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9127"/>
  <workbookPr/>
  <mc:AlternateContent xmlns:mc="http://schemas.openxmlformats.org/markup-compatibility/2006">
    <mc:Choice Requires="x15">
      <x15ac:absPath xmlns:x15ac="http://schemas.microsoft.com/office/spreadsheetml/2010/11/ac" url="C:\Users\jesus\OneDrive\Escritorio\CURSO\PROYECTOS 2º CFGS\RECURSOS (PLANTILLA ETC.)\"/>
    </mc:Choice>
  </mc:AlternateContent>
  <xr:revisionPtr revIDLastSave="0" documentId="13_ncr:1_{53A3C998-7D46-45D5-84C4-EE6ED25313F1}" xr6:coauthVersionLast="47" xr6:coauthVersionMax="47" xr10:uidLastSave="{00000000-0000-0000-0000-000000000000}"/>
  <bookViews>
    <workbookView xWindow="-108" yWindow="-108" windowWidth="23256" windowHeight="12576" activeTab="1" xr2:uid="{00000000-000D-0000-FFFF-FFFF00000000}"/>
  </bookViews>
  <sheets>
    <sheet name="Instrucciones" sheetId="3" r:id="rId1"/>
    <sheet name="Rúbrica de evaluación" sheetId="1" r:id="rId2"/>
    <sheet name="Hoja2" sheetId="2" state="hidden" r:id="rId3"/>
  </sheets>
  <definedNames>
    <definedName name="_xlnm.Print_Area" localSheetId="1">'Rúbrica de evaluación'!$A$1:$J$19</definedName>
    <definedName name="Lista">'Rúbrica de evaluación'!$L$1:$L$5</definedName>
    <definedName name="ListaN">Hoja2!$A$1:$A$4</definedName>
    <definedName name="OLE_LINK1" localSheetId="1">'Rúbrica de evaluación'!$C$9</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Lst>
</workbook>
</file>

<file path=xl/calcChain.xml><?xml version="1.0" encoding="utf-8"?>
<calcChain xmlns="http://schemas.openxmlformats.org/spreadsheetml/2006/main">
  <c r="H18" i="1" l="1"/>
  <c r="H17" i="1"/>
  <c r="H16" i="1"/>
  <c r="H15" i="1"/>
  <c r="H14" i="1"/>
  <c r="H13" i="1"/>
  <c r="H12" i="1"/>
  <c r="H11" i="1"/>
  <c r="H10" i="1"/>
  <c r="H9" i="1"/>
  <c r="H8" i="1"/>
  <c r="H7" i="1"/>
  <c r="H6" i="1"/>
  <c r="J6" i="1" l="1"/>
  <c r="J15" i="1"/>
  <c r="J9" i="1"/>
  <c r="H19" i="1" l="1"/>
</calcChain>
</file>

<file path=xl/sharedStrings.xml><?xml version="1.0" encoding="utf-8"?>
<sst xmlns="http://schemas.openxmlformats.org/spreadsheetml/2006/main" count="125" uniqueCount="100">
  <si>
    <t>INDICADORES</t>
  </si>
  <si>
    <t>NIVEL DE LOGRO</t>
  </si>
  <si>
    <t>Selecciona el nivel</t>
  </si>
  <si>
    <t>Nivel 1 (suspenso)</t>
  </si>
  <si>
    <t>Nivel 2 (aprobado)</t>
  </si>
  <si>
    <t>Nivel 3 (notable)</t>
  </si>
  <si>
    <t>Nivel 4 (sobresaliente)</t>
  </si>
  <si>
    <t>Nivel</t>
  </si>
  <si>
    <t>Nivel 4</t>
  </si>
  <si>
    <t>PUNTUACIÓN TOTAL EN ESTRUCTURA</t>
  </si>
  <si>
    <t>PUNTUACIÓN TOTAL EN CONTENIDOS</t>
  </si>
  <si>
    <t>PUNTUACIÓN TOTAL EN EXPOSICIÓN</t>
  </si>
  <si>
    <t>TOTAL=</t>
  </si>
  <si>
    <t>Nivel 1</t>
  </si>
  <si>
    <t>Nivel 2</t>
  </si>
  <si>
    <t>Nivel 3</t>
  </si>
  <si>
    <t>El trabajo tiene formato en gran parte homogéneo
Algunas faltas de ortografía, gramática o puntuación
Incluye algunas expresiones coloquiales pero no impiden la comprensión  general del trabajo</t>
  </si>
  <si>
    <t>Trabajo con formato y sin errores pero podría mejorarse el estilo o la redacción
Se adecúa la forma de expresión habitual de un trabajo académico: sin lenguaje coloquial, utilización de lenguaje propio de la disciplina aunque con algún error</t>
  </si>
  <si>
    <t>Formato y estilo de redacción elegante y sin errores que facilita la lectura
Se adecúa la forma de expresión habitual en el ámbito académico: sin lenguaje coloquial y lenguaje técnico</t>
  </si>
  <si>
    <t>No hay numeración
No pone título
Hay errores en la información que contiene
No indica la fuente, en caso de no ser original
Están poco elaboradas o no son pertinentes
Más de la mitad no se explican, ni se justifican.</t>
  </si>
  <si>
    <t>Numeradas, aunque el título no refleja del todo el contenido
Contiene alguna errata o no aportan información relevante
No indica la fuente en alguna de ellas, en caso de no ser original
Menos de la mitad están sin justificar ni explicar.</t>
  </si>
  <si>
    <t>Correcta numeración y titulación
Sin erratas, aunque alguna de ellas no aporta información relevante
Indica la fuente, en caso de no ser original
La mayor parte están justificadas y explicadas.</t>
  </si>
  <si>
    <t>La portada no sigue el modelo propuesto
No incorpora índice o está mal paginado
Sin resumen o este no refleja el contenido del trabajo
Sin abstract o este no refleja el contenido del trabajo
Sin palabras clave o keywords
El título no refleja en el tema del trabajo</t>
  </si>
  <si>
    <t>Tema bien formulado y justificado
Los objetivos son correctos y coherentes con el tema, son alcanzables y realistas</t>
  </si>
  <si>
    <t xml:space="preserve">Justificación y objetivos (10%)                       </t>
  </si>
  <si>
    <t>Portada, índice y resumen 4%</t>
  </si>
  <si>
    <t>Presentación sin formato ni estilo homogéneo
No tiene una estructura definida
La presentación tiene faltas de ortografía graves</t>
  </si>
  <si>
    <t>Presentación con un formato simple (solo incluye texto, sin diagramas, ni figuras)
Hay un número excesivo de diapositivas
Alguna diapositiva contiene demasiada información</t>
  </si>
  <si>
    <t>Presentación con formato adecuado
Incluye figuras y/o diagramas además del texto. *Podría reducirse el número de diapositivas.*La cantidad de información de las diapositiva es adecuada.*El uso de animaciones o videos no es adecuado, es poco académico, muy informal.</t>
  </si>
  <si>
    <t>Presentación con formato y longitud adecuadas
La cantidad de información de las diapositivas es adecuada
Utiliza figuras y/o diagramas que facilitan el discurso y ayudan a la comprensión
Incluye animaciones y vídeos (si fuera pertinente)</t>
  </si>
  <si>
    <t>Lee el contenido de un papel, no utiliza las diapositivas
No contextualiza el trabajo
Se pierde repetidamente; no sabe de lo que está hablando
No responde a las preguntas del tribunal
No demuestra conocimiento sobre el contenido de su trabajo</t>
  </si>
  <si>
    <t>Utiliza las diapositivas pero también emplea un papel, sin llegar a estar continuamente leyendo
Se ha perdido alguna vez pero ha sido posible seguir el hilo argumental
Responde, aunque de forma incompleta, a las preguntas del tribunal</t>
  </si>
  <si>
    <t>Realiza la exposición utilizando las diapositivas solo como apoyo
Demuestra interés y entusiasmo cuando habla del tema
Responde adecuadamente a las preguntas del tribunal</t>
  </si>
  <si>
    <t>Utiliza las diapositivas y, en pocas ocasiones, se apoya en un papel
Responde adecuadamente a las preguntas del tribunal</t>
  </si>
  <si>
    <t>Expresa las ideas a pesar de los nervios
Se dirige al tribunal pero sin mirarles directamente
Escaso dominio del lenguaje no verbal
Vestimenta adecuada para un acto académico</t>
  </si>
  <si>
    <t>Se expresa con claridad
Se dirige al tribunal durante la exposición
Puede mejorar el lenguaje no verbal
Vestimenta adecuada para un acto académico</t>
  </si>
  <si>
    <t>Se muestra tranquilo y confiado
Se expresa con claridad
Se dirige al tribunal durante la exposición
Utiliza gestos para enfatizar los contenidos importantes, domina la comunicación no verbal
Vestimenta adecuada para un acto académico.</t>
  </si>
  <si>
    <t>Documento sin formato (diferentes tipos de letra, tamaño, párrafos con sangría distinta...)
Aspecto descuidado
Partes del texto con redacción incomprensible
Muchas faltas de ortografía y lenguaje coloquial</t>
  </si>
  <si>
    <t>Excesivo nerviosismo que le impide expresar los contenidos
No se dirige al tribunal durante la presentación
No hay dominio del lenguaje no verbal
Falta de educación en el trato
Vestimenta demasiado informal para un acto académico</t>
  </si>
  <si>
    <t>No corresponde</t>
  </si>
  <si>
    <t>Puntuación</t>
  </si>
  <si>
    <t>Título:</t>
  </si>
  <si>
    <t>Rubrica para la evaluación de Trabajos Fin de Grado/ Fin de Máster (Tribunal)</t>
  </si>
  <si>
    <t>Descripción:</t>
  </si>
  <si>
    <t>Aspectos y criterios a valorar por el tribunal encargado de la evaluación de los TFG/TFM</t>
  </si>
  <si>
    <t>*</t>
  </si>
  <si>
    <t>El tribunal debe especificar el nivel alcanzado por el estudiante en todas las categorías evaluadas.</t>
  </si>
  <si>
    <t>El tribunal tiene que decidir entre uno de los cuatro niveles propuestos en la rúbrica. La puntuación equivalente al nivel se calcula automaticamente en función del peso otorgado a cada categoría.</t>
  </si>
  <si>
    <t>Una vez calculadas las puntuaciones deben copiarse en el acta los resultados de las tres dimensiones generales evaluadas (Estructura, Contenido y exposición), así como la nota global</t>
  </si>
  <si>
    <r>
      <t>Tablas y figuras</t>
    </r>
    <r>
      <rPr>
        <b/>
        <sz val="8"/>
        <color rgb="FF000000"/>
        <rFont val="Calibri"/>
        <family val="2"/>
        <scheme val="minor"/>
      </rPr>
      <t xml:space="preserve"> 2%
</t>
    </r>
  </si>
  <si>
    <t>La rúbrica es una herramienta de evaluación que permite determinar si se alcanzan o no las competencias demandadas a un estudiante en la elaboración del TFG/TFM.</t>
  </si>
  <si>
    <t>La decisión sobre qué nivel es el adecuado debe realizarse de acuerdo con las especificaciones establecidas en la rúbrica.</t>
  </si>
  <si>
    <t>El alumno deberá alcanzar el 50% de la puntuación en la exposición. En caso de no superar la defensa, la estructura y el contenido se evaluaran como No corresponde. En el acta, se indicará 0 en estructura, 0 en contenido, y el resultado obtenido en exposición.</t>
  </si>
  <si>
    <t>Estudiante:</t>
  </si>
  <si>
    <t xml:space="preserve">Conclusiones, limitaciones y prospectiva 8%
</t>
  </si>
  <si>
    <r>
      <t xml:space="preserve">
No hay conclusion</t>
    </r>
    <r>
      <rPr>
        <sz val="8"/>
        <color theme="1"/>
        <rFont val="Calibri"/>
        <family val="2"/>
        <scheme val="minor"/>
      </rPr>
      <t>es
Las conclusiones no responden a los objetivos planteados o no son consecuencia del trabajo desarrollado
No hay prospectiva ni limitaciones.</t>
    </r>
  </si>
  <si>
    <t xml:space="preserve">
Hay apartado de conclusiones pero no responde a todos los objetivos
Las conclusiones son consecuencia de la investigación desarrollada pero les falta originalidad
Faltan la prospectiva o limitaciones del trabajo o son irrelevantes.</t>
  </si>
  <si>
    <t xml:space="preserve">
Hay apartado de conclusiones que permite conocer si se han conseguido los objetivos
Son consecuencia de la investigación desarrollada 
Son originales y se expresan con terminología propia
Incluye limitaciones y prospectiva aunque pueden desarrollarse más</t>
  </si>
  <si>
    <t xml:space="preserve">
Hay apartado de conclusiones que permite conocer si se han conseguido los objetivos
Son consecuencia del trabajo desarrollado
Son originales y se expresan con terminología propia
Incluye limitaciones y prospectiva coherente y fundamentada.</t>
  </si>
  <si>
    <r>
      <rPr>
        <sz val="10"/>
        <color theme="0"/>
        <rFont val="Calibri"/>
        <family val="2"/>
        <scheme val="minor"/>
      </rPr>
      <t>Rúbrica para la evaluación de Trabajos Fin de Grado (TFG) de DAW (Tribunal</t>
    </r>
    <r>
      <rPr>
        <sz val="10"/>
        <color rgb="FFFFFFFF"/>
        <rFont val="Calibri"/>
        <family val="2"/>
        <scheme val="minor"/>
      </rPr>
      <t>)</t>
    </r>
  </si>
  <si>
    <t>Aspectos y criterios a valorar por el tribunal encargado de la evaluación de los TFG</t>
  </si>
  <si>
    <t>Correcta numeración y titulación
Selección adecuada acorde con el contenido del TFG
Indica la fuente, en caso de no ser original
Todas están justificadas y explicadas
Incorpora leyenda
Incluye índice de figuras y tablas, si es necesario</t>
  </si>
  <si>
    <t>No hay presentación ni justificación del tema de estudio
No tiene objetivos o están mal formulados; sólo tiene objetivo general, sin específicos; los objetivos no están relacionados con el TFG
No hay coherencia entre el tema elegido y los objetivos planteados</t>
  </si>
  <si>
    <t>Presenta el tema pero falta justificación
El objetivo general refleja parcialmente el tema del TFG
Algún objetivo específico no es realista y/o alcanzable</t>
  </si>
  <si>
    <t>El tema está planteado de forma clara y justificada, aunque puede mejorarse
El objetivo general refleja bien el tema del TFG
Los objetivos específicos son realistas y alcanzables</t>
  </si>
  <si>
    <t>Marco Teórico  12%
(Detectar plagio en un TFG será motivo de suspenso)</t>
  </si>
  <si>
    <t>Está relacionado con el tema y/o los objetivos del TFG pero falta algún contenido
Los contenidos están ordenados pero puede mejorarse el discurso
Los conceptos  principales están definidos y la mayoría de afirmaciones justificadas
No hay textos plagiados (sin citar)
Aproximadamente la mitad son fuentes primarias, actuales y de calidad</t>
  </si>
  <si>
    <t>Está relacionado con el tema y/o los objetivos del TFG 
Hay unidad discursiva dentro de cada apartado pero no entre apartados
No hay textos plagiados (sin citar) y la mayoría están referenciados correctamente
El número de fuentes es adecuado para conseguir los objetivos
La mayoría de las fuentes son primarias, actuales y de calidad</t>
  </si>
  <si>
    <t>El discurso no tiene orden ni estructura, solo presenta ideas poco coherentes
No queda claro qué ha hecho en el TFG
No hay coherencia entre la presentación y el contenido del TFG
No ha conseguido captar la atención de la audiencia
No se ajusta al tiempo establecido.</t>
  </si>
  <si>
    <t>Discurso ordenado pero le falta claridad
Algunos apartados están mejor presentados que otros
Hay coherencia entre la presentación y el contenido del TFG pero alguno de los apartados está poco trabajado
Se ajusta al tiempo establecido
Puede mejorar la capacidad de síntesis</t>
  </si>
  <si>
    <t>Expone las ideas de forma clara y ordenada
La comunicación es fluida
Hay coherencia entre la presentación y el contenido del TFG
Se ajusta al tiempo establecido pero puede mejorarse algún apartado
Puede mejorar la capacidad de síntesis</t>
  </si>
  <si>
    <t>Expone las ideas de forma clara y ordenada
La comunicación es fluida
Demuestra capacidad de síntesis
Hay coherencia entre la presentación y el contenido del TFG
Se ajusta al tiempo establecido
Ha conseguido captar la atención de la audiencia durante toda la presentación</t>
  </si>
  <si>
    <t>Estructura y formato de la presentación 2%</t>
  </si>
  <si>
    <t>Estructura (15%)</t>
  </si>
  <si>
    <r>
      <t xml:space="preserve">Estructura/apartados 8%
</t>
    </r>
    <r>
      <rPr>
        <sz val="8"/>
        <color rgb="FF000000"/>
        <rFont val="Calibri"/>
        <family val="2"/>
        <scheme val="minor"/>
      </rPr>
      <t>Portada, título,resumen (abstract) e índice 
Introducción, justificación , objetivos
Marco teórico
Propuesta                                       Conclusiones, limitaciones y prospectiva
Referencias bibliográficas
Anexos</t>
    </r>
  </si>
  <si>
    <t>Formato y lenguaje 5%</t>
  </si>
  <si>
    <t>Comunicación (verbal y no verbal) con el tribunal 2%</t>
  </si>
  <si>
    <t>Dominio del contenido 3%</t>
  </si>
  <si>
    <t>Presentación del TFG Exposición y defensa  3%</t>
  </si>
  <si>
    <t>Referencias bibliográficas y Anexos (si los hubiera) 2%</t>
  </si>
  <si>
    <t>Contenidos (75%)</t>
  </si>
  <si>
    <t>Exposición y defensa (10%)</t>
  </si>
  <si>
    <t xml:space="preserve">Propuesta de Intervención   39%   
</t>
  </si>
  <si>
    <t>No se incluyen referncias
La mayor parte de las citas en el texto no aparecen en las referencias bibliográficas y a la inversa
No utiliza normas APA para citar
Menos de 3  fuentes referenciadas. Menos de 1 son referencias extranjeras y menos de 1 publicadas en los últimos 10 años</t>
  </si>
  <si>
    <t>Incluye bibliografía pero falta alguna de las referencias citadas en el texto (máx 3)
No utiliza normativa APA pero la forma de citar es coherente a lo largo del documento
Menos de 5 fuentes referenciadas de las cuales menos de 2 son referencias extranjeras y menos de 2 son publicadas en los últimos 10 años
Los anexos, si los hay, son adecuados para completar la información del trabajo</t>
  </si>
  <si>
    <t>Todas las citas del texto se encuentran en la lista de referencias
Utiliza normativa APA y no hay errores
Más de 10 fuentes consultadas de las cuales al menos son 3 referencias extranjeras y al menos 5 referencias son publicadas en los últimos 10 años
Los anexos, si los hay, son adecuados para completar la información del trabajo.</t>
  </si>
  <si>
    <r>
      <rPr>
        <b/>
        <sz val="8"/>
        <color rgb="FF000000"/>
        <rFont val="Calibri"/>
        <family val="2"/>
        <scheme val="minor"/>
      </rPr>
      <t xml:space="preserve">
</t>
    </r>
    <r>
      <rPr>
        <sz val="8"/>
        <color rgb="FF000000"/>
        <rFont val="Calibri"/>
        <family val="2"/>
        <scheme val="minor"/>
      </rPr>
      <t>No describe el funcionamiento de la aplicación
No es realista, ni concreta, ni se basa en los contenidos trabajados en las asignaturas del ciclo
No está desarrollado correctamente
Resultados confusos, poco coherentes o irrelevantes</t>
    </r>
  </si>
  <si>
    <t xml:space="preserve">
Contextualizada pero no describe completamente el funcionamiento de la aplciación
Es realista y concreta y se basa en los contenidos trabajados en las asignaturas del ciclo
</t>
  </si>
  <si>
    <t xml:space="preserve">
Contextualizada y describe el funcionamiento de la aplcación web
Es realista y concreta y se basa en los contenidos trabajados en las asignaturas del ciclo formativo
</t>
  </si>
  <si>
    <t xml:space="preserve">
Contextualizada y describe completamente el funcionamiento de la aplicación web
Es realista y concreta y se basa en los contenidos trabajados en las asignaturas del ciclo formativo
</t>
  </si>
  <si>
    <t>No hay relación con el tema y/o los objetivos del TFG
No hay orden en los contenidos
Faltan definiciones de conceptos
Hay afirmaciones sin justificar correctamente
Hay textos plagiados
Fuentes de escasa autoridad en el área o pocas fuentes consultadas (&lt;3)
No hay fuentes primarias</t>
  </si>
  <si>
    <t>Todas las citas del texto se encuentran en la lista de referencias
Utiliza normativa APA y no hay errores
Más de 7 fuentes consultadas de las cuales al menos son 3 referencias extranjeras y al menos 3 referencias son publicadas en los últimos 10 años
Los anexos, si los hay, son adecuados para completar la información del trabajo.</t>
  </si>
  <si>
    <t>Está relacionado con el tema y/o los objetivos del TFG
Están definidos todos los conceptos y justificadas todas las afirmaciones
Los contenidos dentro y entre apartados están enlazados y siguen una unidad discursiva
El número de fuentes consultadas es adecuado (&gt;10)
Todas las fuentes son primarias, relevantes, actuales y de calidad</t>
  </si>
  <si>
    <t>Portada oficial pero con alguna errata
Incorpora índice pero con uno o dos errores en la paginación
Resumen y/o abstract muy extenso o muy breve (menos de 100 o más de 150 palabras) o con extensión correcta pero falta información  de uno de los aspectos principales (objetivo, metodología y conclusiones)
El título refleja el tema del trabajo pero puede matizarse
Incluye palabras clave pero no se ajustan a la temática del trabajo</t>
  </si>
  <si>
    <t>Portada oficial sin erratas
Índice correcto
Resumen y/o abstract con la extensión correcta (100-150 palabras) e incluye información  de los aspectos principales (objetivo, metodología y conclusiones)
El título refleja el tema del trabajo pero puede matizarse
Algunas palabras clave son apropiadas pero pueden seleccionarse otras más adecuadas</t>
  </si>
  <si>
    <t>Portada oficial sin erratas
Índice correcto
Resumen y/o abstract con la extensión correcta (100-150 palabras) e incluye información necesaria de los aspectos principales (objetivo, metodología y conclusiones)
El título refleja el tema del trabajo
Las palabras clave son apropiadas</t>
  </si>
  <si>
    <t>No incluye todos los apartados o está mal esructurado
No hay coherencia ni relación entre los apartados
Demasiado extenso (&gt;40 páginas) o no cumple con la extensión adecuada (&lt; 20 páginas)</t>
  </si>
  <si>
    <t>Incluye todos los apartados aunque falta desarrollo en alguno de ellos
Hay coherencia pero falta cohesión entre los apartados
Extensión adecuada (entre 20-40 pág.)</t>
  </si>
  <si>
    <t>Incluye todos los apartados y están desarrollados, pero falta continuidad entre ellos
Extensión adecuada ( entre 20-40 pág)</t>
  </si>
  <si>
    <t>Incluye todos los apartados y existe coherencia y un desarrollo lógico y continuo entre ellos
Extensión adecuada (entre 20-40 pág)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</si>
</sst>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x14ac:knownFonts="1">
    <font>
      <sz val="11"/>
      <color theme="1"/>
      <name val="Calibri"/>
      <family val="2"/>
      <scheme val="minor"/>
    </font>
    <font>
      <b/>
      <sz val="8"/>
      <color rgb="FFFFFFFF"/>
      <name val="Calibri"/>
      <family val="2"/>
      <scheme val="minor"/>
    </font>
    <font>
      <sz val="10"/>
      <color rgb="FFFFFFFF"/>
      <name val="Calibri"/>
      <family val="2"/>
      <scheme val="minor"/>
    </font>
    <font>
      <b/>
      <sz val="11"/>
      <color rgb="FFFFFFFF"/>
      <name val="Calibri"/>
      <family val="2"/>
      <scheme val="minor"/>
    </font>
    <font>
      <b/>
      <sz val="10"/>
      <color rgb="FFFFFFFF"/>
      <name val="Calibri"/>
      <family val="2"/>
      <scheme val="minor"/>
    </font>
    <font>
      <b/>
      <sz val="12"/>
      <color rgb="FF000000"/>
      <name val="Calibri"/>
      <family val="2"/>
      <scheme val="minor"/>
    </font>
    <font>
      <b/>
      <sz val="8"/>
      <color rgb="FF000000"/>
      <name val="Calibri"/>
      <family val="2"/>
      <scheme val="minor"/>
    </font>
    <font>
      <sz val="8"/>
      <color rgb="FF000000"/>
      <name val="Calibri"/>
      <family val="2"/>
      <scheme val="minor"/>
    </font>
    <font>
      <b/>
      <sz val="9"/>
      <color rgb="FF000000"/>
      <name val="Calibri"/>
      <family val="2"/>
      <scheme val="minor"/>
    </font>
    <font>
      <sz val="8"/>
      <color theme="1"/>
      <name val="Calibri"/>
      <family val="2"/>
      <scheme val="minor"/>
    </font>
    <font>
      <b/>
      <sz val="8"/>
      <color theme="1"/>
      <name val="Calibri"/>
      <family val="2"/>
      <scheme val="minor"/>
    </font>
    <font>
      <b/>
      <sz val="10"/>
      <color rgb="FF000000"/>
      <name val="Calibri"/>
      <family val="2"/>
      <scheme val="minor"/>
    </font>
    <font>
      <b/>
      <sz val="10"/>
      <color theme="1"/>
      <name val="Calibri"/>
      <family val="2"/>
      <scheme val="minor"/>
    </font>
    <font>
      <sz val="8"/>
      <name val="Calibri"/>
      <family val="2"/>
      <scheme val="minor"/>
    </font>
    <font>
      <sz val="10"/>
      <color theme="0"/>
      <name val="Calibri"/>
      <family val="2"/>
      <scheme val="minor"/>
    </font>
    <font>
      <sz val="11"/>
      <color theme="1"/>
      <name val="Calibri"/>
      <family val="2"/>
      <scheme val="minor"/>
    </font>
    <font>
      <b/>
      <sz val="11"/>
      <color theme="0"/>
      <name val="Calibri"/>
      <family val="2"/>
      <scheme val="minor"/>
    </font>
    <font>
      <b/>
      <sz val="11"/>
      <color theme="1"/>
      <name val="Calibri"/>
      <family val="2"/>
      <scheme val="minor"/>
    </font>
    <font>
      <sz val="11"/>
      <color theme="0"/>
      <name val="Calibri"/>
      <family val="2"/>
      <scheme val="minor"/>
    </font>
    <font>
      <sz val="11"/>
      <name val="Calibri"/>
      <family val="2"/>
      <scheme val="minor"/>
    </font>
  </fonts>
  <fills count="15">
    <fill>
      <patternFill patternType="none"/>
    </fill>
    <fill>
      <patternFill patternType="gray125"/>
    </fill>
    <fill>
      <patternFill patternType="solid">
        <fgColor rgb="FF5B9BD5"/>
        <bgColor indexed="64"/>
      </patternFill>
    </fill>
    <fill>
      <patternFill patternType="solid">
        <fgColor rgb="FF9BC2E6"/>
        <bgColor indexed="64"/>
      </patternFill>
    </fill>
    <fill>
      <patternFill patternType="solid">
        <fgColor rgb="FF333F4F"/>
        <bgColor indexed="64"/>
      </patternFill>
    </fill>
    <fill>
      <patternFill patternType="solid">
        <fgColor rgb="FFDDEBF7"/>
        <bgColor indexed="64"/>
      </patternFill>
    </fill>
    <fill>
      <patternFill patternType="solid">
        <fgColor rgb="FF8497B0"/>
        <bgColor indexed="64"/>
      </patternFill>
    </fill>
    <fill>
      <patternFill patternType="solid">
        <fgColor rgb="FFD5DCE4"/>
        <bgColor indexed="64"/>
      </patternFill>
    </fill>
    <fill>
      <patternFill patternType="solid">
        <fgColor rgb="FFACB9CA"/>
        <bgColor indexed="64"/>
      </patternFill>
    </fill>
    <fill>
      <patternFill patternType="solid">
        <fgColor rgb="FFD6DCE4"/>
        <bgColor indexed="64"/>
      </patternFill>
    </fill>
    <fill>
      <patternFill patternType="solid">
        <fgColor theme="4"/>
      </patternFill>
    </fill>
    <fill>
      <patternFill patternType="solid">
        <fgColor theme="4" tint="0.59999389629810485"/>
        <bgColor indexed="65"/>
      </patternFill>
    </fill>
    <fill>
      <patternFill patternType="solid">
        <fgColor theme="4" tint="0.39997558519241921"/>
        <bgColor indexed="65"/>
      </patternFill>
    </fill>
    <fill>
      <patternFill patternType="solid">
        <fgColor theme="7" tint="0.79998168889431442"/>
        <bgColor indexed="64"/>
      </patternFill>
    </fill>
    <fill>
      <patternFill patternType="solid">
        <fgColor theme="5" tint="0.79998168889431442"/>
        <bgColor indexed="64"/>
      </patternFill>
    </fill>
  </fills>
  <borders count="17">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right style="medium">
        <color indexed="64"/>
      </right>
      <top/>
      <bottom/>
      <diagonal/>
    </border>
    <border>
      <left style="medium">
        <color indexed="64"/>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style="medium">
        <color indexed="64"/>
      </left>
      <right style="medium">
        <color indexed="64"/>
      </right>
      <top style="medium">
        <color indexed="64"/>
      </top>
      <bottom/>
      <diagonal/>
    </border>
    <border>
      <left style="medium">
        <color indexed="64"/>
      </left>
      <right style="medium">
        <color indexed="64"/>
      </right>
      <top style="medium">
        <color indexed="64"/>
      </top>
      <bottom style="medium">
        <color indexed="64"/>
      </bottom>
      <diagonal/>
    </border>
    <border>
      <left style="medium">
        <color indexed="64"/>
      </left>
      <right style="thin">
        <color indexed="64"/>
      </right>
      <top style="medium">
        <color indexed="64"/>
      </top>
      <bottom style="medium">
        <color indexed="64"/>
      </bottom>
      <diagonal/>
    </border>
    <border>
      <left style="medium">
        <color indexed="64"/>
      </left>
      <right/>
      <top/>
      <bottom/>
      <diagonal/>
    </border>
  </borders>
  <cellStyleXfs count="4">
    <xf numFmtId="0" fontId="0" fillId="0" borderId="0"/>
    <xf numFmtId="0" fontId="18" fillId="10" borderId="0" applyNumberFormat="0" applyBorder="0" applyAlignment="0" applyProtection="0"/>
    <xf numFmtId="0" fontId="15" fillId="11" borderId="0" applyNumberFormat="0" applyBorder="0" applyAlignment="0" applyProtection="0"/>
    <xf numFmtId="0" fontId="18" fillId="12" borderId="0" applyNumberFormat="0" applyBorder="0" applyAlignment="0" applyProtection="0"/>
  </cellStyleXfs>
  <cellXfs count="93">
    <xf numFmtId="0" fontId="0" fillId="0" borderId="0" xfId="0"/>
    <xf numFmtId="0" fontId="1" fillId="3" borderId="6" xfId="0" applyFont="1" applyFill="1" applyBorder="1" applyAlignment="1">
      <alignment vertical="center"/>
    </xf>
    <xf numFmtId="0" fontId="3" fillId="3" borderId="6" xfId="0" applyFont="1" applyFill="1" applyBorder="1" applyAlignment="1">
      <alignment horizontal="center" vertical="center"/>
    </xf>
    <xf numFmtId="0" fontId="7" fillId="0" borderId="9" xfId="0" applyFont="1" applyBorder="1" applyAlignment="1">
      <alignment vertical="center" wrapText="1"/>
    </xf>
    <xf numFmtId="0" fontId="7" fillId="0" borderId="13" xfId="0" applyFont="1" applyBorder="1" applyAlignment="1">
      <alignment vertical="center" wrapText="1"/>
    </xf>
    <xf numFmtId="0" fontId="7" fillId="0" borderId="10" xfId="0" applyFont="1" applyBorder="1" applyAlignment="1">
      <alignment vertical="center" wrapText="1"/>
    </xf>
    <xf numFmtId="0" fontId="8" fillId="7" borderId="6" xfId="0" applyFont="1" applyFill="1" applyBorder="1" applyAlignment="1">
      <alignment horizontal="center" vertical="center" wrapText="1"/>
    </xf>
    <xf numFmtId="0" fontId="7" fillId="0" borderId="14" xfId="0" applyFont="1" applyBorder="1" applyAlignment="1">
      <alignment vertical="center" wrapText="1"/>
    </xf>
    <xf numFmtId="0" fontId="7" fillId="0" borderId="7" xfId="0" applyFont="1" applyBorder="1" applyAlignment="1">
      <alignment vertical="center" wrapText="1"/>
    </xf>
    <xf numFmtId="0" fontId="7" fillId="0" borderId="3" xfId="0" applyFont="1" applyBorder="1" applyAlignment="1">
      <alignment vertical="center" wrapText="1"/>
    </xf>
    <xf numFmtId="0" fontId="8" fillId="7" borderId="14" xfId="0" applyFont="1" applyFill="1" applyBorder="1" applyAlignment="1">
      <alignment horizontal="center" vertical="center" wrapText="1"/>
    </xf>
    <xf numFmtId="0" fontId="0" fillId="0" borderId="12" xfId="0" applyBorder="1"/>
    <xf numFmtId="2" fontId="11" fillId="5" borderId="13" xfId="0" applyNumberFormat="1" applyFont="1" applyFill="1" applyBorder="1" applyAlignment="1">
      <alignment horizontal="center" vertical="center"/>
    </xf>
    <xf numFmtId="2" fontId="11" fillId="5" borderId="14" xfId="0" applyNumberFormat="1" applyFont="1" applyFill="1" applyBorder="1" applyAlignment="1">
      <alignment horizontal="center" vertical="center"/>
    </xf>
    <xf numFmtId="0" fontId="12" fillId="0" borderId="0" xfId="0" applyFont="1" applyAlignment="1">
      <alignment horizontal="center"/>
    </xf>
    <xf numFmtId="0" fontId="8" fillId="7" borderId="11" xfId="0" applyFont="1" applyFill="1" applyBorder="1" applyAlignment="1">
      <alignment vertical="center" wrapText="1"/>
    </xf>
    <xf numFmtId="0" fontId="13" fillId="0" borderId="13" xfId="0" applyFont="1" applyBorder="1" applyAlignment="1">
      <alignment vertical="center" wrapText="1"/>
    </xf>
    <xf numFmtId="0" fontId="13" fillId="0" borderId="7" xfId="0" applyFont="1" applyBorder="1" applyAlignment="1">
      <alignment vertical="center" wrapText="1"/>
    </xf>
    <xf numFmtId="0" fontId="13" fillId="0" borderId="3" xfId="0" applyFont="1" applyBorder="1" applyAlignment="1">
      <alignment vertical="center" wrapText="1"/>
    </xf>
    <xf numFmtId="0" fontId="13" fillId="0" borderId="9" xfId="0" applyFont="1" applyBorder="1" applyAlignment="1">
      <alignment vertical="center" wrapText="1"/>
    </xf>
    <xf numFmtId="0" fontId="1" fillId="3" borderId="6" xfId="0" applyFont="1" applyFill="1" applyBorder="1" applyAlignment="1" applyProtection="1">
      <alignment vertical="center"/>
      <protection locked="0"/>
    </xf>
    <xf numFmtId="0" fontId="6" fillId="0" borderId="13" xfId="0" applyFont="1" applyBorder="1" applyAlignment="1" applyProtection="1">
      <alignment vertical="center"/>
      <protection locked="0"/>
    </xf>
    <xf numFmtId="0" fontId="6" fillId="0" borderId="14" xfId="0" applyFont="1" applyBorder="1" applyAlignment="1" applyProtection="1">
      <alignment vertical="center"/>
      <protection locked="0"/>
    </xf>
    <xf numFmtId="0" fontId="16" fillId="10" borderId="1" xfId="1" applyFont="1" applyBorder="1" applyAlignment="1"/>
    <xf numFmtId="0" fontId="16" fillId="10" borderId="4" xfId="1" applyFont="1" applyBorder="1" applyAlignment="1"/>
    <xf numFmtId="0" fontId="19" fillId="0" borderId="0" xfId="0" applyFont="1"/>
    <xf numFmtId="0" fontId="18" fillId="0" borderId="0" xfId="0" applyFont="1"/>
    <xf numFmtId="0" fontId="15" fillId="11" borderId="0" xfId="2" applyAlignment="1">
      <alignment horizontal="right" vertical="center" wrapText="1"/>
    </xf>
    <xf numFmtId="0" fontId="2" fillId="3" borderId="16" xfId="0" applyFont="1" applyFill="1" applyBorder="1" applyAlignment="1">
      <alignment vertical="center"/>
    </xf>
    <xf numFmtId="0" fontId="2" fillId="3" borderId="0" xfId="0" applyFont="1" applyFill="1" applyAlignment="1">
      <alignment vertical="center"/>
    </xf>
    <xf numFmtId="0" fontId="2" fillId="3" borderId="9" xfId="0" applyFont="1" applyFill="1" applyBorder="1" applyAlignment="1">
      <alignment vertical="center"/>
    </xf>
    <xf numFmtId="0" fontId="4" fillId="2" borderId="0" xfId="0" applyFont="1" applyFill="1" applyAlignment="1">
      <alignment vertical="center"/>
    </xf>
    <xf numFmtId="0" fontId="8" fillId="13" borderId="15" xfId="0" applyFont="1" applyFill="1" applyBorder="1" applyAlignment="1">
      <alignment vertical="center" wrapText="1"/>
    </xf>
    <xf numFmtId="0" fontId="8" fillId="13" borderId="11" xfId="0" applyFont="1" applyFill="1" applyBorder="1" applyAlignment="1">
      <alignment vertical="center" wrapText="1"/>
    </xf>
    <xf numFmtId="0" fontId="6" fillId="14" borderId="11" xfId="0" applyFont="1" applyFill="1" applyBorder="1" applyAlignment="1">
      <alignment vertical="center" wrapText="1"/>
    </xf>
    <xf numFmtId="0" fontId="10" fillId="14" borderId="11" xfId="0" applyFont="1" applyFill="1" applyBorder="1" applyAlignment="1">
      <alignment vertical="center" wrapText="1"/>
    </xf>
    <xf numFmtId="0" fontId="17" fillId="11" borderId="0" xfId="2" applyFont="1" applyAlignment="1">
      <alignment horizontal="left" wrapText="1"/>
    </xf>
    <xf numFmtId="0" fontId="18" fillId="12" borderId="0" xfId="3" applyBorder="1" applyAlignment="1">
      <alignment horizontal="left"/>
    </xf>
    <xf numFmtId="0" fontId="5" fillId="0" borderId="11" xfId="0" applyFont="1" applyBorder="1" applyAlignment="1">
      <alignment horizontal="right" vertical="center"/>
    </xf>
    <xf numFmtId="0" fontId="5" fillId="0" borderId="12" xfId="0" applyFont="1" applyBorder="1" applyAlignment="1">
      <alignment horizontal="right" vertical="center"/>
    </xf>
    <xf numFmtId="0" fontId="5" fillId="0" borderId="7" xfId="0" applyFont="1" applyBorder="1" applyAlignment="1">
      <alignment horizontal="right" vertical="center"/>
    </xf>
    <xf numFmtId="2" fontId="0" fillId="5" borderId="11" xfId="0" applyNumberFormat="1" applyFill="1" applyBorder="1" applyAlignment="1">
      <alignment horizontal="center" vertical="center" wrapText="1"/>
    </xf>
    <xf numFmtId="0" fontId="0" fillId="5" borderId="12" xfId="0" applyFill="1" applyBorder="1" applyAlignment="1">
      <alignment horizontal="center" vertical="center" wrapText="1"/>
    </xf>
    <xf numFmtId="0" fontId="0" fillId="5" borderId="7" xfId="0" applyFill="1" applyBorder="1" applyAlignment="1">
      <alignment horizontal="center" vertical="center" wrapText="1"/>
    </xf>
    <xf numFmtId="0" fontId="5" fillId="8" borderId="13" xfId="0" applyFont="1" applyFill="1" applyBorder="1" applyAlignment="1">
      <alignment horizontal="center" vertical="center" textRotation="90" wrapText="1"/>
    </xf>
    <xf numFmtId="0" fontId="5" fillId="8" borderId="10" xfId="0" applyFont="1" applyFill="1" applyBorder="1" applyAlignment="1">
      <alignment horizontal="center" vertical="center" textRotation="90" wrapText="1"/>
    </xf>
    <xf numFmtId="2" fontId="6" fillId="8" borderId="13" xfId="0" applyNumberFormat="1" applyFont="1" applyFill="1" applyBorder="1" applyAlignment="1">
      <alignment horizontal="center" vertical="center" wrapText="1"/>
    </xf>
    <xf numFmtId="0" fontId="6" fillId="8" borderId="10" xfId="0" applyFont="1" applyFill="1" applyBorder="1" applyAlignment="1">
      <alignment horizontal="center" vertical="center" wrapText="1"/>
    </xf>
    <xf numFmtId="0" fontId="0" fillId="8" borderId="10" xfId="0" applyFill="1" applyBorder="1" applyAlignment="1">
      <alignment vertical="center" wrapText="1"/>
    </xf>
    <xf numFmtId="0" fontId="5" fillId="9" borderId="13" xfId="0" applyFont="1" applyFill="1" applyBorder="1" applyAlignment="1">
      <alignment horizontal="center" vertical="center" textRotation="90" wrapText="1"/>
    </xf>
    <xf numFmtId="0" fontId="5" fillId="9" borderId="10" xfId="0" applyFont="1" applyFill="1" applyBorder="1" applyAlignment="1">
      <alignment horizontal="center" vertical="center" textRotation="90" wrapText="1"/>
    </xf>
    <xf numFmtId="2" fontId="6" fillId="9" borderId="13" xfId="0" applyNumberFormat="1" applyFont="1" applyFill="1" applyBorder="1" applyAlignment="1">
      <alignment horizontal="center" vertical="center" wrapText="1"/>
    </xf>
    <xf numFmtId="0" fontId="6" fillId="9" borderId="10" xfId="0" applyFont="1" applyFill="1" applyBorder="1" applyAlignment="1">
      <alignment horizontal="center" vertical="center" wrapText="1"/>
    </xf>
    <xf numFmtId="0" fontId="5" fillId="7" borderId="13" xfId="0" applyFont="1" applyFill="1" applyBorder="1" applyAlignment="1">
      <alignment horizontal="center" vertical="center" textRotation="90" wrapText="1"/>
    </xf>
    <xf numFmtId="0" fontId="5" fillId="7" borderId="10" xfId="0" applyFont="1" applyFill="1" applyBorder="1" applyAlignment="1">
      <alignment horizontal="center" vertical="center" textRotation="90" wrapText="1"/>
    </xf>
    <xf numFmtId="0" fontId="5" fillId="7" borderId="8" xfId="0" applyFont="1" applyFill="1" applyBorder="1" applyAlignment="1">
      <alignment horizontal="center" vertical="center" textRotation="90" wrapText="1"/>
    </xf>
    <xf numFmtId="0" fontId="5" fillId="13" borderId="13" xfId="0" applyFont="1" applyFill="1" applyBorder="1" applyAlignment="1">
      <alignment horizontal="center" vertical="center" textRotation="90" wrapText="1"/>
    </xf>
    <xf numFmtId="0" fontId="5" fillId="13" borderId="10" xfId="0" applyFont="1" applyFill="1" applyBorder="1" applyAlignment="1">
      <alignment horizontal="center" vertical="center" textRotation="90" wrapText="1"/>
    </xf>
    <xf numFmtId="0" fontId="5" fillId="13" borderId="8" xfId="0" applyFont="1" applyFill="1" applyBorder="1" applyAlignment="1">
      <alignment horizontal="center" vertical="center" textRotation="90" wrapText="1"/>
    </xf>
    <xf numFmtId="0" fontId="5" fillId="14" borderId="13" xfId="0" applyFont="1" applyFill="1" applyBorder="1" applyAlignment="1">
      <alignment horizontal="center" vertical="center" textRotation="90" wrapText="1"/>
    </xf>
    <xf numFmtId="0" fontId="5" fillId="14" borderId="10" xfId="0" applyFont="1" applyFill="1" applyBorder="1" applyAlignment="1">
      <alignment horizontal="center" vertical="center" textRotation="90" wrapText="1"/>
    </xf>
    <xf numFmtId="0" fontId="5" fillId="6" borderId="13" xfId="0" applyFont="1" applyFill="1" applyBorder="1" applyAlignment="1">
      <alignment horizontal="center" vertical="center" textRotation="90" wrapText="1"/>
    </xf>
    <xf numFmtId="0" fontId="5" fillId="6" borderId="10" xfId="0" applyFont="1" applyFill="1" applyBorder="1" applyAlignment="1">
      <alignment horizontal="center" vertical="center" textRotation="90" wrapText="1"/>
    </xf>
    <xf numFmtId="2" fontId="0" fillId="6" borderId="13" xfId="0" applyNumberFormat="1" applyFill="1" applyBorder="1" applyAlignment="1">
      <alignment vertical="center" wrapText="1"/>
    </xf>
    <xf numFmtId="0" fontId="0" fillId="6" borderId="10" xfId="0" applyFill="1" applyBorder="1" applyAlignment="1">
      <alignment vertical="center" wrapText="1"/>
    </xf>
    <xf numFmtId="0" fontId="2" fillId="3" borderId="1" xfId="0" applyFont="1" applyFill="1" applyBorder="1" applyAlignment="1">
      <alignment vertical="center"/>
    </xf>
    <xf numFmtId="0" fontId="2" fillId="3" borderId="2" xfId="0" applyFont="1" applyFill="1" applyBorder="1" applyAlignment="1">
      <alignment vertical="center"/>
    </xf>
    <xf numFmtId="0" fontId="2" fillId="3" borderId="3" xfId="0" applyFont="1" applyFill="1" applyBorder="1" applyAlignment="1">
      <alignment vertical="center"/>
    </xf>
    <xf numFmtId="0" fontId="1" fillId="3" borderId="1" xfId="0" applyFont="1" applyFill="1" applyBorder="1" applyAlignment="1">
      <alignment horizontal="center" vertical="center"/>
    </xf>
    <xf numFmtId="0" fontId="1" fillId="3" borderId="2" xfId="0" applyFont="1" applyFill="1" applyBorder="1" applyAlignment="1">
      <alignment horizontal="center" vertical="center"/>
    </xf>
    <xf numFmtId="0" fontId="1" fillId="3" borderId="3" xfId="0" applyFont="1" applyFill="1" applyBorder="1" applyAlignment="1">
      <alignment horizontal="center" vertical="center"/>
    </xf>
    <xf numFmtId="0" fontId="1" fillId="3" borderId="16" xfId="0" applyFont="1" applyFill="1" applyBorder="1" applyAlignment="1">
      <alignment horizontal="center" vertical="center"/>
    </xf>
    <xf numFmtId="0" fontId="1" fillId="3" borderId="0" xfId="0" applyFont="1" applyFill="1" applyAlignment="1">
      <alignment horizontal="center" vertical="center"/>
    </xf>
    <xf numFmtId="0" fontId="1" fillId="3" borderId="9" xfId="0" applyFont="1" applyFill="1" applyBorder="1" applyAlignment="1">
      <alignment horizontal="center" vertical="center"/>
    </xf>
    <xf numFmtId="0" fontId="1" fillId="3" borderId="4" xfId="0" applyFont="1" applyFill="1" applyBorder="1" applyAlignment="1">
      <alignment horizontal="center" vertical="center"/>
    </xf>
    <xf numFmtId="0" fontId="1" fillId="3" borderId="5" xfId="0" applyFont="1" applyFill="1" applyBorder="1" applyAlignment="1">
      <alignment horizontal="center" vertical="center"/>
    </xf>
    <xf numFmtId="0" fontId="1" fillId="3" borderId="6" xfId="0" applyFont="1" applyFill="1" applyBorder="1" applyAlignment="1">
      <alignment horizontal="center" vertical="center"/>
    </xf>
    <xf numFmtId="0" fontId="2" fillId="3" borderId="4" xfId="0" applyFont="1" applyFill="1" applyBorder="1" applyAlignment="1">
      <alignment vertical="center"/>
    </xf>
    <xf numFmtId="0" fontId="2" fillId="3" borderId="5" xfId="0" applyFont="1" applyFill="1" applyBorder="1" applyAlignment="1">
      <alignment vertical="center"/>
    </xf>
    <xf numFmtId="0" fontId="2" fillId="3" borderId="6" xfId="0" applyFont="1" applyFill="1" applyBorder="1" applyAlignment="1">
      <alignment vertical="center"/>
    </xf>
    <xf numFmtId="0" fontId="1" fillId="4" borderId="1" xfId="0" applyFont="1" applyFill="1" applyBorder="1" applyAlignment="1">
      <alignment horizontal="center" vertical="center"/>
    </xf>
    <xf numFmtId="0" fontId="1" fillId="4" borderId="3" xfId="0" applyFont="1" applyFill="1" applyBorder="1" applyAlignment="1">
      <alignment horizontal="center" vertical="center"/>
    </xf>
    <xf numFmtId="0" fontId="1" fillId="4" borderId="4" xfId="0" applyFont="1" applyFill="1" applyBorder="1" applyAlignment="1">
      <alignment horizontal="center" vertical="center"/>
    </xf>
    <xf numFmtId="0" fontId="1" fillId="4" borderId="6" xfId="0" applyFont="1" applyFill="1" applyBorder="1" applyAlignment="1">
      <alignment horizontal="center" vertical="center"/>
    </xf>
    <xf numFmtId="0" fontId="3" fillId="2" borderId="11" xfId="0" applyFont="1" applyFill="1" applyBorder="1" applyAlignment="1">
      <alignment horizontal="center" vertical="center"/>
    </xf>
    <xf numFmtId="0" fontId="3" fillId="2" borderId="12" xfId="0" applyFont="1" applyFill="1" applyBorder="1" applyAlignment="1">
      <alignment horizontal="center" vertical="center"/>
    </xf>
    <xf numFmtId="0" fontId="3" fillId="2" borderId="7" xfId="0" applyFont="1" applyFill="1" applyBorder="1" applyAlignment="1">
      <alignment horizontal="center" vertical="center"/>
    </xf>
    <xf numFmtId="0" fontId="4" fillId="2" borderId="11" xfId="0" applyFont="1" applyFill="1" applyBorder="1" applyAlignment="1">
      <alignment horizontal="center" vertical="center"/>
    </xf>
    <xf numFmtId="0" fontId="4" fillId="2" borderId="12" xfId="0" applyFont="1" applyFill="1" applyBorder="1" applyAlignment="1">
      <alignment horizontal="center" vertical="center"/>
    </xf>
    <xf numFmtId="0" fontId="4" fillId="2" borderId="7" xfId="0" applyFont="1" applyFill="1" applyBorder="1" applyAlignment="1">
      <alignment horizontal="center" vertical="center"/>
    </xf>
    <xf numFmtId="0" fontId="4" fillId="3" borderId="11" xfId="0" applyFont="1" applyFill="1" applyBorder="1" applyAlignment="1">
      <alignment horizontal="center" vertical="center"/>
    </xf>
    <xf numFmtId="0" fontId="4" fillId="3" borderId="12" xfId="0" applyFont="1" applyFill="1" applyBorder="1" applyAlignment="1">
      <alignment horizontal="center" vertical="center"/>
    </xf>
    <xf numFmtId="0" fontId="4" fillId="3" borderId="7" xfId="0" applyFont="1" applyFill="1" applyBorder="1" applyAlignment="1">
      <alignment horizontal="center" vertical="center"/>
    </xf>
  </cellXfs>
  <cellStyles count="4">
    <cellStyle name="40% - Énfasis1" xfId="2" builtinId="31"/>
    <cellStyle name="60% - Énfasis1" xfId="3" builtinId="32"/>
    <cellStyle name="Énfasis1" xfId="1" builtinId="29"/>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theme/theme1.xml><?xml version="1.0" encoding="utf-8"?>
<a:theme xmlns:a="http://schemas.openxmlformats.org/drawingml/2006/main" name="Tema de Offic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3:I11"/>
  <sheetViews>
    <sheetView workbookViewId="0">
      <selection activeCell="A4" sqref="A4"/>
    </sheetView>
  </sheetViews>
  <sheetFormatPr baseColWidth="10" defaultRowHeight="14.4" x14ac:dyDescent="0.3"/>
  <sheetData>
    <row r="3" spans="1:9" ht="15" thickBot="1" x14ac:dyDescent="0.35"/>
    <row r="4" spans="1:9" x14ac:dyDescent="0.3">
      <c r="A4" s="23" t="s">
        <v>41</v>
      </c>
      <c r="B4" s="37" t="s">
        <v>42</v>
      </c>
      <c r="C4" s="37"/>
      <c r="D4" s="37"/>
      <c r="E4" s="37"/>
      <c r="F4" s="37"/>
      <c r="G4" s="37"/>
      <c r="H4" s="37"/>
      <c r="I4" s="37"/>
    </row>
    <row r="5" spans="1:9" ht="15" thickBot="1" x14ac:dyDescent="0.35">
      <c r="A5" s="24" t="s">
        <v>43</v>
      </c>
      <c r="B5" s="37" t="s">
        <v>44</v>
      </c>
      <c r="C5" s="37"/>
      <c r="D5" s="37"/>
      <c r="E5" s="37"/>
      <c r="F5" s="37"/>
      <c r="G5" s="37"/>
      <c r="H5" s="37"/>
      <c r="I5" s="37"/>
    </row>
    <row r="6" spans="1:9" ht="38.25" customHeight="1" x14ac:dyDescent="0.3">
      <c r="B6" s="27" t="s">
        <v>45</v>
      </c>
      <c r="C6" s="36" t="s">
        <v>50</v>
      </c>
      <c r="D6" s="36"/>
      <c r="E6" s="36"/>
      <c r="F6" s="36"/>
      <c r="G6" s="36"/>
      <c r="H6" s="36"/>
      <c r="I6" s="36"/>
    </row>
    <row r="7" spans="1:9" ht="33.75" customHeight="1" x14ac:dyDescent="0.3">
      <c r="B7" s="27" t="s">
        <v>45</v>
      </c>
      <c r="C7" s="36" t="s">
        <v>46</v>
      </c>
      <c r="D7" s="36"/>
      <c r="E7" s="36"/>
      <c r="F7" s="36"/>
      <c r="G7" s="36"/>
      <c r="H7" s="36"/>
      <c r="I7" s="36"/>
    </row>
    <row r="8" spans="1:9" ht="48" customHeight="1" x14ac:dyDescent="0.3">
      <c r="B8" s="27" t="s">
        <v>45</v>
      </c>
      <c r="C8" s="36" t="s">
        <v>47</v>
      </c>
      <c r="D8" s="36"/>
      <c r="E8" s="36"/>
      <c r="F8" s="36"/>
      <c r="G8" s="36"/>
      <c r="H8" s="36"/>
      <c r="I8" s="36"/>
    </row>
    <row r="9" spans="1:9" ht="44.25" customHeight="1" x14ac:dyDescent="0.3">
      <c r="B9" s="27" t="s">
        <v>45</v>
      </c>
      <c r="C9" s="36" t="s">
        <v>51</v>
      </c>
      <c r="D9" s="36"/>
      <c r="E9" s="36"/>
      <c r="F9" s="36"/>
      <c r="G9" s="36"/>
      <c r="H9" s="36"/>
      <c r="I9" s="36"/>
    </row>
    <row r="10" spans="1:9" ht="45" customHeight="1" x14ac:dyDescent="0.3">
      <c r="B10" s="27" t="s">
        <v>45</v>
      </c>
      <c r="C10" s="36" t="s">
        <v>48</v>
      </c>
      <c r="D10" s="36"/>
      <c r="E10" s="36"/>
      <c r="F10" s="36"/>
      <c r="G10" s="36"/>
      <c r="H10" s="36"/>
      <c r="I10" s="36"/>
    </row>
    <row r="11" spans="1:9" ht="53.25" customHeight="1" x14ac:dyDescent="0.3">
      <c r="B11" s="27" t="s">
        <v>45</v>
      </c>
      <c r="C11" s="36" t="s">
        <v>52</v>
      </c>
      <c r="D11" s="36"/>
      <c r="E11" s="36"/>
      <c r="F11" s="36"/>
      <c r="G11" s="36"/>
      <c r="H11" s="36"/>
      <c r="I11" s="36"/>
    </row>
  </sheetData>
  <mergeCells count="8">
    <mergeCell ref="C11:I11"/>
    <mergeCell ref="C10:I10"/>
    <mergeCell ref="B4:I4"/>
    <mergeCell ref="B5:I5"/>
    <mergeCell ref="C6:I6"/>
    <mergeCell ref="C7:I7"/>
    <mergeCell ref="C8:I8"/>
    <mergeCell ref="C9:I9"/>
  </mergeCell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J159"/>
  <sheetViews>
    <sheetView tabSelected="1" view="pageBreakPreview" zoomScale="85" zoomScaleNormal="85" zoomScaleSheetLayoutView="85" workbookViewId="0">
      <selection activeCell="E8" sqref="E8"/>
    </sheetView>
  </sheetViews>
  <sheetFormatPr baseColWidth="10" defaultRowHeight="14.4" x14ac:dyDescent="0.3"/>
  <cols>
    <col min="1" max="1" width="7" bestFit="1" customWidth="1"/>
    <col min="2" max="2" width="27.21875" bestFit="1" customWidth="1"/>
    <col min="3" max="3" width="33.5546875" bestFit="1" customWidth="1"/>
    <col min="4" max="4" width="33.77734375" bestFit="1" customWidth="1"/>
    <col min="5" max="6" width="33.5546875" bestFit="1" customWidth="1"/>
    <col min="7" max="7" width="15.21875" bestFit="1" customWidth="1"/>
    <col min="8" max="8" width="4.77734375" style="14" bestFit="1" customWidth="1"/>
    <col min="9" max="9" width="10" bestFit="1" customWidth="1"/>
    <col min="10" max="10" width="5" bestFit="1" customWidth="1"/>
  </cols>
  <sheetData>
    <row r="1" spans="1:10" x14ac:dyDescent="0.3">
      <c r="A1" s="31"/>
      <c r="B1" s="31" t="s">
        <v>41</v>
      </c>
      <c r="C1" s="65" t="s">
        <v>59</v>
      </c>
      <c r="D1" s="66"/>
      <c r="E1" s="66"/>
      <c r="F1" s="67"/>
      <c r="G1" s="68"/>
      <c r="H1" s="69"/>
      <c r="I1" s="69"/>
      <c r="J1" s="70"/>
    </row>
    <row r="2" spans="1:10" x14ac:dyDescent="0.3">
      <c r="A2" s="31"/>
      <c r="B2" s="31" t="s">
        <v>53</v>
      </c>
      <c r="C2" s="28"/>
      <c r="D2" s="29"/>
      <c r="E2" s="29"/>
      <c r="F2" s="30"/>
      <c r="G2" s="71"/>
      <c r="H2" s="72"/>
      <c r="I2" s="72"/>
      <c r="J2" s="73"/>
    </row>
    <row r="3" spans="1:10" ht="15" thickBot="1" x14ac:dyDescent="0.35">
      <c r="A3" s="31"/>
      <c r="B3" s="31" t="s">
        <v>43</v>
      </c>
      <c r="C3" s="77" t="s">
        <v>60</v>
      </c>
      <c r="D3" s="78"/>
      <c r="E3" s="78"/>
      <c r="F3" s="79"/>
      <c r="G3" s="74"/>
      <c r="H3" s="75"/>
      <c r="I3" s="75"/>
      <c r="J3" s="76"/>
    </row>
    <row r="4" spans="1:10" ht="15" thickBot="1" x14ac:dyDescent="0.35">
      <c r="A4" s="80" t="s">
        <v>0</v>
      </c>
      <c r="B4" s="81"/>
      <c r="C4" s="84" t="s">
        <v>1</v>
      </c>
      <c r="D4" s="85"/>
      <c r="E4" s="85"/>
      <c r="F4" s="86"/>
      <c r="G4" s="87" t="s">
        <v>2</v>
      </c>
      <c r="H4" s="88"/>
      <c r="I4" s="89"/>
      <c r="J4" s="1"/>
    </row>
    <row r="5" spans="1:10" ht="15" thickBot="1" x14ac:dyDescent="0.35">
      <c r="A5" s="82"/>
      <c r="B5" s="83"/>
      <c r="C5" s="2" t="s">
        <v>3</v>
      </c>
      <c r="D5" s="2" t="s">
        <v>4</v>
      </c>
      <c r="E5" s="2" t="s">
        <v>5</v>
      </c>
      <c r="F5" s="2" t="s">
        <v>6</v>
      </c>
      <c r="G5" s="20" t="s">
        <v>7</v>
      </c>
      <c r="H5" s="90" t="s">
        <v>40</v>
      </c>
      <c r="I5" s="91"/>
      <c r="J5" s="92"/>
    </row>
    <row r="6" spans="1:10" ht="61.8" thickBot="1" x14ac:dyDescent="0.35">
      <c r="A6" s="59" t="s">
        <v>73</v>
      </c>
      <c r="B6" s="34" t="s">
        <v>75</v>
      </c>
      <c r="C6" s="16" t="s">
        <v>37</v>
      </c>
      <c r="D6" s="4" t="s">
        <v>16</v>
      </c>
      <c r="E6" s="4" t="s">
        <v>17</v>
      </c>
      <c r="F6" s="7" t="s">
        <v>18</v>
      </c>
      <c r="G6" s="21" t="s">
        <v>39</v>
      </c>
      <c r="H6" s="12">
        <f>0.5*IF('Rúbrica de evaluación'!G6="Nivel 1",0,IF('Rúbrica de evaluación'!G6="Nivel 2",0.5,IF('Rúbrica de evaluación'!G6="Nivel 3",0.75,IF('Rúbrica de evaluación'!G6="Nivel 4",1))))</f>
        <v>0</v>
      </c>
      <c r="I6" s="61" t="s">
        <v>9</v>
      </c>
      <c r="J6" s="63">
        <f>+SUM(H6:H8)</f>
        <v>0</v>
      </c>
    </row>
    <row r="7" spans="1:10" ht="105.6" customHeight="1" thickBot="1" x14ac:dyDescent="0.35">
      <c r="A7" s="60"/>
      <c r="B7" s="34" t="s">
        <v>74</v>
      </c>
      <c r="C7" s="16" t="s">
        <v>96</v>
      </c>
      <c r="D7" s="4" t="s">
        <v>97</v>
      </c>
      <c r="E7" s="7" t="s">
        <v>98</v>
      </c>
      <c r="F7" s="3" t="s">
        <v>99</v>
      </c>
      <c r="G7" s="21" t="s">
        <v>39</v>
      </c>
      <c r="H7" s="12">
        <f>0.8*IF('Rúbrica de evaluación'!G7="Nivel 1",0,IF('Rúbrica de evaluación'!G7="Nivel 2",0.5,IF('Rúbrica de evaluación'!G7="Nivel 3",0.75,IF('Rúbrica de evaluación'!G7="Nivel 4",1))))</f>
        <v>0</v>
      </c>
      <c r="I7" s="62"/>
      <c r="J7" s="64"/>
    </row>
    <row r="8" spans="1:10" ht="87.6" customHeight="1" thickBot="1" x14ac:dyDescent="0.35">
      <c r="A8" s="60"/>
      <c r="B8" s="35" t="s">
        <v>49</v>
      </c>
      <c r="C8" s="4" t="s">
        <v>19</v>
      </c>
      <c r="D8" s="4" t="s">
        <v>20</v>
      </c>
      <c r="E8" s="4" t="s">
        <v>21</v>
      </c>
      <c r="F8" s="9" t="s">
        <v>61</v>
      </c>
      <c r="G8" s="21" t="s">
        <v>39</v>
      </c>
      <c r="H8" s="12">
        <f>0.2*IF('Rúbrica de evaluación'!G8="Nivel 1",0,IF('Rúbrica de evaluación'!G8="Nivel 2",0.5,IF('Rúbrica de evaluación'!G8="Nivel 3",0.75,IF('Rúbrica de evaluación'!G8="Nivel 4",1))))</f>
        <v>0</v>
      </c>
      <c r="I8" s="62"/>
      <c r="J8" s="64"/>
    </row>
    <row r="9" spans="1:10" ht="123" thickBot="1" x14ac:dyDescent="0.35">
      <c r="A9" s="53" t="s">
        <v>80</v>
      </c>
      <c r="B9" s="15" t="s">
        <v>25</v>
      </c>
      <c r="C9" s="7" t="s">
        <v>22</v>
      </c>
      <c r="D9" s="8" t="s">
        <v>93</v>
      </c>
      <c r="E9" s="8" t="s">
        <v>94</v>
      </c>
      <c r="F9" s="8" t="s">
        <v>95</v>
      </c>
      <c r="G9" s="21" t="s">
        <v>39</v>
      </c>
      <c r="H9" s="12">
        <f>0.4*IF('Rúbrica de evaluación'!G9="Nivel 1",0,IF('Rúbrica de evaluación'!G9="Nivel 2",0.5,IF('Rúbrica de evaluación'!G9="Nivel 3",0.75,IF('Rúbrica de evaluación'!G9="Nivel 4",1))))</f>
        <v>0</v>
      </c>
      <c r="I9" s="44" t="s">
        <v>10</v>
      </c>
      <c r="J9" s="46">
        <f>+SUM(H9:H14)</f>
        <v>0</v>
      </c>
    </row>
    <row r="10" spans="1:10" ht="72" thickBot="1" x14ac:dyDescent="0.35">
      <c r="A10" s="54"/>
      <c r="B10" s="15" t="s">
        <v>24</v>
      </c>
      <c r="C10" s="7" t="s">
        <v>62</v>
      </c>
      <c r="D10" s="17" t="s">
        <v>63</v>
      </c>
      <c r="E10" s="8" t="s">
        <v>64</v>
      </c>
      <c r="F10" s="8" t="s">
        <v>23</v>
      </c>
      <c r="G10" s="21" t="s">
        <v>39</v>
      </c>
      <c r="H10" s="12">
        <f>1*IF('Rúbrica de evaluación'!G10="Nivel 1",0,IF('Rúbrica de evaluación'!G10="Nivel 2",0.5,IF('Rúbrica de evaluación'!G10="Nivel 3",0.75,IF('Rúbrica de evaluación'!G10="Nivel 4",1))))</f>
        <v>0</v>
      </c>
      <c r="I10" s="45"/>
      <c r="J10" s="47"/>
    </row>
    <row r="11" spans="1:10" ht="102.6" thickBot="1" x14ac:dyDescent="0.35">
      <c r="A11" s="54"/>
      <c r="B11" s="10" t="s">
        <v>65</v>
      </c>
      <c r="C11" s="3" t="s">
        <v>90</v>
      </c>
      <c r="D11" s="3" t="s">
        <v>66</v>
      </c>
      <c r="E11" s="3" t="s">
        <v>67</v>
      </c>
      <c r="F11" s="5" t="s">
        <v>92</v>
      </c>
      <c r="G11" s="21" t="s">
        <v>39</v>
      </c>
      <c r="H11" s="12">
        <f>1.2*IF('Rúbrica de evaluación'!G11="Nivel 1",0,IF('Rúbrica de evaluación'!G11="Nivel 2",0.5,IF('Rúbrica de evaluación'!G11="Nivel 3",0.75,IF('Rúbrica de evaluación'!G11="Nivel 4",1))))</f>
        <v>0</v>
      </c>
      <c r="I11" s="45"/>
      <c r="J11" s="47"/>
    </row>
    <row r="12" spans="1:10" s="11" customFormat="1" ht="85.2" customHeight="1" thickBot="1" x14ac:dyDescent="0.35">
      <c r="A12" s="54"/>
      <c r="B12" s="10" t="s">
        <v>82</v>
      </c>
      <c r="C12" s="8" t="s">
        <v>86</v>
      </c>
      <c r="D12" s="8" t="s">
        <v>87</v>
      </c>
      <c r="E12" s="8" t="s">
        <v>88</v>
      </c>
      <c r="F12" s="8" t="s">
        <v>89</v>
      </c>
      <c r="G12" s="22" t="s">
        <v>39</v>
      </c>
      <c r="H12" s="13">
        <f>3.9*IF('Rúbrica de evaluación'!G12="Nivel 1",0,IF('Rúbrica de evaluación'!G12="Nivel 2",0.5,IF('Rúbrica de evaluación'!G12="Nivel 3",0.75,IF('Rúbrica de evaluación'!G12="Nivel 4",1))))</f>
        <v>0</v>
      </c>
      <c r="I12" s="45"/>
      <c r="J12" s="47"/>
    </row>
    <row r="13" spans="1:10" ht="94.8" customHeight="1" thickBot="1" x14ac:dyDescent="0.35">
      <c r="A13" s="54"/>
      <c r="B13" s="10" t="s">
        <v>54</v>
      </c>
      <c r="C13" s="9" t="s">
        <v>55</v>
      </c>
      <c r="D13" s="9" t="s">
        <v>56</v>
      </c>
      <c r="E13" s="9" t="s">
        <v>57</v>
      </c>
      <c r="F13" s="18" t="s">
        <v>58</v>
      </c>
      <c r="G13" s="21" t="s">
        <v>39</v>
      </c>
      <c r="H13" s="12">
        <f>0.8*IF('Rúbrica de evaluación'!G13="Nivel 1",0,IF('Rúbrica de evaluación'!G13="Nivel 2",0.5,IF('Rúbrica de evaluación'!G13="Nivel 3",0.75,IF('Rúbrica de evaluación'!G13="Nivel 4",1))))</f>
        <v>0</v>
      </c>
      <c r="I13" s="45"/>
      <c r="J13" s="48"/>
    </row>
    <row r="14" spans="1:10" ht="92.4" thickBot="1" x14ac:dyDescent="0.35">
      <c r="A14" s="55"/>
      <c r="B14" s="6" t="s">
        <v>79</v>
      </c>
      <c r="C14" s="7" t="s">
        <v>83</v>
      </c>
      <c r="D14" s="7" t="s">
        <v>84</v>
      </c>
      <c r="E14" s="7" t="s">
        <v>91</v>
      </c>
      <c r="F14" s="7" t="s">
        <v>85</v>
      </c>
      <c r="G14" s="21" t="s">
        <v>39</v>
      </c>
      <c r="H14" s="12">
        <f>0.2*IF('Rúbrica de evaluación'!G14="Nivel 1",0,IF('Rúbrica de evaluación'!G14="Nivel 2",0.5,IF('Rúbrica de evaluación'!G14="Nivel 3",0.75,IF('Rúbrica de evaluación'!G14="Nivel 4",1))))</f>
        <v>0</v>
      </c>
      <c r="I14" s="45"/>
      <c r="J14" s="48"/>
    </row>
    <row r="15" spans="1:10" ht="88.8" customHeight="1" thickBot="1" x14ac:dyDescent="0.35">
      <c r="A15" s="56" t="s">
        <v>81</v>
      </c>
      <c r="B15" s="32" t="s">
        <v>78</v>
      </c>
      <c r="C15" s="3" t="s">
        <v>68</v>
      </c>
      <c r="D15" s="19" t="s">
        <v>69</v>
      </c>
      <c r="E15" s="3" t="s">
        <v>70</v>
      </c>
      <c r="F15" s="3" t="s">
        <v>71</v>
      </c>
      <c r="G15" s="21" t="s">
        <v>13</v>
      </c>
      <c r="H15" s="12">
        <f>0.3*IF('Rúbrica de evaluación'!G15="Nivel 1",0,IF('Rúbrica de evaluación'!G15="Nivel 2",0.5,IF('Rúbrica de evaluación'!G15="Nivel 3",0.75,IF('Rúbrica de evaluación'!G15="Nivel 4",1))))</f>
        <v>0</v>
      </c>
      <c r="I15" s="49" t="s">
        <v>11</v>
      </c>
      <c r="J15" s="51">
        <f>+SUM(H15:H18)</f>
        <v>0</v>
      </c>
    </row>
    <row r="16" spans="1:10" ht="84.6" customHeight="1" thickBot="1" x14ac:dyDescent="0.35">
      <c r="A16" s="57"/>
      <c r="B16" s="33" t="s">
        <v>72</v>
      </c>
      <c r="C16" s="4" t="s">
        <v>26</v>
      </c>
      <c r="D16" s="4" t="s">
        <v>27</v>
      </c>
      <c r="E16" s="4" t="s">
        <v>28</v>
      </c>
      <c r="F16" s="4" t="s">
        <v>29</v>
      </c>
      <c r="G16" s="21" t="s">
        <v>13</v>
      </c>
      <c r="H16" s="12">
        <f>0.2*IF('Rúbrica de evaluación'!G16="Nivel 1",0,IF('Rúbrica de evaluación'!G16="Nivel 2",0.5,IF('Rúbrica de evaluación'!G16="Nivel 3",0.75,IF('Rúbrica de evaluación'!G16="Nivel 4",1))))</f>
        <v>0</v>
      </c>
      <c r="I16" s="50"/>
      <c r="J16" s="52"/>
    </row>
    <row r="17" spans="1:10" ht="82.2" thickBot="1" x14ac:dyDescent="0.35">
      <c r="A17" s="57"/>
      <c r="B17" s="33" t="s">
        <v>77</v>
      </c>
      <c r="C17" s="7" t="s">
        <v>30</v>
      </c>
      <c r="D17" s="7" t="s">
        <v>31</v>
      </c>
      <c r="E17" s="7" t="s">
        <v>33</v>
      </c>
      <c r="F17" s="7" t="s">
        <v>32</v>
      </c>
      <c r="G17" s="21" t="s">
        <v>13</v>
      </c>
      <c r="H17" s="12">
        <f>0.3*IF('Rúbrica de evaluación'!G17="Nivel 1",0,IF('Rúbrica de evaluación'!G17="Nivel 2",0.5,IF('Rúbrica de evaluación'!G17="Nivel 3",0.75,IF('Rúbrica de evaluación'!G17="Nivel 4",1))))</f>
        <v>0</v>
      </c>
      <c r="I17" s="50"/>
      <c r="J17" s="52"/>
    </row>
    <row r="18" spans="1:10" ht="72" thickBot="1" x14ac:dyDescent="0.35">
      <c r="A18" s="58"/>
      <c r="B18" s="32" t="s">
        <v>76</v>
      </c>
      <c r="C18" s="19" t="s">
        <v>38</v>
      </c>
      <c r="D18" s="5" t="s">
        <v>34</v>
      </c>
      <c r="E18" s="3" t="s">
        <v>35</v>
      </c>
      <c r="F18" s="3" t="s">
        <v>36</v>
      </c>
      <c r="G18" s="21" t="s">
        <v>13</v>
      </c>
      <c r="H18" s="12">
        <f>0.2*IF('Rúbrica de evaluación'!G18="Nivel 1",0,IF('Rúbrica de evaluación'!G18="Nivel 2",0.5,IF('Rúbrica de evaluación'!G18="Nivel 3",0.75,IF('Rúbrica de evaluación'!G18="Nivel 4",1))))</f>
        <v>0</v>
      </c>
      <c r="I18" s="50"/>
      <c r="J18" s="52"/>
    </row>
    <row r="19" spans="1:10" ht="16.2" thickBot="1" x14ac:dyDescent="0.35">
      <c r="A19" s="38" t="s">
        <v>12</v>
      </c>
      <c r="B19" s="39"/>
      <c r="C19" s="39"/>
      <c r="D19" s="39"/>
      <c r="E19" s="39"/>
      <c r="F19" s="39"/>
      <c r="G19" s="40"/>
      <c r="H19" s="41">
        <f>SUM(J6:J18)</f>
        <v>0</v>
      </c>
      <c r="I19" s="42"/>
      <c r="J19" s="43"/>
    </row>
    <row r="151" spans="2:5" x14ac:dyDescent="0.3">
      <c r="B151" s="26" t="s">
        <v>13</v>
      </c>
      <c r="C151" s="25"/>
      <c r="D151" s="25"/>
      <c r="E151" s="25"/>
    </row>
    <row r="152" spans="2:5" x14ac:dyDescent="0.3">
      <c r="B152" s="26" t="s">
        <v>14</v>
      </c>
      <c r="C152" s="25"/>
      <c r="D152" s="25"/>
      <c r="E152" s="25"/>
    </row>
    <row r="153" spans="2:5" x14ac:dyDescent="0.3">
      <c r="B153" s="26" t="s">
        <v>15</v>
      </c>
      <c r="C153" s="25"/>
      <c r="D153" s="25"/>
      <c r="E153" s="25"/>
    </row>
    <row r="154" spans="2:5" x14ac:dyDescent="0.3">
      <c r="B154" s="26" t="s">
        <v>8</v>
      </c>
      <c r="C154" s="25"/>
      <c r="D154" s="25"/>
      <c r="E154" s="25"/>
    </row>
    <row r="155" spans="2:5" x14ac:dyDescent="0.3">
      <c r="B155" s="26" t="s">
        <v>39</v>
      </c>
      <c r="C155" s="25"/>
      <c r="D155" s="25"/>
      <c r="E155" s="25"/>
    </row>
    <row r="156" spans="2:5" x14ac:dyDescent="0.3">
      <c r="B156" s="25"/>
      <c r="C156" s="25"/>
      <c r="D156" s="25"/>
      <c r="E156" s="25"/>
    </row>
    <row r="157" spans="2:5" x14ac:dyDescent="0.3">
      <c r="B157" s="25"/>
      <c r="C157" s="25"/>
      <c r="D157" s="25"/>
      <c r="E157" s="25"/>
    </row>
    <row r="158" spans="2:5" x14ac:dyDescent="0.3">
      <c r="B158" s="25"/>
      <c r="C158" s="25"/>
      <c r="D158" s="25"/>
      <c r="E158" s="25"/>
    </row>
    <row r="159" spans="2:5" x14ac:dyDescent="0.3">
      <c r="B159" s="25"/>
      <c r="C159" s="25"/>
      <c r="D159" s="25"/>
      <c r="E159" s="25"/>
    </row>
  </sheetData>
  <protectedRanges>
    <protectedRange algorithmName="SHA-512" hashValue="EzCd51BbbPrGnC/FJRS/Q0EGD5SAQmJobdS8RuceaFPrhrDJXk7ld03UwOQwsvgG1eZfWuMcsDi4cmE2N3OE5Q==" saltValue="5J4v6hbBh/sIyXauUqBfHA==" spinCount="100000" sqref="G6:G18" name="Rango1"/>
  </protectedRanges>
  <mergeCells count="20">
    <mergeCell ref="A6:A8"/>
    <mergeCell ref="I6:I8"/>
    <mergeCell ref="J6:J8"/>
    <mergeCell ref="C1:F1"/>
    <mergeCell ref="G1:J3"/>
    <mergeCell ref="C3:F3"/>
    <mergeCell ref="A4:B5"/>
    <mergeCell ref="C4:F4"/>
    <mergeCell ref="G4:I4"/>
    <mergeCell ref="H5:J5"/>
    <mergeCell ref="A19:G19"/>
    <mergeCell ref="H19:J19"/>
    <mergeCell ref="I9:I12"/>
    <mergeCell ref="J9:J12"/>
    <mergeCell ref="I13:I14"/>
    <mergeCell ref="J13:J14"/>
    <mergeCell ref="I15:I18"/>
    <mergeCell ref="J15:J18"/>
    <mergeCell ref="A9:A14"/>
    <mergeCell ref="A15:A18"/>
  </mergeCells>
  <dataValidations count="11">
    <dataValidation type="list" allowBlank="1" showInputMessage="1" showErrorMessage="1" sqref="G18" xr:uid="{00000000-0002-0000-0100-000000000000}">
      <formula1>B151:B154</formula1>
    </dataValidation>
    <dataValidation type="list" allowBlank="1" showInputMessage="1" showErrorMessage="1" sqref="G6:G8" xr:uid="{00000000-0002-0000-0100-000001000000}">
      <formula1>$B$151:$B$155</formula1>
    </dataValidation>
    <dataValidation type="list" allowBlank="1" showInputMessage="1" showErrorMessage="1" sqref="G9" xr:uid="{00000000-0002-0000-0100-000002000000}">
      <formula1>B151:B155</formula1>
    </dataValidation>
    <dataValidation type="list" allowBlank="1" showInputMessage="1" showErrorMessage="1" sqref="G10" xr:uid="{00000000-0002-0000-0100-000003000000}">
      <formula1>B151:B155</formula1>
    </dataValidation>
    <dataValidation type="list" allowBlank="1" showInputMessage="1" showErrorMessage="1" sqref="G11" xr:uid="{00000000-0002-0000-0100-000004000000}">
      <formula1>B151:B155</formula1>
    </dataValidation>
    <dataValidation type="list" allowBlank="1" showInputMessage="1" showErrorMessage="1" sqref="G12" xr:uid="{00000000-0002-0000-0100-000005000000}">
      <formula1>B151:B155</formula1>
    </dataValidation>
    <dataValidation type="list" allowBlank="1" showInputMessage="1" showErrorMessage="1" sqref="G13" xr:uid="{00000000-0002-0000-0100-000006000000}">
      <formula1>B151:B155</formula1>
    </dataValidation>
    <dataValidation type="list" allowBlank="1" showInputMessage="1" showErrorMessage="1" sqref="G14" xr:uid="{00000000-0002-0000-0100-000007000000}">
      <formula1>B151:B155</formula1>
    </dataValidation>
    <dataValidation type="list" allowBlank="1" showInputMessage="1" showErrorMessage="1" sqref="G15" xr:uid="{00000000-0002-0000-0100-000008000000}">
      <formula1>B151:B154</formula1>
    </dataValidation>
    <dataValidation type="list" allowBlank="1" showInputMessage="1" showErrorMessage="1" sqref="G16" xr:uid="{00000000-0002-0000-0100-000009000000}">
      <formula1>B151:B154</formula1>
    </dataValidation>
    <dataValidation type="list" allowBlank="1" showInputMessage="1" showErrorMessage="1" sqref="G17" xr:uid="{00000000-0002-0000-0100-00000A000000}">
      <formula1>B151:B154</formula1>
    </dataValidation>
  </dataValidations>
  <pageMargins left="0.23622047244094491" right="0.23622047244094491" top="0.74803149606299213" bottom="0.74803149606299213" header="0.31496062992125984" footer="0.31496062992125984"/>
  <pageSetup paperSize="9" scale="48" orientation="portrait" r:id="rId1"/>
  <rowBreaks count="3" manualBreakCount="3">
    <brk id="10" max="9" man="1"/>
    <brk id="14" max="9" man="1"/>
    <brk id="19" max="16383" man="1"/>
  </rowBreak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5"/>
  <sheetViews>
    <sheetView workbookViewId="0">
      <selection sqref="A1:A5"/>
    </sheetView>
  </sheetViews>
  <sheetFormatPr baseColWidth="10" defaultRowHeight="14.4" x14ac:dyDescent="0.3"/>
  <sheetData>
    <row r="1" spans="1:1" x14ac:dyDescent="0.3">
      <c r="A1" t="s">
        <v>13</v>
      </c>
    </row>
    <row r="2" spans="1:1" x14ac:dyDescent="0.3">
      <c r="A2" t="s">
        <v>14</v>
      </c>
    </row>
    <row r="3" spans="1:1" x14ac:dyDescent="0.3">
      <c r="A3" t="s">
        <v>15</v>
      </c>
    </row>
    <row r="4" spans="1:1" x14ac:dyDescent="0.3">
      <c r="A4" t="s">
        <v>8</v>
      </c>
    </row>
    <row r="5" spans="1:1" x14ac:dyDescent="0.3">
      <c r="A5" t="s">
        <v>39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lcf76f155ced4ddcb4097134ff3c332f xmlns="27c1adeb-3674-457c-b08c-8a73f31b6e23">
      <Terms xmlns="http://schemas.microsoft.com/office/infopath/2007/PartnerControls"/>
    </lcf76f155ced4ddcb4097134ff3c332f>
    <TaxCatchAll xmlns="0a70e875-3d35-4be2-921f-7117c31bab9b" xsi:nil="true"/>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DF3D7C797EA12745A270EF30E38719B9" ma:contentTypeVersion="16" ma:contentTypeDescription="Crear nuevo documento." ma:contentTypeScope="" ma:versionID="0876918ceb7b69c3ebe9a072d2381dbc">
  <xsd:schema xmlns:xsd="http://www.w3.org/2001/XMLSchema" xmlns:xs="http://www.w3.org/2001/XMLSchema" xmlns:p="http://schemas.microsoft.com/office/2006/metadata/properties" xmlns:ns2="0a70e875-3d35-4be2-921f-7117c31bab9b" xmlns:ns3="27c1adeb-3674-457c-b08c-8a73f31b6e23" targetNamespace="http://schemas.microsoft.com/office/2006/metadata/properties" ma:root="true" ma:fieldsID="b5f6d6e6df78d6ef20cfb322bd057b81" ns2:_="" ns3:_="">
    <xsd:import namespace="0a70e875-3d35-4be2-921f-7117c31bab9b"/>
    <xsd:import namespace="27c1adeb-3674-457c-b08c-8a73f31b6e23"/>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KeyPoints" minOccurs="0"/>
                <xsd:element ref="ns3:MediaServiceKeyPoints" minOccurs="0"/>
                <xsd:element ref="ns3:MediaServiceAutoTags" minOccurs="0"/>
                <xsd:element ref="ns3:MediaServiceOCR" minOccurs="0"/>
                <xsd:element ref="ns3:MediaServiceGenerationTime" minOccurs="0"/>
                <xsd:element ref="ns3:MediaServiceEventHashCode" minOccurs="0"/>
                <xsd:element ref="ns3:MediaServiceDateTaken" minOccurs="0"/>
                <xsd:element ref="ns3:MediaLengthInSeconds" minOccurs="0"/>
                <xsd:element ref="ns3:MediaServiceLocation" minOccurs="0"/>
                <xsd:element ref="ns3:lcf76f155ced4ddcb4097134ff3c332f" minOccurs="0"/>
                <xsd:element ref="ns2:TaxCatchAll"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0a70e875-3d35-4be2-921f-7117c31bab9b" elementFormDefault="qualified">
    <xsd:import namespace="http://schemas.microsoft.com/office/2006/documentManagement/types"/>
    <xsd:import namespace="http://schemas.microsoft.com/office/infopath/2007/PartnerControls"/>
    <xsd:element name="SharedWithUsers" ma:index="8" nillable="true" ma:displayName="Compartid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Detalles de uso compartido" ma:internalName="SharedWithDetails" ma:readOnly="true">
      <xsd:simpleType>
        <xsd:restriction base="dms:Note">
          <xsd:maxLength value="255"/>
        </xsd:restriction>
      </xsd:simpleType>
    </xsd:element>
    <xsd:element name="TaxCatchAll" ma:index="23" nillable="true" ma:displayName="Taxonomy Catch All Column" ma:hidden="true" ma:list="{c7f67346-78c9-4c4d-b954-8d350fdf60db}" ma:internalName="TaxCatchAll" ma:showField="CatchAllData" ma:web="0a70e875-3d35-4be2-921f-7117c31bab9b">
      <xsd:complexType>
        <xsd:complexContent>
          <xsd:extension base="dms:MultiChoiceLookup">
            <xsd:sequence>
              <xsd:element name="Value" type="dms:Lookup" maxOccurs="unbounded" minOccurs="0" nillable="true"/>
            </xsd:sequence>
          </xsd:extension>
        </xsd:complexContent>
      </xsd:complexType>
    </xsd:element>
  </xsd:schema>
  <xsd:schema xmlns:xsd="http://www.w3.org/2001/XMLSchema" xmlns:xs="http://www.w3.org/2001/XMLSchema" xmlns:dms="http://schemas.microsoft.com/office/2006/documentManagement/types" xmlns:pc="http://schemas.microsoft.com/office/infopath/2007/PartnerControls" targetNamespace="27c1adeb-3674-457c-b08c-8a73f31b6e23"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KeyPoints" ma:index="12" nillable="true" ma:displayName="MediaServiceAutoKeyPoints" ma:hidden="true" ma:internalName="MediaServiceAutoKeyPoints" ma:readOnly="true">
      <xsd:simpleType>
        <xsd:restriction base="dms:Note"/>
      </xsd:simpleType>
    </xsd:element>
    <xsd:element name="MediaServiceKeyPoints" ma:index="13" nillable="true" ma:displayName="KeyPoints" ma:internalName="MediaServiceKeyPoints" ma:readOnly="true">
      <xsd:simpleType>
        <xsd:restriction base="dms:Note">
          <xsd:maxLength value="255"/>
        </xsd:restriction>
      </xsd:simpleType>
    </xsd:element>
    <xsd:element name="MediaServiceAutoTags" ma:index="14" nillable="true" ma:displayName="Tags" ma:internalName="MediaServiceAutoTags"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GenerationTime" ma:index="16" nillable="true" ma:displayName="MediaServiceGenerationTime" ma:hidden="true" ma:internalName="MediaServiceGenerationTime" ma:readOnly="true">
      <xsd:simpleType>
        <xsd:restriction base="dms:Text"/>
      </xsd:simpleType>
    </xsd:element>
    <xsd:element name="MediaServiceEventHashCode" ma:index="17" nillable="true" ma:displayName="MediaServiceEventHashCode" ma:hidden="true" ma:internalName="MediaServiceEventHashCode" ma:readOnly="true">
      <xsd:simpleType>
        <xsd:restriction base="dms:Text"/>
      </xsd:simpleType>
    </xsd:element>
    <xsd:element name="MediaServiceDateTaken" ma:index="18" nillable="true" ma:displayName="MediaServiceDateTaken" ma:hidden="true" ma:internalName="MediaServiceDateTaken" ma:readOnly="true">
      <xsd:simpleType>
        <xsd:restriction base="dms:Text"/>
      </xsd:simpleType>
    </xsd:element>
    <xsd:element name="MediaLengthInSeconds" ma:index="19" nillable="true" ma:displayName="Length (seconds)" ma:internalName="MediaLengthInSeconds" ma:readOnly="true">
      <xsd:simpleType>
        <xsd:restriction base="dms:Unknown"/>
      </xsd:simpleType>
    </xsd:element>
    <xsd:element name="MediaServiceLocation" ma:index="20" nillable="true" ma:displayName="Location" ma:internalName="MediaServiceLocation" ma:readOnly="true">
      <xsd:simpleType>
        <xsd:restriction base="dms:Text"/>
      </xsd:simpleType>
    </xsd:element>
    <xsd:element name="lcf76f155ced4ddcb4097134ff3c332f" ma:index="22" nillable="true" ma:taxonomy="true" ma:internalName="lcf76f155ced4ddcb4097134ff3c332f" ma:taxonomyFieldName="MediaServiceImageTags" ma:displayName="Etiquetas de imagen" ma:readOnly="false" ma:fieldId="{5cf76f15-5ced-4ddc-b409-7134ff3c332f}" ma:taxonomyMulti="true" ma:sspId="17631b59-e624-4eb7-963c-219f14f887a3" ma:termSetId="09814cd3-568e-fe90-9814-8d621ff8fb84" ma:anchorId="fba54fb3-c3e1-fe81-a776-ca4b69148c4d" ma:open="true" ma:isKeyword="false">
      <xsd:complexType>
        <xsd:sequence>
          <xsd:element ref="pc:Terms" minOccurs="0" maxOccurs="1"/>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e contenido"/>
        <xsd:element ref="dc:title" minOccurs="0" maxOccurs="1" ma:index="4" ma:displayName="Títu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9A234D48-D03A-4CDB-B497-52F56C7493D6}">
  <ds:schemaRefs>
    <ds:schemaRef ds:uri="http://schemas.microsoft.com/office/2006/metadata/properties"/>
    <ds:schemaRef ds:uri="http://schemas.microsoft.com/office/infopath/2007/PartnerControls"/>
    <ds:schemaRef ds:uri="27c1adeb-3674-457c-b08c-8a73f31b6e23"/>
    <ds:schemaRef ds:uri="0a70e875-3d35-4be2-921f-7117c31bab9b"/>
  </ds:schemaRefs>
</ds:datastoreItem>
</file>

<file path=customXml/itemProps2.xml><?xml version="1.0" encoding="utf-8"?>
<ds:datastoreItem xmlns:ds="http://schemas.openxmlformats.org/officeDocument/2006/customXml" ds:itemID="{FF3D6A3B-6721-4A74-B1BF-71F4007C89BF}">
  <ds:schemaRefs>
    <ds:schemaRef ds:uri="http://schemas.microsoft.com/sharepoint/v3/contenttype/forms"/>
  </ds:schemaRefs>
</ds:datastoreItem>
</file>

<file path=customXml/itemProps3.xml><?xml version="1.0" encoding="utf-8"?>
<ds:datastoreItem xmlns:ds="http://schemas.openxmlformats.org/officeDocument/2006/customXml" ds:itemID="{70C6849C-EE3C-4AB1-8BD9-F6EE6EB56BB3}">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0a70e875-3d35-4be2-921f-7117c31bab9b"/>
    <ds:schemaRef ds:uri="27c1adeb-3674-457c-b08c-8a73f31b6e23"/>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Hojas de cálculo</vt:lpstr>
      </vt:variant>
      <vt:variant>
        <vt:i4>3</vt:i4>
      </vt:variant>
      <vt:variant>
        <vt:lpstr>Rangos con nombre</vt:lpstr>
      </vt:variant>
      <vt:variant>
        <vt:i4>4</vt:i4>
      </vt:variant>
    </vt:vector>
  </HeadingPairs>
  <TitlesOfParts>
    <vt:vector size="7" baseType="lpstr">
      <vt:lpstr>Instrucciones</vt:lpstr>
      <vt:lpstr>Rúbrica de evaluación</vt:lpstr>
      <vt:lpstr>Hoja2</vt:lpstr>
      <vt:lpstr>'Rúbrica de evaluación'!Área_de_impresión</vt:lpstr>
      <vt:lpstr>Lista</vt:lpstr>
      <vt:lpstr>ListaN</vt:lpstr>
      <vt:lpstr>'Rúbrica de evaluación'!OLE_LINK1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Angel Alberto Magreñán Ruiz</dc:creator>
  <cp:lastModifiedBy>CORDOBA PEREZ SARMIENTO, JESUS</cp:lastModifiedBy>
  <cp:lastPrinted>2022-04-25T09:43:44Z</cp:lastPrinted>
  <dcterms:created xsi:type="dcterms:W3CDTF">2015-02-03T16:30:05Z</dcterms:created>
  <dcterms:modified xsi:type="dcterms:W3CDTF">2025-09-16T07:10:50Z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Order">
    <vt:r8>1646600</vt:r8>
  </property>
  <property fmtid="{D5CDD505-2E9C-101B-9397-08002B2CF9AE}" pid="3" name="ContentTypeId">
    <vt:lpwstr>0x010100DF3D7C797EA12745A270EF30E38719B9</vt:lpwstr>
  </property>
  <property fmtid="{D5CDD505-2E9C-101B-9397-08002B2CF9AE}" pid="4" name="MediaServiceImageTags">
    <vt:lpwstr/>
  </property>
</Properties>
</file>