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bookViews>
    <workbookView xWindow="0" yWindow="0" windowWidth="25600" windowHeight="16000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definedNames>
    <definedName name="SUM">LeftRight!$K$2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2" i="13"/>
  <c r="K3" i="13"/>
  <c r="K4" i="13"/>
  <c r="K5" i="13"/>
  <c r="K6" i="13"/>
  <c r="K7" i="13"/>
  <c r="K8" i="13"/>
  <c r="K9" i="13"/>
  <c r="K10" i="13"/>
  <c r="K2" i="13"/>
  <c r="L2" i="5"/>
  <c r="K2" i="5"/>
  <c r="J2" i="5"/>
  <c r="L3" i="12"/>
  <c r="L4" i="12"/>
  <c r="L5" i="12"/>
  <c r="L6" i="12"/>
  <c r="L7" i="12"/>
  <c r="L8" i="12"/>
  <c r="L9" i="12"/>
  <c r="L10" i="12"/>
  <c r="L2" i="12"/>
  <c r="J3" i="12"/>
  <c r="J4" i="12"/>
  <c r="J5" i="12"/>
  <c r="J6" i="12"/>
  <c r="J7" i="12"/>
  <c r="J8" i="12"/>
  <c r="J9" i="12"/>
  <c r="J10" i="12"/>
  <c r="K3" i="12"/>
  <c r="K4" i="12"/>
  <c r="K5" i="12"/>
  <c r="K6" i="12"/>
  <c r="K7" i="12"/>
  <c r="K8" i="12"/>
  <c r="K9" i="12"/>
  <c r="K10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L10" i="4"/>
  <c r="L3" i="4"/>
  <c r="L4" i="4"/>
  <c r="L5" i="4"/>
  <c r="L6" i="4"/>
  <c r="L7" i="4"/>
  <c r="L8" i="4"/>
  <c r="L9" i="4"/>
  <c r="M3" i="4"/>
  <c r="M4" i="4"/>
  <c r="M5" i="4"/>
  <c r="M6" i="4"/>
  <c r="M7" i="4"/>
  <c r="M8" i="4"/>
  <c r="M9" i="4"/>
  <c r="M10" i="4"/>
  <c r="M2" i="4"/>
  <c r="L2" i="4"/>
  <c r="K10" i="4"/>
  <c r="K9" i="4"/>
  <c r="K8" i="4"/>
  <c r="K7" i="4"/>
  <c r="K6" i="4"/>
  <c r="K5" i="4"/>
  <c r="K4" i="4"/>
  <c r="K3" i="4"/>
  <c r="K2" i="4"/>
  <c r="J10" i="2"/>
  <c r="J9" i="2"/>
  <c r="J8" i="2"/>
  <c r="J7" i="2"/>
  <c r="J6" i="2"/>
  <c r="J5" i="2"/>
  <c r="J4" i="2"/>
  <c r="J3" i="2"/>
  <c r="J2" i="2"/>
  <c r="K2" i="8"/>
  <c r="J10" i="8"/>
  <c r="J9" i="8"/>
  <c r="J8" i="8"/>
  <c r="J7" i="8"/>
  <c r="J6" i="8"/>
  <c r="J5" i="8"/>
  <c r="J4" i="8"/>
  <c r="J3" i="8"/>
  <c r="J2" i="8"/>
  <c r="K3" i="9"/>
  <c r="K2" i="9"/>
  <c r="J3" i="9"/>
  <c r="H11" i="1"/>
  <c r="H12" i="1"/>
</calcChain>
</file>

<file path=xl/sharedStrings.xml><?xml version="1.0" encoding="utf-8"?>
<sst xmlns="http://schemas.openxmlformats.org/spreadsheetml/2006/main" count="583" uniqueCount="90">
  <si>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</si>
  <si>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</si>
  <si>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</si>
  <si>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</si>
  <si>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</si>
  <si>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</si>
  <si>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</si>
  <si>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</si>
  <si>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</si>
  <si>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</si>
  <si>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</si>
  <si>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</si>
  <si>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</si>
  <si>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</si>
  <si>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</si>
  <si>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</si>
  <si>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</si>
  <si>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</si>
  <si>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</si>
  <si>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</si>
  <si>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</si>
  <si>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</si>
  <si>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</si>
  <si>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</si>
  <si>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</si>
  <si>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</si>
  <si>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</si>
  <si>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</si>
  <si>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</si>
  <si>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</si>
  <si>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</si>
  <si>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</si>
  <si>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</si>
  <si>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</si>
  <si>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</si>
  <si>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</si>
  <si>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</si>
  <si>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</si>
  <si>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</si>
  <si>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</si>
  <si>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</si>
  <si>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</si>
  <si>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</si>
  <si>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</si>
  <si>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</si>
  <si>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</si>
  <si>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</si>
  <si>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</si>
  <si>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</si>
  <si>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</si>
  <si>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</si>
  <si>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</si>
  <si>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</si>
  <si>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</si>
  <si>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</si>
  <si>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</si>
  <si>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</si>
  <si>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</si>
  <si>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</si>
  <si>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</si>
  <si>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</si>
  <si>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</si>
  <si>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</si>
  <si>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</si>
  <si>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</si>
  <si>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</si>
  <si>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</si>
  <si>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</si>
  <si>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</si>
  <si>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</si>
  <si>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</si>
  <si>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</si>
  <si>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</si>
  <si>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</si>
  <si>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</si>
  <si>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</si>
  <si>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</si>
  <si>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</si>
  <si>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</si>
  <si>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</si>
  <si>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</si>
  <si>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</si>
  <si>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</si>
  <si>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</si>
  <si>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</si>
  <si>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</si>
  <si>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</si>
  <si>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</si>
  <si>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1-5-2000</t>
  </si>
  <si>
    <t>12-3-2015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</si>
</sst>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m/d/yyyy;@"/>
    <numFmt numFmtId="168" formatCode="mm/dd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10"/>
  <sheetViews>
    <sheetView workbookViewId="0">
      <selection activeCell="I5" sqref="I5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37198</v>
      </c>
      <c r="J2" s="1">
        <v>37199</v>
      </c>
      <c r="K2" s="1">
        <f>MIN(H2:H10)</f>
        <v>35040</v>
      </c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L10"/>
  <sheetViews>
    <sheetView workbookViewId="0">
      <selection activeCell="F14" sqref="F14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  <c r="L2">
        <f>COUNTIFS(A2:A10,"&gt;1005",E2:E10,"Male")</f>
        <v>3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10"/>
  <sheetViews>
    <sheetView tabSelected="1" workbookViewId="0">
      <selection activeCell="L14" sqref="L14"/>
    </sheetView>
  </sheetViews>
  <sheetFormatPr baseColWidth="10" defaultColWidth="8.83203125" defaultRowHeight="15" x14ac:dyDescent="0.2"/>
  <cols>
    <col min="8" max="8" width="14.5" customWidth="1"/>
    <col min="9" max="9" width="13.33203125" customWidth="1"/>
    <col min="11" max="11" width="12.83203125" bestFit="1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_xlfn.DAYS(I2:I10,H2:H10)</f>
        <v>5231</v>
      </c>
      <c r="K2">
        <f>NETWORKDAYS(H2,I2)</f>
        <v>3737</v>
      </c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_xlfn.DAYS(I3:I11,H3:H11)</f>
        <v>6058</v>
      </c>
      <c r="K3">
        <f t="shared" ref="K3:K10" si="1">NETWORKDAYS(H3,I3)</f>
        <v>4328</v>
      </c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si="0"/>
        <v>#VALUE!</v>
      </c>
      <c r="K6" t="e">
        <f t="shared" si="1"/>
        <v>#VALUE!</v>
      </c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  <c r="K9" t="e">
        <f t="shared" si="1"/>
        <v>#VALUE!</v>
      </c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10"/>
  <sheetViews>
    <sheetView workbookViewId="0">
      <selection activeCell="J8" sqref="J8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e">
        <f ca="1">IFS(F2:F10 = "Salesman", "Sales", F2:F10 = "HR", "Fire Immediately", F2:F10 = "Regional Manager", "Give Christmas Bonus")</f>
        <v>#NAME?</v>
      </c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IF(D2:D10 &gt; 30, "Old", "Young")</f>
        <v>Young</v>
      </c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IF(D2:D10 &gt; 30, "Old", "Young")</f>
        <v>Young</v>
      </c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>IF(D2:D10 &gt; 30, "Old", "Young")</f>
        <v>Old</v>
      </c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IF(D2:D10 &gt; 30, "Old", "Young")</f>
        <v>Old</v>
      </c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IF(D2:D10 &gt; 30, "Old", "Young")</f>
        <v>Old</v>
      </c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IF(D2:D10 &gt; 30, "Old", "Young")</f>
        <v>Old</v>
      </c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IF(D2:D10 &gt; 30, "Old", "Young")</f>
        <v>Old</v>
      </c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IF(D2:D10 &gt; 30, "Old", "Young")</f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L10"/>
  <sheetViews>
    <sheetView workbookViewId="0">
      <selection activeCell="M4" sqref="M4"/>
    </sheetView>
  </sheetViews>
  <sheetFormatPr baseColWidth="10" defaultColWidth="10.83203125" defaultRowHeight="15" x14ac:dyDescent="0.2"/>
  <cols>
    <col min="1" max="1" width="10.83203125" bestFit="1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4">
        <v>37197</v>
      </c>
      <c r="I2" s="4">
        <v>42253</v>
      </c>
      <c r="J2">
        <f>LEN(C2:C10)</f>
        <v>7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4">
        <v>37198</v>
      </c>
      <c r="I3" s="4">
        <v>42287</v>
      </c>
      <c r="J3">
        <f>LEN(C2:C10)</f>
        <v>7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4">
        <v>37199</v>
      </c>
      <c r="I4" s="4">
        <v>42986</v>
      </c>
      <c r="J4">
        <f>LEN(C2:C10)</f>
        <v>7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4">
        <v>37200</v>
      </c>
      <c r="I5" s="4">
        <v>42341</v>
      </c>
      <c r="J5">
        <f>LEN(C2:C10)</f>
        <v>6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4">
        <v>37201</v>
      </c>
      <c r="I6" s="4">
        <v>42977</v>
      </c>
      <c r="J6">
        <f>LEN(C2:C10)</f>
        <v>10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4">
        <v>37202</v>
      </c>
      <c r="I7" s="4">
        <v>41528</v>
      </c>
      <c r="J7">
        <f>LEN(C2:C10)</f>
        <v>5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4">
        <v>37933</v>
      </c>
      <c r="I8" s="4">
        <v>41551</v>
      </c>
      <c r="J8">
        <f>LEN(C2:C10)</f>
        <v>6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4">
        <v>37416</v>
      </c>
      <c r="I9" s="4">
        <v>42116</v>
      </c>
      <c r="J9">
        <f>LEN(C2:C10)</f>
        <v>6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4">
        <v>37843</v>
      </c>
      <c r="I10" s="4">
        <v>40800</v>
      </c>
      <c r="J10">
        <f>LEN(C2:C10)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M10"/>
  <sheetViews>
    <sheetView topLeftCell="B5" workbookViewId="0">
      <selection activeCell="K15" sqref="K15"/>
    </sheetView>
  </sheetViews>
  <sheetFormatPr baseColWidth="10" defaultColWidth="14.5" defaultRowHeight="15" x14ac:dyDescent="0.2"/>
  <cols>
    <col min="4" max="4" width="8" customWidth="1"/>
    <col min="10" max="10" width="38.6640625" customWidth="1"/>
  </cols>
  <sheetData>
    <row r="1" spans="1:13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RIGHT(H2:H10, 4)</f>
        <v>2001</v>
      </c>
    </row>
    <row r="3" spans="1:13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>LEFT(B2:B10, 3)</f>
        <v>Pam</v>
      </c>
      <c r="L3" t="str">
        <f t="shared" ref="L3:L9" si="0">RIGHT(A3:A11, 1)</f>
        <v>2</v>
      </c>
      <c r="M3" t="str">
        <f t="shared" ref="M3:M10" si="1">RIGHT(H3:H11, 4)</f>
        <v>1999</v>
      </c>
    </row>
    <row r="4" spans="1:13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>LEFT(B2:B10, 3)</f>
        <v>Dwi</v>
      </c>
      <c r="L4" t="str">
        <f t="shared" si="0"/>
        <v>3</v>
      </c>
      <c r="M4" t="str">
        <f t="shared" si="1"/>
        <v>2000</v>
      </c>
    </row>
    <row r="5" spans="1:13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>LEFT(B2:B10, 3)</f>
        <v>Ang</v>
      </c>
      <c r="L5" t="str">
        <f t="shared" si="0"/>
        <v>4</v>
      </c>
      <c r="M5" t="str">
        <f t="shared" si="1"/>
        <v>2000</v>
      </c>
    </row>
    <row r="6" spans="1:13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>LEFT(B2:B10, 3)</f>
        <v>Tob</v>
      </c>
      <c r="L6" t="str">
        <f t="shared" si="0"/>
        <v>5</v>
      </c>
      <c r="M6" t="str">
        <f t="shared" si="1"/>
        <v>2001</v>
      </c>
    </row>
    <row r="7" spans="1:13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>LEFT(B2:B10, 3)</f>
        <v>Mic</v>
      </c>
      <c r="L7" t="str">
        <f t="shared" si="0"/>
        <v>6</v>
      </c>
      <c r="M7" t="str">
        <f t="shared" si="1"/>
        <v>2001</v>
      </c>
    </row>
    <row r="8" spans="1:13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>LEFT(B2:B10, 3)</f>
        <v>Mer</v>
      </c>
      <c r="L8" t="str">
        <f t="shared" si="0"/>
        <v>7</v>
      </c>
      <c r="M8" t="str">
        <f t="shared" si="1"/>
        <v>2003</v>
      </c>
    </row>
    <row r="9" spans="1:13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>LEFT(B2:B10, 3)</f>
        <v>Sta</v>
      </c>
      <c r="L9" t="str">
        <f t="shared" si="0"/>
        <v>8</v>
      </c>
      <c r="M9" t="str">
        <f t="shared" si="1"/>
        <v>2002</v>
      </c>
    </row>
    <row r="10" spans="1:13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>LEFT(B2:B10, 3)</f>
        <v>Kev</v>
      </c>
      <c r="L10" t="str">
        <f>RIGHT(A10:A18, 1)</f>
        <v>9</v>
      </c>
      <c r="M10" t="str">
        <f t="shared" si="1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M13"/>
  <sheetViews>
    <sheetView workbookViewId="0">
      <selection activeCell="N9" sqref="N9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3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5">
        <v>37197</v>
      </c>
      <c r="I2" s="5">
        <v>42253</v>
      </c>
      <c r="J2" t="str">
        <f>TEXT(H2:H10, "dd/mm/yyyy")</f>
        <v>02/11/2001</v>
      </c>
      <c r="K2" s="3"/>
      <c r="L2" t="str">
        <f>TEXT(J2:J10, "dd/mm/yyyy")</f>
        <v>02/11/2001</v>
      </c>
      <c r="M2" t="str">
        <f>RIGHT(L2:L10, 4)</f>
        <v>2001</v>
      </c>
    </row>
    <row r="3" spans="1:13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5">
        <v>36436</v>
      </c>
      <c r="I3" s="5">
        <v>42287</v>
      </c>
      <c r="J3" t="str">
        <f t="shared" ref="J3:L10" si="0">TEXT(H3:H11, "dd/mm/yyyy")</f>
        <v>03/10/1999</v>
      </c>
      <c r="K3" s="3"/>
      <c r="L3" t="str">
        <f t="shared" si="0"/>
        <v>03/10/1999</v>
      </c>
      <c r="M3" t="str">
        <f t="shared" ref="M3:M10" si="1">RIGHT(L3:L11, 4)</f>
        <v>1999</v>
      </c>
    </row>
    <row r="4" spans="1:13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5">
        <v>36711</v>
      </c>
      <c r="I4" s="5">
        <v>42986</v>
      </c>
      <c r="J4" t="str">
        <f t="shared" si="0"/>
        <v>04/07/2000</v>
      </c>
      <c r="K4" s="3"/>
      <c r="L4" t="str">
        <f t="shared" si="0"/>
        <v>04/07/2000</v>
      </c>
      <c r="M4" t="str">
        <f t="shared" si="1"/>
        <v>2000</v>
      </c>
    </row>
    <row r="5" spans="1:13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5">
        <v>36530</v>
      </c>
      <c r="I5" s="5">
        <v>42341</v>
      </c>
      <c r="J5" t="str">
        <f t="shared" si="0"/>
        <v>05/01/2000</v>
      </c>
      <c r="K5" s="3"/>
      <c r="L5" t="str">
        <f t="shared" si="0"/>
        <v>05/01/2000</v>
      </c>
      <c r="M5" t="str">
        <f t="shared" si="1"/>
        <v>2000</v>
      </c>
    </row>
    <row r="6" spans="1:13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5">
        <v>37017</v>
      </c>
      <c r="I6" s="5">
        <v>42977</v>
      </c>
      <c r="J6" t="str">
        <f t="shared" si="0"/>
        <v>06/05/2001</v>
      </c>
      <c r="K6" s="3"/>
      <c r="L6" t="str">
        <f t="shared" si="0"/>
        <v>06/05/2001</v>
      </c>
      <c r="M6" t="str">
        <f t="shared" si="1"/>
        <v>2001</v>
      </c>
    </row>
    <row r="7" spans="1:13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5">
        <v>35040</v>
      </c>
      <c r="I7" s="5">
        <v>41528</v>
      </c>
      <c r="J7" t="str">
        <f t="shared" si="0"/>
        <v>07/12/1995</v>
      </c>
      <c r="K7" s="3"/>
      <c r="L7" t="str">
        <f t="shared" si="0"/>
        <v>07/12/1995</v>
      </c>
      <c r="M7" t="str">
        <f t="shared" si="1"/>
        <v>1995</v>
      </c>
    </row>
    <row r="8" spans="1:13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5">
        <v>37933</v>
      </c>
      <c r="I8" s="5">
        <v>41551</v>
      </c>
      <c r="J8" t="str">
        <f t="shared" si="0"/>
        <v>08/11/2003</v>
      </c>
      <c r="K8" s="3"/>
      <c r="L8" t="str">
        <f t="shared" si="0"/>
        <v>08/11/2003</v>
      </c>
      <c r="M8" t="str">
        <f t="shared" si="1"/>
        <v>2003</v>
      </c>
    </row>
    <row r="9" spans="1:13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5">
        <v>37416</v>
      </c>
      <c r="I9" s="5">
        <v>42116</v>
      </c>
      <c r="J9" t="str">
        <f t="shared" si="0"/>
        <v>09/06/2002</v>
      </c>
      <c r="K9" s="3"/>
      <c r="L9" t="str">
        <f t="shared" si="0"/>
        <v>09/06/2002</v>
      </c>
      <c r="M9" t="str">
        <f t="shared" si="1"/>
        <v>2002</v>
      </c>
    </row>
    <row r="10" spans="1:13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5">
        <v>37843</v>
      </c>
      <c r="I10" s="5">
        <v>40800</v>
      </c>
      <c r="J10" t="str">
        <f t="shared" si="0"/>
        <v>10/08/2003</v>
      </c>
      <c r="K10" s="3"/>
      <c r="L10" t="str">
        <f t="shared" si="0"/>
        <v>10/08/2003</v>
      </c>
      <c r="M10" t="str">
        <f t="shared" si="1"/>
        <v>2003</v>
      </c>
    </row>
    <row r="12" spans="1:13" x14ac:dyDescent="0.2">
      <c r="H12" s="1"/>
    </row>
    <row r="13" spans="1:13" x14ac:dyDescent="0.2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10"/>
  <sheetViews>
    <sheetView workbookViewId="0">
      <selection activeCell="L8" sqref="L8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12"/>
  <sheetViews>
    <sheetView workbookViewId="0">
      <selection activeCell="J20" sqref="J20"/>
    </sheetView>
  </sheetViews>
  <sheetFormatPr baseColWidth="10" defaultColWidth="8.83203125" defaultRowHeight="15" x14ac:dyDescent="0.2"/>
  <cols>
    <col min="2" max="2" width="10.5" customWidth="1"/>
    <col min="3" max="5" width="10.6640625" customWidth="1"/>
    <col min="6" max="6" width="16.5" customWidth="1"/>
    <col min="8" max="8" width="14.1640625" customWidth="1"/>
    <col min="9" max="9" width="14.83203125" customWidth="1"/>
    <col min="10" max="10" width="22" bestFit="1" customWidth="1"/>
    <col min="11" max="11" width="23.1640625" bestFit="1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">
      <c r="H11" t="str">
        <f t="shared" ref="H11:H12" si="2">CONCATENATE(B11," ",C11)</f>
        <v xml:space="preserve"> </v>
      </c>
    </row>
    <row r="12" spans="1:11" x14ac:dyDescent="0.2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L20"/>
  <sheetViews>
    <sheetView workbookViewId="0">
      <selection activeCell="M17" sqref="M17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  <col min="7" max="7" width="13.6640625" style="2"/>
    <col min="12" max="12" width="14.5" bestFit="1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 "/", "-", 1)</f>
        <v>11-2/2001</v>
      </c>
      <c r="K2" t="str">
        <f>SUBSTITUTE(H2:H10, "/", "-", 2)</f>
        <v>11/2-2001</v>
      </c>
      <c r="L2" t="str">
        <f>SUBSTITUTE(H2:H10, "/", "-")</f>
        <v>11-2-2001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 "/", "-", 1)</f>
        <v>10-3/1999</v>
      </c>
      <c r="K3" t="str">
        <f t="shared" ref="K3:K10" si="1">SUBSTITUTE(H3:H11, "/", "-", 2)</f>
        <v>10/3-1999</v>
      </c>
      <c r="L3" t="str">
        <f t="shared" ref="L3:L10" si="2">SUBSTITUTE(H3:H11, "/", "-")</f>
        <v>10-3-1999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88</v>
      </c>
      <c r="I5" s="3" t="s">
        <v>89</v>
      </c>
      <c r="J5" t="str">
        <f t="shared" si="0"/>
        <v>1-5-2000</v>
      </c>
      <c r="K5" t="str">
        <f t="shared" si="1"/>
        <v>1-5-2000</v>
      </c>
      <c r="L5" t="str">
        <f t="shared" si="2"/>
        <v>1-5-2000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">
      <c r="H12" s="3"/>
      <c r="I12" s="3"/>
    </row>
    <row r="13" spans="1:12" x14ac:dyDescent="0.2">
      <c r="H13" s="3"/>
      <c r="I13" s="3"/>
    </row>
    <row r="14" spans="1:12" x14ac:dyDescent="0.2">
      <c r="H14" s="3"/>
      <c r="I14" s="3"/>
    </row>
    <row r="15" spans="1:12" x14ac:dyDescent="0.2">
      <c r="H15" s="3"/>
      <c r="I15" s="3"/>
    </row>
    <row r="16" spans="1:12" x14ac:dyDescent="0.2">
      <c r="H16" s="3"/>
      <c r="I16" s="3"/>
    </row>
    <row r="17" spans="8:9" x14ac:dyDescent="0.2">
      <c r="H17" s="3"/>
      <c r="I17" s="3"/>
    </row>
    <row r="18" spans="8:9" x14ac:dyDescent="0.2">
      <c r="H18" s="3"/>
      <c r="I18" s="3"/>
    </row>
    <row r="19" spans="8:9" x14ac:dyDescent="0.2">
      <c r="H19" s="3"/>
      <c r="I19" s="3"/>
    </row>
    <row r="20" spans="8:9" x14ac:dyDescent="0.2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L10"/>
  <sheetViews>
    <sheetView workbookViewId="0">
      <selection activeCell="N6" sqref="N6"/>
    </sheetView>
  </sheetViews>
  <sheetFormatPr baseColWidth="10" defaultColWidth="13" defaultRowHeight="15" x14ac:dyDescent="0.2"/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 E2:E10,"Female",D2:D10,"&gt;30")</f>
        <v>88000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 "&gt;50000")</f>
        <v>128000</v>
      </c>
      <c r="L3">
        <f t="shared" ref="L3:L10" si="2">SUMIFS(G3:G11, E3:E11,"Female",D3:D11,"&gt;30")</f>
        <v>88000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88000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88000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41000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41000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41000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Microsoft Office User</cp:lastModifiedBy>
  <dcterms:created xsi:type="dcterms:W3CDTF">2021-12-16T14:18:34Z</dcterms:created>
  <dcterms:modified xsi:type="dcterms:W3CDTF">2025-04-09T11:54:41Z</dcterms:modified>
</cp:coreProperties>
</file>