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hett\OneDrive\Documents\Projects\Loggy\"/>
    </mc:Choice>
  </mc:AlternateContent>
  <xr:revisionPtr revIDLastSave="0" documentId="13_ncr:1_{7D05BFA0-39D6-432C-A47C-FCF1A46688D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59" i="1" l="1"/>
  <c r="E2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5" i="1"/>
  <c r="E47" i="1"/>
  <c r="E50" i="1"/>
  <c r="E51" i="1"/>
  <c r="E52" i="1"/>
  <c r="E53" i="1"/>
  <c r="E54" i="1"/>
  <c r="E55" i="1"/>
  <c r="E56" i="1"/>
  <c r="E57" i="1"/>
  <c r="E60" i="1"/>
  <c r="E61" i="1"/>
  <c r="E62" i="1"/>
  <c r="E24" i="1"/>
  <c r="E23" i="1"/>
  <c r="E22" i="1"/>
  <c r="E21" i="1"/>
  <c r="E20" i="1"/>
  <c r="E19" i="1"/>
  <c r="E18" i="1"/>
  <c r="E17" i="1"/>
  <c r="E5" i="1"/>
  <c r="E6" i="1"/>
  <c r="E7" i="1"/>
  <c r="E8" i="1"/>
  <c r="E9" i="1"/>
  <c r="E12" i="1"/>
  <c r="E13" i="1"/>
  <c r="E14" i="1"/>
  <c r="E15" i="1"/>
  <c r="E16" i="1"/>
  <c r="E4" i="1"/>
  <c r="E65" i="1" l="1"/>
</calcChain>
</file>

<file path=xl/sharedStrings.xml><?xml version="1.0" encoding="utf-8"?>
<sst xmlns="http://schemas.openxmlformats.org/spreadsheetml/2006/main" count="439" uniqueCount="322">
  <si>
    <t>Designator</t>
  </si>
  <si>
    <t>Description</t>
  </si>
  <si>
    <t>Quantity</t>
  </si>
  <si>
    <t>Price each</t>
  </si>
  <si>
    <t>Total price</t>
  </si>
  <si>
    <t>Manufacturer</t>
  </si>
  <si>
    <t>Manufacturer #</t>
  </si>
  <si>
    <t>Supplier</t>
  </si>
  <si>
    <t>Supplier #</t>
  </si>
  <si>
    <t>RoHS link</t>
  </si>
  <si>
    <t>U1</t>
  </si>
  <si>
    <t>Digikey</t>
  </si>
  <si>
    <t>U2</t>
  </si>
  <si>
    <t>Taiyo Yuden</t>
  </si>
  <si>
    <t>0.1uF, 0603 capacitor, X7R, 10%</t>
  </si>
  <si>
    <t>Samsung Electro-Mechanics</t>
  </si>
  <si>
    <t>1276-1006-1-ND</t>
  </si>
  <si>
    <t>CL10B104KA8NNNC</t>
  </si>
  <si>
    <t>https://www.digikey.com.au/en/products/detail/samsung-electro-mechanics/CL10B104KA8NNNC/3886664</t>
  </si>
  <si>
    <t>C1, C48, C53</t>
  </si>
  <si>
    <t>1uF, 0805 capacitor, X7R, 10%</t>
  </si>
  <si>
    <t>CL21B105KAFNNNE</t>
  </si>
  <si>
    <t>1276-1066-1-ND</t>
  </si>
  <si>
    <t>https://www.digikey.com.au/en/products/detail/samsung-electro-mechanics/CL21B105KAFNNNE/3886724</t>
  </si>
  <si>
    <t>C7, C8</t>
  </si>
  <si>
    <t>16pF, 0603 capacitor, X7R, 5%</t>
  </si>
  <si>
    <t>CC0603JRNPO9BN160</t>
  </si>
  <si>
    <t>YAGEO</t>
  </si>
  <si>
    <t>311-3964-1-ND</t>
  </si>
  <si>
    <t>https://www.digikey.com.au/en/products/detail/yageo/CC0603JRNPO9BN160/5883606</t>
  </si>
  <si>
    <t>C22, C29, C30, C37</t>
  </si>
  <si>
    <t>220nF, 0603 capacitor, X7R, 10%</t>
  </si>
  <si>
    <t>Murate Electronics</t>
  </si>
  <si>
    <t>C2, C3, C4, C5, C6, C9, C10, C11, C12, C13, C14, C15, C16, C17, C18, C19, C20, C21, C23, C25, C28, C36, C38, C39, C40, C41, C42, C43, C44, C49, C50, C51, C52, C54, C55</t>
  </si>
  <si>
    <t>C24, C25, C26, C27, C31, C32, C33, C34</t>
  </si>
  <si>
    <t>22nF, 0603 capacitor, X7R, 10%</t>
  </si>
  <si>
    <t>Walsin Technology Corporation</t>
  </si>
  <si>
    <t>C45, C46</t>
  </si>
  <si>
    <t>22uF, 1206 capacitor, X5R, 10%</t>
  </si>
  <si>
    <t>C47</t>
  </si>
  <si>
    <t>47pF, 0603 capacitor, X7R, 10%</t>
  </si>
  <si>
    <t>4k7, 0603 resistor, 100mW, 1%</t>
  </si>
  <si>
    <t>R8, R13, R14, R19, R20, R23, R24, R31, R32, R37, R38, R41, R42</t>
  </si>
  <si>
    <t>10k, 0603 resistor, 100mW, 0.1%</t>
  </si>
  <si>
    <t>R9, R10, R15, R16, R27, R28, R33, R34</t>
  </si>
  <si>
    <t>7k96, 0603 resistor, 100mW, 0.1%</t>
  </si>
  <si>
    <t>R11, R12, R17, R18, R29, R30, R35, R36</t>
  </si>
  <si>
    <t>40k, 0603 resistor, 100mW, 0.1%</t>
  </si>
  <si>
    <t>R21, R22, R39, R40</t>
  </si>
  <si>
    <t>89k8, 0603 resistor, 100mW, 0.1%</t>
  </si>
  <si>
    <t>R45, R47, R48, R49, R50, R52, R53, R54</t>
  </si>
  <si>
    <t>470, 0603 resistor, 100mW, 1%</t>
  </si>
  <si>
    <t>R1, R2, R3, R4, R5, R7, R43, R46, R51, R55, R56, R57, R58, R59, R60, R61, R62</t>
  </si>
  <si>
    <t>R63</t>
  </si>
  <si>
    <t>100k, 0603 resistor, 100mW, 1%</t>
  </si>
  <si>
    <t>R64</t>
  </si>
  <si>
    <t>220k, 0603 resistor, 100mW, 1%</t>
  </si>
  <si>
    <t>R65</t>
  </si>
  <si>
    <t>30k, 0603 resistor, 100mW, 5%</t>
  </si>
  <si>
    <t>RT1</t>
  </si>
  <si>
    <t>10k, 0603 thermistor</t>
  </si>
  <si>
    <t>SW1</t>
  </si>
  <si>
    <t>Momentary pushbutton</t>
  </si>
  <si>
    <t>SW2, SW3, SW4</t>
  </si>
  <si>
    <t>TP1, TP2, TP3, TP4, TP5, TP6, TP7, TP8, TP9, TP10</t>
  </si>
  <si>
    <t>TP11, TP12, TP14, TP15</t>
  </si>
  <si>
    <t>TP13, TP16</t>
  </si>
  <si>
    <t>Test point loop, black</t>
  </si>
  <si>
    <t>AVR 8-bit MCU</t>
  </si>
  <si>
    <t>U3, U4, U7, U8</t>
  </si>
  <si>
    <t>Quad Op Amp general purpose</t>
  </si>
  <si>
    <t>U5, U6, U9, U10</t>
  </si>
  <si>
    <t>Analog Switch SPDT</t>
  </si>
  <si>
    <t>U11, U13</t>
  </si>
  <si>
    <t>ADC, Dual differential, 16-bit</t>
  </si>
  <si>
    <t>U12, U14</t>
  </si>
  <si>
    <t>Op Amp, single, general purpose</t>
  </si>
  <si>
    <t>U15</t>
  </si>
  <si>
    <t>Accelerometer, I2C, 3 axis</t>
  </si>
  <si>
    <t>U16</t>
  </si>
  <si>
    <t>LED Driver, constant current, 16 output</t>
  </si>
  <si>
    <t>U17</t>
  </si>
  <si>
    <t>Buck regulator, 1A output</t>
  </si>
  <si>
    <t>U18, U20</t>
  </si>
  <si>
    <t>Current source, 6%</t>
  </si>
  <si>
    <t>U19</t>
  </si>
  <si>
    <t>Linear regulator, 3V3, 1A</t>
  </si>
  <si>
    <t>U21</t>
  </si>
  <si>
    <t>Buffer, tri-state, non-invert</t>
  </si>
  <si>
    <t>Potentiometer, 10k</t>
  </si>
  <si>
    <t>VR1, VR2, VR3</t>
  </si>
  <si>
    <t>VR4</t>
  </si>
  <si>
    <t>Potentiometer, 2k</t>
  </si>
  <si>
    <t>Wire, multi-core, 24AWG, 1000mm RED</t>
  </si>
  <si>
    <t>W1</t>
  </si>
  <si>
    <t>W2</t>
  </si>
  <si>
    <t>W3</t>
  </si>
  <si>
    <t>Wire, multi-core, 24AWG, 1000mm GREEN</t>
  </si>
  <si>
    <t>Wire, multi-core, 24AWG, 1000mm BLACK</t>
  </si>
  <si>
    <t>Y1</t>
  </si>
  <si>
    <t>Crystal, 16MHz</t>
  </si>
  <si>
    <t>340, 0603 resistor, 100mW, 0.1%</t>
  </si>
  <si>
    <t>R6, R67</t>
  </si>
  <si>
    <t>300, 0603 resistor, 100mW, 5%</t>
  </si>
  <si>
    <t>DISP1</t>
  </si>
  <si>
    <t>20x4 LCD display, parallel</t>
  </si>
  <si>
    <t>F1, F2</t>
  </si>
  <si>
    <t>Fuse, 1206, 1A trip</t>
  </si>
  <si>
    <t xml:space="preserve">Fiducial 6mm </t>
  </si>
  <si>
    <t>Mounting hole 3mm</t>
  </si>
  <si>
    <t>Screw, M3 x 5mm</t>
  </si>
  <si>
    <t>Standoff, hex, M3 x 7mm</t>
  </si>
  <si>
    <t>J1</t>
  </si>
  <si>
    <t>6pos, 2.54mm, rectangular</t>
  </si>
  <si>
    <t>J2</t>
  </si>
  <si>
    <t>Molex, 3 pos, 2.54mm, horizontal</t>
  </si>
  <si>
    <t>J3, J4</t>
  </si>
  <si>
    <t>Screw terminal, 2 pos, 5mm</t>
  </si>
  <si>
    <t>J5, J6</t>
  </si>
  <si>
    <t>Screw terminal, 4 pos, 5mm</t>
  </si>
  <si>
    <t>J7, J9, J10</t>
  </si>
  <si>
    <t>Molex crimp, gold, 22-30 AWG</t>
  </si>
  <si>
    <t>J8</t>
  </si>
  <si>
    <t>Molex housing, 3 pos, 2.54mm</t>
  </si>
  <si>
    <t>L1</t>
  </si>
  <si>
    <t>3u3 H, 1210 inductor, 1.04A saturation, 20%</t>
  </si>
  <si>
    <t>LED2, LED3, LED4, LED5, LED6, LED7, LED8, LED9, LED10, LED11, LED12, LED13, LED14, LED15, LED16, LED17</t>
  </si>
  <si>
    <t>0603 LED, red</t>
  </si>
  <si>
    <t>LED1</t>
  </si>
  <si>
    <t>0603 LED, green</t>
  </si>
  <si>
    <t>LED18</t>
  </si>
  <si>
    <t>0603 LED, blue</t>
  </si>
  <si>
    <t>CL31A226KAHNNNE</t>
  </si>
  <si>
    <t>1276-3047-1-ND</t>
  </si>
  <si>
    <t>https://www.digikey.com.au/en/products/detail/samsung-electro-mechanics/CL31A226KAHNNNE/3888705</t>
  </si>
  <si>
    <t>GCM188R71E224KA55D</t>
  </si>
  <si>
    <t>0603B223K500CT</t>
  </si>
  <si>
    <t>1292-1417-1-ND</t>
  </si>
  <si>
    <t>490-4935-1-ND</t>
  </si>
  <si>
    <t>https://www.digikey.com.au/en/products/detail/murata-electronics/GCM188R71E224KA55D/1765183</t>
  </si>
  <si>
    <t>https://www.digikey.com.au/en/products/detail/walsin-technology-corporation/0603B223K500CT/9354914</t>
  </si>
  <si>
    <t>06035C470KAT2A</t>
  </si>
  <si>
    <t>KYOCERA AVX</t>
  </si>
  <si>
    <t>478-12725-1-ND</t>
  </si>
  <si>
    <t>https://www.digikey.com.au/en/products/detail/kyocera-avx/06035C470KAT2A/3080637</t>
  </si>
  <si>
    <t>RC0603FR-074K7L</t>
  </si>
  <si>
    <t>311-4.70KHRCT-ND</t>
  </si>
  <si>
    <t>https://www.digikey.com.au/en/products/detail/yageo/RC0603FR-074K7L/727212</t>
  </si>
  <si>
    <t>RN73H1JTTD1002B25</t>
  </si>
  <si>
    <t>KOA Speer Electronics, Inc.</t>
  </si>
  <si>
    <t>2019-RN73H1JTTD1002B25CT-ND</t>
  </si>
  <si>
    <t>https://www.digikey.com.au/en/products/detail/koa-speer-electronics-inc/RN73H1JTTD1002B25/10687504</t>
  </si>
  <si>
    <t>RN73R1JTTD7961B25</t>
  </si>
  <si>
    <t>2019-RN73R1JTTD7961B25CT-ND</t>
  </si>
  <si>
    <t>https://www.digikey.com.au/en/products/detail/koa-speer-electronics-inc/RN73R1JTTD7961B25/10021533</t>
  </si>
  <si>
    <t>RT0603BRD0740KL</t>
  </si>
  <si>
    <t>13-RT0603BRD0740KLCT-ND</t>
  </si>
  <si>
    <t>https://www.digikey.com.au/en/products/detail/yageo/RT0603BRD0740KL/7708329</t>
  </si>
  <si>
    <t>RN73R1JTTD8982B25</t>
  </si>
  <si>
    <t>2019-RN73R1JTTD8982B25CT-ND</t>
  </si>
  <si>
    <t>https://www.digikey.com.au/en/products/detail/koa-speer-electronics-inc/RN73R1JTTD8982B25/10022338</t>
  </si>
  <si>
    <t>CRGCQ0603F470R</t>
  </si>
  <si>
    <t>TE Connectivity Passive Product</t>
  </si>
  <si>
    <t>A129684CT-ND</t>
  </si>
  <si>
    <t>https://www.digikey.com.au/en/products/detail/te-connectivity-passive-product/CRGCQ0603F470R/8576286</t>
  </si>
  <si>
    <t>YAG4535CT-ND</t>
  </si>
  <si>
    <t>RT0603BRD07340RL</t>
  </si>
  <si>
    <t>https://www.digikey.com.au/en/products/detail/yageo/RT0603BRD07340RL/1072473</t>
  </si>
  <si>
    <t>RMCF0603FT100K</t>
  </si>
  <si>
    <t>Stackpole Electronics Inc</t>
  </si>
  <si>
    <t>RMCF0603FT100KCT-ND</t>
  </si>
  <si>
    <t>https://www.digikey.com.au/en/products/detail/stackpole-electronics-inc/RMCF0603FT100K/1761112</t>
  </si>
  <si>
    <t>RMCF0603FT220K</t>
  </si>
  <si>
    <t>RMCF0603FT220KCT-ND</t>
  </si>
  <si>
    <t>https://www.digikey.com.au/en/products/detail/stackpole-electronics-inc/RMCF0603FT220K/1760805</t>
  </si>
  <si>
    <t>RC0603JR-0730KL</t>
  </si>
  <si>
    <t>311-30KGRCT-ND</t>
  </si>
  <si>
    <t>https://www.digikey.com.au/en/products/detail/yageo/RC0603JR-0730KL/726768</t>
  </si>
  <si>
    <t>Panasonic Electronic Components</t>
  </si>
  <si>
    <t>ERJ-3GEYJ301V</t>
  </si>
  <si>
    <t>P300GCT-ND</t>
  </si>
  <si>
    <t>https://www.digikey.com.au/en/products/detail/panasonic-electronic-components/ERJ-3GEYJ301V/29175</t>
  </si>
  <si>
    <t>B57330V2103F260</t>
  </si>
  <si>
    <t>EPCOS - TDK Electronics</t>
  </si>
  <si>
    <t>495-5816-1-ND</t>
  </si>
  <si>
    <t>https://www.digikey.com.au/en/products/detail/epcos-tdk-electronics/B57330V2103F260/4360621</t>
  </si>
  <si>
    <t>PTS636SK43JSMTR LFS</t>
  </si>
  <si>
    <t>C&amp;K</t>
  </si>
  <si>
    <t>CKN12318-1-ND</t>
  </si>
  <si>
    <t>https://www.digikey.com.au/en/products/detail/c-k/PTS636SK43JSMTR-LFS/10071731</t>
  </si>
  <si>
    <t>FSM4JSMA</t>
  </si>
  <si>
    <t>TE Connectivity ALCOSWITCH Switches</t>
  </si>
  <si>
    <t>450-1129-ND</t>
  </si>
  <si>
    <t>https://www.digikey.com.au/en/products/detail/te-connectivity-alcoswitch-switches/FSM4JSMA/525821</t>
  </si>
  <si>
    <t>DNP</t>
  </si>
  <si>
    <t>Keystone Electronics</t>
  </si>
  <si>
    <t>36-5011-ND</t>
  </si>
  <si>
    <t>http://digikey.com.au/en/products/detail/keystone-electronics/5011/255333</t>
  </si>
  <si>
    <t>ATMEGA328P-AU</t>
  </si>
  <si>
    <t>Microchip Technology</t>
  </si>
  <si>
    <t>ATMEGA328P-AU-ND</t>
  </si>
  <si>
    <t>https://www.digikey.com.au/en/products/detail/microchip-technology/ATMEGA328P-AU/1832260</t>
  </si>
  <si>
    <t>LM324BIPWR</t>
  </si>
  <si>
    <t>Texas Instruments</t>
  </si>
  <si>
    <t>296-LM324BIPWRCT-ND</t>
  </si>
  <si>
    <t>https://www.digikey.com.au/en/products/detail/texas-instruments/LM324BIPWR/16893916</t>
  </si>
  <si>
    <t>SN74LVC1G3157DCKR</t>
  </si>
  <si>
    <t>296-14909-1-ND</t>
  </si>
  <si>
    <t>https://www.digikey.com.au/en/products/detail/texas-instruments/SN74LVC1G3157DCKR/562895</t>
  </si>
  <si>
    <t>ADS1115IDGSR</t>
  </si>
  <si>
    <t>296-38849-1-ND</t>
  </si>
  <si>
    <t>https://www.digikey.com.au/en/products/detail/texas-instruments/ADS1115IDGSR/2231567</t>
  </si>
  <si>
    <t>LM321LVIDCKR</t>
  </si>
  <si>
    <t>296-53426-1-ND</t>
  </si>
  <si>
    <t>https://www.digikey.com.au/en/products/detail/texas-instruments/LM321LVIDCKR/9954206</t>
  </si>
  <si>
    <t>LIS3DHTR</t>
  </si>
  <si>
    <t>STMicroelectronics</t>
  </si>
  <si>
    <t>497-10613-1-ND</t>
  </si>
  <si>
    <t>https://www.digikey.com.au/en/products/detail/stmicroelectronics/LIS3DHTR/2334338</t>
  </si>
  <si>
    <t>TLC59283DBQR</t>
  </si>
  <si>
    <t>296-30546-1-ND</t>
  </si>
  <si>
    <t>https://www.digikey.com.au/en/products/detail/texas-instruments/TLC59283DBQR/3458112</t>
  </si>
  <si>
    <t>TPS561243DRLR</t>
  </si>
  <si>
    <t>296-TPS561243DRLRCT-ND</t>
  </si>
  <si>
    <t>https://www.digikey.com.au/en/products/detail/texas-instruments/TPS561243DRLR/24708477</t>
  </si>
  <si>
    <t>LM334MX/NOPB</t>
  </si>
  <si>
    <t>LM334MX/NOPBCT-ND</t>
  </si>
  <si>
    <t>https://www.digikey.com.au/en/products/detail/texas-instruments/LM334MX-NOPB/334907</t>
  </si>
  <si>
    <t>TLV1117LV33DCYR</t>
  </si>
  <si>
    <t>296-28778-1-ND</t>
  </si>
  <si>
    <t>https://www.digikey.com.au/en/products/detail/texas-instruments/TLV1117LV33DCYR/2666508</t>
  </si>
  <si>
    <t>SN74LVC2G126DCUR</t>
  </si>
  <si>
    <t>296-12555-1-ND</t>
  </si>
  <si>
    <t>https://www.digikey.com.au/en/products/detail/texas-instruments/SN74LVC2G126DCUR/441091</t>
  </si>
  <si>
    <t>TC33X-2-103E</t>
  </si>
  <si>
    <t>Bourns Inc.</t>
  </si>
  <si>
    <t>TC33X-103ECT-ND</t>
  </si>
  <si>
    <t>https://www.digikey.com.au/en/products/detail/bourns-inc/TC33X-2-103E/612858</t>
  </si>
  <si>
    <t>TC33X-2-202E</t>
  </si>
  <si>
    <t>TC33X-202ECT-ND</t>
  </si>
  <si>
    <t>https://www.digikey.com.au/en/products/detail/bourns-inc/TC33X-2-202E/612860</t>
  </si>
  <si>
    <t>ABM7-16.000MHZ-D2Y-T</t>
  </si>
  <si>
    <t>Abracon LLC</t>
  </si>
  <si>
    <t>ETSG</t>
  </si>
  <si>
    <t>535-9840-1-ND</t>
  </si>
  <si>
    <t>https://www.digikey.com.au/en/products/detail/abracon-llc/ABM7-16-000MHZ-D2Y-T/2001207</t>
  </si>
  <si>
    <t>SBF32102ASTP</t>
  </si>
  <si>
    <t>Kamaya Inc.</t>
  </si>
  <si>
    <t>2315-SBF32102ASTPCT-ND</t>
  </si>
  <si>
    <t>https://www.digikey.com.au/en/products/detail/kamaya-inc/SBF32102ASTP/15181186</t>
  </si>
  <si>
    <t>50M030050N005</t>
  </si>
  <si>
    <t>Essentra Components</t>
  </si>
  <si>
    <t>145-50M030050N005-ND</t>
  </si>
  <si>
    <t>https://www.digikey.com.au/en/products/detail/essentra-components/50M030050N005/11639421</t>
  </si>
  <si>
    <t>R30-1610700</t>
  </si>
  <si>
    <t>Harwin Inc.</t>
  </si>
  <si>
    <t>Würth Elektronik</t>
  </si>
  <si>
    <t>732-5394-ND</t>
  </si>
  <si>
    <t>https://www.digikey.com.au/en/products/detail/w%C3%BCrth-elektronik/61200621621/4846913</t>
  </si>
  <si>
    <t>Molex</t>
  </si>
  <si>
    <t>WM4301-ND</t>
  </si>
  <si>
    <t>https://www.digikey.com.au/en/products/detail/molex/0022053031/26691</t>
  </si>
  <si>
    <t>952-2191-ND</t>
  </si>
  <si>
    <t>https://www.digikey.com.au/en/products/detail/harwin-inc/R30-1610700/3728156</t>
  </si>
  <si>
    <t>EBBA-02-C-SS-BU</t>
  </si>
  <si>
    <t>2057-EBBA-02-C-SS-BU-ND</t>
  </si>
  <si>
    <t>Adam Tech</t>
  </si>
  <si>
    <t>https://www.digikey.com.au/en/products/detail/adam-tech/EBBA-02-C-SS-BU/9831915?s=N4IgTCBcDa4AwFYDsBaAogIQwQRXMKAwigMokoYCqKAcgCIgC6AvkA</t>
  </si>
  <si>
    <t>732-10957-ND</t>
  </si>
  <si>
    <t>https://www.digikey.com.au/en/products/detail/w%C3%BCrth-elektronik/691137710004/6644053</t>
  </si>
  <si>
    <t>691137710004</t>
  </si>
  <si>
    <t>0008550102</t>
  </si>
  <si>
    <t>WM2312-ND</t>
  </si>
  <si>
    <t>https://www.digikey.com.au/en/products/detail/molex/0008550102/172056</t>
  </si>
  <si>
    <t>0022013037</t>
  </si>
  <si>
    <t>900-0022013037-ND</t>
  </si>
  <si>
    <t>https://www.digikey.com.au/en/products/detail/molex/0022013037/26433</t>
  </si>
  <si>
    <t>CBC3225T3R3MR</t>
  </si>
  <si>
    <t>587-5828-1-ND</t>
  </si>
  <si>
    <t>https://www.digikey.com.au/en/products/detail/taiyo-yuden/CBC3225T3R3MR/1169489</t>
  </si>
  <si>
    <t>B1911USD-20D000114U1930</t>
  </si>
  <si>
    <t>Harvatek Corporation</t>
  </si>
  <si>
    <t>https://www.digikey.com.au/en/products/detail/harvatek-corporation/B1911USD-20D000114U1930/15519991</t>
  </si>
  <si>
    <t>B1911NG--20D000214U1930</t>
  </si>
  <si>
    <t>3147-B1911NG--20D000214U1930CT-ND</t>
  </si>
  <si>
    <t>https://www.digikey.com.au/en/products/detail/harvatek-corporation/B1911NG-20D000214U1930/15519989</t>
  </si>
  <si>
    <t>F1961NB--20C001714U1930</t>
  </si>
  <si>
    <t>https://www.digikey.com.au/en/products/detail/harvatek-corporation/F1961NB-20C001714U1930/16341596</t>
  </si>
  <si>
    <t>3147-F1961NB--20C001714U1930-ND</t>
  </si>
  <si>
    <t>J11</t>
  </si>
  <si>
    <t>Header, M-M, 16 pos, 2.54mm</t>
  </si>
  <si>
    <t>04-33-03</t>
  </si>
  <si>
    <t>23-03-03</t>
  </si>
  <si>
    <t>22-03-06</t>
  </si>
  <si>
    <t>22-03-01</t>
  </si>
  <si>
    <t>24-01-01</t>
  </si>
  <si>
    <t>PCB</t>
  </si>
  <si>
    <t>Printed circuit board</t>
  </si>
  <si>
    <t>Total</t>
  </si>
  <si>
    <t>Test point, 1mm ,circular</t>
  </si>
  <si>
    <t>Test point, 3mm, circular</t>
  </si>
  <si>
    <r>
      <t xml:space="preserve">pinecone submission: </t>
    </r>
    <r>
      <rPr>
        <sz val="10"/>
        <color rgb="FF000000"/>
        <rFont val="Arial"/>
        <family val="2"/>
      </rPr>
      <t>https://pinecone2.uqcloud.net/pcb/6804471fe9f09b0ab8a51878</t>
    </r>
  </si>
  <si>
    <t>Seeeduino Xiao</t>
  </si>
  <si>
    <t>Atmel</t>
  </si>
  <si>
    <t>SAMD21</t>
  </si>
  <si>
    <t>(All components from ETSG are RoHS complant)</t>
  </si>
  <si>
    <t>EastRising Technology Co., Limited</t>
  </si>
  <si>
    <t>ERM2004-2</t>
  </si>
  <si>
    <t>24-05-10</t>
  </si>
  <si>
    <t>R66</t>
  </si>
  <si>
    <t>5k1, 0603 resistor, 100mW, 1%</t>
  </si>
  <si>
    <t>RC0603FR-075K1L</t>
  </si>
  <si>
    <t>311-5.10KHRCT-ND</t>
  </si>
  <si>
    <t>https://www.digikey.com.au/en/products/detail/yageo/RC0603FR-075K1L/727268</t>
  </si>
  <si>
    <t>Total (Rounded)</t>
  </si>
  <si>
    <t>NA</t>
  </si>
  <si>
    <r>
      <t>R25, R26, R44, R69</t>
    </r>
    <r>
      <rPr>
        <sz val="10"/>
        <color rgb="FFFF0000"/>
        <rFont val="Arial"/>
        <family val="2"/>
      </rPr>
      <t xml:space="preserve"> (DNP)</t>
    </r>
  </si>
  <si>
    <r>
      <t>FID1, FID2, FID3, FID4, FID5, FID6</t>
    </r>
    <r>
      <rPr>
        <sz val="10"/>
        <color rgb="FFFF0000"/>
        <rFont val="Arial"/>
        <family val="2"/>
      </rPr>
      <t xml:space="preserve"> (DNP)</t>
    </r>
  </si>
  <si>
    <r>
      <t xml:space="preserve">H1, H2, H3, H4 </t>
    </r>
    <r>
      <rPr>
        <sz val="10"/>
        <color rgb="FFFF0000"/>
        <rFont val="Arial"/>
        <family val="2"/>
      </rPr>
      <t>(DNP)</t>
    </r>
  </si>
  <si>
    <r>
      <t xml:space="preserve">HW1, HW2, HW3, HW4, HW5, HW6, HW7, HW8, HW9, HW10, HW11, HW12 </t>
    </r>
    <r>
      <rPr>
        <sz val="10"/>
        <color rgb="FFFF0000"/>
        <rFont val="Arial"/>
        <family val="2"/>
      </rPr>
      <t>(DNP)</t>
    </r>
  </si>
  <si>
    <r>
      <t xml:space="preserve">HW13, HW14, HW15, HW16, HW17, HW18, HW19, HW20 </t>
    </r>
    <r>
      <rPr>
        <sz val="10"/>
        <color rgb="FFFF0000"/>
        <rFont val="Arial"/>
        <family val="2"/>
      </rPr>
      <t>(DNP)</t>
    </r>
  </si>
  <si>
    <t>R68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</si>
</sst>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00"/>
  </numFmts>
  <fonts count="14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444444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5" fillId="0" borderId="0" xfId="0" applyFont="1"/>
    <xf numFmtId="0" fontId="6" fillId="2" borderId="0" xfId="0" applyFont="1" applyFill="1"/>
    <xf numFmtId="0" fontId="2" fillId="3" borderId="0" xfId="0" applyFont="1" applyFill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8" fillId="4" borderId="0" xfId="0" applyFont="1" applyFill="1"/>
    <xf numFmtId="0" fontId="2" fillId="5" borderId="0" xfId="0" applyFont="1" applyFill="1"/>
    <xf numFmtId="49" fontId="8" fillId="0" borderId="0" xfId="0" applyNumberFormat="1" applyFont="1"/>
    <xf numFmtId="165" fontId="8" fillId="0" borderId="0" xfId="0" applyNumberFormat="1" applyFont="1"/>
    <xf numFmtId="6" fontId="8" fillId="0" borderId="0" xfId="0" applyNumberFormat="1" applyFont="1"/>
    <xf numFmtId="0" fontId="8" fillId="0" borderId="0" xfId="0" applyFont="1" applyAlignment="1">
      <alignment horizontal="left"/>
    </xf>
    <xf numFmtId="8" fontId="8" fillId="0" borderId="0" xfId="0" applyNumberFormat="1" applyFont="1"/>
    <xf numFmtId="49" fontId="3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/>
    <xf numFmtId="0" fontId="12" fillId="0" borderId="0" xfId="1"/>
    <xf numFmtId="0" fontId="12" fillId="5" borderId="0" xfId="1" applyFill="1"/>
    <xf numFmtId="0" fontId="11" fillId="0" borderId="0" xfId="0" applyFont="1"/>
    <xf numFmtId="165" fontId="0" fillId="6" borderId="0" xfId="0" applyNumberFormat="1" applyFill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en/products/detail/stackpole-electronics-inc/RMCF0603FT100K/1761112" TargetMode="External"/><Relationship Id="rId18" Type="http://schemas.openxmlformats.org/officeDocument/2006/relationships/hyperlink" Target="https://www.digikey.com.au/en/products/detail/c-k/PTS636SK43JSMTR-LFS/10071731" TargetMode="External"/><Relationship Id="rId26" Type="http://schemas.openxmlformats.org/officeDocument/2006/relationships/hyperlink" Target="https://www.digikey.com.au/en/products/detail/stmicroelectronics/LIS3DHTR/2334338" TargetMode="External"/><Relationship Id="rId39" Type="http://schemas.openxmlformats.org/officeDocument/2006/relationships/hyperlink" Target="https://www.digikey.com.au/en/products/detail/molex/0022053031/26691" TargetMode="External"/><Relationship Id="rId21" Type="http://schemas.openxmlformats.org/officeDocument/2006/relationships/hyperlink" Target="https://www.digikey.com.au/en/products/detail/microchip-technology/ATMEGA328P-AU/1832260" TargetMode="External"/><Relationship Id="rId34" Type="http://schemas.openxmlformats.org/officeDocument/2006/relationships/hyperlink" Target="https://www.digikey.com.au/en/products/detail/abracon-llc/ABM7-16-000MHZ-D2Y-T/2001207" TargetMode="External"/><Relationship Id="rId42" Type="http://schemas.openxmlformats.org/officeDocument/2006/relationships/hyperlink" Target="https://www.digikey.com.au/en/products/detail/molex/0008550102/172056" TargetMode="External"/><Relationship Id="rId47" Type="http://schemas.openxmlformats.org/officeDocument/2006/relationships/hyperlink" Target="https://www.digikey.com.au/en/products/detail/harvatek-corporation/F1961NB-20C001714U1930/16341596" TargetMode="External"/><Relationship Id="rId7" Type="http://schemas.openxmlformats.org/officeDocument/2006/relationships/hyperlink" Target="https://www.digikey.com.au/en/products/detail/koa-speer-electronics-inc/RN73H1JTTD1002B25/10687504" TargetMode="External"/><Relationship Id="rId2" Type="http://schemas.openxmlformats.org/officeDocument/2006/relationships/hyperlink" Target="https://www.digikey.com.au/en/products/detail/murata-electronics/GCM188R71E224KA55D/1765183" TargetMode="External"/><Relationship Id="rId16" Type="http://schemas.openxmlformats.org/officeDocument/2006/relationships/hyperlink" Target="https://www.digikey.com.au/en/products/detail/panasonic-electronic-components/ERJ-3GEYJ301V/29175" TargetMode="External"/><Relationship Id="rId29" Type="http://schemas.openxmlformats.org/officeDocument/2006/relationships/hyperlink" Target="https://www.digikey.com.au/en/products/detail/texas-instruments/LM334MX-NOPB/334907" TargetMode="External"/><Relationship Id="rId11" Type="http://schemas.openxmlformats.org/officeDocument/2006/relationships/hyperlink" Target="https://www.digikey.com.au/en/products/detail/te-connectivity-passive-product/CRGCQ0603F470R/8576286" TargetMode="External"/><Relationship Id="rId24" Type="http://schemas.openxmlformats.org/officeDocument/2006/relationships/hyperlink" Target="https://www.digikey.com.au/en/products/detail/texas-instruments/ADS1115IDGSR/2231567" TargetMode="External"/><Relationship Id="rId32" Type="http://schemas.openxmlformats.org/officeDocument/2006/relationships/hyperlink" Target="https://www.digikey.com.au/en/products/detail/bourns-inc/TC33X-2-103E/612858" TargetMode="External"/><Relationship Id="rId37" Type="http://schemas.openxmlformats.org/officeDocument/2006/relationships/hyperlink" Target="https://www.digikey.com.au/en/products/detail/harwin-inc/R30-1610700/3728156" TargetMode="External"/><Relationship Id="rId40" Type="http://schemas.openxmlformats.org/officeDocument/2006/relationships/hyperlink" Target="https://www.digikey.com.au/en/products/detail/adam-tech/EBBA-02-C-SS-BU/9831915?s=N4IgTCBcDa4AwFYDsBaAogIQwQRXMKAwigMokoYCqKAcgCIgC6AvkA" TargetMode="External"/><Relationship Id="rId45" Type="http://schemas.openxmlformats.org/officeDocument/2006/relationships/hyperlink" Target="https://www.digikey.com.au/en/products/detail/harvatek-corporation/B1911USD-20D000114U1930/15519991" TargetMode="External"/><Relationship Id="rId5" Type="http://schemas.openxmlformats.org/officeDocument/2006/relationships/hyperlink" Target="https://www.digikey.com.au/en/products/detail/kyocera-avx/06035C470KAT2A/3080637" TargetMode="External"/><Relationship Id="rId15" Type="http://schemas.openxmlformats.org/officeDocument/2006/relationships/hyperlink" Target="https://www.digikey.com.au/en/products/detail/yageo/RC0603JR-0730KL/726768" TargetMode="External"/><Relationship Id="rId23" Type="http://schemas.openxmlformats.org/officeDocument/2006/relationships/hyperlink" Target="https://www.digikey.com.au/en/products/detail/texas-instruments/SN74LVC1G3157DCKR/562895" TargetMode="External"/><Relationship Id="rId28" Type="http://schemas.openxmlformats.org/officeDocument/2006/relationships/hyperlink" Target="https://www.digikey.com.au/en/products/detail/texas-instruments/TPS561243DRLR/24708477" TargetMode="External"/><Relationship Id="rId36" Type="http://schemas.openxmlformats.org/officeDocument/2006/relationships/hyperlink" Target="https://www.digikey.com.au/en/products/detail/essentra-components/50M030050N005/1163942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.au/en/products/detail/koa-speer-electronics-inc/RN73R1JTTD8982B25/10022338" TargetMode="External"/><Relationship Id="rId19" Type="http://schemas.openxmlformats.org/officeDocument/2006/relationships/hyperlink" Target="https://www.digikey.com.au/en/products/detail/te-connectivity-alcoswitch-switches/FSM4JSMA/525821" TargetMode="External"/><Relationship Id="rId31" Type="http://schemas.openxmlformats.org/officeDocument/2006/relationships/hyperlink" Target="https://www.digikey.com.au/en/products/detail/texas-instruments/SN74LVC2G126DCUR/441091" TargetMode="External"/><Relationship Id="rId44" Type="http://schemas.openxmlformats.org/officeDocument/2006/relationships/hyperlink" Target="https://www.digikey.com.au/en/products/detail/taiyo-yuden/CBC3225T3R3MR/1169489" TargetMode="External"/><Relationship Id="rId4" Type="http://schemas.openxmlformats.org/officeDocument/2006/relationships/hyperlink" Target="https://www.digikey.com.au/en/products/detail/samsung-electro-mechanics/CL31A226KAHNNNE/3888705" TargetMode="External"/><Relationship Id="rId9" Type="http://schemas.openxmlformats.org/officeDocument/2006/relationships/hyperlink" Target="https://www.digikey.com.au/en/products/detail/yageo/RT0603BRD0740KL/7708329" TargetMode="External"/><Relationship Id="rId14" Type="http://schemas.openxmlformats.org/officeDocument/2006/relationships/hyperlink" Target="https://www.digikey.com.au/en/products/detail/stackpole-electronics-inc/RMCF0603FT220K/1760805" TargetMode="External"/><Relationship Id="rId22" Type="http://schemas.openxmlformats.org/officeDocument/2006/relationships/hyperlink" Target="https://www.digikey.com.au/en/products/detail/texas-instruments/LM324BIPWR/16893916" TargetMode="External"/><Relationship Id="rId27" Type="http://schemas.openxmlformats.org/officeDocument/2006/relationships/hyperlink" Target="https://www.digikey.com.au/en/products/detail/texas-instruments/TLC59283DBQR/3458112" TargetMode="External"/><Relationship Id="rId30" Type="http://schemas.openxmlformats.org/officeDocument/2006/relationships/hyperlink" Target="https://www.digikey.com.au/en/products/detail/texas-instruments/TLV1117LV33DCYR/2666508" TargetMode="External"/><Relationship Id="rId35" Type="http://schemas.openxmlformats.org/officeDocument/2006/relationships/hyperlink" Target="https://www.digikey.com.au/en/products/detail/kamaya-inc/SBF32102ASTP/15181186" TargetMode="External"/><Relationship Id="rId43" Type="http://schemas.openxmlformats.org/officeDocument/2006/relationships/hyperlink" Target="https://www.digikey.com.au/en/products/detail/molex/0022013037/26433" TargetMode="External"/><Relationship Id="rId48" Type="http://schemas.openxmlformats.org/officeDocument/2006/relationships/hyperlink" Target="https://www.digikey.com.au/en/products/detail/yageo/RC0603FR-075K1L/727268" TargetMode="External"/><Relationship Id="rId8" Type="http://schemas.openxmlformats.org/officeDocument/2006/relationships/hyperlink" Target="https://www.digikey.com.au/en/products/detail/koa-speer-electronics-inc/RN73R1JTTD7961B25/10021533" TargetMode="External"/><Relationship Id="rId3" Type="http://schemas.openxmlformats.org/officeDocument/2006/relationships/hyperlink" Target="https://www.digikey.com.au/en/products/detail/walsin-technology-corporation/0603B223K500CT/9354914" TargetMode="External"/><Relationship Id="rId12" Type="http://schemas.openxmlformats.org/officeDocument/2006/relationships/hyperlink" Target="https://www.digikey.com.au/en/products/detail/yageo/RT0603BRD07340RL/1072473" TargetMode="External"/><Relationship Id="rId17" Type="http://schemas.openxmlformats.org/officeDocument/2006/relationships/hyperlink" Target="https://www.digikey.com.au/en/products/detail/epcos-tdk-electronics/B57330V2103F260/4360621" TargetMode="External"/><Relationship Id="rId25" Type="http://schemas.openxmlformats.org/officeDocument/2006/relationships/hyperlink" Target="https://www.digikey.com.au/en/products/detail/texas-instruments/LM321LVIDCKR/9954206" TargetMode="External"/><Relationship Id="rId33" Type="http://schemas.openxmlformats.org/officeDocument/2006/relationships/hyperlink" Target="https://www.digikey.com.au/en/products/detail/bourns-inc/TC33X-2-202E/612860" TargetMode="External"/><Relationship Id="rId38" Type="http://schemas.openxmlformats.org/officeDocument/2006/relationships/hyperlink" Target="https://www.digikey.com.au/en/products/detail/w%C3%BCrth-elektronik/61200621621/4846913" TargetMode="External"/><Relationship Id="rId46" Type="http://schemas.openxmlformats.org/officeDocument/2006/relationships/hyperlink" Target="https://www.digikey.com.au/en/products/detail/harvatek-corporation/B1911NG-20D000214U1930/15519989" TargetMode="External"/><Relationship Id="rId20" Type="http://schemas.openxmlformats.org/officeDocument/2006/relationships/hyperlink" Target="http://digikey.com.au/en/products/detail/keystone-electronics/5011/255333" TargetMode="External"/><Relationship Id="rId41" Type="http://schemas.openxmlformats.org/officeDocument/2006/relationships/hyperlink" Target="https://www.digikey.com.au/en/products/detail/w%C3%BCrth-elektronik/691137710004/6644053" TargetMode="External"/><Relationship Id="rId1" Type="http://schemas.openxmlformats.org/officeDocument/2006/relationships/hyperlink" Target="https://www.digikey.com.au/en/products/detail/yageo/CC0603JRNPO9BN160/5883606" TargetMode="External"/><Relationship Id="rId6" Type="http://schemas.openxmlformats.org/officeDocument/2006/relationships/hyperlink" Target="https://www.digikey.com.au/en/products/detail/yageo/RC0603FR-074K7L/727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67"/>
  <sheetViews>
    <sheetView tabSelected="1" topLeftCell="B1" zoomScale="85" zoomScaleNormal="85" workbookViewId="0">
      <pane ySplit="1" topLeftCell="A14" activePane="bottomLeft" state="frozen"/>
      <selection pane="bottomLeft" activeCell="J37" sqref="J37"/>
    </sheetView>
  </sheetViews>
  <sheetFormatPr defaultColWidth="14.42578125" defaultRowHeight="15.75" customHeight="1" x14ac:dyDescent="0.2"/>
  <cols>
    <col min="1" max="1" width="153.7109375" customWidth="1"/>
    <col min="2" max="2" width="39.7109375" customWidth="1"/>
    <col min="3" max="3" width="8.7109375" customWidth="1"/>
    <col min="6" max="6" width="31.7109375" customWidth="1"/>
    <col min="7" max="7" width="24.7109375" customWidth="1"/>
    <col min="9" max="9" width="34.5703125" customWidth="1"/>
    <col min="10" max="10" width="113.71093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x14ac:dyDescent="0.2">
      <c r="A2" s="2" t="s">
        <v>33</v>
      </c>
      <c r="B2" s="2" t="s">
        <v>14</v>
      </c>
      <c r="C2" s="2">
        <v>35</v>
      </c>
      <c r="D2" s="9">
        <v>8.0000000000000002E-3</v>
      </c>
      <c r="E2" s="3">
        <f>(D2*C2)</f>
        <v>0.28000000000000003</v>
      </c>
      <c r="F2" s="4" t="s">
        <v>15</v>
      </c>
      <c r="G2" s="5" t="s">
        <v>17</v>
      </c>
      <c r="H2" s="13" t="s">
        <v>11</v>
      </c>
      <c r="I2" s="14" t="s">
        <v>16</v>
      </c>
      <c r="J2" s="6" t="s">
        <v>18</v>
      </c>
    </row>
    <row r="3" spans="1:10" ht="12.75" x14ac:dyDescent="0.2">
      <c r="A3" s="2" t="s">
        <v>19</v>
      </c>
      <c r="B3" s="13" t="s">
        <v>20</v>
      </c>
      <c r="C3" s="2">
        <v>3</v>
      </c>
      <c r="D3" s="9">
        <v>0.13</v>
      </c>
      <c r="E3" s="3">
        <v>0.39</v>
      </c>
      <c r="F3" s="4" t="s">
        <v>15</v>
      </c>
      <c r="G3" s="7" t="s">
        <v>21</v>
      </c>
      <c r="H3" s="13" t="s">
        <v>11</v>
      </c>
      <c r="I3" s="14" t="s">
        <v>22</v>
      </c>
      <c r="J3" s="6" t="s">
        <v>23</v>
      </c>
    </row>
    <row r="4" spans="1:10" ht="12.75" x14ac:dyDescent="0.2">
      <c r="A4" s="2" t="s">
        <v>24</v>
      </c>
      <c r="B4" s="14" t="s">
        <v>25</v>
      </c>
      <c r="C4" s="2">
        <v>2</v>
      </c>
      <c r="D4" s="10">
        <v>0.17</v>
      </c>
      <c r="E4" s="3">
        <f>(C4*D4)</f>
        <v>0.34</v>
      </c>
      <c r="F4" s="13" t="s">
        <v>27</v>
      </c>
      <c r="G4" t="s">
        <v>26</v>
      </c>
      <c r="H4" s="13" t="s">
        <v>11</v>
      </c>
      <c r="I4" s="14" t="s">
        <v>28</v>
      </c>
      <c r="J4" s="26" t="s">
        <v>29</v>
      </c>
    </row>
    <row r="5" spans="1:10" ht="15.75" customHeight="1" x14ac:dyDescent="0.2">
      <c r="A5" t="s">
        <v>30</v>
      </c>
      <c r="B5" s="15" t="s">
        <v>31</v>
      </c>
      <c r="C5" s="13">
        <v>4</v>
      </c>
      <c r="D5" s="11">
        <v>0.17</v>
      </c>
      <c r="E5" s="3">
        <f t="shared" ref="E5:E10" si="0">(C5*D5)</f>
        <v>0.68</v>
      </c>
      <c r="F5" s="15" t="s">
        <v>32</v>
      </c>
      <c r="G5" t="s">
        <v>135</v>
      </c>
      <c r="H5" s="13" t="s">
        <v>11</v>
      </c>
      <c r="I5" s="14" t="s">
        <v>138</v>
      </c>
      <c r="J5" s="26" t="s">
        <v>139</v>
      </c>
    </row>
    <row r="6" spans="1:10" ht="15.75" customHeight="1" x14ac:dyDescent="0.2">
      <c r="A6" t="s">
        <v>34</v>
      </c>
      <c r="B6" s="15" t="s">
        <v>35</v>
      </c>
      <c r="C6" s="13">
        <v>10</v>
      </c>
      <c r="D6" s="11">
        <v>5.2999999999999999E-2</v>
      </c>
      <c r="E6" s="3">
        <f t="shared" si="0"/>
        <v>0.53</v>
      </c>
      <c r="F6" t="s">
        <v>36</v>
      </c>
      <c r="G6" t="s">
        <v>136</v>
      </c>
      <c r="H6" s="13" t="s">
        <v>11</v>
      </c>
      <c r="I6" s="14" t="s">
        <v>137</v>
      </c>
      <c r="J6" s="26" t="s">
        <v>140</v>
      </c>
    </row>
    <row r="7" spans="1:10" ht="15.75" customHeight="1" x14ac:dyDescent="0.2">
      <c r="A7" t="s">
        <v>37</v>
      </c>
      <c r="B7" s="15" t="s">
        <v>38</v>
      </c>
      <c r="C7" s="13">
        <v>2</v>
      </c>
      <c r="D7" s="11">
        <v>0.23</v>
      </c>
      <c r="E7" s="3">
        <f t="shared" si="0"/>
        <v>0.46</v>
      </c>
      <c r="F7" s="4" t="s">
        <v>15</v>
      </c>
      <c r="G7" t="s">
        <v>132</v>
      </c>
      <c r="H7" s="13" t="s">
        <v>11</v>
      </c>
      <c r="I7" s="14" t="s">
        <v>133</v>
      </c>
      <c r="J7" s="26" t="s">
        <v>134</v>
      </c>
    </row>
    <row r="8" spans="1:10" ht="15.75" customHeight="1" x14ac:dyDescent="0.2">
      <c r="A8" t="s">
        <v>39</v>
      </c>
      <c r="B8" s="15" t="s">
        <v>40</v>
      </c>
      <c r="C8" s="13">
        <v>1</v>
      </c>
      <c r="D8" s="11">
        <v>0.3</v>
      </c>
      <c r="E8" s="3">
        <f t="shared" si="0"/>
        <v>0.3</v>
      </c>
      <c r="F8" s="14" t="s">
        <v>142</v>
      </c>
      <c r="G8" t="s">
        <v>141</v>
      </c>
      <c r="H8" s="13" t="s">
        <v>11</v>
      </c>
      <c r="I8" t="s">
        <v>143</v>
      </c>
      <c r="J8" s="26" t="s">
        <v>144</v>
      </c>
    </row>
    <row r="9" spans="1:10" ht="15.75" customHeight="1" x14ac:dyDescent="0.2">
      <c r="A9" s="15" t="s">
        <v>52</v>
      </c>
      <c r="B9" s="15" t="s">
        <v>41</v>
      </c>
      <c r="C9" s="13">
        <v>17</v>
      </c>
      <c r="D9" s="11">
        <v>1.4999999999999999E-2</v>
      </c>
      <c r="E9" s="3">
        <f t="shared" si="0"/>
        <v>0.255</v>
      </c>
      <c r="F9" s="15" t="s">
        <v>27</v>
      </c>
      <c r="G9" t="s">
        <v>145</v>
      </c>
      <c r="H9" s="13" t="s">
        <v>11</v>
      </c>
      <c r="I9" t="s">
        <v>146</v>
      </c>
      <c r="J9" s="26" t="s">
        <v>147</v>
      </c>
    </row>
    <row r="10" spans="1:10" ht="15.75" customHeight="1" x14ac:dyDescent="0.2">
      <c r="A10" s="15" t="s">
        <v>309</v>
      </c>
      <c r="B10" s="15" t="s">
        <v>310</v>
      </c>
      <c r="C10" s="2">
        <v>1</v>
      </c>
      <c r="D10" s="30">
        <v>0.17</v>
      </c>
      <c r="E10" s="3">
        <f t="shared" si="0"/>
        <v>0.17</v>
      </c>
      <c r="F10" s="15" t="s">
        <v>27</v>
      </c>
      <c r="G10" t="s">
        <v>311</v>
      </c>
      <c r="H10" s="2" t="s">
        <v>11</v>
      </c>
      <c r="I10" t="s">
        <v>312</v>
      </c>
      <c r="J10" s="26" t="s">
        <v>313</v>
      </c>
    </row>
    <row r="11" spans="1:10" ht="15.75" customHeight="1" x14ac:dyDescent="0.2">
      <c r="A11" s="15" t="s">
        <v>316</v>
      </c>
      <c r="B11" s="15" t="s">
        <v>41</v>
      </c>
      <c r="C11" s="15">
        <v>4</v>
      </c>
      <c r="D11" s="20">
        <v>0</v>
      </c>
      <c r="E11" s="25">
        <v>0</v>
      </c>
      <c r="F11" s="15" t="s">
        <v>194</v>
      </c>
      <c r="G11" s="15" t="s">
        <v>194</v>
      </c>
      <c r="H11" s="13" t="s">
        <v>194</v>
      </c>
      <c r="I11" s="14" t="s">
        <v>194</v>
      </c>
      <c r="J11" s="15" t="s">
        <v>194</v>
      </c>
    </row>
    <row r="12" spans="1:10" ht="15.75" customHeight="1" x14ac:dyDescent="0.2">
      <c r="A12" t="s">
        <v>42</v>
      </c>
      <c r="B12" s="15" t="s">
        <v>43</v>
      </c>
      <c r="C12" s="13">
        <v>13</v>
      </c>
      <c r="D12" s="11">
        <v>0.13600000000000001</v>
      </c>
      <c r="E12" s="3">
        <f t="shared" ref="E12:E24" si="1">(C12*D12)</f>
        <v>1.7680000000000002</v>
      </c>
      <c r="F12" s="12" t="s">
        <v>149</v>
      </c>
      <c r="G12" t="s">
        <v>148</v>
      </c>
      <c r="H12" s="13" t="s">
        <v>11</v>
      </c>
      <c r="I12" t="s">
        <v>150</v>
      </c>
      <c r="J12" s="26" t="s">
        <v>151</v>
      </c>
    </row>
    <row r="13" spans="1:10" ht="15.75" customHeight="1" x14ac:dyDescent="0.2">
      <c r="A13" s="15" t="s">
        <v>44</v>
      </c>
      <c r="B13" s="15" t="s">
        <v>45</v>
      </c>
      <c r="C13" s="2">
        <v>10</v>
      </c>
      <c r="D13" s="19">
        <v>0.109</v>
      </c>
      <c r="E13" s="3">
        <f t="shared" si="1"/>
        <v>1.0900000000000001</v>
      </c>
      <c r="F13" s="4" t="s">
        <v>149</v>
      </c>
      <c r="G13" s="15" t="s">
        <v>152</v>
      </c>
      <c r="H13" s="2" t="s">
        <v>11</v>
      </c>
      <c r="I13" s="15" t="s">
        <v>153</v>
      </c>
      <c r="J13" s="26" t="s">
        <v>154</v>
      </c>
    </row>
    <row r="14" spans="1:10" ht="15.75" customHeight="1" x14ac:dyDescent="0.2">
      <c r="A14" s="15" t="s">
        <v>46</v>
      </c>
      <c r="B14" s="15" t="s">
        <v>47</v>
      </c>
      <c r="C14" s="2">
        <v>10</v>
      </c>
      <c r="D14" s="19">
        <v>0.106</v>
      </c>
      <c r="E14" s="3">
        <f t="shared" si="1"/>
        <v>1.06</v>
      </c>
      <c r="F14" s="15" t="s">
        <v>27</v>
      </c>
      <c r="G14" s="15" t="s">
        <v>155</v>
      </c>
      <c r="H14" s="2" t="s">
        <v>11</v>
      </c>
      <c r="I14" s="15" t="s">
        <v>156</v>
      </c>
      <c r="J14" s="26" t="s">
        <v>157</v>
      </c>
    </row>
    <row r="15" spans="1:10" ht="15.75" customHeight="1" x14ac:dyDescent="0.2">
      <c r="A15" s="15" t="s">
        <v>48</v>
      </c>
      <c r="B15" s="15" t="s">
        <v>49</v>
      </c>
      <c r="C15" s="2">
        <v>4</v>
      </c>
      <c r="D15" s="19">
        <v>0.17</v>
      </c>
      <c r="E15" s="3">
        <f t="shared" si="1"/>
        <v>0.68</v>
      </c>
      <c r="F15" s="4" t="s">
        <v>149</v>
      </c>
      <c r="G15" s="15" t="s">
        <v>158</v>
      </c>
      <c r="H15" s="2" t="s">
        <v>11</v>
      </c>
      <c r="I15" s="15" t="s">
        <v>159</v>
      </c>
      <c r="J15" s="26" t="s">
        <v>160</v>
      </c>
    </row>
    <row r="16" spans="1:10" ht="15.75" customHeight="1" x14ac:dyDescent="0.2">
      <c r="A16" s="15" t="s">
        <v>50</v>
      </c>
      <c r="B16" s="15" t="s">
        <v>51</v>
      </c>
      <c r="C16" s="2">
        <v>10</v>
      </c>
      <c r="D16" s="19">
        <v>4.5999999999999999E-2</v>
      </c>
      <c r="E16" s="3">
        <f t="shared" si="1"/>
        <v>0.45999999999999996</v>
      </c>
      <c r="F16" s="4" t="s">
        <v>162</v>
      </c>
      <c r="G16" s="15" t="s">
        <v>161</v>
      </c>
      <c r="H16" s="2" t="s">
        <v>11</v>
      </c>
      <c r="I16" s="15" t="s">
        <v>163</v>
      </c>
      <c r="J16" s="26" t="s">
        <v>164</v>
      </c>
    </row>
    <row r="17" spans="1:29" ht="15.75" customHeight="1" x14ac:dyDescent="0.2">
      <c r="A17" s="16" t="s">
        <v>102</v>
      </c>
      <c r="B17" s="15" t="s">
        <v>101</v>
      </c>
      <c r="C17" s="2">
        <v>2</v>
      </c>
      <c r="D17" s="19">
        <v>0.17</v>
      </c>
      <c r="E17" s="25">
        <f t="shared" si="1"/>
        <v>0.34</v>
      </c>
      <c r="F17" s="15" t="s">
        <v>27</v>
      </c>
      <c r="G17" s="15" t="s">
        <v>166</v>
      </c>
      <c r="H17" s="2" t="s">
        <v>11</v>
      </c>
      <c r="I17" s="15" t="s">
        <v>165</v>
      </c>
      <c r="J17" s="26" t="s">
        <v>167</v>
      </c>
    </row>
    <row r="18" spans="1:29" ht="15.75" customHeight="1" x14ac:dyDescent="0.2">
      <c r="A18" s="15" t="s">
        <v>53</v>
      </c>
      <c r="B18" s="15" t="s">
        <v>54</v>
      </c>
      <c r="C18" s="2">
        <v>1</v>
      </c>
      <c r="D18" s="19">
        <v>0.17</v>
      </c>
      <c r="E18" s="25">
        <f t="shared" si="1"/>
        <v>0.17</v>
      </c>
      <c r="F18" s="4" t="s">
        <v>169</v>
      </c>
      <c r="G18" s="15" t="s">
        <v>168</v>
      </c>
      <c r="H18" s="2" t="s">
        <v>11</v>
      </c>
      <c r="I18" s="15" t="s">
        <v>170</v>
      </c>
      <c r="J18" s="26" t="s">
        <v>171</v>
      </c>
    </row>
    <row r="19" spans="1:29" ht="15.75" customHeight="1" x14ac:dyDescent="0.2">
      <c r="A19" s="15" t="s">
        <v>55</v>
      </c>
      <c r="B19" s="15" t="s">
        <v>56</v>
      </c>
      <c r="C19" s="2">
        <v>1</v>
      </c>
      <c r="D19" s="19">
        <v>0.17</v>
      </c>
      <c r="E19" s="25">
        <f t="shared" si="1"/>
        <v>0.17</v>
      </c>
      <c r="F19" s="4" t="s">
        <v>169</v>
      </c>
      <c r="G19" s="15" t="s">
        <v>172</v>
      </c>
      <c r="H19" s="2" t="s">
        <v>11</v>
      </c>
      <c r="I19" s="15" t="s">
        <v>173</v>
      </c>
      <c r="J19" s="26" t="s">
        <v>174</v>
      </c>
    </row>
    <row r="20" spans="1:29" ht="12.75" x14ac:dyDescent="0.2">
      <c r="A20" s="15" t="s">
        <v>57</v>
      </c>
      <c r="B20" s="15" t="s">
        <v>58</v>
      </c>
      <c r="C20" s="2">
        <v>1</v>
      </c>
      <c r="D20" s="19">
        <v>0.17</v>
      </c>
      <c r="E20" s="25">
        <f t="shared" si="1"/>
        <v>0.17</v>
      </c>
      <c r="F20" s="4" t="s">
        <v>27</v>
      </c>
      <c r="G20" s="15" t="s">
        <v>175</v>
      </c>
      <c r="H20" s="2" t="s">
        <v>11</v>
      </c>
      <c r="I20" s="15" t="s">
        <v>176</v>
      </c>
      <c r="J20" s="26" t="s">
        <v>177</v>
      </c>
      <c r="K20" s="1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2">
      <c r="A21" s="16" t="s">
        <v>321</v>
      </c>
      <c r="B21" s="15" t="s">
        <v>103</v>
      </c>
      <c r="C21" s="15">
        <v>1</v>
      </c>
      <c r="D21" s="19">
        <v>0.17</v>
      </c>
      <c r="E21" s="25">
        <f t="shared" si="1"/>
        <v>0.17</v>
      </c>
      <c r="F21" s="4" t="s">
        <v>178</v>
      </c>
      <c r="G21" s="15" t="s">
        <v>179</v>
      </c>
      <c r="H21" s="2" t="s">
        <v>11</v>
      </c>
      <c r="I21" s="15" t="s">
        <v>180</v>
      </c>
      <c r="J21" s="26" t="s">
        <v>181</v>
      </c>
    </row>
    <row r="22" spans="1:29" ht="15.75" customHeight="1" x14ac:dyDescent="0.2">
      <c r="A22" s="15" t="s">
        <v>59</v>
      </c>
      <c r="B22" s="15" t="s">
        <v>60</v>
      </c>
      <c r="C22" s="15">
        <v>1</v>
      </c>
      <c r="D22" s="19">
        <v>0.21</v>
      </c>
      <c r="E22" s="25">
        <f t="shared" si="1"/>
        <v>0.21</v>
      </c>
      <c r="F22" s="4" t="s">
        <v>183</v>
      </c>
      <c r="G22" s="15" t="s">
        <v>182</v>
      </c>
      <c r="H22" s="2" t="s">
        <v>11</v>
      </c>
      <c r="I22" s="17" t="s">
        <v>184</v>
      </c>
      <c r="J22" s="27" t="s">
        <v>185</v>
      </c>
    </row>
    <row r="23" spans="1:29" ht="15.75" customHeight="1" x14ac:dyDescent="0.2">
      <c r="A23" s="15" t="s">
        <v>61</v>
      </c>
      <c r="B23" s="15" t="s">
        <v>62</v>
      </c>
      <c r="C23" s="15">
        <v>1</v>
      </c>
      <c r="D23" s="19">
        <v>0.36</v>
      </c>
      <c r="E23" s="25">
        <f t="shared" si="1"/>
        <v>0.36</v>
      </c>
      <c r="F23" s="15" t="s">
        <v>187</v>
      </c>
      <c r="G23" s="15" t="s">
        <v>186</v>
      </c>
      <c r="H23" s="2" t="s">
        <v>11</v>
      </c>
      <c r="I23" s="15" t="s">
        <v>188</v>
      </c>
      <c r="J23" s="26" t="s">
        <v>189</v>
      </c>
    </row>
    <row r="24" spans="1:29" ht="15.75" customHeight="1" x14ac:dyDescent="0.2">
      <c r="A24" s="15" t="s">
        <v>63</v>
      </c>
      <c r="B24" s="15" t="s">
        <v>62</v>
      </c>
      <c r="C24" s="15">
        <v>3</v>
      </c>
      <c r="D24" s="19">
        <v>0.45</v>
      </c>
      <c r="E24" s="25">
        <f t="shared" si="1"/>
        <v>1.35</v>
      </c>
      <c r="F24" s="4" t="s">
        <v>191</v>
      </c>
      <c r="G24" s="15" t="s">
        <v>190</v>
      </c>
      <c r="H24" s="2" t="s">
        <v>11</v>
      </c>
      <c r="I24" s="15" t="s">
        <v>192</v>
      </c>
      <c r="J24" s="26" t="s">
        <v>193</v>
      </c>
    </row>
    <row r="25" spans="1:29" ht="15.75" customHeight="1" x14ac:dyDescent="0.2">
      <c r="A25" s="15" t="s">
        <v>64</v>
      </c>
      <c r="B25" s="15" t="s">
        <v>299</v>
      </c>
      <c r="C25" s="15">
        <v>10</v>
      </c>
      <c r="D25" s="19">
        <v>0</v>
      </c>
      <c r="E25" s="25">
        <v>0</v>
      </c>
      <c r="F25" s="4" t="s">
        <v>194</v>
      </c>
      <c r="G25" s="15" t="s">
        <v>194</v>
      </c>
      <c r="H25" s="2" t="s">
        <v>194</v>
      </c>
      <c r="I25" s="15" t="s">
        <v>194</v>
      </c>
      <c r="J25" s="15" t="s">
        <v>194</v>
      </c>
    </row>
    <row r="26" spans="1:29" ht="15.75" customHeight="1" x14ac:dyDescent="0.2">
      <c r="A26" s="15" t="s">
        <v>65</v>
      </c>
      <c r="B26" s="15" t="s">
        <v>300</v>
      </c>
      <c r="C26" s="15">
        <v>4</v>
      </c>
      <c r="D26" s="19">
        <v>0</v>
      </c>
      <c r="E26" s="25">
        <v>0</v>
      </c>
      <c r="F26" s="4" t="s">
        <v>194</v>
      </c>
      <c r="G26" s="15" t="s">
        <v>194</v>
      </c>
      <c r="H26" s="2" t="s">
        <v>194</v>
      </c>
      <c r="I26" s="15" t="s">
        <v>194</v>
      </c>
      <c r="J26" s="15" t="s">
        <v>194</v>
      </c>
    </row>
    <row r="27" spans="1:29" ht="15.75" customHeight="1" x14ac:dyDescent="0.2">
      <c r="A27" s="15" t="s">
        <v>66</v>
      </c>
      <c r="B27" s="15" t="s">
        <v>67</v>
      </c>
      <c r="C27" s="15">
        <v>2</v>
      </c>
      <c r="D27" s="19">
        <v>0.64</v>
      </c>
      <c r="E27" s="25">
        <f t="shared" ref="E27:E47" si="2">(C27*D27)</f>
        <v>1.28</v>
      </c>
      <c r="F27" s="4" t="s">
        <v>195</v>
      </c>
      <c r="G27" s="21">
        <v>5011</v>
      </c>
      <c r="H27" s="2" t="s">
        <v>11</v>
      </c>
      <c r="I27" s="15" t="s">
        <v>196</v>
      </c>
      <c r="J27" s="26" t="s">
        <v>197</v>
      </c>
    </row>
    <row r="28" spans="1:29" ht="15.75" customHeight="1" x14ac:dyDescent="0.2">
      <c r="A28" s="15" t="s">
        <v>10</v>
      </c>
      <c r="B28" s="15" t="s">
        <v>68</v>
      </c>
      <c r="C28" s="15">
        <v>1</v>
      </c>
      <c r="D28" s="19">
        <v>4.4000000000000004</v>
      </c>
      <c r="E28" s="25">
        <f t="shared" si="2"/>
        <v>4.4000000000000004</v>
      </c>
      <c r="F28" s="4" t="s">
        <v>199</v>
      </c>
      <c r="G28" s="15" t="s">
        <v>198</v>
      </c>
      <c r="H28" s="2" t="s">
        <v>11</v>
      </c>
      <c r="I28" s="15" t="s">
        <v>200</v>
      </c>
      <c r="J28" s="26" t="s">
        <v>201</v>
      </c>
    </row>
    <row r="29" spans="1:29" ht="15.75" customHeight="1" x14ac:dyDescent="0.2">
      <c r="A29" s="15" t="s">
        <v>12</v>
      </c>
      <c r="B29" s="15" t="s">
        <v>302</v>
      </c>
      <c r="C29" s="15">
        <v>1</v>
      </c>
      <c r="D29" s="19">
        <v>8.25</v>
      </c>
      <c r="E29" s="25">
        <v>8.25</v>
      </c>
      <c r="F29" s="4" t="s">
        <v>303</v>
      </c>
      <c r="G29" s="15" t="s">
        <v>304</v>
      </c>
      <c r="H29" s="2" t="s">
        <v>243</v>
      </c>
      <c r="I29" s="18" t="s">
        <v>295</v>
      </c>
      <c r="J29" s="15" t="s">
        <v>305</v>
      </c>
    </row>
    <row r="30" spans="1:29" ht="15.75" customHeight="1" x14ac:dyDescent="0.2">
      <c r="A30" s="15" t="s">
        <v>69</v>
      </c>
      <c r="B30" s="15" t="s">
        <v>70</v>
      </c>
      <c r="C30" s="15">
        <v>4</v>
      </c>
      <c r="D30" s="19">
        <v>0.31</v>
      </c>
      <c r="E30" s="25">
        <f t="shared" si="2"/>
        <v>1.24</v>
      </c>
      <c r="F30" s="4" t="s">
        <v>203</v>
      </c>
      <c r="G30" s="15" t="s">
        <v>202</v>
      </c>
      <c r="H30" s="2" t="s">
        <v>11</v>
      </c>
      <c r="I30" s="15" t="s">
        <v>204</v>
      </c>
      <c r="J30" s="26" t="s">
        <v>205</v>
      </c>
    </row>
    <row r="31" spans="1:29" ht="15.75" customHeight="1" x14ac:dyDescent="0.2">
      <c r="A31" s="15" t="s">
        <v>71</v>
      </c>
      <c r="B31" s="15" t="s">
        <v>72</v>
      </c>
      <c r="C31" s="15">
        <v>4</v>
      </c>
      <c r="D31" s="19">
        <v>0.2</v>
      </c>
      <c r="E31" s="25">
        <f t="shared" si="2"/>
        <v>0.8</v>
      </c>
      <c r="F31" s="4" t="s">
        <v>203</v>
      </c>
      <c r="G31" s="15" t="s">
        <v>206</v>
      </c>
      <c r="H31" s="2" t="s">
        <v>11</v>
      </c>
      <c r="I31" s="15" t="s">
        <v>207</v>
      </c>
      <c r="J31" s="26" t="s">
        <v>208</v>
      </c>
    </row>
    <row r="32" spans="1:29" ht="15.75" customHeight="1" x14ac:dyDescent="0.2">
      <c r="A32" s="15" t="s">
        <v>73</v>
      </c>
      <c r="B32" s="15" t="s">
        <v>74</v>
      </c>
      <c r="C32" s="15">
        <v>2</v>
      </c>
      <c r="D32" s="19">
        <v>7.24</v>
      </c>
      <c r="E32" s="25">
        <f t="shared" si="2"/>
        <v>14.48</v>
      </c>
      <c r="F32" s="4" t="s">
        <v>203</v>
      </c>
      <c r="G32" s="15" t="s">
        <v>209</v>
      </c>
      <c r="H32" s="2" t="s">
        <v>11</v>
      </c>
      <c r="I32" s="15" t="s">
        <v>210</v>
      </c>
      <c r="J32" s="26" t="s">
        <v>211</v>
      </c>
    </row>
    <row r="33" spans="1:10" ht="15.75" customHeight="1" x14ac:dyDescent="0.2">
      <c r="A33" s="15" t="s">
        <v>75</v>
      </c>
      <c r="B33" s="15" t="s">
        <v>76</v>
      </c>
      <c r="C33" s="15">
        <v>2</v>
      </c>
      <c r="D33" s="19">
        <v>0.18</v>
      </c>
      <c r="E33" s="25">
        <f t="shared" si="2"/>
        <v>0.36</v>
      </c>
      <c r="F33" s="4" t="s">
        <v>203</v>
      </c>
      <c r="G33" s="15" t="s">
        <v>212</v>
      </c>
      <c r="H33" s="2" t="s">
        <v>11</v>
      </c>
      <c r="I33" s="15" t="s">
        <v>213</v>
      </c>
      <c r="J33" s="26" t="s">
        <v>214</v>
      </c>
    </row>
    <row r="34" spans="1:10" ht="15.75" customHeight="1" x14ac:dyDescent="0.2">
      <c r="A34" s="15" t="s">
        <v>77</v>
      </c>
      <c r="B34" s="15" t="s">
        <v>78</v>
      </c>
      <c r="C34" s="15">
        <v>1</v>
      </c>
      <c r="D34" s="19">
        <v>2.46</v>
      </c>
      <c r="E34" s="25">
        <f t="shared" si="2"/>
        <v>2.46</v>
      </c>
      <c r="F34" s="4" t="s">
        <v>216</v>
      </c>
      <c r="G34" s="15" t="s">
        <v>215</v>
      </c>
      <c r="H34" s="2" t="s">
        <v>11</v>
      </c>
      <c r="I34" s="15" t="s">
        <v>217</v>
      </c>
      <c r="J34" s="26" t="s">
        <v>218</v>
      </c>
    </row>
    <row r="35" spans="1:10" ht="15.75" customHeight="1" x14ac:dyDescent="0.2">
      <c r="A35" s="15" t="s">
        <v>79</v>
      </c>
      <c r="B35" s="15" t="s">
        <v>80</v>
      </c>
      <c r="C35" s="15">
        <v>1</v>
      </c>
      <c r="D35" s="19">
        <v>0.88</v>
      </c>
      <c r="E35" s="25">
        <f t="shared" si="2"/>
        <v>0.88</v>
      </c>
      <c r="F35" s="4" t="s">
        <v>203</v>
      </c>
      <c r="G35" s="15" t="s">
        <v>219</v>
      </c>
      <c r="H35" s="2" t="s">
        <v>11</v>
      </c>
      <c r="I35" s="15" t="s">
        <v>220</v>
      </c>
      <c r="J35" s="26" t="s">
        <v>221</v>
      </c>
    </row>
    <row r="36" spans="1:10" ht="15.75" customHeight="1" x14ac:dyDescent="0.2">
      <c r="A36" s="15" t="s">
        <v>81</v>
      </c>
      <c r="B36" s="15" t="s">
        <v>82</v>
      </c>
      <c r="C36" s="15">
        <v>1</v>
      </c>
      <c r="D36" s="19">
        <v>0.33</v>
      </c>
      <c r="E36" s="25">
        <f t="shared" si="2"/>
        <v>0.33</v>
      </c>
      <c r="F36" s="4" t="s">
        <v>203</v>
      </c>
      <c r="G36" s="15" t="s">
        <v>222</v>
      </c>
      <c r="H36" s="2" t="s">
        <v>11</v>
      </c>
      <c r="I36" s="15" t="s">
        <v>223</v>
      </c>
      <c r="J36" s="26" t="s">
        <v>224</v>
      </c>
    </row>
    <row r="37" spans="1:10" ht="15.75" customHeight="1" x14ac:dyDescent="0.2">
      <c r="A37" s="15" t="s">
        <v>83</v>
      </c>
      <c r="B37" s="15" t="s">
        <v>84</v>
      </c>
      <c r="C37" s="15">
        <v>2</v>
      </c>
      <c r="D37" s="19">
        <v>1.24</v>
      </c>
      <c r="E37" s="25">
        <f t="shared" si="2"/>
        <v>2.48</v>
      </c>
      <c r="F37" s="4" t="s">
        <v>203</v>
      </c>
      <c r="G37" s="15" t="s">
        <v>225</v>
      </c>
      <c r="H37" s="2" t="s">
        <v>11</v>
      </c>
      <c r="I37" s="15" t="s">
        <v>226</v>
      </c>
      <c r="J37" s="26" t="s">
        <v>227</v>
      </c>
    </row>
    <row r="38" spans="1:10" ht="15.75" customHeight="1" x14ac:dyDescent="0.2">
      <c r="A38" s="15" t="s">
        <v>85</v>
      </c>
      <c r="B38" s="15" t="s">
        <v>86</v>
      </c>
      <c r="C38" s="15">
        <v>1</v>
      </c>
      <c r="D38" s="19">
        <v>0.36</v>
      </c>
      <c r="E38" s="25">
        <f t="shared" si="2"/>
        <v>0.36</v>
      </c>
      <c r="F38" s="4" t="s">
        <v>203</v>
      </c>
      <c r="G38" s="15" t="s">
        <v>228</v>
      </c>
      <c r="H38" s="2" t="s">
        <v>11</v>
      </c>
      <c r="I38" s="15" t="s">
        <v>229</v>
      </c>
      <c r="J38" s="26" t="s">
        <v>230</v>
      </c>
    </row>
    <row r="39" spans="1:10" ht="15.75" customHeight="1" x14ac:dyDescent="0.2">
      <c r="A39" s="15" t="s">
        <v>87</v>
      </c>
      <c r="B39" s="15" t="s">
        <v>88</v>
      </c>
      <c r="C39" s="15">
        <v>1</v>
      </c>
      <c r="D39" s="19">
        <v>0.61</v>
      </c>
      <c r="E39" s="25">
        <f t="shared" si="2"/>
        <v>0.61</v>
      </c>
      <c r="F39" s="4" t="s">
        <v>203</v>
      </c>
      <c r="G39" s="15" t="s">
        <v>231</v>
      </c>
      <c r="H39" s="2" t="s">
        <v>11</v>
      </c>
      <c r="I39" s="15" t="s">
        <v>232</v>
      </c>
      <c r="J39" s="26" t="s">
        <v>233</v>
      </c>
    </row>
    <row r="40" spans="1:10" ht="15.75" customHeight="1" x14ac:dyDescent="0.2">
      <c r="A40" s="15" t="s">
        <v>90</v>
      </c>
      <c r="B40" s="15" t="s">
        <v>89</v>
      </c>
      <c r="C40" s="15">
        <v>3</v>
      </c>
      <c r="D40" s="22">
        <v>0.41</v>
      </c>
      <c r="E40" s="25">
        <f t="shared" si="2"/>
        <v>1.23</v>
      </c>
      <c r="F40" s="4" t="s">
        <v>235</v>
      </c>
      <c r="G40" s="15" t="s">
        <v>234</v>
      </c>
      <c r="H40" s="2" t="s">
        <v>11</v>
      </c>
      <c r="I40" s="15" t="s">
        <v>236</v>
      </c>
      <c r="J40" s="26" t="s">
        <v>237</v>
      </c>
    </row>
    <row r="41" spans="1:10" ht="15.75" customHeight="1" x14ac:dyDescent="0.2">
      <c r="A41" s="15" t="s">
        <v>91</v>
      </c>
      <c r="B41" s="15" t="s">
        <v>92</v>
      </c>
      <c r="C41" s="15">
        <v>1</v>
      </c>
      <c r="D41" s="22">
        <v>0.41</v>
      </c>
      <c r="E41" s="25">
        <f t="shared" si="2"/>
        <v>0.41</v>
      </c>
      <c r="F41" s="4" t="s">
        <v>235</v>
      </c>
      <c r="G41" s="15" t="s">
        <v>238</v>
      </c>
      <c r="H41" s="2" t="s">
        <v>11</v>
      </c>
      <c r="I41" s="15" t="s">
        <v>239</v>
      </c>
      <c r="J41" s="26" t="s">
        <v>240</v>
      </c>
    </row>
    <row r="42" spans="1:10" ht="15.75" customHeight="1" x14ac:dyDescent="0.2">
      <c r="A42" s="15" t="s">
        <v>94</v>
      </c>
      <c r="B42" s="15" t="s">
        <v>93</v>
      </c>
      <c r="C42" s="15">
        <v>1</v>
      </c>
      <c r="D42" s="22">
        <v>0.25</v>
      </c>
      <c r="E42" s="25">
        <v>0.25</v>
      </c>
      <c r="F42" s="4" t="s">
        <v>315</v>
      </c>
      <c r="G42" s="15" t="s">
        <v>315</v>
      </c>
      <c r="H42" s="2" t="s">
        <v>243</v>
      </c>
      <c r="I42" s="18" t="s">
        <v>292</v>
      </c>
      <c r="J42" s="15" t="s">
        <v>305</v>
      </c>
    </row>
    <row r="43" spans="1:10" ht="15.75" customHeight="1" x14ac:dyDescent="0.2">
      <c r="A43" s="15" t="s">
        <v>95</v>
      </c>
      <c r="B43" s="15" t="s">
        <v>97</v>
      </c>
      <c r="C43" s="15">
        <v>1</v>
      </c>
      <c r="D43" s="22">
        <v>0.24</v>
      </c>
      <c r="E43" s="25">
        <v>0.24</v>
      </c>
      <c r="F43" s="4" t="s">
        <v>315</v>
      </c>
      <c r="G43" s="15" t="s">
        <v>315</v>
      </c>
      <c r="H43" s="2" t="s">
        <v>243</v>
      </c>
      <c r="I43" s="18" t="s">
        <v>293</v>
      </c>
      <c r="J43" s="15" t="s">
        <v>305</v>
      </c>
    </row>
    <row r="44" spans="1:10" ht="15.75" customHeight="1" x14ac:dyDescent="0.2">
      <c r="A44" s="15" t="s">
        <v>96</v>
      </c>
      <c r="B44" s="15" t="s">
        <v>98</v>
      </c>
      <c r="C44" s="15">
        <v>1</v>
      </c>
      <c r="D44" s="22">
        <v>0.24</v>
      </c>
      <c r="E44" s="25">
        <v>0.24</v>
      </c>
      <c r="F44" s="4" t="s">
        <v>315</v>
      </c>
      <c r="G44" s="15" t="s">
        <v>315</v>
      </c>
      <c r="H44" s="2" t="s">
        <v>243</v>
      </c>
      <c r="I44" s="18" t="s">
        <v>294</v>
      </c>
      <c r="J44" s="15" t="s">
        <v>305</v>
      </c>
    </row>
    <row r="45" spans="1:10" ht="15.75" customHeight="1" x14ac:dyDescent="0.2">
      <c r="A45" s="15" t="s">
        <v>99</v>
      </c>
      <c r="B45" s="15" t="s">
        <v>100</v>
      </c>
      <c r="C45" s="15">
        <v>1</v>
      </c>
      <c r="D45" s="22">
        <v>1.0900000000000001</v>
      </c>
      <c r="E45" s="25">
        <f t="shared" si="2"/>
        <v>1.0900000000000001</v>
      </c>
      <c r="F45" s="4" t="s">
        <v>242</v>
      </c>
      <c r="G45" s="15" t="s">
        <v>241</v>
      </c>
      <c r="H45" s="2" t="s">
        <v>11</v>
      </c>
      <c r="I45" s="15" t="s">
        <v>244</v>
      </c>
      <c r="J45" s="26" t="s">
        <v>245</v>
      </c>
    </row>
    <row r="46" spans="1:10" ht="15.75" customHeight="1" x14ac:dyDescent="0.2">
      <c r="A46" s="15" t="s">
        <v>104</v>
      </c>
      <c r="B46" s="15" t="s">
        <v>105</v>
      </c>
      <c r="C46" s="15">
        <v>1</v>
      </c>
      <c r="D46" s="22">
        <v>7.45</v>
      </c>
      <c r="E46" s="25">
        <v>7.45</v>
      </c>
      <c r="F46" s="15" t="s">
        <v>306</v>
      </c>
      <c r="G46" s="15" t="s">
        <v>307</v>
      </c>
      <c r="H46" s="2" t="s">
        <v>243</v>
      </c>
      <c r="I46" s="18" t="s">
        <v>308</v>
      </c>
      <c r="J46" s="15" t="s">
        <v>305</v>
      </c>
    </row>
    <row r="47" spans="1:10" ht="15.75" customHeight="1" x14ac:dyDescent="0.2">
      <c r="A47" s="15" t="s">
        <v>106</v>
      </c>
      <c r="B47" s="15" t="s">
        <v>107</v>
      </c>
      <c r="C47" s="15">
        <v>2</v>
      </c>
      <c r="D47" s="22">
        <v>0.45</v>
      </c>
      <c r="E47" s="25">
        <f t="shared" si="2"/>
        <v>0.9</v>
      </c>
      <c r="F47" s="4" t="s">
        <v>247</v>
      </c>
      <c r="G47" s="15" t="s">
        <v>246</v>
      </c>
      <c r="H47" s="2" t="s">
        <v>11</v>
      </c>
      <c r="I47" s="15" t="s">
        <v>248</v>
      </c>
      <c r="J47" s="26" t="s">
        <v>249</v>
      </c>
    </row>
    <row r="48" spans="1:10" ht="15.75" customHeight="1" x14ac:dyDescent="0.2">
      <c r="A48" s="15" t="s">
        <v>317</v>
      </c>
      <c r="B48" s="15" t="s">
        <v>108</v>
      </c>
      <c r="C48" s="15">
        <v>6</v>
      </c>
      <c r="D48" s="20">
        <v>0</v>
      </c>
      <c r="E48" s="25">
        <v>0</v>
      </c>
      <c r="F48" s="15" t="s">
        <v>194</v>
      </c>
      <c r="G48" s="15" t="s">
        <v>194</v>
      </c>
      <c r="H48" s="2" t="s">
        <v>194</v>
      </c>
      <c r="I48" s="15" t="s">
        <v>194</v>
      </c>
      <c r="J48" s="15" t="s">
        <v>194</v>
      </c>
    </row>
    <row r="49" spans="1:10" ht="15.75" customHeight="1" x14ac:dyDescent="0.2">
      <c r="A49" s="15" t="s">
        <v>318</v>
      </c>
      <c r="B49" s="15" t="s">
        <v>109</v>
      </c>
      <c r="C49" s="15">
        <v>4</v>
      </c>
      <c r="D49" s="20">
        <v>0</v>
      </c>
      <c r="E49" s="25">
        <v>0</v>
      </c>
      <c r="F49" s="4" t="s">
        <v>194</v>
      </c>
      <c r="G49" s="15" t="s">
        <v>194</v>
      </c>
      <c r="H49" s="2" t="s">
        <v>194</v>
      </c>
      <c r="I49" s="15" t="s">
        <v>194</v>
      </c>
      <c r="J49" s="15" t="s">
        <v>194</v>
      </c>
    </row>
    <row r="50" spans="1:10" ht="15.75" customHeight="1" x14ac:dyDescent="0.2">
      <c r="A50" s="15" t="s">
        <v>319</v>
      </c>
      <c r="B50" s="15" t="s">
        <v>110</v>
      </c>
      <c r="C50" s="15">
        <v>12</v>
      </c>
      <c r="D50" s="22">
        <v>0.16200000000000001</v>
      </c>
      <c r="E50" s="25">
        <f t="shared" ref="E50:E62" si="3">(C50*D50)</f>
        <v>1.944</v>
      </c>
      <c r="F50" s="4" t="s">
        <v>251</v>
      </c>
      <c r="G50" s="15" t="s">
        <v>250</v>
      </c>
      <c r="H50" s="2" t="s">
        <v>11</v>
      </c>
      <c r="I50" s="15" t="s">
        <v>252</v>
      </c>
      <c r="J50" s="26" t="s">
        <v>253</v>
      </c>
    </row>
    <row r="51" spans="1:10" ht="15.75" customHeight="1" x14ac:dyDescent="0.2">
      <c r="A51" s="15" t="s">
        <v>320</v>
      </c>
      <c r="B51" s="15" t="s">
        <v>111</v>
      </c>
      <c r="C51" s="15">
        <v>8</v>
      </c>
      <c r="D51" s="22">
        <v>0.59599999999999997</v>
      </c>
      <c r="E51" s="25">
        <f t="shared" si="3"/>
        <v>4.7679999999999998</v>
      </c>
      <c r="F51" s="4" t="s">
        <v>255</v>
      </c>
      <c r="G51" s="15" t="s">
        <v>254</v>
      </c>
      <c r="H51" s="2" t="s">
        <v>11</v>
      </c>
      <c r="I51" s="15" t="s">
        <v>262</v>
      </c>
      <c r="J51" s="26" t="s">
        <v>263</v>
      </c>
    </row>
    <row r="52" spans="1:10" ht="15.75" customHeight="1" x14ac:dyDescent="0.2">
      <c r="A52" s="15" t="s">
        <v>112</v>
      </c>
      <c r="B52" s="15" t="s">
        <v>113</v>
      </c>
      <c r="C52" s="15">
        <v>1</v>
      </c>
      <c r="D52" s="22">
        <v>0.71</v>
      </c>
      <c r="E52" s="25">
        <f t="shared" si="3"/>
        <v>0.71</v>
      </c>
      <c r="F52" s="4" t="s">
        <v>256</v>
      </c>
      <c r="G52" s="21">
        <v>61200621621</v>
      </c>
      <c r="H52" s="2" t="s">
        <v>11</v>
      </c>
      <c r="I52" s="15" t="s">
        <v>257</v>
      </c>
      <c r="J52" s="26" t="s">
        <v>258</v>
      </c>
    </row>
    <row r="53" spans="1:10" ht="15.75" customHeight="1" x14ac:dyDescent="0.2">
      <c r="A53" s="15" t="s">
        <v>114</v>
      </c>
      <c r="B53" s="15" t="s">
        <v>115</v>
      </c>
      <c r="C53" s="15">
        <v>1</v>
      </c>
      <c r="D53" s="22">
        <v>0.71</v>
      </c>
      <c r="E53" s="25">
        <f t="shared" si="3"/>
        <v>0.71</v>
      </c>
      <c r="F53" s="4" t="s">
        <v>259</v>
      </c>
      <c r="G53" s="21">
        <v>22053031</v>
      </c>
      <c r="H53" s="2" t="s">
        <v>11</v>
      </c>
      <c r="I53" s="15" t="s">
        <v>260</v>
      </c>
      <c r="J53" s="26" t="s">
        <v>261</v>
      </c>
    </row>
    <row r="54" spans="1:10" ht="15.75" customHeight="1" x14ac:dyDescent="0.2">
      <c r="A54" s="15" t="s">
        <v>116</v>
      </c>
      <c r="B54" s="15" t="s">
        <v>117</v>
      </c>
      <c r="C54" s="15">
        <v>2</v>
      </c>
      <c r="D54" s="22">
        <v>0.53</v>
      </c>
      <c r="E54" s="25">
        <f t="shared" si="3"/>
        <v>1.06</v>
      </c>
      <c r="F54" s="4" t="s">
        <v>266</v>
      </c>
      <c r="G54" s="21" t="s">
        <v>264</v>
      </c>
      <c r="H54" s="2" t="s">
        <v>11</v>
      </c>
      <c r="I54" s="15" t="s">
        <v>265</v>
      </c>
      <c r="J54" s="26" t="s">
        <v>267</v>
      </c>
    </row>
    <row r="55" spans="1:10" ht="15.75" customHeight="1" x14ac:dyDescent="0.2">
      <c r="A55" s="15" t="s">
        <v>118</v>
      </c>
      <c r="B55" s="15" t="s">
        <v>119</v>
      </c>
      <c r="C55" s="15">
        <v>2</v>
      </c>
      <c r="D55" s="22">
        <v>1.1399999999999999</v>
      </c>
      <c r="E55" s="25">
        <f t="shared" si="3"/>
        <v>2.2799999999999998</v>
      </c>
      <c r="F55" s="4" t="s">
        <v>256</v>
      </c>
      <c r="G55" s="23" t="s">
        <v>270</v>
      </c>
      <c r="H55" s="2" t="s">
        <v>11</v>
      </c>
      <c r="I55" s="15" t="s">
        <v>268</v>
      </c>
      <c r="J55" s="26" t="s">
        <v>269</v>
      </c>
    </row>
    <row r="56" spans="1:10" ht="15.75" customHeight="1" x14ac:dyDescent="0.2">
      <c r="A56" s="15" t="s">
        <v>120</v>
      </c>
      <c r="B56" s="15" t="s">
        <v>121</v>
      </c>
      <c r="C56" s="15">
        <v>3</v>
      </c>
      <c r="D56" s="22">
        <v>0.21</v>
      </c>
      <c r="E56" s="25">
        <f t="shared" si="3"/>
        <v>0.63</v>
      </c>
      <c r="F56" s="4" t="s">
        <v>259</v>
      </c>
      <c r="G56" s="24" t="s">
        <v>271</v>
      </c>
      <c r="H56" s="2" t="s">
        <v>11</v>
      </c>
      <c r="I56" s="15" t="s">
        <v>272</v>
      </c>
      <c r="J56" s="26" t="s">
        <v>273</v>
      </c>
    </row>
    <row r="57" spans="1:10" ht="15.75" customHeight="1" x14ac:dyDescent="0.2">
      <c r="A57" s="15" t="s">
        <v>122</v>
      </c>
      <c r="B57" s="15" t="s">
        <v>123</v>
      </c>
      <c r="C57" s="15">
        <v>1</v>
      </c>
      <c r="D57" s="22">
        <v>0.2</v>
      </c>
      <c r="E57" s="25">
        <f t="shared" si="3"/>
        <v>0.2</v>
      </c>
      <c r="F57" s="4" t="s">
        <v>259</v>
      </c>
      <c r="G57" s="24" t="s">
        <v>274</v>
      </c>
      <c r="H57" s="2" t="s">
        <v>11</v>
      </c>
      <c r="I57" s="15" t="s">
        <v>275</v>
      </c>
      <c r="J57" s="26" t="s">
        <v>276</v>
      </c>
    </row>
    <row r="58" spans="1:10" ht="15.75" customHeight="1" x14ac:dyDescent="0.2">
      <c r="A58" s="15" t="s">
        <v>289</v>
      </c>
      <c r="B58" s="15" t="s">
        <v>290</v>
      </c>
      <c r="C58" s="15">
        <v>1</v>
      </c>
      <c r="D58" s="22">
        <v>0.7</v>
      </c>
      <c r="E58" s="25">
        <v>0.7</v>
      </c>
      <c r="F58" s="4" t="s">
        <v>315</v>
      </c>
      <c r="G58" s="15" t="s">
        <v>315</v>
      </c>
      <c r="H58" s="2" t="s">
        <v>243</v>
      </c>
      <c r="I58" s="15" t="s">
        <v>291</v>
      </c>
      <c r="J58" s="15" t="s">
        <v>305</v>
      </c>
    </row>
    <row r="59" spans="1:10" ht="15.75" customHeight="1" x14ac:dyDescent="0.2">
      <c r="A59" s="15" t="s">
        <v>124</v>
      </c>
      <c r="B59" s="15" t="s">
        <v>125</v>
      </c>
      <c r="C59" s="15">
        <v>1</v>
      </c>
      <c r="D59" s="22">
        <v>0.31</v>
      </c>
      <c r="E59" s="25">
        <f t="shared" si="3"/>
        <v>0.31</v>
      </c>
      <c r="F59" s="4" t="s">
        <v>13</v>
      </c>
      <c r="G59" s="24" t="s">
        <v>277</v>
      </c>
      <c r="H59" s="2" t="s">
        <v>11</v>
      </c>
      <c r="I59" s="15" t="s">
        <v>278</v>
      </c>
      <c r="J59" s="26" t="s">
        <v>279</v>
      </c>
    </row>
    <row r="60" spans="1:10" ht="15.75" customHeight="1" x14ac:dyDescent="0.2">
      <c r="A60" s="15" t="s">
        <v>126</v>
      </c>
      <c r="B60" s="15" t="s">
        <v>127</v>
      </c>
      <c r="C60" s="15">
        <v>16</v>
      </c>
      <c r="D60" s="22">
        <v>7.8E-2</v>
      </c>
      <c r="E60" s="25">
        <f t="shared" si="3"/>
        <v>1.248</v>
      </c>
      <c r="F60" s="4" t="s">
        <v>281</v>
      </c>
      <c r="G60" s="24" t="s">
        <v>280</v>
      </c>
      <c r="H60" s="2" t="s">
        <v>11</v>
      </c>
      <c r="I60" s="15" t="s">
        <v>280</v>
      </c>
      <c r="J60" s="26" t="s">
        <v>282</v>
      </c>
    </row>
    <row r="61" spans="1:10" ht="15.75" customHeight="1" x14ac:dyDescent="0.2">
      <c r="A61" s="15" t="s">
        <v>128</v>
      </c>
      <c r="B61" s="15" t="s">
        <v>129</v>
      </c>
      <c r="C61" s="15">
        <v>1</v>
      </c>
      <c r="D61" s="22">
        <v>0.17</v>
      </c>
      <c r="E61" s="25">
        <f t="shared" si="3"/>
        <v>0.17</v>
      </c>
      <c r="F61" s="4" t="s">
        <v>281</v>
      </c>
      <c r="G61" s="24" t="s">
        <v>283</v>
      </c>
      <c r="H61" s="2" t="s">
        <v>11</v>
      </c>
      <c r="I61" s="15" t="s">
        <v>284</v>
      </c>
      <c r="J61" s="26" t="s">
        <v>285</v>
      </c>
    </row>
    <row r="62" spans="1:10" ht="15.75" customHeight="1" x14ac:dyDescent="0.2">
      <c r="A62" s="15" t="s">
        <v>130</v>
      </c>
      <c r="B62" s="15" t="s">
        <v>131</v>
      </c>
      <c r="C62" s="15">
        <v>1</v>
      </c>
      <c r="D62" s="22">
        <v>0.17</v>
      </c>
      <c r="E62" s="25">
        <f t="shared" si="3"/>
        <v>0.17</v>
      </c>
      <c r="F62" s="4" t="s">
        <v>281</v>
      </c>
      <c r="G62" s="24" t="s">
        <v>286</v>
      </c>
      <c r="H62" s="2" t="s">
        <v>11</v>
      </c>
      <c r="I62" s="15" t="s">
        <v>288</v>
      </c>
      <c r="J62" s="26" t="s">
        <v>287</v>
      </c>
    </row>
    <row r="63" spans="1:10" ht="15.75" customHeight="1" x14ac:dyDescent="0.2">
      <c r="A63" s="15" t="s">
        <v>296</v>
      </c>
      <c r="B63" s="15" t="s">
        <v>297</v>
      </c>
      <c r="C63" s="15">
        <v>1</v>
      </c>
      <c r="D63" s="22">
        <v>15.99</v>
      </c>
      <c r="E63" s="25">
        <v>15.99</v>
      </c>
      <c r="F63" s="15"/>
      <c r="G63" s="15"/>
      <c r="H63" s="15"/>
      <c r="I63" s="28" t="s">
        <v>301</v>
      </c>
      <c r="J63" s="15"/>
    </row>
    <row r="65" spans="4:11" ht="15.75" customHeight="1" x14ac:dyDescent="0.2">
      <c r="D65" s="15" t="s">
        <v>298</v>
      </c>
      <c r="E65" s="29">
        <f>SUM(E2:E63)</f>
        <v>92.032999999999987</v>
      </c>
    </row>
    <row r="66" spans="4:11" ht="15.75" customHeight="1" x14ac:dyDescent="0.2">
      <c r="D66" t="s">
        <v>314</v>
      </c>
      <c r="E66" s="30">
        <v>92.04</v>
      </c>
    </row>
    <row r="67" spans="4:11" ht="15.75" customHeight="1" x14ac:dyDescent="0.2">
      <c r="H67" s="15"/>
      <c r="I67" s="15"/>
      <c r="J67" s="15"/>
      <c r="K67" s="15"/>
    </row>
  </sheetData>
  <hyperlinks>
    <hyperlink ref="J4" r:id="rId1" xr:uid="{86814952-6FA5-44E5-AA98-FFA510D66BD4}"/>
    <hyperlink ref="J5" r:id="rId2" xr:uid="{C96C8ADF-8B99-4C45-B4D3-A7B326E8DBF1}"/>
    <hyperlink ref="J6" r:id="rId3" xr:uid="{91ABF638-F469-4C66-8AD2-A31C7FB5A28E}"/>
    <hyperlink ref="J7" r:id="rId4" xr:uid="{04D5DA7A-566D-44D9-A57B-D2401CFFAF24}"/>
    <hyperlink ref="J8" r:id="rId5" xr:uid="{E179EA10-7AD3-4C26-B2D5-A72513191AF3}"/>
    <hyperlink ref="J9" r:id="rId6" xr:uid="{119D6E30-388D-4379-8C85-CC64DCA5C43D}"/>
    <hyperlink ref="J12" r:id="rId7" xr:uid="{13EA4F62-EC8F-4851-A8AA-7D1FCB8E43A5}"/>
    <hyperlink ref="J13" r:id="rId8" xr:uid="{9693EBA0-0573-42AB-B442-64F58C65E0E8}"/>
    <hyperlink ref="J14" r:id="rId9" xr:uid="{2A782F5B-FFEF-4F70-A30A-680E8B043750}"/>
    <hyperlink ref="J15" r:id="rId10" xr:uid="{8A587E9A-9FE4-4D62-9410-731C0C31C83A}"/>
    <hyperlink ref="J16" r:id="rId11" xr:uid="{131AA28D-5C27-42D2-9BDA-6533B0876B0C}"/>
    <hyperlink ref="J17" r:id="rId12" xr:uid="{6015B192-3837-443D-AEF4-4482E4984C9A}"/>
    <hyperlink ref="J18" r:id="rId13" xr:uid="{F672E00F-62B1-477B-888E-8E6985EDAB78}"/>
    <hyperlink ref="J19" r:id="rId14" xr:uid="{ABF24F81-7AF4-416F-A243-896213BA3993}"/>
    <hyperlink ref="J20" r:id="rId15" xr:uid="{82BF4270-426F-4754-B9F4-DCC006886CF0}"/>
    <hyperlink ref="J21" r:id="rId16" xr:uid="{D6497BA2-F130-4395-9735-8C854EF780D6}"/>
    <hyperlink ref="J22" r:id="rId17" xr:uid="{6A668D46-014B-4247-AE0D-DC911C8E72CB}"/>
    <hyperlink ref="J23" r:id="rId18" xr:uid="{6A013FA5-3BFC-4E43-803D-B27F85757676}"/>
    <hyperlink ref="J24" r:id="rId19" xr:uid="{31A58561-C96C-4163-AC42-544253C26083}"/>
    <hyperlink ref="J27" r:id="rId20" xr:uid="{4ED814CD-FE54-4D40-BCF7-51DA0D349E45}"/>
    <hyperlink ref="J28" r:id="rId21" xr:uid="{B28472BA-A5E1-438C-A8B6-823F5A61ED64}"/>
    <hyperlink ref="J30" r:id="rId22" xr:uid="{9EE990D2-15F1-44BE-9C6C-A025762B1335}"/>
    <hyperlink ref="J31" r:id="rId23" xr:uid="{E657307A-3125-423A-98FE-C6678C4C62F6}"/>
    <hyperlink ref="J32" r:id="rId24" xr:uid="{40604D12-B285-4AF0-B703-11C7F44D0611}"/>
    <hyperlink ref="J33" r:id="rId25" xr:uid="{8E041B0F-BEF7-4A80-926B-0C4CBDF90618}"/>
    <hyperlink ref="J34" r:id="rId26" xr:uid="{BDDE5250-2806-4E27-BF83-36FB1B143B31}"/>
    <hyperlink ref="J35" r:id="rId27" xr:uid="{166C6453-EEAF-43C1-8802-4280F53E3E96}"/>
    <hyperlink ref="J36" r:id="rId28" xr:uid="{433D33B9-A085-49CE-828D-C01A2E4FB9FD}"/>
    <hyperlink ref="J37" r:id="rId29" xr:uid="{62E3A2BD-9E81-4EDA-9D0A-77DCBB64829E}"/>
    <hyperlink ref="J38" r:id="rId30" xr:uid="{9FB85F6C-0495-4346-8DAA-E385CD628C7D}"/>
    <hyperlink ref="J39" r:id="rId31" xr:uid="{F3966892-9674-4256-88B4-8C78904E50FD}"/>
    <hyperlink ref="J40" r:id="rId32" xr:uid="{CE271ABF-2792-4327-B3B9-BE982949C34E}"/>
    <hyperlink ref="J41" r:id="rId33" xr:uid="{60D851B6-B96C-4736-BED7-0975267B51CA}"/>
    <hyperlink ref="J45" r:id="rId34" xr:uid="{1844270C-24F0-4BF2-92BB-EB71E6E5CC6F}"/>
    <hyperlink ref="J47" r:id="rId35" xr:uid="{22501FB8-3CF6-4380-AB1F-8E4C26ABDCBA}"/>
    <hyperlink ref="J50" r:id="rId36" xr:uid="{DE9FA2A7-298E-4F1E-AD04-C10E45701DC5}"/>
    <hyperlink ref="J51" r:id="rId37" xr:uid="{9D810AC5-4097-4B88-AF81-9F473E7E213A}"/>
    <hyperlink ref="J52" r:id="rId38" xr:uid="{AAB40346-ACDC-4D32-931B-DDD0E9F57DA4}"/>
    <hyperlink ref="J53" r:id="rId39" xr:uid="{2120CBC5-23A1-4BDA-BD01-9C3CCA6AA1D8}"/>
    <hyperlink ref="J54" r:id="rId40" xr:uid="{FA58402E-A544-4C51-88D1-B9FFD42B01C9}"/>
    <hyperlink ref="J55" r:id="rId41" xr:uid="{9CF369EA-7333-44C8-B539-8E4A0EC55C19}"/>
    <hyperlink ref="J56" r:id="rId42" xr:uid="{4C563842-A418-4E7E-A3C7-C72EB0A9B140}"/>
    <hyperlink ref="J57" r:id="rId43" xr:uid="{5BADEB85-B561-41F0-B604-73CF1D5D6380}"/>
    <hyperlink ref="J59" r:id="rId44" xr:uid="{694CCA67-7EDD-4D84-819C-12D59D7E1916}"/>
    <hyperlink ref="J60" r:id="rId45" xr:uid="{7F420C9F-735C-4153-8998-74FC8252A33F}"/>
    <hyperlink ref="J61" r:id="rId46" xr:uid="{288310EE-0019-4995-93E8-6E9DD00EF34B}"/>
    <hyperlink ref="J62" r:id="rId47" xr:uid="{882D76A6-55A3-46E1-A2DA-8CE6CDB752FA}"/>
    <hyperlink ref="J10" r:id="rId48" xr:uid="{AB931BA8-7CF8-420D-BC37-B71EDF76DC86}"/>
  </hyperlinks>
  <pageMargins left="0.7" right="0.7" top="0.75" bottom="0.75" header="0.3" footer="0.3"/>
  <pageSetup orientation="portrait" horizontalDpi="300" verticalDpi="30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Rhett Humphreys</cp:lastModifiedBy>
  <dcterms:modified xsi:type="dcterms:W3CDTF">2025-05-23T13:24:14Z</dcterms:modified>
</cp:coreProperties>
</file>