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 SEMANGAT!\AED\Pertemuan 9\"/>
    </mc:Choice>
  </mc:AlternateContent>
  <xr:revisionPtr revIDLastSave="0" documentId="13_ncr:1_{84277D78-FC32-4FDB-AACC-2FAF73D4DDA5}" xr6:coauthVersionLast="45" xr6:coauthVersionMax="45" xr10:uidLastSave="{00000000-0000-0000-0000-000000000000}"/>
  <bookViews>
    <workbookView xWindow="-108" yWindow="-108" windowWidth="23256" windowHeight="12456" activeTab="1" xr2:uid="{B0D48A4F-FD0F-3945-9929-E4BF4F6D163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1" l="1"/>
  <c r="G12" i="1" s="1"/>
  <c r="G6" i="1"/>
  <c r="G5" i="1"/>
  <c r="G10" i="1" s="1"/>
  <c r="G13" i="1" s="1"/>
  <c r="F7" i="1"/>
  <c r="F6" i="1"/>
  <c r="F5" i="1"/>
  <c r="G9" i="1" s="1"/>
</calcChain>
</file>

<file path=xl/sharedStrings.xml><?xml version="1.0" encoding="utf-8"?>
<sst xmlns="http://schemas.openxmlformats.org/spreadsheetml/2006/main" count="77" uniqueCount="52">
  <si>
    <t>Animal</t>
  </si>
  <si>
    <t>Gestation</t>
  </si>
  <si>
    <t>Longevity</t>
  </si>
  <si>
    <t>Mouse</t>
  </si>
  <si>
    <t>Kangaroo</t>
  </si>
  <si>
    <t>Guinea pig</t>
  </si>
  <si>
    <t>Lion</t>
  </si>
  <si>
    <t>Beaver</t>
  </si>
  <si>
    <t>Sheep</t>
  </si>
  <si>
    <t>Baboon</t>
  </si>
  <si>
    <t>Cow</t>
  </si>
  <si>
    <t>Ass</t>
  </si>
  <si>
    <t>Camel</t>
  </si>
  <si>
    <t>Giraffe</t>
  </si>
  <si>
    <t>Elephant</t>
  </si>
  <si>
    <t>sb-x</t>
  </si>
  <si>
    <t>sb-y</t>
  </si>
  <si>
    <t>rataan x-med</t>
  </si>
  <si>
    <t>rataan y-med</t>
  </si>
  <si>
    <t>b1</t>
  </si>
  <si>
    <t>b0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</si>
  <si>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</si>
  <si>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</si>
  <si>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</si>
  <si>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</si>
  <si>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</si>
  <si>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</si>
  <si>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</si>
  <si>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</si>
  <si>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</si>
  <si>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</si>
  <si>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</si>
  <si>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</si>
  <si>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</si>
  <si>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</si>
  <si>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</si>
  <si>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</si>
  <si>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</si>
  <si>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</si>
  <si>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</si>
  <si>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</si>
  <si>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</si>
  <si>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</si>
  <si>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</si>
  <si>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</si>
  <si>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</si>
  <si>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Lower 95.0%</t>
  </si>
  <si>
    <t>Upper 95.0%</t>
  </si>
  <si>
    <t>RESIDUAL OUTPUT</t>
  </si>
  <si>
    <t>Observation</t>
  </si>
  <si>
    <t>Predicted Longevity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</si>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</sst>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  <font>
      <b/>
      <sz val="16"/>
      <color rgb="FF2D3B45"/>
      <name val="Helvetica Neue"/>
      <family val="2"/>
    </font>
    <font>
      <b/>
      <sz val="12"/>
      <color rgb="FF2D3B45"/>
      <name val="Calibri"/>
      <family val="2"/>
      <scheme val="minor"/>
    </font>
    <font>
      <sz val="12"/>
      <color rgb="FF2D3B45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0" fillId="0" borderId="0" xfId="0" applyFont="1"/>
    <xf numFmtId="0" fontId="4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Gestation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Longevity</c:v>
          </c:tx>
          <c:spPr>
            <a:ln w="19050">
              <a:noFill/>
            </a:ln>
          </c:spPr>
          <c:xVal>
            <c:numRef>
              <c:f>Sheet1!$C$4:$C$15</c:f>
              <c:numCache>
                <c:formatCode>General</c:formatCode>
                <c:ptCount val="12"/>
                <c:pt idx="0">
                  <c:v>21</c:v>
                </c:pt>
                <c:pt idx="1">
                  <c:v>36</c:v>
                </c:pt>
                <c:pt idx="2">
                  <c:v>68</c:v>
                </c:pt>
                <c:pt idx="3">
                  <c:v>100</c:v>
                </c:pt>
                <c:pt idx="4">
                  <c:v>105</c:v>
                </c:pt>
                <c:pt idx="5">
                  <c:v>154</c:v>
                </c:pt>
                <c:pt idx="6">
                  <c:v>187</c:v>
                </c:pt>
                <c:pt idx="7">
                  <c:v>284</c:v>
                </c:pt>
                <c:pt idx="8">
                  <c:v>365</c:v>
                </c:pt>
                <c:pt idx="9">
                  <c:v>406</c:v>
                </c:pt>
                <c:pt idx="10">
                  <c:v>457</c:v>
                </c:pt>
                <c:pt idx="11">
                  <c:v>660</c:v>
                </c:pt>
              </c:numCache>
            </c:numRef>
          </c:xVal>
          <c:yVal>
            <c:numRef>
              <c:f>Sheet1!$D$4:$D$15</c:f>
              <c:numCache>
                <c:formatCode>General</c:formatCode>
                <c:ptCount val="12"/>
                <c:pt idx="0">
                  <c:v>3</c:v>
                </c:pt>
                <c:pt idx="1">
                  <c:v>7</c:v>
                </c:pt>
                <c:pt idx="2">
                  <c:v>4</c:v>
                </c:pt>
                <c:pt idx="3">
                  <c:v>15</c:v>
                </c:pt>
                <c:pt idx="4">
                  <c:v>5</c:v>
                </c:pt>
                <c:pt idx="5">
                  <c:v>12</c:v>
                </c:pt>
                <c:pt idx="6">
                  <c:v>20</c:v>
                </c:pt>
                <c:pt idx="7">
                  <c:v>15</c:v>
                </c:pt>
                <c:pt idx="8">
                  <c:v>12</c:v>
                </c:pt>
                <c:pt idx="9">
                  <c:v>12</c:v>
                </c:pt>
                <c:pt idx="10">
                  <c:v>10</c:v>
                </c:pt>
                <c:pt idx="11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39-4811-A471-BBEB532F016A}"/>
            </c:ext>
          </c:extLst>
        </c:ser>
        <c:ser>
          <c:idx val="1"/>
          <c:order val="1"/>
          <c:tx>
            <c:v>Predicted Longevity</c:v>
          </c:tx>
          <c:spPr>
            <a:ln w="19050">
              <a:noFill/>
            </a:ln>
          </c:spPr>
          <c:xVal>
            <c:numRef>
              <c:f>Sheet1!$C$4:$C$15</c:f>
              <c:numCache>
                <c:formatCode>General</c:formatCode>
                <c:ptCount val="12"/>
                <c:pt idx="0">
                  <c:v>21</c:v>
                </c:pt>
                <c:pt idx="1">
                  <c:v>36</c:v>
                </c:pt>
                <c:pt idx="2">
                  <c:v>68</c:v>
                </c:pt>
                <c:pt idx="3">
                  <c:v>100</c:v>
                </c:pt>
                <c:pt idx="4">
                  <c:v>105</c:v>
                </c:pt>
                <c:pt idx="5">
                  <c:v>154</c:v>
                </c:pt>
                <c:pt idx="6">
                  <c:v>187</c:v>
                </c:pt>
                <c:pt idx="7">
                  <c:v>284</c:v>
                </c:pt>
                <c:pt idx="8">
                  <c:v>365</c:v>
                </c:pt>
                <c:pt idx="9">
                  <c:v>406</c:v>
                </c:pt>
                <c:pt idx="10">
                  <c:v>457</c:v>
                </c:pt>
                <c:pt idx="11">
                  <c:v>660</c:v>
                </c:pt>
              </c:numCache>
            </c:numRef>
          </c:xVal>
          <c:yVal>
            <c:numRef>
              <c:f>Sheet1!$K$28:$K$39</c:f>
              <c:numCache>
                <c:formatCode>General</c:formatCode>
                <c:ptCount val="12"/>
                <c:pt idx="0">
                  <c:v>5.6389132386990148</c:v>
                </c:pt>
                <c:pt idx="1">
                  <c:v>6.1155614891946453</c:v>
                </c:pt>
                <c:pt idx="2">
                  <c:v>7.1324110902519893</c:v>
                </c:pt>
                <c:pt idx="3">
                  <c:v>8.1492606913093333</c:v>
                </c:pt>
                <c:pt idx="4">
                  <c:v>8.3081434414745434</c:v>
                </c:pt>
                <c:pt idx="5">
                  <c:v>9.865194393093601</c:v>
                </c:pt>
                <c:pt idx="6">
                  <c:v>10.913820544183988</c:v>
                </c:pt>
                <c:pt idx="7">
                  <c:v>13.996145897389063</c:v>
                </c:pt>
                <c:pt idx="8">
                  <c:v>16.570046450065462</c:v>
                </c:pt>
                <c:pt idx="9">
                  <c:v>17.872885001420187</c:v>
                </c:pt>
                <c:pt idx="10">
                  <c:v>19.493489053105328</c:v>
                </c:pt>
                <c:pt idx="11">
                  <c:v>25.944128709812855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39-4811-A471-BBEB532F0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993936"/>
        <c:axId val="2063776608"/>
      </c:scatterChart>
      <c:valAx>
        <c:axId val="2066993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D"/>
                  <a:t>Gestation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3776608"/>
        <c:crosses val="autoZero"/>
        <c:crossBetween val="midCat"/>
      </c:valAx>
      <c:valAx>
        <c:axId val="2063776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D"/>
                  <a:t>Longevity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69939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274320</xdr:colOff>
      <xdr:row>2</xdr:row>
      <xdr:rowOff>60960</xdr:rowOff>
    </xdr:from>
    <xdr:to>
      <xdr:col>24</xdr:col>
      <xdr:colOff>274320</xdr:colOff>
      <xdr:row>12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80331C-9EB0-4898-B534-4A0FAE6FF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A96C-A213-4272-B591-01185AC13ED4}">
  <dimension ref="A1:I18"/>
  <sheetViews>
    <sheetView workbookViewId="0">
      <selection activeCell="B17" sqref="B17"/>
    </sheetView>
  </sheetViews>
  <sheetFormatPr defaultRowHeight="15.6"/>
  <cols>
    <col min="2" max="2" width="11.8984375" bestFit="1" customWidth="1"/>
  </cols>
  <sheetData>
    <row r="1" spans="1:9">
      <c r="A1" t="s">
        <v>21</v>
      </c>
    </row>
    <row r="2" spans="1:9" ht="16.2" thickBot="1"/>
    <row r="3" spans="1:9">
      <c r="A3" s="12" t="s">
        <v>22</v>
      </c>
      <c r="B3" s="12"/>
    </row>
    <row r="4" spans="1:9">
      <c r="A4" s="9" t="s">
        <v>23</v>
      </c>
      <c r="B4" s="9">
        <v>0.72759800240767658</v>
      </c>
    </row>
    <row r="5" spans="1:9">
      <c r="A5" s="9" t="s">
        <v>24</v>
      </c>
      <c r="B5" s="9">
        <v>0.52939885310764134</v>
      </c>
    </row>
    <row r="6" spans="1:9">
      <c r="A6" s="9" t="s">
        <v>25</v>
      </c>
      <c r="B6" s="9">
        <v>0.48233873841840547</v>
      </c>
    </row>
    <row r="7" spans="1:9">
      <c r="A7" s="9" t="s">
        <v>26</v>
      </c>
      <c r="B7" s="9">
        <v>6.2535554132633226</v>
      </c>
    </row>
    <row r="8" spans="1:9" ht="16.2" thickBot="1">
      <c r="A8" s="10" t="s">
        <v>27</v>
      </c>
      <c r="B8" s="10">
        <v>12</v>
      </c>
    </row>
    <row r="10" spans="1:9" ht="16.2" thickBot="1">
      <c r="A10" t="s">
        <v>28</v>
      </c>
    </row>
    <row r="11" spans="1:9">
      <c r="A11" s="11"/>
      <c r="B11" s="11" t="s">
        <v>33</v>
      </c>
      <c r="C11" s="11" t="s">
        <v>34</v>
      </c>
      <c r="D11" s="11" t="s">
        <v>35</v>
      </c>
      <c r="E11" s="11" t="s">
        <v>36</v>
      </c>
      <c r="F11" s="11" t="s">
        <v>37</v>
      </c>
    </row>
    <row r="12" spans="1:9">
      <c r="A12" s="9" t="s">
        <v>29</v>
      </c>
      <c r="B12" s="9">
        <v>1</v>
      </c>
      <c r="C12" s="9">
        <v>439.93044693244997</v>
      </c>
      <c r="D12" s="9">
        <v>439.93044693244997</v>
      </c>
      <c r="E12" s="9">
        <v>11.249416976638427</v>
      </c>
      <c r="F12" s="9">
        <v>7.3156886285118509E-3</v>
      </c>
    </row>
    <row r="13" spans="1:9">
      <c r="A13" s="9" t="s">
        <v>30</v>
      </c>
      <c r="B13" s="9">
        <v>10</v>
      </c>
      <c r="C13" s="9">
        <v>391.06955306755003</v>
      </c>
      <c r="D13" s="9">
        <v>39.106955306755005</v>
      </c>
      <c r="E13" s="9"/>
      <c r="F13" s="9"/>
    </row>
    <row r="14" spans="1:9" ht="16.2" thickBot="1">
      <c r="A14" s="10" t="s">
        <v>31</v>
      </c>
      <c r="B14" s="10">
        <v>11</v>
      </c>
      <c r="C14" s="10">
        <v>831</v>
      </c>
      <c r="D14" s="10"/>
      <c r="E14" s="10"/>
      <c r="F14" s="10"/>
    </row>
    <row r="15" spans="1:9" ht="16.2" thickBot="1"/>
    <row r="16" spans="1:9">
      <c r="A16" s="11"/>
      <c r="B16" s="11" t="s">
        <v>38</v>
      </c>
      <c r="C16" s="11" t="s">
        <v>26</v>
      </c>
      <c r="D16" s="11" t="s">
        <v>39</v>
      </c>
      <c r="E16" s="11" t="s">
        <v>40</v>
      </c>
      <c r="F16" s="11" t="s">
        <v>41</v>
      </c>
      <c r="G16" s="11" t="s">
        <v>42</v>
      </c>
      <c r="H16" s="11" t="s">
        <v>43</v>
      </c>
      <c r="I16" s="11" t="s">
        <v>44</v>
      </c>
    </row>
    <row r="17" spans="1:9">
      <c r="A17" s="9" t="s">
        <v>32</v>
      </c>
      <c r="B17" s="9">
        <v>4.9716056880051331</v>
      </c>
      <c r="C17" s="9">
        <v>2.8804695435217189</v>
      </c>
      <c r="D17" s="9">
        <v>1.7259705797571983</v>
      </c>
      <c r="E17" s="9">
        <v>0.11506012120638072</v>
      </c>
      <c r="F17" s="9">
        <v>-1.4464804138787777</v>
      </c>
      <c r="G17" s="9">
        <v>11.389691789889044</v>
      </c>
      <c r="H17" s="9">
        <v>-1.4464804138787777</v>
      </c>
      <c r="I17" s="9">
        <v>11.389691789889044</v>
      </c>
    </row>
    <row r="18" spans="1:9" ht="16.2" thickBot="1">
      <c r="A18" s="10" t="s">
        <v>45</v>
      </c>
      <c r="B18" s="10">
        <v>3.1776550033042E-2</v>
      </c>
      <c r="C18" s="10">
        <v>9.4741822948485287E-3</v>
      </c>
      <c r="D18" s="10">
        <v>3.3540150531323545</v>
      </c>
      <c r="E18" s="10">
        <v>7.3156886285118509E-3</v>
      </c>
      <c r="F18" s="10">
        <v>1.0666756371089513E-2</v>
      </c>
      <c r="G18" s="10">
        <v>5.2886343694994488E-2</v>
      </c>
      <c r="H18" s="10">
        <v>1.0666756371089513E-2</v>
      </c>
      <c r="I18" s="10">
        <v>5.2886343694994488E-2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3CEE-29D1-2B40-8907-F39C6E324DF2}">
  <dimension ref="B3:R39"/>
  <sheetViews>
    <sheetView tabSelected="1" workbookViewId="0">
      <selection activeCell="H11" sqref="H11"/>
    </sheetView>
  </sheetViews>
  <sheetFormatPr defaultColWidth="11" defaultRowHeight="15.6"/>
  <cols>
    <col min="3" max="3" width="9.09765625" bestFit="1" customWidth="1"/>
    <col min="4" max="4" width="9.19921875" bestFit="1" customWidth="1"/>
    <col min="6" max="7" width="11.59765625" bestFit="1" customWidth="1"/>
  </cols>
  <sheetData>
    <row r="3" spans="2:15" ht="21">
      <c r="B3" s="3" t="s">
        <v>0</v>
      </c>
      <c r="C3" s="3" t="s">
        <v>1</v>
      </c>
      <c r="D3" s="3" t="s">
        <v>2</v>
      </c>
      <c r="E3" s="1"/>
    </row>
    <row r="4" spans="2:15" ht="20.399999999999999">
      <c r="B4" s="4" t="s">
        <v>3</v>
      </c>
      <c r="C4" s="4">
        <v>21</v>
      </c>
      <c r="D4" s="4">
        <v>3</v>
      </c>
      <c r="E4" s="2"/>
      <c r="F4" s="8" t="s">
        <v>15</v>
      </c>
      <c r="G4" s="7" t="s">
        <v>16</v>
      </c>
      <c r="J4" t="s">
        <v>21</v>
      </c>
    </row>
    <row r="5" spans="2:15" ht="21" thickBot="1">
      <c r="B5" s="4" t="s">
        <v>4</v>
      </c>
      <c r="C5" s="4">
        <v>36</v>
      </c>
      <c r="D5" s="4">
        <v>7</v>
      </c>
      <c r="E5" s="2"/>
      <c r="F5" s="8">
        <f>MEDIAN(C4:C7)</f>
        <v>52</v>
      </c>
      <c r="G5" s="7">
        <f>MEDIAN(D4:D7)</f>
        <v>5.5</v>
      </c>
    </row>
    <row r="6" spans="2:15" ht="20.399999999999999">
      <c r="B6" s="4" t="s">
        <v>5</v>
      </c>
      <c r="C6" s="4">
        <v>68</v>
      </c>
      <c r="D6" s="4">
        <v>4</v>
      </c>
      <c r="E6" s="2"/>
      <c r="F6" s="8">
        <f>MEDIAN(C8:C11)</f>
        <v>170.5</v>
      </c>
      <c r="G6" s="7">
        <f>MEDIAN(D8:D11)</f>
        <v>13.5</v>
      </c>
      <c r="J6" s="12" t="s">
        <v>22</v>
      </c>
      <c r="K6" s="12"/>
    </row>
    <row r="7" spans="2:15" ht="20.399999999999999">
      <c r="B7" s="4" t="s">
        <v>6</v>
      </c>
      <c r="C7" s="4">
        <v>100</v>
      </c>
      <c r="D7" s="4">
        <v>15</v>
      </c>
      <c r="E7" s="2"/>
      <c r="F7" s="8">
        <f>MEDIAN(C12:C15)</f>
        <v>431.5</v>
      </c>
      <c r="G7" s="7">
        <f>MEDIAN(D12:D15)</f>
        <v>12</v>
      </c>
      <c r="J7" s="9" t="s">
        <v>23</v>
      </c>
      <c r="K7" s="9">
        <v>0.72759800240767658</v>
      </c>
    </row>
    <row r="8" spans="2:15" ht="20.399999999999999">
      <c r="B8" s="5" t="s">
        <v>7</v>
      </c>
      <c r="C8" s="5">
        <v>105</v>
      </c>
      <c r="D8" s="5">
        <v>5</v>
      </c>
      <c r="E8" s="2"/>
      <c r="F8" s="8"/>
      <c r="G8" s="7"/>
      <c r="J8" s="9" t="s">
        <v>24</v>
      </c>
      <c r="K8" s="9">
        <v>0.52939885310764134</v>
      </c>
    </row>
    <row r="9" spans="2:15" ht="20.399999999999999">
      <c r="B9" s="5" t="s">
        <v>8</v>
      </c>
      <c r="C9" s="5">
        <v>154</v>
      </c>
      <c r="D9" s="5">
        <v>12</v>
      </c>
      <c r="E9" s="2"/>
      <c r="F9" s="8" t="s">
        <v>17</v>
      </c>
      <c r="G9" s="7">
        <f>AVERAGE(F5:F7)</f>
        <v>218</v>
      </c>
      <c r="J9" s="9" t="s">
        <v>25</v>
      </c>
      <c r="K9" s="9">
        <v>0.48233873841840547</v>
      </c>
    </row>
    <row r="10" spans="2:15" ht="20.399999999999999">
      <c r="B10" s="5" t="s">
        <v>9</v>
      </c>
      <c r="C10" s="5">
        <v>187</v>
      </c>
      <c r="D10" s="5">
        <v>20</v>
      </c>
      <c r="E10" s="2"/>
      <c r="F10" s="8" t="s">
        <v>18</v>
      </c>
      <c r="G10" s="7">
        <f>AVERAGE(G5:G7)</f>
        <v>10.333333333333334</v>
      </c>
      <c r="J10" s="9" t="s">
        <v>26</v>
      </c>
      <c r="K10" s="9">
        <v>6.2535554132633226</v>
      </c>
    </row>
    <row r="11" spans="2:15" ht="21" thickBot="1">
      <c r="B11" s="5" t="s">
        <v>10</v>
      </c>
      <c r="C11" s="5">
        <v>284</v>
      </c>
      <c r="D11" s="5">
        <v>15</v>
      </c>
      <c r="E11" s="2"/>
      <c r="F11" s="8"/>
      <c r="G11" s="7"/>
      <c r="J11" s="10" t="s">
        <v>27</v>
      </c>
      <c r="K11" s="10">
        <v>12</v>
      </c>
    </row>
    <row r="12" spans="2:15" ht="20.399999999999999">
      <c r="B12" s="6" t="s">
        <v>11</v>
      </c>
      <c r="C12" s="6">
        <v>365</v>
      </c>
      <c r="D12" s="6">
        <v>12</v>
      </c>
      <c r="E12" s="2"/>
      <c r="F12" s="8" t="s">
        <v>19</v>
      </c>
      <c r="G12" s="7">
        <f>(G7-G5)/(F7-F5)</f>
        <v>1.7127799736495388E-2</v>
      </c>
    </row>
    <row r="13" spans="2:15" ht="21" thickBot="1">
      <c r="B13" s="6" t="s">
        <v>12</v>
      </c>
      <c r="C13" s="6">
        <v>406</v>
      </c>
      <c r="D13" s="6">
        <v>12</v>
      </c>
      <c r="E13" s="2"/>
      <c r="F13" s="8" t="s">
        <v>20</v>
      </c>
      <c r="G13" s="7">
        <f>G10-(G12*G9)</f>
        <v>6.5994729907773397</v>
      </c>
      <c r="J13" t="s">
        <v>28</v>
      </c>
    </row>
    <row r="14" spans="2:15" ht="20.399999999999999">
      <c r="B14" s="6" t="s">
        <v>13</v>
      </c>
      <c r="C14" s="6">
        <v>457</v>
      </c>
      <c r="D14" s="6">
        <v>10</v>
      </c>
      <c r="E14" s="2"/>
      <c r="F14" s="2"/>
      <c r="J14" s="11"/>
      <c r="K14" s="11" t="s">
        <v>33</v>
      </c>
      <c r="L14" s="11" t="s">
        <v>34</v>
      </c>
      <c r="M14" s="11" t="s">
        <v>35</v>
      </c>
      <c r="N14" s="11" t="s">
        <v>36</v>
      </c>
      <c r="O14" s="11" t="s">
        <v>37</v>
      </c>
    </row>
    <row r="15" spans="2:15">
      <c r="B15" s="6" t="s">
        <v>14</v>
      </c>
      <c r="C15" s="6">
        <v>660</v>
      </c>
      <c r="D15" s="6">
        <v>35</v>
      </c>
      <c r="J15" s="9" t="s">
        <v>29</v>
      </c>
      <c r="K15" s="9">
        <v>1</v>
      </c>
      <c r="L15" s="9">
        <v>439.93044693244997</v>
      </c>
      <c r="M15" s="9">
        <v>439.93044693244997</v>
      </c>
      <c r="N15" s="9">
        <v>11.249416976638427</v>
      </c>
      <c r="O15" s="9">
        <v>7.3156886285118509E-3</v>
      </c>
    </row>
    <row r="16" spans="2:15">
      <c r="J16" s="9" t="s">
        <v>30</v>
      </c>
      <c r="K16" s="9">
        <v>10</v>
      </c>
      <c r="L16" s="9">
        <v>391.06955306755003</v>
      </c>
      <c r="M16" s="9">
        <v>39.106955306755005</v>
      </c>
      <c r="N16" s="9"/>
      <c r="O16" s="9"/>
    </row>
    <row r="17" spans="10:18" ht="16.2" thickBot="1">
      <c r="J17" s="10" t="s">
        <v>31</v>
      </c>
      <c r="K17" s="10">
        <v>11</v>
      </c>
      <c r="L17" s="10">
        <v>831</v>
      </c>
      <c r="M17" s="10"/>
      <c r="N17" s="10"/>
      <c r="O17" s="10"/>
    </row>
    <row r="18" spans="10:18" ht="16.2" thickBot="1"/>
    <row r="19" spans="10:18">
      <c r="J19" s="11"/>
      <c r="K19" s="11" t="s">
        <v>38</v>
      </c>
      <c r="L19" s="11" t="s">
        <v>26</v>
      </c>
      <c r="M19" s="11" t="s">
        <v>39</v>
      </c>
      <c r="N19" s="11" t="s">
        <v>40</v>
      </c>
      <c r="O19" s="11" t="s">
        <v>41</v>
      </c>
      <c r="P19" s="11" t="s">
        <v>42</v>
      </c>
      <c r="Q19" s="11" t="s">
        <v>46</v>
      </c>
      <c r="R19" s="11" t="s">
        <v>47</v>
      </c>
    </row>
    <row r="20" spans="10:18">
      <c r="J20" s="9" t="s">
        <v>32</v>
      </c>
      <c r="K20" s="9">
        <v>4.9716056880051331</v>
      </c>
      <c r="L20" s="9">
        <v>2.8804695435217189</v>
      </c>
      <c r="M20" s="9">
        <v>1.7259705797571983</v>
      </c>
      <c r="N20" s="9">
        <v>0.11506012120638072</v>
      </c>
      <c r="O20" s="9">
        <v>-1.4464804138787777</v>
      </c>
      <c r="P20" s="9">
        <v>11.389691789889044</v>
      </c>
      <c r="Q20" s="9">
        <v>-1.4464804138787777</v>
      </c>
      <c r="R20" s="9">
        <v>11.389691789889044</v>
      </c>
    </row>
    <row r="21" spans="10:18" ht="16.2" thickBot="1">
      <c r="J21" s="10" t="s">
        <v>1</v>
      </c>
      <c r="K21" s="10">
        <v>3.1776550033042E-2</v>
      </c>
      <c r="L21" s="10">
        <v>9.4741822948485287E-3</v>
      </c>
      <c r="M21" s="10">
        <v>3.3540150531323545</v>
      </c>
      <c r="N21" s="10">
        <v>7.3156886285118509E-3</v>
      </c>
      <c r="O21" s="10">
        <v>1.0666756371089513E-2</v>
      </c>
      <c r="P21" s="10">
        <v>5.2886343694994488E-2</v>
      </c>
      <c r="Q21" s="10">
        <v>1.0666756371089513E-2</v>
      </c>
      <c r="R21" s="10">
        <v>5.2886343694994488E-2</v>
      </c>
    </row>
    <row r="25" spans="10:18">
      <c r="J25" t="s">
        <v>48</v>
      </c>
    </row>
    <row r="26" spans="10:18" ht="16.2" thickBot="1"/>
    <row r="27" spans="10:18">
      <c r="J27" s="11" t="s">
        <v>49</v>
      </c>
      <c r="K27" s="11" t="s">
        <v>50</v>
      </c>
      <c r="L27" s="11" t="s">
        <v>51</v>
      </c>
    </row>
    <row r="28" spans="10:18">
      <c r="J28" s="9">
        <v>1</v>
      </c>
      <c r="K28" s="9">
        <v>5.6389132386990148</v>
      </c>
      <c r="L28" s="9">
        <v>-2.6389132386990148</v>
      </c>
    </row>
    <row r="29" spans="10:18">
      <c r="J29" s="9">
        <v>2</v>
      </c>
      <c r="K29" s="9">
        <v>6.1155614891946453</v>
      </c>
      <c r="L29" s="9">
        <v>0.88443851080535474</v>
      </c>
    </row>
    <row r="30" spans="10:18">
      <c r="J30" s="9">
        <v>3</v>
      </c>
      <c r="K30" s="9">
        <v>7.1324110902519893</v>
      </c>
      <c r="L30" s="9">
        <v>-3.1324110902519893</v>
      </c>
    </row>
    <row r="31" spans="10:18">
      <c r="J31" s="9">
        <v>4</v>
      </c>
      <c r="K31" s="9">
        <v>8.1492606913093333</v>
      </c>
      <c r="L31" s="9">
        <v>6.8507393086906667</v>
      </c>
    </row>
    <row r="32" spans="10:18">
      <c r="J32" s="9">
        <v>5</v>
      </c>
      <c r="K32" s="9">
        <v>8.3081434414745434</v>
      </c>
      <c r="L32" s="9">
        <v>-3.3081434414745434</v>
      </c>
    </row>
    <row r="33" spans="10:12">
      <c r="J33" s="9">
        <v>6</v>
      </c>
      <c r="K33" s="9">
        <v>9.865194393093601</v>
      </c>
      <c r="L33" s="9">
        <v>2.134805606906399</v>
      </c>
    </row>
    <row r="34" spans="10:12">
      <c r="J34" s="9">
        <v>7</v>
      </c>
      <c r="K34" s="9">
        <v>10.913820544183988</v>
      </c>
      <c r="L34" s="9">
        <v>9.0861794558160121</v>
      </c>
    </row>
    <row r="35" spans="10:12">
      <c r="J35" s="9">
        <v>8</v>
      </c>
      <c r="K35" s="9">
        <v>13.996145897389063</v>
      </c>
      <c r="L35" s="9">
        <v>1.0038541026109371</v>
      </c>
    </row>
    <row r="36" spans="10:12">
      <c r="J36" s="9">
        <v>9</v>
      </c>
      <c r="K36" s="9">
        <v>16.570046450065462</v>
      </c>
      <c r="L36" s="9">
        <v>-4.5700464500654618</v>
      </c>
    </row>
    <row r="37" spans="10:12">
      <c r="J37" s="9">
        <v>10</v>
      </c>
      <c r="K37" s="9">
        <v>17.872885001420187</v>
      </c>
      <c r="L37" s="9">
        <v>-5.8728850014201868</v>
      </c>
    </row>
    <row r="38" spans="10:12">
      <c r="J38" s="9">
        <v>11</v>
      </c>
      <c r="K38" s="9">
        <v>19.493489053105328</v>
      </c>
      <c r="L38" s="9">
        <v>-9.4934890531053284</v>
      </c>
    </row>
    <row r="39" spans="10:12" ht="16.2" thickBot="1">
      <c r="J39" s="10">
        <v>12</v>
      </c>
      <c r="K39" s="10">
        <v>25.944128709812855</v>
      </c>
      <c r="L39" s="10">
        <v>9.0558712901871452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2020-11-12T05:46:48Z</dcterms:created>
  <dcterms:modified xsi:type="dcterms:W3CDTF">2023-04-11T05:16:57Z</dcterms:modified>
</cp:coreProperties>
</file>