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ember" sheetId="1" r:id="rId4"/>
    <sheet state="visible" name="October" sheetId="2" r:id="rId5"/>
    <sheet state="visible" name="November" sheetId="3" r:id="rId6"/>
    <sheet state="visible" name="Decembe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D32">
      <text>
        <t xml:space="preserve">Compare the average monthly sales
	-Savins Kamau
_Marked as resolved_
	-Savins Kamau
_Re-opened_
	-Savins Kamau</t>
      </text>
    </comment>
  </commentList>
</comments>
</file>

<file path=xl/sharedStrings.xml><?xml version="1.0" encoding="utf-8"?>
<sst xmlns="http://schemas.openxmlformats.org/spreadsheetml/2006/main" count="296" uniqueCount="73">
  <si>
    <t>Snacks</t>
  </si>
  <si>
    <t>Mix</t>
  </si>
  <si>
    <t>Beef</t>
  </si>
  <si>
    <t>Kuku</t>
  </si>
  <si>
    <t>Matumbo</t>
  </si>
  <si>
    <t>Managu</t>
  </si>
  <si>
    <t>FryManagu</t>
  </si>
  <si>
    <t>MatumboManagu</t>
  </si>
  <si>
    <t>Mboga</t>
  </si>
  <si>
    <t>Plain</t>
  </si>
  <si>
    <t>Beverages</t>
  </si>
  <si>
    <t>Total</t>
  </si>
  <si>
    <t>chapo</t>
  </si>
  <si>
    <t>Ndazi</t>
  </si>
  <si>
    <t>Tm</t>
  </si>
  <si>
    <t>cake</t>
  </si>
  <si>
    <t>Hcake</t>
  </si>
  <si>
    <t>Eggs</t>
  </si>
  <si>
    <t>Omelet</t>
  </si>
  <si>
    <t>Sausage/Smokie</t>
  </si>
  <si>
    <t>ChapoMix</t>
  </si>
  <si>
    <t>Walimix</t>
  </si>
  <si>
    <t>Ugalimix</t>
  </si>
  <si>
    <t>PilauMix</t>
  </si>
  <si>
    <t>BeefChapo</t>
  </si>
  <si>
    <t>BeefUgali</t>
  </si>
  <si>
    <t>BeefRice</t>
  </si>
  <si>
    <t>BeefPilau</t>
  </si>
  <si>
    <t>KukuChapo</t>
  </si>
  <si>
    <t>KukuUgali</t>
  </si>
  <si>
    <t>KukuRice</t>
  </si>
  <si>
    <t>KukuPilau</t>
  </si>
  <si>
    <t>UgaliMatumbo</t>
  </si>
  <si>
    <t>RiceMatumbo</t>
  </si>
  <si>
    <t>ChapoMatumbo</t>
  </si>
  <si>
    <t>PilauMatumbo</t>
  </si>
  <si>
    <t>UgaliManagu</t>
  </si>
  <si>
    <t>RiceManagu</t>
  </si>
  <si>
    <t>ChapoManagu</t>
  </si>
  <si>
    <t>PilauManagu</t>
  </si>
  <si>
    <t>Ugali</t>
  </si>
  <si>
    <t>Rice</t>
  </si>
  <si>
    <t>Chapo</t>
  </si>
  <si>
    <t>Pilau</t>
  </si>
  <si>
    <t>UgaliPlain</t>
  </si>
  <si>
    <t>MchelePlain</t>
  </si>
  <si>
    <t>PilauPlain</t>
  </si>
  <si>
    <t>Service Nyama</t>
  </si>
  <si>
    <t>Tea</t>
  </si>
  <si>
    <t>BlackCoffee</t>
  </si>
  <si>
    <t>WhiteCofee</t>
  </si>
  <si>
    <t>LemonTea</t>
  </si>
  <si>
    <t>Concusion</t>
  </si>
  <si>
    <t>Predator</t>
  </si>
  <si>
    <t>Soda</t>
  </si>
  <si>
    <t>PlasticSoda</t>
  </si>
  <si>
    <t>Dasani_.5ltr</t>
  </si>
  <si>
    <t>Dasani_1ltr</t>
  </si>
  <si>
    <t>Water_.5ltr</t>
  </si>
  <si>
    <t>Water_1ltr</t>
  </si>
  <si>
    <t>MinuteMaid</t>
  </si>
  <si>
    <t>Amount</t>
  </si>
  <si>
    <t>Date</t>
  </si>
  <si>
    <t xml:space="preserve">Total </t>
  </si>
  <si>
    <t xml:space="preserve">average </t>
  </si>
  <si>
    <r>
      <rPr>
        <rFont val="Arial"/>
        <b/>
        <color theme="1"/>
      </rPr>
      <t>Total</t>
    </r>
    <r>
      <rPr>
        <rFont val="Arial"/>
        <color theme="1"/>
      </rPr>
      <t xml:space="preserve"> </t>
    </r>
  </si>
  <si>
    <t>Expenses</t>
  </si>
  <si>
    <t>Cash</t>
  </si>
  <si>
    <t>MGR</t>
  </si>
  <si>
    <t>Till</t>
  </si>
  <si>
    <r>
      <rPr>
        <rFont val="Arial"/>
        <b/>
        <color rgb="FFFF0000"/>
      </rPr>
      <t>Less</t>
    </r>
    <r>
      <rPr>
        <rFont val="Arial"/>
        <b/>
        <color theme="1"/>
      </rPr>
      <t>/</t>
    </r>
    <r>
      <rPr>
        <rFont val="Arial"/>
        <b/>
        <color rgb="FF00FF00"/>
      </rPr>
      <t>Cleared</t>
    </r>
  </si>
  <si>
    <r>
      <rPr>
        <rFont val="Arial"/>
        <b/>
        <color theme="1"/>
      </rPr>
      <t>Average</t>
    </r>
    <r>
      <rPr>
        <rFont val="Arial"/>
        <color theme="1"/>
      </rPr>
      <t xml:space="preserve"> </t>
    </r>
  </si>
  <si>
    <r>
      <rPr>
        <rFont val="Arial"/>
        <b/>
        <color rgb="FFFF0000"/>
      </rPr>
      <t>Less</t>
    </r>
    <r>
      <rPr>
        <rFont val="Arial"/>
        <b/>
        <color theme="1"/>
      </rPr>
      <t>/</t>
    </r>
    <r>
      <rPr>
        <rFont val="Arial"/>
        <b/>
        <color rgb="FF00FF00"/>
      </rPr>
      <t>Cleared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</si>
</sst>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4">
    <font>
      <sz val="10.0"/>
      <color rgb="FF000000"/>
      <name val="Arial"/>
      <scheme val="minor"/>
    </font>
    <font>
      <b/>
      <color rgb="FF0000FF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color rgb="FF00FF00"/>
      <name val="Arial"/>
      <scheme val="minor"/>
    </font>
    <font>
      <b/>
      <color rgb="FF0000FF"/>
      <name val="Arial"/>
    </font>
    <font>
      <color theme="1"/>
      <name val="Arial"/>
    </font>
    <font>
      <b/>
      <color rgb="FFFF0000"/>
      <name val="Arial"/>
    </font>
    <font>
      <b/>
      <color theme="1"/>
      <name val="Arial"/>
    </font>
    <font>
      <color rgb="FF0000FF"/>
      <name val="Arial"/>
      <scheme val="minor"/>
    </font>
    <font>
      <color rgb="FF000000"/>
      <name val="Arial"/>
      <scheme val="minor"/>
    </font>
    <font>
      <color rgb="FF000000"/>
      <name val="Arial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45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Font="1"/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6" numFmtId="0" xfId="0" applyAlignment="1" applyFont="1">
      <alignment horizontal="center" textRotation="45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2" fontId="10" numFmtId="0" xfId="0" applyFill="1" applyFont="1"/>
    <xf borderId="0" fillId="2" fontId="4" numFmtId="0" xfId="0" applyFont="1"/>
    <xf borderId="0" fillId="2" fontId="4" numFmtId="164" xfId="0" applyAlignment="1" applyFont="1" applyNumberForma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3" fontId="11" numFmtId="0" xfId="0" applyFill="1" applyFont="1"/>
    <xf borderId="0" fillId="3" fontId="12" numFmtId="0" xfId="0" applyAlignment="1" applyFont="1">
      <alignment horizontal="right" readingOrder="0"/>
    </xf>
    <xf borderId="0" fillId="3" fontId="13" numFmtId="0" xfId="0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25"/>
    <col customWidth="1" min="14" max="14" width="14.75"/>
    <col customWidth="1" min="23" max="23" width="13.63"/>
  </cols>
  <sheetData>
    <row r="1">
      <c r="A1" s="1" t="s">
        <v>0</v>
      </c>
      <c r="I1" s="1" t="s">
        <v>1</v>
      </c>
      <c r="M1" s="1" t="s">
        <v>2</v>
      </c>
      <c r="Q1" s="1" t="s">
        <v>3</v>
      </c>
      <c r="U1" s="1" t="s">
        <v>4</v>
      </c>
      <c r="Y1" s="1" t="s">
        <v>5</v>
      </c>
      <c r="AC1" s="1" t="s">
        <v>6</v>
      </c>
      <c r="AG1" s="1" t="s">
        <v>7</v>
      </c>
      <c r="AK1" s="1" t="s">
        <v>8</v>
      </c>
      <c r="AN1" s="1" t="s">
        <v>9</v>
      </c>
      <c r="AQ1" s="2"/>
      <c r="AR1" s="1" t="s">
        <v>10</v>
      </c>
      <c r="BE1" s="3" t="s">
        <v>11</v>
      </c>
      <c r="BF1" s="2"/>
      <c r="BG1" s="4"/>
      <c r="BH1" s="4"/>
      <c r="BI1" s="4"/>
      <c r="BJ1" s="4"/>
      <c r="BK1" s="4"/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31</v>
      </c>
      <c r="U2" s="2" t="s">
        <v>32</v>
      </c>
      <c r="V2" s="2" t="s">
        <v>33</v>
      </c>
      <c r="W2" s="2" t="s">
        <v>34</v>
      </c>
      <c r="X2" s="2" t="s">
        <v>35</v>
      </c>
      <c r="Y2" s="2" t="s">
        <v>36</v>
      </c>
      <c r="Z2" s="2" t="s">
        <v>37</v>
      </c>
      <c r="AA2" s="2" t="s">
        <v>38</v>
      </c>
      <c r="AB2" s="2" t="s">
        <v>39</v>
      </c>
      <c r="AC2" s="2" t="s">
        <v>40</v>
      </c>
      <c r="AD2" s="2" t="s">
        <v>41</v>
      </c>
      <c r="AE2" s="2" t="s">
        <v>42</v>
      </c>
      <c r="AF2" s="2" t="s">
        <v>43</v>
      </c>
      <c r="AG2" s="2" t="s">
        <v>40</v>
      </c>
      <c r="AH2" s="2" t="s">
        <v>41</v>
      </c>
      <c r="AI2" s="2" t="s">
        <v>42</v>
      </c>
      <c r="AJ2" s="2" t="s">
        <v>43</v>
      </c>
      <c r="AK2" s="2" t="s">
        <v>40</v>
      </c>
      <c r="AL2" s="2" t="s">
        <v>41</v>
      </c>
      <c r="AM2" s="2" t="s">
        <v>42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  <c r="BC2" s="2" t="s">
        <v>59</v>
      </c>
      <c r="BD2" s="2" t="s">
        <v>60</v>
      </c>
      <c r="BE2" s="2" t="s">
        <v>61</v>
      </c>
      <c r="BF2" s="2" t="s">
        <v>62</v>
      </c>
      <c r="BG2" s="4"/>
      <c r="BH2" s="4"/>
      <c r="BI2" s="4"/>
      <c r="BJ2" s="4"/>
      <c r="BK2" s="4"/>
    </row>
    <row r="3">
      <c r="A3" s="5">
        <v>55.0</v>
      </c>
      <c r="B3" s="5">
        <v>18.0</v>
      </c>
      <c r="C3" s="5">
        <v>0.0</v>
      </c>
      <c r="D3" s="5">
        <v>0.0</v>
      </c>
      <c r="E3" s="5">
        <v>6.0</v>
      </c>
      <c r="F3" s="5">
        <v>13.0</v>
      </c>
      <c r="G3" s="5">
        <v>0.0</v>
      </c>
      <c r="H3" s="5">
        <v>0.0</v>
      </c>
      <c r="I3" s="5">
        <v>3.0</v>
      </c>
      <c r="J3" s="5">
        <v>2.0</v>
      </c>
      <c r="K3" s="5">
        <v>4.0</v>
      </c>
      <c r="L3" s="5">
        <v>2.0</v>
      </c>
      <c r="M3" s="5">
        <v>1.0</v>
      </c>
      <c r="N3" s="5">
        <v>5.0</v>
      </c>
      <c r="O3" s="5">
        <v>2.0</v>
      </c>
      <c r="P3" s="5">
        <v>1.0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2.0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1.0</v>
      </c>
      <c r="AL3" s="5">
        <v>0.0</v>
      </c>
      <c r="AM3" s="5">
        <v>0.0</v>
      </c>
      <c r="AN3" s="5">
        <v>3.0</v>
      </c>
      <c r="AO3" s="5">
        <v>0.0</v>
      </c>
      <c r="AP3" s="5">
        <v>0.0</v>
      </c>
      <c r="AQ3" s="5">
        <v>2.0</v>
      </c>
      <c r="AR3" s="5">
        <v>96.0</v>
      </c>
      <c r="AS3" s="5">
        <v>3.0</v>
      </c>
      <c r="AT3" s="5">
        <v>1.0</v>
      </c>
      <c r="AU3" s="5">
        <v>4.0</v>
      </c>
      <c r="AV3" s="5">
        <v>0.0</v>
      </c>
      <c r="AW3" s="5">
        <v>2.0</v>
      </c>
      <c r="AX3" s="5">
        <v>11.0</v>
      </c>
      <c r="AY3" s="5">
        <v>0.0</v>
      </c>
      <c r="AZ3" s="5">
        <v>1.0</v>
      </c>
      <c r="BA3" s="5">
        <v>0.0</v>
      </c>
      <c r="BB3" s="5">
        <v>1.0</v>
      </c>
      <c r="BC3" s="5">
        <v>0.0</v>
      </c>
      <c r="BD3" s="5">
        <v>0.0</v>
      </c>
      <c r="BE3" s="6">
        <v>11120.0</v>
      </c>
      <c r="BF3" s="7">
        <v>45170.0</v>
      </c>
      <c r="BI3" s="8"/>
    </row>
    <row r="4">
      <c r="A4" s="5">
        <v>30.0</v>
      </c>
      <c r="B4" s="5">
        <v>19.0</v>
      </c>
      <c r="C4" s="5">
        <v>6.0</v>
      </c>
      <c r="D4" s="5">
        <v>0.0</v>
      </c>
      <c r="E4" s="5">
        <v>6.0</v>
      </c>
      <c r="F4" s="5">
        <v>9.0</v>
      </c>
      <c r="G4" s="5">
        <v>0.0</v>
      </c>
      <c r="H4" s="5">
        <v>0.0</v>
      </c>
      <c r="I4" s="5">
        <v>2.0</v>
      </c>
      <c r="J4" s="5">
        <v>4.0</v>
      </c>
      <c r="K4" s="5">
        <v>7.0</v>
      </c>
      <c r="L4" s="5">
        <v>3.0</v>
      </c>
      <c r="M4" s="5">
        <v>3.0</v>
      </c>
      <c r="N4" s="5">
        <v>0.0</v>
      </c>
      <c r="O4" s="5">
        <v>1.0</v>
      </c>
      <c r="P4" s="5">
        <v>0.0</v>
      </c>
      <c r="Q4" s="5">
        <v>1.0</v>
      </c>
      <c r="R4" s="5">
        <v>4.0</v>
      </c>
      <c r="S4" s="5">
        <v>0.0</v>
      </c>
      <c r="T4" s="5">
        <v>0.0</v>
      </c>
      <c r="U4" s="5">
        <v>7.0</v>
      </c>
      <c r="V4" s="5">
        <v>0.0</v>
      </c>
      <c r="W4" s="5">
        <v>0.0</v>
      </c>
      <c r="X4" s="5">
        <v>0.0</v>
      </c>
      <c r="Y4" s="5">
        <v>13.0</v>
      </c>
      <c r="Z4" s="5">
        <v>0.0</v>
      </c>
      <c r="AA4" s="5">
        <v>0.0</v>
      </c>
      <c r="AB4" s="5">
        <v>0.0</v>
      </c>
      <c r="AC4" s="5">
        <v>2.0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4.0</v>
      </c>
      <c r="AL4" s="5">
        <v>0.0</v>
      </c>
      <c r="AM4" s="5">
        <v>0.0</v>
      </c>
      <c r="AN4" s="5">
        <v>0.0</v>
      </c>
      <c r="AO4" s="5">
        <v>0.0</v>
      </c>
      <c r="AP4" s="5">
        <v>0.0</v>
      </c>
      <c r="AQ4" s="5">
        <v>0.0</v>
      </c>
      <c r="AR4" s="5">
        <v>126.0</v>
      </c>
      <c r="AS4" s="5">
        <v>2.0</v>
      </c>
      <c r="AT4" s="5">
        <v>0.0</v>
      </c>
      <c r="AU4" s="5">
        <v>1.0</v>
      </c>
      <c r="AV4" s="5">
        <v>0.0</v>
      </c>
      <c r="AW4" s="5">
        <v>0.0</v>
      </c>
      <c r="AX4" s="5">
        <v>5.0</v>
      </c>
      <c r="AY4" s="5">
        <v>0.0</v>
      </c>
      <c r="AZ4" s="5">
        <v>4.0</v>
      </c>
      <c r="BA4" s="5">
        <v>0.0</v>
      </c>
      <c r="BB4" s="5">
        <v>1.0</v>
      </c>
      <c r="BC4" s="5">
        <v>2.0</v>
      </c>
      <c r="BD4" s="5">
        <v>0.0</v>
      </c>
      <c r="BE4" s="6">
        <v>15520.0</v>
      </c>
      <c r="BF4" s="7">
        <v>45171.0</v>
      </c>
    </row>
    <row r="5">
      <c r="A5" s="5">
        <v>38.0</v>
      </c>
      <c r="B5" s="5">
        <v>39.0</v>
      </c>
      <c r="C5" s="5">
        <v>8.0</v>
      </c>
      <c r="D5" s="5">
        <v>0.0</v>
      </c>
      <c r="E5" s="5">
        <v>3.0</v>
      </c>
      <c r="F5" s="5">
        <v>5.0</v>
      </c>
      <c r="G5" s="5">
        <v>0.0</v>
      </c>
      <c r="H5" s="5">
        <v>0.0</v>
      </c>
      <c r="I5" s="5">
        <v>5.0</v>
      </c>
      <c r="J5" s="5">
        <v>3.0</v>
      </c>
      <c r="K5" s="5">
        <v>4.0</v>
      </c>
      <c r="L5" s="5">
        <v>2.0</v>
      </c>
      <c r="M5" s="5">
        <v>3.0</v>
      </c>
      <c r="N5" s="5">
        <v>1.0</v>
      </c>
      <c r="O5" s="5">
        <v>0.0</v>
      </c>
      <c r="P5" s="5">
        <v>2.0</v>
      </c>
      <c r="Q5" s="5">
        <v>0.0</v>
      </c>
      <c r="R5" s="5">
        <v>0.0</v>
      </c>
      <c r="S5" s="5">
        <v>0.0</v>
      </c>
      <c r="T5" s="5">
        <v>0.0</v>
      </c>
      <c r="U5" s="5">
        <v>12.0</v>
      </c>
      <c r="V5" s="5">
        <v>0.0</v>
      </c>
      <c r="W5" s="5">
        <v>0.0</v>
      </c>
      <c r="X5" s="5">
        <v>0.0</v>
      </c>
      <c r="Y5" s="5">
        <v>5.0</v>
      </c>
      <c r="Z5" s="5">
        <v>0.0</v>
      </c>
      <c r="AA5" s="5">
        <v>0.0</v>
      </c>
      <c r="AB5" s="5">
        <v>0.0</v>
      </c>
      <c r="AC5" s="5">
        <v>4.0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2.0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72.0</v>
      </c>
      <c r="AS5" s="5">
        <v>3.0</v>
      </c>
      <c r="AT5" s="5">
        <v>0.0</v>
      </c>
      <c r="AU5" s="5">
        <v>1.0</v>
      </c>
      <c r="AV5" s="5">
        <v>0.0</v>
      </c>
      <c r="AW5" s="5">
        <v>1.0</v>
      </c>
      <c r="AX5" s="5">
        <v>9.0</v>
      </c>
      <c r="AY5" s="5">
        <v>0.0</v>
      </c>
      <c r="AZ5" s="5">
        <v>1.0</v>
      </c>
      <c r="BA5" s="5">
        <v>1.0</v>
      </c>
      <c r="BB5" s="9">
        <v>0.0</v>
      </c>
      <c r="BC5" s="5">
        <v>1.0</v>
      </c>
      <c r="BD5" s="5">
        <v>0.0</v>
      </c>
      <c r="BE5" s="6">
        <v>13070.0</v>
      </c>
      <c r="BF5" s="7">
        <v>45172.0</v>
      </c>
    </row>
    <row r="6">
      <c r="A6" s="5">
        <v>38.0</v>
      </c>
      <c r="B6" s="5">
        <v>20.0</v>
      </c>
      <c r="C6" s="5">
        <v>2.0</v>
      </c>
      <c r="D6" s="5">
        <v>0.0</v>
      </c>
      <c r="E6" s="5">
        <v>2.0</v>
      </c>
      <c r="F6" s="5">
        <v>2.0</v>
      </c>
      <c r="G6" s="5">
        <v>0.0</v>
      </c>
      <c r="H6" s="5">
        <v>0.0</v>
      </c>
      <c r="I6" s="5">
        <v>4.0</v>
      </c>
      <c r="J6" s="5">
        <v>3.0</v>
      </c>
      <c r="K6" s="5">
        <v>13.0</v>
      </c>
      <c r="L6" s="5">
        <v>4.0</v>
      </c>
      <c r="M6" s="5">
        <v>1.0</v>
      </c>
      <c r="N6" s="5">
        <v>4.0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11.0</v>
      </c>
      <c r="Z6" s="5">
        <v>0.0</v>
      </c>
      <c r="AA6" s="5">
        <v>0.0</v>
      </c>
      <c r="AB6" s="5">
        <v>0.0</v>
      </c>
      <c r="AC6" s="5">
        <v>1.0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2.0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5">
        <v>126.0</v>
      </c>
      <c r="AS6" s="5">
        <v>3.0</v>
      </c>
      <c r="AT6" s="5">
        <v>1.0</v>
      </c>
      <c r="AU6" s="5">
        <v>2.0</v>
      </c>
      <c r="AV6" s="5">
        <v>0.0</v>
      </c>
      <c r="AW6" s="5">
        <v>0.0</v>
      </c>
      <c r="AX6" s="5">
        <v>2.0</v>
      </c>
      <c r="AY6" s="5">
        <v>0.0</v>
      </c>
      <c r="AZ6" s="5">
        <v>0.0</v>
      </c>
      <c r="BA6" s="5">
        <v>0.0</v>
      </c>
      <c r="BB6" s="5">
        <v>0.0</v>
      </c>
      <c r="BC6" s="5">
        <v>2.0</v>
      </c>
      <c r="BD6" s="5">
        <v>0.0</v>
      </c>
      <c r="BE6" s="6">
        <v>12760.0</v>
      </c>
      <c r="BF6" s="7">
        <v>45173.0</v>
      </c>
    </row>
    <row r="7">
      <c r="A7" s="5">
        <v>58.0</v>
      </c>
      <c r="B7" s="5">
        <v>30.0</v>
      </c>
      <c r="C7" s="5">
        <v>5.0</v>
      </c>
      <c r="D7" s="5">
        <v>0.0</v>
      </c>
      <c r="E7" s="5">
        <v>3.0</v>
      </c>
      <c r="F7" s="5">
        <v>4.0</v>
      </c>
      <c r="G7" s="5">
        <v>0.0</v>
      </c>
      <c r="H7" s="5">
        <v>0.0</v>
      </c>
      <c r="I7" s="5">
        <v>10.0</v>
      </c>
      <c r="J7" s="5">
        <v>16.0</v>
      </c>
      <c r="K7" s="5">
        <v>2.0</v>
      </c>
      <c r="L7" s="5">
        <v>3.0</v>
      </c>
      <c r="M7" s="5">
        <v>1.0</v>
      </c>
      <c r="N7" s="5">
        <v>4.0</v>
      </c>
      <c r="O7" s="5">
        <v>0.0</v>
      </c>
      <c r="P7" s="5">
        <v>0.0</v>
      </c>
      <c r="Q7" s="5">
        <v>0.0</v>
      </c>
      <c r="R7" s="5">
        <v>4.0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8.0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1.0</v>
      </c>
      <c r="AL7" s="5">
        <v>0.0</v>
      </c>
      <c r="AM7" s="5">
        <v>0.0</v>
      </c>
      <c r="AN7" s="5">
        <v>3.0</v>
      </c>
      <c r="AO7" s="5">
        <v>0.0</v>
      </c>
      <c r="AP7" s="5">
        <v>0.0</v>
      </c>
      <c r="AQ7" s="5">
        <v>4.0</v>
      </c>
      <c r="AR7" s="5">
        <v>114.0</v>
      </c>
      <c r="AS7" s="5">
        <v>1.0</v>
      </c>
      <c r="AT7" s="5">
        <v>4.0</v>
      </c>
      <c r="AU7" s="5">
        <v>2.0</v>
      </c>
      <c r="AV7" s="5">
        <v>0.0</v>
      </c>
      <c r="AW7" s="5">
        <v>0.0</v>
      </c>
      <c r="AX7" s="5">
        <v>10.0</v>
      </c>
      <c r="AY7" s="5">
        <v>0.0</v>
      </c>
      <c r="AZ7" s="5">
        <v>0.0</v>
      </c>
      <c r="BA7" s="5">
        <v>0.0</v>
      </c>
      <c r="BB7" s="5">
        <v>2.0</v>
      </c>
      <c r="BC7" s="5">
        <v>3.0</v>
      </c>
      <c r="BD7" s="5">
        <v>0.0</v>
      </c>
      <c r="BE7" s="6">
        <v>15720.0</v>
      </c>
      <c r="BF7" s="7">
        <v>45174.0</v>
      </c>
    </row>
    <row r="8">
      <c r="A8" s="5">
        <v>47.0</v>
      </c>
      <c r="B8" s="5">
        <v>17.0</v>
      </c>
      <c r="C8" s="5">
        <v>2.0</v>
      </c>
      <c r="D8" s="5">
        <v>0.0</v>
      </c>
      <c r="E8" s="5">
        <v>0.0</v>
      </c>
      <c r="F8" s="5">
        <v>9.0</v>
      </c>
      <c r="G8" s="5">
        <v>0.0</v>
      </c>
      <c r="H8" s="5">
        <v>0.0</v>
      </c>
      <c r="I8" s="5">
        <v>8.0</v>
      </c>
      <c r="J8" s="5">
        <v>8.0</v>
      </c>
      <c r="K8" s="5">
        <v>3.0</v>
      </c>
      <c r="L8" s="5">
        <v>3.0</v>
      </c>
      <c r="M8" s="5">
        <v>1.0</v>
      </c>
      <c r="N8" s="5">
        <v>4.0</v>
      </c>
      <c r="O8" s="5">
        <v>0.0</v>
      </c>
      <c r="P8" s="5">
        <v>0.0</v>
      </c>
      <c r="Q8" s="5">
        <v>0.0</v>
      </c>
      <c r="R8" s="5">
        <v>3.0</v>
      </c>
      <c r="S8" s="5">
        <v>2.0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8.0</v>
      </c>
      <c r="Z8" s="5">
        <v>0.0</v>
      </c>
      <c r="AA8" s="5">
        <v>0.0</v>
      </c>
      <c r="AB8" s="5">
        <v>0.0</v>
      </c>
      <c r="AC8" s="5">
        <v>1.0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8.0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72.0</v>
      </c>
      <c r="AS8" s="5">
        <v>7.0</v>
      </c>
      <c r="AT8" s="5">
        <v>0.0</v>
      </c>
      <c r="AU8" s="5">
        <v>1.0</v>
      </c>
      <c r="AV8" s="5">
        <v>0.0</v>
      </c>
      <c r="AW8" s="5">
        <v>0.0</v>
      </c>
      <c r="AX8" s="5">
        <v>6.0</v>
      </c>
      <c r="AY8" s="5">
        <v>0.0</v>
      </c>
      <c r="AZ8" s="5">
        <v>1.0</v>
      </c>
      <c r="BA8" s="5">
        <v>0.0</v>
      </c>
      <c r="BB8" s="5">
        <v>3.0</v>
      </c>
      <c r="BC8" s="5">
        <v>2.0</v>
      </c>
      <c r="BD8" s="5">
        <v>0.0</v>
      </c>
      <c r="BE8" s="6">
        <v>13180.0</v>
      </c>
      <c r="BF8" s="8">
        <v>45181.0</v>
      </c>
    </row>
    <row r="9">
      <c r="A9" s="5">
        <v>41.0</v>
      </c>
      <c r="B9" s="5">
        <v>26.0</v>
      </c>
      <c r="C9" s="5">
        <v>7.0</v>
      </c>
      <c r="D9" s="5">
        <v>0.0</v>
      </c>
      <c r="E9" s="5">
        <v>0.0</v>
      </c>
      <c r="F9" s="5">
        <v>8.0</v>
      </c>
      <c r="G9" s="5">
        <v>0.0</v>
      </c>
      <c r="H9" s="5">
        <v>0.0</v>
      </c>
      <c r="I9" s="5">
        <v>2.0</v>
      </c>
      <c r="J9" s="5">
        <v>6.0</v>
      </c>
      <c r="K9" s="5">
        <v>6.0</v>
      </c>
      <c r="L9" s="5">
        <v>2.0</v>
      </c>
      <c r="M9" s="5">
        <v>0.0</v>
      </c>
      <c r="N9" s="5">
        <v>3.0</v>
      </c>
      <c r="O9" s="5">
        <v>1.0</v>
      </c>
      <c r="P9" s="5">
        <v>1.0</v>
      </c>
      <c r="Q9" s="5">
        <v>0.0</v>
      </c>
      <c r="R9" s="5">
        <v>0.0</v>
      </c>
      <c r="S9" s="5">
        <v>0.0</v>
      </c>
      <c r="T9" s="5">
        <v>0.0</v>
      </c>
      <c r="U9" s="5">
        <v>4.0</v>
      </c>
      <c r="V9" s="5">
        <v>1.0</v>
      </c>
      <c r="W9" s="5">
        <v>0.0</v>
      </c>
      <c r="X9" s="5">
        <v>0.0</v>
      </c>
      <c r="Y9" s="5">
        <v>9.0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2.0</v>
      </c>
      <c r="AL9" s="5">
        <v>0.0</v>
      </c>
      <c r="AM9" s="5">
        <v>0.0</v>
      </c>
      <c r="AN9" s="5">
        <v>0.0</v>
      </c>
      <c r="AO9" s="5">
        <v>3.0</v>
      </c>
      <c r="AP9" s="5">
        <v>0.0</v>
      </c>
      <c r="AQ9" s="5">
        <v>6.0</v>
      </c>
      <c r="AR9" s="5">
        <v>81.0</v>
      </c>
      <c r="AS9" s="5">
        <v>3.0</v>
      </c>
      <c r="AT9" s="5">
        <v>1.0</v>
      </c>
      <c r="AU9" s="5">
        <v>2.0</v>
      </c>
      <c r="AV9" s="5">
        <v>0.0</v>
      </c>
      <c r="AW9" s="5">
        <v>1.0</v>
      </c>
      <c r="AX9" s="5">
        <v>4.0</v>
      </c>
      <c r="AY9" s="5">
        <v>0.0</v>
      </c>
      <c r="AZ9" s="5">
        <v>3.0</v>
      </c>
      <c r="BA9" s="5">
        <v>1.0</v>
      </c>
      <c r="BB9" s="5">
        <v>4.0</v>
      </c>
      <c r="BC9" s="5">
        <v>2.0</v>
      </c>
      <c r="BD9" s="5">
        <v>1.0</v>
      </c>
      <c r="BE9" s="6">
        <v>12650.0</v>
      </c>
      <c r="BF9" s="8">
        <v>45182.0</v>
      </c>
    </row>
    <row r="10">
      <c r="A10" s="5">
        <v>55.0</v>
      </c>
      <c r="B10" s="5">
        <v>30.0</v>
      </c>
      <c r="C10" s="5">
        <v>0.0</v>
      </c>
      <c r="D10" s="5">
        <v>0.0</v>
      </c>
      <c r="E10" s="5">
        <v>0.0</v>
      </c>
      <c r="F10" s="5">
        <v>8.0</v>
      </c>
      <c r="G10" s="5">
        <v>0.0</v>
      </c>
      <c r="H10" s="5">
        <v>0.0</v>
      </c>
      <c r="I10" s="5">
        <v>3.0</v>
      </c>
      <c r="J10" s="5">
        <v>5.0</v>
      </c>
      <c r="K10" s="5">
        <v>7.0</v>
      </c>
      <c r="L10" s="5">
        <v>2.0</v>
      </c>
      <c r="M10" s="5">
        <v>0.0</v>
      </c>
      <c r="N10" s="5">
        <v>7.0</v>
      </c>
      <c r="O10" s="5">
        <v>1.0</v>
      </c>
      <c r="P10" s="5">
        <v>2.0</v>
      </c>
      <c r="Q10" s="5">
        <v>0.0</v>
      </c>
      <c r="R10" s="5">
        <v>0.0</v>
      </c>
      <c r="S10" s="5">
        <v>0.0</v>
      </c>
      <c r="T10" s="5">
        <v>0.0</v>
      </c>
      <c r="U10" s="5">
        <v>4.0</v>
      </c>
      <c r="V10" s="5">
        <v>0.0</v>
      </c>
      <c r="W10" s="5">
        <v>1.0</v>
      </c>
      <c r="X10" s="5">
        <v>1.0</v>
      </c>
      <c r="Y10" s="5">
        <v>8.0</v>
      </c>
      <c r="Z10" s="5">
        <v>0.0</v>
      </c>
      <c r="AA10" s="5">
        <v>1.0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1.0</v>
      </c>
      <c r="AL10" s="5">
        <v>0.0</v>
      </c>
      <c r="AM10" s="5">
        <v>0.0</v>
      </c>
      <c r="AN10" s="5">
        <v>0.0</v>
      </c>
      <c r="AO10" s="5">
        <v>0.0</v>
      </c>
      <c r="AP10" s="5">
        <v>0.0</v>
      </c>
      <c r="AQ10" s="5">
        <v>0.0</v>
      </c>
      <c r="AR10" s="5">
        <v>102.0</v>
      </c>
      <c r="AS10" s="5">
        <v>11.0</v>
      </c>
      <c r="AT10" s="5">
        <v>5.0</v>
      </c>
      <c r="AU10" s="5">
        <v>2.0</v>
      </c>
      <c r="AV10" s="5">
        <v>0.0</v>
      </c>
      <c r="AW10" s="5">
        <v>1.0</v>
      </c>
      <c r="AX10" s="5">
        <v>9.0</v>
      </c>
      <c r="AY10" s="5">
        <v>0.0</v>
      </c>
      <c r="AZ10" s="5">
        <v>0.0</v>
      </c>
      <c r="BA10" s="5">
        <v>0.0</v>
      </c>
      <c r="BB10" s="5">
        <v>3.0</v>
      </c>
      <c r="BC10" s="5">
        <v>1.0</v>
      </c>
      <c r="BD10" s="5">
        <v>0.0</v>
      </c>
      <c r="BE10" s="6">
        <v>14510.0</v>
      </c>
      <c r="BF10" s="8">
        <v>45183.0</v>
      </c>
    </row>
    <row r="11">
      <c r="A11" s="5">
        <v>27.0</v>
      </c>
      <c r="B11" s="5">
        <v>29.0</v>
      </c>
      <c r="C11" s="5">
        <v>7.0</v>
      </c>
      <c r="D11" s="5">
        <v>0.0</v>
      </c>
      <c r="E11" s="5">
        <v>0.0</v>
      </c>
      <c r="F11" s="5">
        <v>15.0</v>
      </c>
      <c r="G11" s="5">
        <v>0.0</v>
      </c>
      <c r="H11" s="5">
        <v>0.0</v>
      </c>
      <c r="I11" s="5">
        <v>2.0</v>
      </c>
      <c r="J11" s="5">
        <v>5.0</v>
      </c>
      <c r="K11" s="5">
        <v>4.0</v>
      </c>
      <c r="L11" s="5">
        <v>3.0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8.0</v>
      </c>
      <c r="Z11" s="5">
        <v>0.0</v>
      </c>
      <c r="AA11" s="5">
        <v>0.0</v>
      </c>
      <c r="AB11" s="5">
        <v>0.0</v>
      </c>
      <c r="AC11" s="5">
        <v>4.0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78.0</v>
      </c>
      <c r="AS11" s="5">
        <v>3.0</v>
      </c>
      <c r="AT11" s="5">
        <v>0.0</v>
      </c>
      <c r="AU11" s="5">
        <v>2.0</v>
      </c>
      <c r="AV11" s="5">
        <v>0.0</v>
      </c>
      <c r="AW11" s="5">
        <v>2.0</v>
      </c>
      <c r="AX11" s="5">
        <v>2.0</v>
      </c>
      <c r="AY11" s="5">
        <v>0.0</v>
      </c>
      <c r="AZ11" s="5">
        <v>0.0</v>
      </c>
      <c r="BA11" s="5">
        <v>0.0</v>
      </c>
      <c r="BB11" s="5">
        <v>0.0</v>
      </c>
      <c r="BC11" s="5">
        <v>0.0</v>
      </c>
      <c r="BD11" s="5">
        <v>0.0</v>
      </c>
      <c r="BE11" s="6">
        <v>9420.0</v>
      </c>
      <c r="BF11" s="8">
        <v>45184.0</v>
      </c>
    </row>
    <row r="12">
      <c r="A12" s="5">
        <v>42.0</v>
      </c>
      <c r="B12" s="5">
        <v>41.0</v>
      </c>
      <c r="C12" s="5">
        <v>7.0</v>
      </c>
      <c r="D12" s="5">
        <v>0.0</v>
      </c>
      <c r="E12" s="5">
        <v>0.0</v>
      </c>
      <c r="F12" s="5">
        <v>10.0</v>
      </c>
      <c r="G12" s="5">
        <v>0.0</v>
      </c>
      <c r="H12" s="5">
        <v>0.0</v>
      </c>
      <c r="I12" s="5">
        <v>2.0</v>
      </c>
      <c r="J12" s="5">
        <v>4.0</v>
      </c>
      <c r="K12" s="5">
        <v>3.0</v>
      </c>
      <c r="L12" s="5">
        <v>4.0</v>
      </c>
      <c r="M12" s="5">
        <v>1.0</v>
      </c>
      <c r="N12" s="5">
        <v>5.0</v>
      </c>
      <c r="O12" s="5">
        <v>0.0</v>
      </c>
      <c r="P12" s="5">
        <v>0.0</v>
      </c>
      <c r="Q12" s="5">
        <v>0.0</v>
      </c>
      <c r="R12" s="5">
        <v>3.0</v>
      </c>
      <c r="S12" s="5">
        <v>0.0</v>
      </c>
      <c r="T12" s="5">
        <v>0.0</v>
      </c>
      <c r="U12" s="5">
        <v>4.0</v>
      </c>
      <c r="V12" s="5">
        <v>0.0</v>
      </c>
      <c r="W12" s="5">
        <v>0.0</v>
      </c>
      <c r="X12" s="5">
        <v>0.0</v>
      </c>
      <c r="Y12" s="5">
        <v>11.0</v>
      </c>
      <c r="Z12" s="5">
        <v>0.0</v>
      </c>
      <c r="AA12" s="5">
        <v>0.0</v>
      </c>
      <c r="AB12" s="5">
        <v>0.0</v>
      </c>
      <c r="AC12" s="5">
        <v>3.0</v>
      </c>
      <c r="AD12" s="5">
        <v>1.0</v>
      </c>
      <c r="AE12" s="5">
        <v>1.0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90.0</v>
      </c>
      <c r="AS12" s="5">
        <v>4.0</v>
      </c>
      <c r="AT12" s="5">
        <v>2.0</v>
      </c>
      <c r="AU12" s="5">
        <v>2.0</v>
      </c>
      <c r="AV12" s="5">
        <v>0.0</v>
      </c>
      <c r="AW12" s="5">
        <v>0.0</v>
      </c>
      <c r="AX12" s="5">
        <v>5.0</v>
      </c>
      <c r="AY12" s="5">
        <v>0.0</v>
      </c>
      <c r="AZ12" s="5">
        <v>2.0</v>
      </c>
      <c r="BA12" s="5">
        <v>0.0</v>
      </c>
      <c r="BB12" s="5">
        <v>0.0</v>
      </c>
      <c r="BC12" s="5">
        <v>0.0</v>
      </c>
      <c r="BD12" s="5">
        <v>0.0</v>
      </c>
      <c r="BE12" s="6">
        <v>14290.0</v>
      </c>
      <c r="BF12" s="8">
        <v>45185.0</v>
      </c>
    </row>
    <row r="13">
      <c r="A13" s="5">
        <v>41.0</v>
      </c>
      <c r="B13" s="5">
        <v>55.0</v>
      </c>
      <c r="C13" s="5">
        <v>7.0</v>
      </c>
      <c r="D13" s="5">
        <v>0.0</v>
      </c>
      <c r="E13" s="5">
        <v>0.0</v>
      </c>
      <c r="F13" s="5">
        <v>12.0</v>
      </c>
      <c r="G13" s="5">
        <v>0.0</v>
      </c>
      <c r="H13" s="5">
        <v>0.0</v>
      </c>
      <c r="I13" s="5">
        <v>3.0</v>
      </c>
      <c r="J13" s="5">
        <v>5.0</v>
      </c>
      <c r="K13" s="5">
        <v>8.0</v>
      </c>
      <c r="L13" s="5">
        <v>1.0</v>
      </c>
      <c r="M13" s="5">
        <v>0.0</v>
      </c>
      <c r="N13" s="5">
        <v>0.0</v>
      </c>
      <c r="O13" s="5">
        <v>3.0</v>
      </c>
      <c r="P13" s="5">
        <v>1.0</v>
      </c>
      <c r="Q13" s="5">
        <v>0.0</v>
      </c>
      <c r="R13" s="5">
        <v>6.0</v>
      </c>
      <c r="S13" s="5">
        <v>0.0</v>
      </c>
      <c r="T13" s="5">
        <v>0.0</v>
      </c>
      <c r="U13" s="5">
        <v>4.0</v>
      </c>
      <c r="V13" s="5">
        <v>0.0</v>
      </c>
      <c r="W13" s="5">
        <v>0.0</v>
      </c>
      <c r="X13" s="5">
        <v>0.0</v>
      </c>
      <c r="Y13" s="5">
        <v>9.0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3.0</v>
      </c>
      <c r="AL13" s="5">
        <v>0.0</v>
      </c>
      <c r="AM13" s="5">
        <v>0.0</v>
      </c>
      <c r="AN13" s="5">
        <v>2.0</v>
      </c>
      <c r="AO13" s="5">
        <v>0.0</v>
      </c>
      <c r="AP13" s="5">
        <v>0.0</v>
      </c>
      <c r="AQ13" s="5">
        <v>2.0</v>
      </c>
      <c r="AR13" s="5">
        <v>78.0</v>
      </c>
      <c r="AS13" s="5">
        <v>11.0</v>
      </c>
      <c r="AT13" s="5">
        <v>2.0</v>
      </c>
      <c r="AU13" s="5">
        <v>0.0</v>
      </c>
      <c r="AV13" s="5">
        <v>0.0</v>
      </c>
      <c r="AW13" s="5">
        <v>0.0</v>
      </c>
      <c r="AX13" s="5">
        <v>1.0</v>
      </c>
      <c r="AY13" s="5">
        <v>0.0</v>
      </c>
      <c r="AZ13" s="5">
        <v>2.0</v>
      </c>
      <c r="BA13" s="5">
        <v>0.0</v>
      </c>
      <c r="BB13" s="5">
        <v>2.0</v>
      </c>
      <c r="BC13" s="5">
        <v>1.0</v>
      </c>
      <c r="BD13" s="5">
        <v>2.0</v>
      </c>
      <c r="BE13" s="6">
        <v>14360.0</v>
      </c>
      <c r="BF13" s="8">
        <v>45186.0</v>
      </c>
    </row>
    <row r="14">
      <c r="A14" s="5">
        <v>31.0</v>
      </c>
      <c r="B14" s="5">
        <v>31.0</v>
      </c>
      <c r="C14" s="5">
        <v>8.0</v>
      </c>
      <c r="D14" s="5">
        <v>0.0</v>
      </c>
      <c r="E14" s="5">
        <v>0.0</v>
      </c>
      <c r="F14" s="5">
        <v>14.0</v>
      </c>
      <c r="G14" s="5">
        <v>0.0</v>
      </c>
      <c r="H14" s="5">
        <v>0.0</v>
      </c>
      <c r="I14" s="5">
        <v>5.0</v>
      </c>
      <c r="J14" s="5">
        <v>7.0</v>
      </c>
      <c r="K14" s="5">
        <v>4.0</v>
      </c>
      <c r="L14" s="5">
        <v>3.0</v>
      </c>
      <c r="M14" s="5">
        <v>1.0</v>
      </c>
      <c r="N14" s="5">
        <v>2.0</v>
      </c>
      <c r="O14" s="5">
        <v>2.0</v>
      </c>
      <c r="P14" s="5">
        <v>1.0</v>
      </c>
      <c r="Q14" s="5">
        <v>0.0</v>
      </c>
      <c r="R14" s="5">
        <v>0.0</v>
      </c>
      <c r="S14" s="5">
        <v>0.0</v>
      </c>
      <c r="T14" s="5">
        <v>1.0</v>
      </c>
      <c r="U14" s="5">
        <v>4.0</v>
      </c>
      <c r="V14" s="5">
        <v>0.0</v>
      </c>
      <c r="W14" s="5">
        <v>0.0</v>
      </c>
      <c r="X14" s="5">
        <v>0.0</v>
      </c>
      <c r="Y14" s="5">
        <v>7.0</v>
      </c>
      <c r="Z14" s="5">
        <v>0.0</v>
      </c>
      <c r="AA14" s="5">
        <v>0.0</v>
      </c>
      <c r="AB14" s="5">
        <v>0.0</v>
      </c>
      <c r="AC14" s="5">
        <v>1.0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1.0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v>0.0</v>
      </c>
      <c r="AR14" s="5">
        <v>78.0</v>
      </c>
      <c r="AS14" s="5">
        <v>2.0</v>
      </c>
      <c r="AT14" s="5">
        <v>4.0</v>
      </c>
      <c r="AU14" s="5">
        <v>1.0</v>
      </c>
      <c r="AV14" s="5">
        <v>0.0</v>
      </c>
      <c r="AW14" s="5">
        <v>1.0</v>
      </c>
      <c r="AX14" s="5">
        <v>0.0</v>
      </c>
      <c r="AY14" s="5">
        <v>2.0</v>
      </c>
      <c r="AZ14" s="5">
        <v>2.0</v>
      </c>
      <c r="BA14" s="5">
        <v>0.0</v>
      </c>
      <c r="BB14" s="5">
        <v>2.0</v>
      </c>
      <c r="BC14" s="5">
        <v>2.0</v>
      </c>
      <c r="BD14" s="5">
        <v>0.0</v>
      </c>
      <c r="BE14" s="6">
        <v>12110.0</v>
      </c>
      <c r="BF14" s="8">
        <v>45187.0</v>
      </c>
    </row>
    <row r="15">
      <c r="A15" s="5">
        <v>52.0</v>
      </c>
      <c r="B15" s="5">
        <v>46.0</v>
      </c>
      <c r="C15" s="5">
        <v>2.0</v>
      </c>
      <c r="D15" s="5">
        <v>0.0</v>
      </c>
      <c r="E15" s="5">
        <v>0.0</v>
      </c>
      <c r="F15" s="5">
        <v>14.0</v>
      </c>
      <c r="G15" s="5">
        <v>0.0</v>
      </c>
      <c r="H15" s="5">
        <v>0.0</v>
      </c>
      <c r="I15" s="5">
        <v>5.0</v>
      </c>
      <c r="J15" s="5">
        <v>3.0</v>
      </c>
      <c r="K15" s="5">
        <v>3.0</v>
      </c>
      <c r="L15" s="5">
        <v>5.0</v>
      </c>
      <c r="M15" s="5">
        <v>2.0</v>
      </c>
      <c r="N15" s="5">
        <v>3.0</v>
      </c>
      <c r="O15" s="5">
        <v>2.0</v>
      </c>
      <c r="P15" s="5">
        <v>0.0</v>
      </c>
      <c r="Q15" s="5">
        <v>1.0</v>
      </c>
      <c r="R15" s="5">
        <v>3.0</v>
      </c>
      <c r="S15" s="5">
        <v>2.0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3.0</v>
      </c>
      <c r="Z15" s="5">
        <v>0.0</v>
      </c>
      <c r="AA15" s="5">
        <v>0.0</v>
      </c>
      <c r="AB15" s="5">
        <v>0.0</v>
      </c>
      <c r="AC15" s="5">
        <v>1.0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2.0</v>
      </c>
      <c r="AL15" s="5">
        <v>0.0</v>
      </c>
      <c r="AM15" s="5">
        <v>0.0</v>
      </c>
      <c r="AN15" s="5">
        <v>0.0</v>
      </c>
      <c r="AO15" s="5">
        <v>0.0</v>
      </c>
      <c r="AP15" s="5">
        <v>0.0</v>
      </c>
      <c r="AQ15" s="5">
        <v>0.0</v>
      </c>
      <c r="AR15" s="5">
        <v>109.0</v>
      </c>
      <c r="AS15" s="5">
        <v>1.0</v>
      </c>
      <c r="AT15" s="5">
        <v>4.0</v>
      </c>
      <c r="AU15" s="5">
        <v>0.0</v>
      </c>
      <c r="AV15" s="5">
        <v>0.0</v>
      </c>
      <c r="AW15" s="5">
        <v>0.0</v>
      </c>
      <c r="AX15" s="5">
        <v>0.0</v>
      </c>
      <c r="AY15" s="5">
        <v>0.0</v>
      </c>
      <c r="AZ15" s="5">
        <v>0.0</v>
      </c>
      <c r="BA15" s="5">
        <v>0.0</v>
      </c>
      <c r="BB15" s="5">
        <v>0.0</v>
      </c>
      <c r="BC15" s="5">
        <v>1.0</v>
      </c>
      <c r="BD15" s="5">
        <v>0.0</v>
      </c>
      <c r="BE15" s="6">
        <v>13500.0</v>
      </c>
      <c r="BF15" s="8">
        <v>45188.0</v>
      </c>
    </row>
    <row r="16">
      <c r="A16" s="5">
        <v>41.0</v>
      </c>
      <c r="B16" s="5">
        <v>46.0</v>
      </c>
      <c r="C16" s="5">
        <v>2.0</v>
      </c>
      <c r="D16" s="5">
        <v>0.0</v>
      </c>
      <c r="E16" s="5">
        <v>0.0</v>
      </c>
      <c r="F16" s="5">
        <v>6.0</v>
      </c>
      <c r="G16" s="5">
        <v>0.0</v>
      </c>
      <c r="H16" s="5">
        <v>0.0</v>
      </c>
      <c r="I16" s="5">
        <v>7.0</v>
      </c>
      <c r="J16" s="5">
        <v>1.0</v>
      </c>
      <c r="K16" s="5">
        <v>6.0</v>
      </c>
      <c r="L16" s="5">
        <v>3.0</v>
      </c>
      <c r="M16" s="5">
        <v>1.0</v>
      </c>
      <c r="N16" s="5">
        <v>2.0</v>
      </c>
      <c r="O16" s="5">
        <v>2.0</v>
      </c>
      <c r="P16" s="5">
        <v>0.0</v>
      </c>
      <c r="Q16" s="5">
        <v>0.0</v>
      </c>
      <c r="R16" s="5">
        <v>3.0</v>
      </c>
      <c r="S16" s="5">
        <v>3.0</v>
      </c>
      <c r="T16" s="5">
        <v>0.0</v>
      </c>
      <c r="U16" s="5">
        <v>2.0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2.0</v>
      </c>
      <c r="AD16" s="5">
        <v>0.0</v>
      </c>
      <c r="AE16" s="5">
        <v>0.0</v>
      </c>
      <c r="AF16" s="5">
        <v>0.0</v>
      </c>
      <c r="AG16" s="5">
        <v>0.0</v>
      </c>
      <c r="AH16" s="5">
        <v>2.0</v>
      </c>
      <c r="AI16" s="5">
        <v>0.0</v>
      </c>
      <c r="AJ16" s="5">
        <v>0.0</v>
      </c>
      <c r="AK16" s="5">
        <v>2.0</v>
      </c>
      <c r="AL16" s="5">
        <v>0.0</v>
      </c>
      <c r="AM16" s="5">
        <v>0.0</v>
      </c>
      <c r="AN16" s="5">
        <v>0.0</v>
      </c>
      <c r="AO16" s="5">
        <v>0.0</v>
      </c>
      <c r="AP16" s="5">
        <v>0.0</v>
      </c>
      <c r="AQ16" s="5">
        <v>0.0</v>
      </c>
      <c r="AR16" s="5">
        <v>132.0</v>
      </c>
      <c r="AS16" s="5">
        <v>8.0</v>
      </c>
      <c r="AT16" s="5">
        <v>7.0</v>
      </c>
      <c r="AU16" s="5">
        <v>0.0</v>
      </c>
      <c r="AV16" s="5">
        <v>0.0</v>
      </c>
      <c r="AW16" s="5">
        <v>1.0</v>
      </c>
      <c r="AX16" s="5">
        <v>1.0</v>
      </c>
      <c r="AY16" s="5">
        <v>0.0</v>
      </c>
      <c r="AZ16" s="5">
        <v>1.0</v>
      </c>
      <c r="BA16" s="5">
        <v>0.0</v>
      </c>
      <c r="BB16" s="5">
        <v>3.0</v>
      </c>
      <c r="BC16" s="5">
        <v>0.0</v>
      </c>
      <c r="BD16" s="5">
        <v>0.0</v>
      </c>
      <c r="BE16" s="6">
        <v>14320.0</v>
      </c>
      <c r="BF16" s="7">
        <v>45189.0</v>
      </c>
    </row>
    <row r="17">
      <c r="A17" s="5">
        <v>79.0</v>
      </c>
      <c r="B17" s="5">
        <v>74.0</v>
      </c>
      <c r="C17" s="5">
        <v>3.0</v>
      </c>
      <c r="D17" s="5">
        <v>0.0</v>
      </c>
      <c r="E17" s="5">
        <v>0.0</v>
      </c>
      <c r="F17" s="5">
        <v>10.0</v>
      </c>
      <c r="G17" s="5">
        <v>0.0</v>
      </c>
      <c r="H17" s="5">
        <v>0.0</v>
      </c>
      <c r="I17" s="5">
        <v>3.0</v>
      </c>
      <c r="J17" s="5">
        <v>9.0</v>
      </c>
      <c r="K17" s="5">
        <v>9.0</v>
      </c>
      <c r="L17" s="5">
        <v>4.0</v>
      </c>
      <c r="M17" s="5">
        <v>1.0</v>
      </c>
      <c r="N17" s="5">
        <v>4.0</v>
      </c>
      <c r="O17" s="5">
        <v>2.0</v>
      </c>
      <c r="P17" s="5">
        <v>0.0</v>
      </c>
      <c r="Q17" s="5">
        <v>0.0</v>
      </c>
      <c r="R17" s="5">
        <v>4.0</v>
      </c>
      <c r="S17" s="5">
        <v>0.0</v>
      </c>
      <c r="T17" s="5">
        <v>1.0</v>
      </c>
      <c r="U17" s="5">
        <v>5.0</v>
      </c>
      <c r="V17" s="5">
        <v>0.0</v>
      </c>
      <c r="W17" s="5">
        <v>1.0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1.0</v>
      </c>
      <c r="AL17" s="5">
        <v>0.0</v>
      </c>
      <c r="AM17" s="5">
        <v>0.0</v>
      </c>
      <c r="AN17" s="5">
        <v>0.0</v>
      </c>
      <c r="AO17" s="5">
        <v>0.0</v>
      </c>
      <c r="AP17" s="5">
        <v>0.0</v>
      </c>
      <c r="AQ17" s="5">
        <v>0.0</v>
      </c>
      <c r="AR17" s="5">
        <v>84.0</v>
      </c>
      <c r="AS17" s="5">
        <v>2.0</v>
      </c>
      <c r="AT17" s="5">
        <v>1.0</v>
      </c>
      <c r="AU17" s="5">
        <v>0.0</v>
      </c>
      <c r="AV17" s="5">
        <v>0.0</v>
      </c>
      <c r="AW17" s="5">
        <v>0.0</v>
      </c>
      <c r="AX17" s="5">
        <v>0.0</v>
      </c>
      <c r="AY17" s="5">
        <v>0.0</v>
      </c>
      <c r="AZ17" s="5">
        <v>2.0</v>
      </c>
      <c r="BA17" s="5">
        <v>0.0</v>
      </c>
      <c r="BB17" s="5">
        <v>6.0</v>
      </c>
      <c r="BC17" s="5">
        <v>0.0</v>
      </c>
      <c r="BD17" s="5">
        <v>2.0</v>
      </c>
      <c r="BE17" s="6">
        <v>15720.0</v>
      </c>
      <c r="BF17" s="8">
        <v>45190.0</v>
      </c>
    </row>
    <row r="18">
      <c r="A18" s="5">
        <v>65.0</v>
      </c>
      <c r="B18" s="5">
        <v>51.0</v>
      </c>
      <c r="C18" s="5">
        <v>8.0</v>
      </c>
      <c r="D18" s="5">
        <v>0.0</v>
      </c>
      <c r="E18" s="5">
        <v>5.0</v>
      </c>
      <c r="F18" s="5">
        <v>13.0</v>
      </c>
      <c r="G18" s="5">
        <v>0.0</v>
      </c>
      <c r="H18" s="5">
        <v>0.0</v>
      </c>
      <c r="I18" s="5">
        <v>4.0</v>
      </c>
      <c r="J18" s="5">
        <v>4.0</v>
      </c>
      <c r="K18" s="5">
        <v>3.0</v>
      </c>
      <c r="L18" s="5">
        <v>3.0</v>
      </c>
      <c r="M18" s="5">
        <v>0.0</v>
      </c>
      <c r="N18" s="5">
        <v>5.0</v>
      </c>
      <c r="O18" s="5">
        <v>0.0</v>
      </c>
      <c r="P18" s="5">
        <v>0.0</v>
      </c>
      <c r="Q18" s="5">
        <v>0.0</v>
      </c>
      <c r="R18" s="5">
        <v>3.0</v>
      </c>
      <c r="S18" s="5">
        <v>3.0</v>
      </c>
      <c r="T18" s="5">
        <v>0.0</v>
      </c>
      <c r="U18" s="5">
        <v>2.0</v>
      </c>
      <c r="V18" s="5">
        <v>0.0</v>
      </c>
      <c r="W18" s="5">
        <v>0.0</v>
      </c>
      <c r="X18" s="5">
        <v>0.0</v>
      </c>
      <c r="Y18" s="5">
        <v>6.0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3.0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109.0</v>
      </c>
      <c r="AS18" s="5">
        <v>1.0</v>
      </c>
      <c r="AT18" s="5">
        <v>7.0</v>
      </c>
      <c r="AU18" s="5">
        <v>1.0</v>
      </c>
      <c r="AV18" s="5">
        <v>0.0</v>
      </c>
      <c r="AW18" s="5">
        <v>0.0</v>
      </c>
      <c r="AX18" s="5">
        <v>7.0</v>
      </c>
      <c r="AY18" s="5">
        <v>0.0</v>
      </c>
      <c r="AZ18" s="5">
        <v>2.0</v>
      </c>
      <c r="BA18" s="5">
        <v>1.0</v>
      </c>
      <c r="BB18" s="5">
        <v>0.0</v>
      </c>
      <c r="BC18" s="5">
        <v>0.0</v>
      </c>
      <c r="BD18" s="5">
        <v>0.0</v>
      </c>
      <c r="BE18" s="6">
        <v>15280.0</v>
      </c>
      <c r="BF18" s="8">
        <v>45191.0</v>
      </c>
    </row>
    <row r="19">
      <c r="A19" s="5">
        <v>29.0</v>
      </c>
      <c r="B19" s="5">
        <v>25.0</v>
      </c>
      <c r="C19" s="5">
        <v>7.0</v>
      </c>
      <c r="D19" s="5">
        <v>0.0</v>
      </c>
      <c r="E19" s="5">
        <v>0.0</v>
      </c>
      <c r="F19" s="5">
        <v>12.0</v>
      </c>
      <c r="G19" s="5">
        <v>2.0</v>
      </c>
      <c r="H19" s="5">
        <v>0.0</v>
      </c>
      <c r="I19" s="5">
        <v>1.0</v>
      </c>
      <c r="J19" s="5">
        <v>3.0</v>
      </c>
      <c r="K19" s="5">
        <v>4.0</v>
      </c>
      <c r="L19" s="5">
        <v>3.0</v>
      </c>
      <c r="M19" s="5">
        <v>0.0</v>
      </c>
      <c r="N19" s="5">
        <v>3.0</v>
      </c>
      <c r="O19" s="5">
        <v>1.0</v>
      </c>
      <c r="P19" s="5">
        <v>0.0</v>
      </c>
      <c r="Q19" s="5">
        <v>0.0</v>
      </c>
      <c r="R19" s="5">
        <v>3.0</v>
      </c>
      <c r="S19" s="5">
        <v>1.0</v>
      </c>
      <c r="T19" s="5">
        <v>2.0</v>
      </c>
      <c r="U19" s="5">
        <v>0.0</v>
      </c>
      <c r="V19" s="5">
        <v>0.0</v>
      </c>
      <c r="W19" s="5">
        <v>0.0</v>
      </c>
      <c r="X19" s="5">
        <v>0.0</v>
      </c>
      <c r="Y19" s="5">
        <v>7.0</v>
      </c>
      <c r="Z19" s="5">
        <v>0.0</v>
      </c>
      <c r="AA19" s="5">
        <v>0.0</v>
      </c>
      <c r="AB19" s="5">
        <v>1.0</v>
      </c>
      <c r="AC19" s="5">
        <v>5.0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>
        <v>1.0</v>
      </c>
      <c r="AO19" s="5">
        <v>0.0</v>
      </c>
      <c r="AP19" s="5">
        <v>0.0</v>
      </c>
      <c r="AQ19" s="5">
        <v>0.0</v>
      </c>
      <c r="AR19" s="5">
        <v>90.0</v>
      </c>
      <c r="AS19" s="5">
        <v>5.0</v>
      </c>
      <c r="AT19" s="5">
        <v>7.0</v>
      </c>
      <c r="AU19" s="5">
        <v>0.0</v>
      </c>
      <c r="AV19" s="5">
        <v>0.0</v>
      </c>
      <c r="AW19" s="5">
        <v>0.0</v>
      </c>
      <c r="AX19" s="5">
        <v>11.0</v>
      </c>
      <c r="AY19" s="5">
        <v>0.0</v>
      </c>
      <c r="AZ19" s="5">
        <v>0.0</v>
      </c>
      <c r="BA19" s="5">
        <v>0.0</v>
      </c>
      <c r="BB19" s="5">
        <v>0.0</v>
      </c>
      <c r="BC19" s="5">
        <v>1.0</v>
      </c>
      <c r="BD19" s="5">
        <v>0.0</v>
      </c>
      <c r="BE19" s="6">
        <v>13560.0</v>
      </c>
      <c r="BF19" s="8">
        <v>45192.0</v>
      </c>
    </row>
    <row r="20">
      <c r="A20" s="5">
        <v>30.0</v>
      </c>
      <c r="B20" s="5">
        <v>45.0</v>
      </c>
      <c r="C20" s="5">
        <v>8.0</v>
      </c>
      <c r="D20" s="5">
        <v>0.0</v>
      </c>
      <c r="E20" s="5">
        <v>0.0</v>
      </c>
      <c r="F20" s="5">
        <v>16.0</v>
      </c>
      <c r="G20" s="5">
        <v>0.0</v>
      </c>
      <c r="H20" s="5">
        <v>0.0</v>
      </c>
      <c r="I20" s="5">
        <v>2.0</v>
      </c>
      <c r="J20" s="5">
        <v>3.0</v>
      </c>
      <c r="K20" s="5">
        <v>2.0</v>
      </c>
      <c r="L20" s="5">
        <v>1.0</v>
      </c>
      <c r="M20" s="5">
        <v>1.0</v>
      </c>
      <c r="N20" s="5">
        <v>2.0</v>
      </c>
      <c r="O20" s="5">
        <v>1.0</v>
      </c>
      <c r="P20" s="5">
        <v>2.0</v>
      </c>
      <c r="Q20" s="5">
        <v>1.0</v>
      </c>
      <c r="R20" s="5">
        <v>3.0</v>
      </c>
      <c r="S20" s="5">
        <v>0.0</v>
      </c>
      <c r="T20" s="5">
        <v>2.0</v>
      </c>
      <c r="U20" s="5">
        <v>4.0</v>
      </c>
      <c r="V20" s="5">
        <v>2.0</v>
      </c>
      <c r="W20" s="5">
        <v>0.0</v>
      </c>
      <c r="X20" s="5">
        <v>0.0</v>
      </c>
      <c r="Y20" s="5">
        <v>7.0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2.0</v>
      </c>
      <c r="AH20" s="5">
        <v>1.0</v>
      </c>
      <c r="AI20" s="5">
        <v>0.0</v>
      </c>
      <c r="AJ20" s="5">
        <v>0.0</v>
      </c>
      <c r="AK20" s="5">
        <v>1.0</v>
      </c>
      <c r="AL20" s="5">
        <v>0.0</v>
      </c>
      <c r="AM20" s="5">
        <v>0.0</v>
      </c>
      <c r="AN20" s="5">
        <v>0.0</v>
      </c>
      <c r="AO20" s="5">
        <v>0.0</v>
      </c>
      <c r="AP20" s="5">
        <v>0.0</v>
      </c>
      <c r="AQ20" s="5">
        <v>0.0</v>
      </c>
      <c r="AR20" s="5">
        <v>114.0</v>
      </c>
      <c r="AS20" s="5">
        <v>9.0</v>
      </c>
      <c r="AT20" s="5">
        <v>0.0</v>
      </c>
      <c r="AU20" s="5">
        <v>0.0</v>
      </c>
      <c r="AV20" s="5">
        <v>0.0</v>
      </c>
      <c r="AW20" s="5">
        <v>0.0</v>
      </c>
      <c r="AX20" s="5">
        <v>2.0</v>
      </c>
      <c r="AY20" s="5">
        <v>0.0</v>
      </c>
      <c r="AZ20" s="5">
        <v>2.0</v>
      </c>
      <c r="BA20" s="5">
        <v>0.0</v>
      </c>
      <c r="BB20" s="5">
        <v>0.0</v>
      </c>
      <c r="BC20" s="5">
        <v>0.0</v>
      </c>
      <c r="BD20" s="5">
        <v>1.0</v>
      </c>
      <c r="BE20" s="6">
        <v>14190.0</v>
      </c>
      <c r="BF20" s="8">
        <v>45193.0</v>
      </c>
    </row>
    <row r="21">
      <c r="A21" s="5">
        <v>40.0</v>
      </c>
      <c r="B21" s="5">
        <v>44.0</v>
      </c>
      <c r="C21" s="5">
        <v>8.0</v>
      </c>
      <c r="D21" s="5">
        <v>0.0</v>
      </c>
      <c r="E21" s="5">
        <v>4.0</v>
      </c>
      <c r="F21" s="5">
        <v>9.0</v>
      </c>
      <c r="G21" s="5">
        <v>0.0</v>
      </c>
      <c r="H21" s="5">
        <v>0.0</v>
      </c>
      <c r="I21" s="5">
        <v>2.0</v>
      </c>
      <c r="J21" s="5">
        <v>2.0</v>
      </c>
      <c r="K21" s="5">
        <v>3.0</v>
      </c>
      <c r="L21" s="5">
        <v>2.0</v>
      </c>
      <c r="M21" s="5">
        <v>3.0</v>
      </c>
      <c r="N21" s="5">
        <v>3.0</v>
      </c>
      <c r="O21" s="5">
        <v>1.0</v>
      </c>
      <c r="P21" s="5">
        <v>0.0</v>
      </c>
      <c r="Q21" s="5">
        <v>0.0</v>
      </c>
      <c r="R21" s="5">
        <v>9.0</v>
      </c>
      <c r="S21" s="5">
        <v>2.0</v>
      </c>
      <c r="T21" s="5">
        <v>1.0</v>
      </c>
      <c r="U21" s="5">
        <v>4.0</v>
      </c>
      <c r="V21" s="5">
        <v>0.0</v>
      </c>
      <c r="W21" s="5">
        <v>2.0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2.0</v>
      </c>
      <c r="AH21" s="5">
        <v>0.0</v>
      </c>
      <c r="AI21" s="5">
        <v>0.0</v>
      </c>
      <c r="AJ21" s="5">
        <v>0.0</v>
      </c>
      <c r="AK21" s="5">
        <v>3.0</v>
      </c>
      <c r="AL21" s="5">
        <v>0.0</v>
      </c>
      <c r="AM21" s="5">
        <v>0.0</v>
      </c>
      <c r="AN21" s="5">
        <v>8.0</v>
      </c>
      <c r="AO21" s="5">
        <v>0.0</v>
      </c>
      <c r="AP21" s="5">
        <v>0.0</v>
      </c>
      <c r="AQ21" s="5">
        <v>0.0</v>
      </c>
      <c r="AR21" s="5">
        <v>132.0</v>
      </c>
      <c r="AS21" s="5">
        <v>2.0</v>
      </c>
      <c r="AT21" s="5">
        <v>0.0</v>
      </c>
      <c r="AU21" s="5">
        <v>0.0</v>
      </c>
      <c r="AV21" s="5">
        <v>0.0</v>
      </c>
      <c r="AW21" s="5">
        <v>0.0</v>
      </c>
      <c r="AX21" s="5">
        <v>4.0</v>
      </c>
      <c r="AY21" s="5">
        <v>0.0</v>
      </c>
      <c r="AZ21" s="5">
        <v>0.0</v>
      </c>
      <c r="BA21" s="5">
        <v>0.0</v>
      </c>
      <c r="BB21" s="5">
        <v>0.0</v>
      </c>
      <c r="BC21" s="5">
        <v>2.0</v>
      </c>
      <c r="BD21" s="5">
        <v>1.0</v>
      </c>
      <c r="BE21" s="6">
        <v>16340.0</v>
      </c>
      <c r="BF21" s="7">
        <v>45194.0</v>
      </c>
    </row>
    <row r="22">
      <c r="A22" s="5">
        <v>41.0</v>
      </c>
      <c r="B22" s="5">
        <v>33.0</v>
      </c>
      <c r="C22" s="5">
        <v>3.0</v>
      </c>
      <c r="D22" s="5">
        <v>0.0</v>
      </c>
      <c r="E22" s="5">
        <v>8.0</v>
      </c>
      <c r="F22" s="5">
        <v>3.0</v>
      </c>
      <c r="G22" s="5">
        <v>0.0</v>
      </c>
      <c r="H22" s="5">
        <v>0.0</v>
      </c>
      <c r="I22" s="5">
        <v>0.0</v>
      </c>
      <c r="J22" s="5">
        <v>2.0</v>
      </c>
      <c r="K22" s="5">
        <v>3.0</v>
      </c>
      <c r="L22" s="5">
        <v>1.0</v>
      </c>
      <c r="M22" s="5">
        <v>0.0</v>
      </c>
      <c r="N22" s="5">
        <v>5.0</v>
      </c>
      <c r="O22" s="5">
        <v>2.0</v>
      </c>
      <c r="P22" s="5">
        <v>0.0</v>
      </c>
      <c r="Q22" s="5">
        <v>0.0</v>
      </c>
      <c r="R22" s="5">
        <v>3.0</v>
      </c>
      <c r="S22" s="5">
        <v>0.0</v>
      </c>
      <c r="T22" s="5">
        <v>3.0</v>
      </c>
      <c r="U22" s="5">
        <v>4.0</v>
      </c>
      <c r="V22" s="5">
        <v>2.0</v>
      </c>
      <c r="W22" s="5">
        <v>0.0</v>
      </c>
      <c r="X22" s="5">
        <v>0.0</v>
      </c>
      <c r="Y22" s="5">
        <v>4.0</v>
      </c>
      <c r="Z22" s="5">
        <v>0.0</v>
      </c>
      <c r="AA22" s="5">
        <v>0.0</v>
      </c>
      <c r="AB22" s="5">
        <v>0.0</v>
      </c>
      <c r="AC22" s="5">
        <v>2.0</v>
      </c>
      <c r="AD22" s="5">
        <v>0.0</v>
      </c>
      <c r="AE22" s="5">
        <v>0.0</v>
      </c>
      <c r="AF22" s="5">
        <v>0.0</v>
      </c>
      <c r="AG22" s="5">
        <v>1.0</v>
      </c>
      <c r="AH22" s="5">
        <v>0.0</v>
      </c>
      <c r="AI22" s="5">
        <v>0.0</v>
      </c>
      <c r="AJ22" s="5">
        <v>0.0</v>
      </c>
      <c r="AK22" s="5">
        <v>4.0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114.0</v>
      </c>
      <c r="AS22" s="5">
        <v>0.0</v>
      </c>
      <c r="AT22" s="5">
        <v>6.0</v>
      </c>
      <c r="AU22" s="5">
        <v>0.0</v>
      </c>
      <c r="AV22" s="5">
        <v>0.0</v>
      </c>
      <c r="AW22" s="5">
        <v>0.0</v>
      </c>
      <c r="AX22" s="5">
        <v>10.0</v>
      </c>
      <c r="AY22" s="5">
        <v>0.0</v>
      </c>
      <c r="AZ22" s="5">
        <v>0.0</v>
      </c>
      <c r="BA22" s="5">
        <v>0.0</v>
      </c>
      <c r="BB22" s="5">
        <v>0.0</v>
      </c>
      <c r="BC22" s="5">
        <v>4.0</v>
      </c>
      <c r="BD22" s="5">
        <v>0.0</v>
      </c>
      <c r="BE22" s="6">
        <v>14460.0</v>
      </c>
      <c r="BF22" s="8">
        <v>45195.0</v>
      </c>
    </row>
    <row r="23">
      <c r="A23" s="5">
        <v>31.0</v>
      </c>
      <c r="B23" s="5">
        <v>71.0</v>
      </c>
      <c r="C23" s="5">
        <v>3.0</v>
      </c>
      <c r="D23" s="5">
        <v>2.0</v>
      </c>
      <c r="E23" s="5">
        <v>0.0</v>
      </c>
      <c r="F23" s="5">
        <v>0.0</v>
      </c>
      <c r="G23" s="5">
        <v>0.0</v>
      </c>
      <c r="H23" s="5">
        <v>0.0</v>
      </c>
      <c r="I23" s="5">
        <v>3.0</v>
      </c>
      <c r="J23" s="5">
        <v>5.0</v>
      </c>
      <c r="K23" s="5">
        <v>8.0</v>
      </c>
      <c r="L23" s="5">
        <v>3.0</v>
      </c>
      <c r="M23" s="5">
        <v>1.0</v>
      </c>
      <c r="N23" s="5">
        <v>3.0</v>
      </c>
      <c r="O23" s="5">
        <v>1.0</v>
      </c>
      <c r="P23" s="5">
        <v>0.0</v>
      </c>
      <c r="Q23" s="5">
        <v>0.0</v>
      </c>
      <c r="R23" s="5">
        <v>4.0</v>
      </c>
      <c r="S23" s="5">
        <v>1.0</v>
      </c>
      <c r="T23" s="5">
        <v>1.0</v>
      </c>
      <c r="U23" s="5">
        <v>3.0</v>
      </c>
      <c r="V23" s="5">
        <v>0.0</v>
      </c>
      <c r="W23" s="5">
        <v>0.0</v>
      </c>
      <c r="X23" s="5">
        <v>0.0</v>
      </c>
      <c r="Y23" s="5">
        <v>8.0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3.0</v>
      </c>
      <c r="AH23" s="5">
        <v>0.0</v>
      </c>
      <c r="AI23" s="5">
        <v>0.0</v>
      </c>
      <c r="AJ23" s="5">
        <v>0.0</v>
      </c>
      <c r="AK23" s="5">
        <v>2.0</v>
      </c>
      <c r="AL23" s="5">
        <v>0.0</v>
      </c>
      <c r="AM23" s="5">
        <v>0.0</v>
      </c>
      <c r="AN23" s="5">
        <v>4.0</v>
      </c>
      <c r="AO23" s="5">
        <v>0.0</v>
      </c>
      <c r="AP23" s="5">
        <v>0.0</v>
      </c>
      <c r="AQ23" s="5">
        <v>0.0</v>
      </c>
      <c r="AR23" s="5">
        <v>126.0</v>
      </c>
      <c r="AS23" s="5">
        <v>1.0</v>
      </c>
      <c r="AT23" s="5">
        <v>3.0</v>
      </c>
      <c r="AU23" s="5">
        <v>1.0</v>
      </c>
      <c r="AV23" s="5">
        <v>0.0</v>
      </c>
      <c r="AW23" s="5">
        <v>0.0</v>
      </c>
      <c r="AX23" s="5">
        <v>6.0</v>
      </c>
      <c r="AY23" s="5">
        <v>0.0</v>
      </c>
      <c r="AZ23" s="5">
        <v>0.0</v>
      </c>
      <c r="BA23" s="5">
        <v>0.0</v>
      </c>
      <c r="BB23" s="5">
        <v>3.0</v>
      </c>
      <c r="BC23" s="5">
        <v>0.0</v>
      </c>
      <c r="BD23" s="5">
        <v>1.0</v>
      </c>
      <c r="BE23" s="6">
        <v>15750.0</v>
      </c>
      <c r="BF23" s="8">
        <v>45196.0</v>
      </c>
    </row>
    <row r="24">
      <c r="A24" s="5">
        <v>45.0</v>
      </c>
      <c r="B24" s="5">
        <v>47.0</v>
      </c>
      <c r="C24" s="5">
        <v>8.0</v>
      </c>
      <c r="D24" s="5">
        <v>0.0</v>
      </c>
      <c r="E24" s="5">
        <v>7.0</v>
      </c>
      <c r="F24" s="5">
        <v>10.0</v>
      </c>
      <c r="G24" s="5">
        <v>2.0</v>
      </c>
      <c r="H24" s="5">
        <v>0.0</v>
      </c>
      <c r="I24" s="5">
        <v>4.0</v>
      </c>
      <c r="J24" s="5">
        <v>2.0</v>
      </c>
      <c r="K24" s="5">
        <v>2.0</v>
      </c>
      <c r="L24" s="5">
        <v>1.0</v>
      </c>
      <c r="M24" s="5">
        <v>0.0</v>
      </c>
      <c r="N24" s="5">
        <v>8.0</v>
      </c>
      <c r="O24" s="5">
        <v>1.0</v>
      </c>
      <c r="P24" s="5">
        <v>1.0</v>
      </c>
      <c r="Q24" s="5">
        <v>0.0</v>
      </c>
      <c r="R24" s="5">
        <v>8.0</v>
      </c>
      <c r="S24" s="5">
        <v>0.0</v>
      </c>
      <c r="T24" s="5">
        <v>1.0</v>
      </c>
      <c r="U24" s="5">
        <v>5.0</v>
      </c>
      <c r="V24" s="5">
        <v>1.0</v>
      </c>
      <c r="W24" s="5">
        <v>0.0</v>
      </c>
      <c r="X24" s="5">
        <v>0.0</v>
      </c>
      <c r="Y24" s="5">
        <v>10.0</v>
      </c>
      <c r="Z24" s="5">
        <v>0.0</v>
      </c>
      <c r="AA24" s="5">
        <v>0.0</v>
      </c>
      <c r="AB24" s="5">
        <v>0.0</v>
      </c>
      <c r="AC24" s="5">
        <v>1.0</v>
      </c>
      <c r="AD24" s="5">
        <v>0.0</v>
      </c>
      <c r="AE24" s="5">
        <v>0.0</v>
      </c>
      <c r="AF24" s="5">
        <v>0.0</v>
      </c>
      <c r="AG24" s="5">
        <v>2.0</v>
      </c>
      <c r="AH24" s="5">
        <v>0.0</v>
      </c>
      <c r="AI24" s="5">
        <v>0.0</v>
      </c>
      <c r="AJ24" s="5">
        <v>0.0</v>
      </c>
      <c r="AK24" s="5">
        <v>1.0</v>
      </c>
      <c r="AL24" s="5">
        <v>0.0</v>
      </c>
      <c r="AM24" s="5">
        <v>0.0</v>
      </c>
      <c r="AN24" s="5">
        <v>4.0</v>
      </c>
      <c r="AO24" s="5">
        <v>0.0</v>
      </c>
      <c r="AP24" s="5">
        <v>0.0</v>
      </c>
      <c r="AQ24" s="5">
        <v>0.0</v>
      </c>
      <c r="AR24" s="5">
        <v>126.0</v>
      </c>
      <c r="AS24" s="5">
        <v>1.0</v>
      </c>
      <c r="AT24" s="5">
        <v>1.0</v>
      </c>
      <c r="AU24" s="5">
        <v>0.0</v>
      </c>
      <c r="AV24" s="5">
        <v>0.0</v>
      </c>
      <c r="AW24" s="5">
        <v>0.0</v>
      </c>
      <c r="AX24" s="5">
        <v>14.0</v>
      </c>
      <c r="AY24" s="5">
        <v>0.0</v>
      </c>
      <c r="AZ24" s="5">
        <v>4.0</v>
      </c>
      <c r="BA24" s="5">
        <v>0.0</v>
      </c>
      <c r="BB24" s="5">
        <v>0.0</v>
      </c>
      <c r="BC24" s="5">
        <v>0.0</v>
      </c>
      <c r="BD24" s="5">
        <v>1.0</v>
      </c>
      <c r="BE24" s="6">
        <v>18500.0</v>
      </c>
      <c r="BF24" s="8">
        <v>45197.0</v>
      </c>
    </row>
    <row r="25">
      <c r="A25" s="5">
        <v>49.0</v>
      </c>
      <c r="B25" s="5">
        <v>40.0</v>
      </c>
      <c r="C25" s="5">
        <v>7.0</v>
      </c>
      <c r="D25" s="5">
        <v>0.0</v>
      </c>
      <c r="E25" s="5">
        <v>10.0</v>
      </c>
      <c r="F25" s="5">
        <v>0.0</v>
      </c>
      <c r="G25" s="5">
        <v>0.0</v>
      </c>
      <c r="H25" s="5">
        <v>0.0</v>
      </c>
      <c r="I25" s="5">
        <v>3.0</v>
      </c>
      <c r="J25" s="5">
        <v>4.0</v>
      </c>
      <c r="K25" s="5">
        <v>3.0</v>
      </c>
      <c r="L25" s="5">
        <v>1.0</v>
      </c>
      <c r="M25" s="5">
        <v>1.0</v>
      </c>
      <c r="N25" s="5">
        <v>3.0</v>
      </c>
      <c r="O25" s="5">
        <v>0.0</v>
      </c>
      <c r="P25" s="5">
        <v>1.0</v>
      </c>
      <c r="Q25" s="5">
        <v>1.0</v>
      </c>
      <c r="R25" s="5">
        <v>5.0</v>
      </c>
      <c r="S25" s="5">
        <v>1.0</v>
      </c>
      <c r="T25" s="5">
        <v>1.0</v>
      </c>
      <c r="U25" s="5">
        <v>4.0</v>
      </c>
      <c r="V25" s="5">
        <v>0.0</v>
      </c>
      <c r="W25" s="5">
        <v>1.0</v>
      </c>
      <c r="X25" s="5">
        <v>0.0</v>
      </c>
      <c r="Y25" s="5">
        <v>9.0</v>
      </c>
      <c r="Z25" s="5">
        <v>0.0</v>
      </c>
      <c r="AA25" s="5">
        <v>0.0</v>
      </c>
      <c r="AB25" s="5">
        <v>0.0</v>
      </c>
      <c r="AC25" s="5">
        <v>4.0</v>
      </c>
      <c r="AD25" s="5">
        <v>0.0</v>
      </c>
      <c r="AE25" s="5">
        <v>0.0</v>
      </c>
      <c r="AF25" s="5">
        <v>0.0</v>
      </c>
      <c r="AG25" s="5">
        <v>1.0</v>
      </c>
      <c r="AH25" s="5">
        <v>1.0</v>
      </c>
      <c r="AI25" s="5">
        <v>0.0</v>
      </c>
      <c r="AJ25" s="5">
        <v>0.0</v>
      </c>
      <c r="AK25" s="5">
        <v>2.0</v>
      </c>
      <c r="AL25" s="5">
        <v>0.0</v>
      </c>
      <c r="AM25" s="5">
        <v>0.0</v>
      </c>
      <c r="AN25" s="5">
        <v>0.0</v>
      </c>
      <c r="AO25" s="5">
        <v>0.0</v>
      </c>
      <c r="AP25" s="5">
        <v>0.0</v>
      </c>
      <c r="AQ25" s="5">
        <v>0.0</v>
      </c>
      <c r="AR25" s="5">
        <v>102.0</v>
      </c>
      <c r="AS25" s="5">
        <v>1.0</v>
      </c>
      <c r="AT25" s="5">
        <v>2.0</v>
      </c>
      <c r="AU25" s="5">
        <v>0.0</v>
      </c>
      <c r="AV25" s="5">
        <v>0.0</v>
      </c>
      <c r="AW25" s="5">
        <v>1.0</v>
      </c>
      <c r="AX25" s="5">
        <v>15.0</v>
      </c>
      <c r="AY25" s="5">
        <v>0.0</v>
      </c>
      <c r="AZ25" s="5">
        <v>2.0</v>
      </c>
      <c r="BA25" s="5">
        <v>1.0</v>
      </c>
      <c r="BB25" s="5">
        <v>0.0</v>
      </c>
      <c r="BC25" s="5">
        <v>2.0</v>
      </c>
      <c r="BD25" s="5">
        <v>1.0</v>
      </c>
      <c r="BE25" s="6">
        <v>16660.0</v>
      </c>
      <c r="BF25" s="8">
        <v>45198.0</v>
      </c>
    </row>
    <row r="26">
      <c r="A26" s="5">
        <v>55.0</v>
      </c>
      <c r="B26" s="5">
        <v>32.0</v>
      </c>
      <c r="C26" s="5">
        <v>5.0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6.0</v>
      </c>
      <c r="J26" s="5">
        <v>4.0</v>
      </c>
      <c r="K26" s="5">
        <v>6.0</v>
      </c>
      <c r="L26" s="5">
        <v>3.0</v>
      </c>
      <c r="M26" s="5">
        <v>2.0</v>
      </c>
      <c r="N26" s="5">
        <v>6.0</v>
      </c>
      <c r="O26" s="5">
        <v>0.0</v>
      </c>
      <c r="P26" s="5">
        <v>0.0</v>
      </c>
      <c r="Q26" s="5">
        <v>3.0</v>
      </c>
      <c r="R26" s="5">
        <v>7.0</v>
      </c>
      <c r="S26" s="5">
        <v>1.0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9.0</v>
      </c>
      <c r="Z26" s="5">
        <v>0.0</v>
      </c>
      <c r="AA26" s="5">
        <v>0.0</v>
      </c>
      <c r="AB26" s="5">
        <v>0.0</v>
      </c>
      <c r="AC26" s="5">
        <v>4.0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6.0</v>
      </c>
      <c r="AL26" s="5">
        <v>0.0</v>
      </c>
      <c r="AM26" s="5">
        <v>0.0</v>
      </c>
      <c r="AN26" s="5">
        <v>7.0</v>
      </c>
      <c r="AO26" s="5">
        <v>0.0</v>
      </c>
      <c r="AP26" s="5">
        <v>0.0</v>
      </c>
      <c r="AQ26" s="5">
        <v>0.0</v>
      </c>
      <c r="AR26" s="5">
        <v>78.0</v>
      </c>
      <c r="AS26" s="5">
        <v>3.0</v>
      </c>
      <c r="AT26" s="5">
        <v>2.0</v>
      </c>
      <c r="AU26" s="5">
        <v>1.0</v>
      </c>
      <c r="AV26" s="5">
        <v>0.0</v>
      </c>
      <c r="AW26" s="5">
        <v>1.0</v>
      </c>
      <c r="AX26" s="5">
        <v>5.0</v>
      </c>
      <c r="AY26" s="5">
        <v>0.0</v>
      </c>
      <c r="AZ26" s="5">
        <v>2.0</v>
      </c>
      <c r="BA26" s="5">
        <v>0.0</v>
      </c>
      <c r="BB26" s="5">
        <v>0.0</v>
      </c>
      <c r="BC26" s="5">
        <v>1.0</v>
      </c>
      <c r="BD26" s="5">
        <v>0.0</v>
      </c>
      <c r="BE26" s="6">
        <v>17010.0</v>
      </c>
      <c r="BF26" s="8">
        <v>45199.0</v>
      </c>
    </row>
    <row r="27">
      <c r="BC27" s="8"/>
      <c r="BE27" s="6"/>
    </row>
    <row r="28">
      <c r="BE28" s="6"/>
    </row>
    <row r="29">
      <c r="BE29" s="6"/>
    </row>
    <row r="30">
      <c r="BE30" s="6"/>
    </row>
    <row r="31">
      <c r="BD31" s="9" t="s">
        <v>63</v>
      </c>
      <c r="BE31" s="5">
        <f>SUM( BE3:BE26)</f>
        <v>344000</v>
      </c>
    </row>
    <row r="32">
      <c r="BD32" s="9" t="s">
        <v>64</v>
      </c>
      <c r="BE32" s="6">
        <f>AVERAGE(BE3:BE26)</f>
        <v>14333.33333</v>
      </c>
    </row>
    <row r="33">
      <c r="BE33" s="6"/>
    </row>
    <row r="34">
      <c r="BE34" s="6"/>
    </row>
    <row r="35">
      <c r="BE35" s="6"/>
    </row>
    <row r="36">
      <c r="BE36" s="6"/>
    </row>
    <row r="37">
      <c r="BE37" s="6"/>
    </row>
    <row r="38">
      <c r="BE38" s="6"/>
    </row>
    <row r="39">
      <c r="BE39" s="6"/>
    </row>
    <row r="40">
      <c r="BE40" s="6"/>
    </row>
    <row r="41">
      <c r="BE41" s="6"/>
    </row>
    <row r="42">
      <c r="BE42" s="6"/>
    </row>
    <row r="43">
      <c r="BE43" s="6"/>
    </row>
    <row r="44">
      <c r="BE44" s="6"/>
    </row>
    <row r="45">
      <c r="BE45" s="6"/>
    </row>
    <row r="46">
      <c r="BE46" s="6"/>
    </row>
    <row r="47">
      <c r="BE47" s="6"/>
    </row>
    <row r="48">
      <c r="BE48" s="6"/>
    </row>
    <row r="49">
      <c r="BE49" s="6"/>
    </row>
    <row r="50">
      <c r="BE50" s="6"/>
    </row>
    <row r="51">
      <c r="BE51" s="6"/>
    </row>
    <row r="52">
      <c r="BE52" s="6"/>
    </row>
    <row r="53">
      <c r="BE53" s="6"/>
    </row>
    <row r="54">
      <c r="BE54" s="6"/>
    </row>
    <row r="55">
      <c r="BE55" s="6"/>
    </row>
    <row r="56">
      <c r="BE56" s="6"/>
    </row>
    <row r="57">
      <c r="BE57" s="6"/>
    </row>
    <row r="58">
      <c r="BE58" s="6"/>
    </row>
    <row r="59">
      <c r="BE59" s="6"/>
    </row>
    <row r="60">
      <c r="BE60" s="6"/>
    </row>
    <row r="61">
      <c r="BE61" s="6"/>
    </row>
    <row r="62">
      <c r="BE62" s="6"/>
    </row>
    <row r="63">
      <c r="BE63" s="6"/>
    </row>
    <row r="64">
      <c r="BE64" s="6"/>
    </row>
    <row r="65">
      <c r="BE65" s="6"/>
    </row>
    <row r="66">
      <c r="BE66" s="6"/>
    </row>
    <row r="67">
      <c r="BE67" s="6"/>
    </row>
    <row r="68">
      <c r="BE68" s="6"/>
    </row>
    <row r="69">
      <c r="BE69" s="6"/>
    </row>
    <row r="70">
      <c r="BE70" s="6"/>
    </row>
    <row r="71">
      <c r="BE71" s="6"/>
    </row>
    <row r="72">
      <c r="BE72" s="6"/>
    </row>
    <row r="73">
      <c r="BE73" s="6"/>
    </row>
    <row r="74">
      <c r="BE74" s="6"/>
    </row>
    <row r="75">
      <c r="BE75" s="6"/>
    </row>
    <row r="76">
      <c r="BE76" s="6"/>
    </row>
    <row r="77">
      <c r="BE77" s="6"/>
    </row>
    <row r="78">
      <c r="BE78" s="6"/>
    </row>
    <row r="79">
      <c r="BE79" s="6"/>
    </row>
    <row r="80">
      <c r="BE80" s="6"/>
    </row>
    <row r="81">
      <c r="BE81" s="6"/>
    </row>
    <row r="82">
      <c r="BE82" s="6"/>
    </row>
    <row r="83">
      <c r="BE83" s="6"/>
    </row>
    <row r="84">
      <c r="BE84" s="6"/>
    </row>
    <row r="85">
      <c r="BE85" s="6"/>
    </row>
    <row r="86">
      <c r="BE86" s="6"/>
    </row>
    <row r="87">
      <c r="BE87" s="6"/>
    </row>
    <row r="88">
      <c r="BE88" s="6"/>
    </row>
    <row r="89">
      <c r="BE89" s="6"/>
    </row>
    <row r="90">
      <c r="BE90" s="6"/>
    </row>
    <row r="91">
      <c r="BE91" s="6"/>
    </row>
    <row r="92">
      <c r="BE92" s="6"/>
    </row>
    <row r="93">
      <c r="BE93" s="6"/>
    </row>
    <row r="94">
      <c r="BE94" s="6"/>
    </row>
    <row r="95">
      <c r="BE95" s="6"/>
    </row>
    <row r="96">
      <c r="BE96" s="6"/>
    </row>
    <row r="97">
      <c r="BE97" s="6"/>
    </row>
    <row r="98">
      <c r="BE98" s="6"/>
    </row>
    <row r="99">
      <c r="BE99" s="6"/>
    </row>
    <row r="100">
      <c r="BE100" s="6"/>
    </row>
    <row r="101">
      <c r="BE101" s="6"/>
    </row>
    <row r="102">
      <c r="BE102" s="6"/>
    </row>
    <row r="103">
      <c r="BE103" s="6"/>
    </row>
    <row r="104">
      <c r="BE104" s="6"/>
    </row>
    <row r="105">
      <c r="BE105" s="6"/>
    </row>
    <row r="106">
      <c r="BE106" s="6"/>
    </row>
    <row r="107">
      <c r="BE107" s="6"/>
    </row>
    <row r="108">
      <c r="BE108" s="6"/>
    </row>
    <row r="109">
      <c r="BE109" s="6"/>
    </row>
    <row r="110">
      <c r="BE110" s="6"/>
    </row>
    <row r="111">
      <c r="BE111" s="6"/>
    </row>
    <row r="112">
      <c r="BE112" s="6"/>
    </row>
    <row r="113">
      <c r="BE113" s="6"/>
    </row>
    <row r="114">
      <c r="BE114" s="6"/>
    </row>
    <row r="115">
      <c r="BE115" s="6"/>
    </row>
    <row r="116">
      <c r="BE116" s="6"/>
    </row>
    <row r="117">
      <c r="BE117" s="6"/>
    </row>
    <row r="118">
      <c r="BE118" s="6"/>
    </row>
    <row r="119">
      <c r="BE119" s="6"/>
    </row>
    <row r="120">
      <c r="BE120" s="6"/>
    </row>
    <row r="121">
      <c r="BE121" s="6"/>
    </row>
    <row r="122">
      <c r="BE122" s="6"/>
    </row>
    <row r="123">
      <c r="BE123" s="6"/>
    </row>
    <row r="124">
      <c r="BE124" s="6"/>
    </row>
    <row r="125">
      <c r="BE125" s="6"/>
    </row>
    <row r="126">
      <c r="BE126" s="6"/>
    </row>
    <row r="127">
      <c r="BE127" s="6"/>
    </row>
    <row r="128">
      <c r="BE128" s="6"/>
    </row>
    <row r="129">
      <c r="BE129" s="6"/>
    </row>
    <row r="130">
      <c r="BE130" s="6"/>
    </row>
    <row r="131">
      <c r="BE131" s="6"/>
    </row>
    <row r="132">
      <c r="BE132" s="6"/>
    </row>
    <row r="133">
      <c r="BE133" s="6"/>
    </row>
    <row r="134">
      <c r="BE134" s="6"/>
    </row>
    <row r="135">
      <c r="BE135" s="6"/>
    </row>
    <row r="136">
      <c r="BE136" s="6"/>
    </row>
    <row r="137">
      <c r="BE137" s="6"/>
    </row>
    <row r="138">
      <c r="BE138" s="6"/>
    </row>
    <row r="139">
      <c r="BE139" s="6"/>
    </row>
    <row r="140">
      <c r="BE140" s="6"/>
    </row>
    <row r="141">
      <c r="BE141" s="6"/>
    </row>
    <row r="142">
      <c r="BE142" s="6"/>
    </row>
    <row r="143">
      <c r="BE143" s="6"/>
    </row>
    <row r="144">
      <c r="BE144" s="6"/>
    </row>
    <row r="145">
      <c r="BE145" s="6"/>
    </row>
    <row r="146">
      <c r="BE146" s="6"/>
    </row>
    <row r="147">
      <c r="BE147" s="6"/>
    </row>
    <row r="148">
      <c r="BE148" s="6"/>
    </row>
    <row r="149">
      <c r="BE149" s="6"/>
    </row>
    <row r="150">
      <c r="BE150" s="6"/>
    </row>
    <row r="151">
      <c r="BE151" s="6"/>
    </row>
    <row r="152">
      <c r="BE152" s="6"/>
    </row>
    <row r="153">
      <c r="BE153" s="6"/>
    </row>
    <row r="154">
      <c r="BE154" s="6"/>
    </row>
    <row r="155">
      <c r="BE155" s="6"/>
    </row>
    <row r="156">
      <c r="BE156" s="6"/>
    </row>
    <row r="157">
      <c r="BE157" s="6"/>
    </row>
    <row r="158">
      <c r="BE158" s="6"/>
    </row>
    <row r="159">
      <c r="BE159" s="6"/>
    </row>
    <row r="160">
      <c r="BE160" s="6"/>
    </row>
    <row r="161">
      <c r="BE161" s="6"/>
    </row>
    <row r="162">
      <c r="BE162" s="6"/>
    </row>
    <row r="163">
      <c r="BE163" s="6"/>
    </row>
    <row r="164">
      <c r="BE164" s="6"/>
    </row>
    <row r="165">
      <c r="BE165" s="6"/>
    </row>
    <row r="166">
      <c r="BE166" s="6"/>
    </row>
    <row r="167">
      <c r="BE167" s="6"/>
    </row>
    <row r="168">
      <c r="BE168" s="6"/>
    </row>
    <row r="169">
      <c r="BE169" s="6"/>
    </row>
    <row r="170">
      <c r="BE170" s="6"/>
    </row>
    <row r="171">
      <c r="BE171" s="6"/>
    </row>
    <row r="172">
      <c r="BE172" s="6"/>
    </row>
    <row r="173">
      <c r="BE173" s="6"/>
    </row>
    <row r="174">
      <c r="BE174" s="6"/>
    </row>
    <row r="175">
      <c r="BE175" s="6"/>
    </row>
    <row r="176">
      <c r="BE176" s="6"/>
    </row>
    <row r="177">
      <c r="BE177" s="6"/>
    </row>
    <row r="178">
      <c r="BE178" s="6"/>
    </row>
    <row r="179">
      <c r="BE179" s="6"/>
    </row>
    <row r="180">
      <c r="BE180" s="6"/>
    </row>
    <row r="181">
      <c r="BE181" s="6"/>
    </row>
    <row r="182">
      <c r="BE182" s="6"/>
    </row>
    <row r="183">
      <c r="BE183" s="6"/>
    </row>
    <row r="184">
      <c r="BE184" s="6"/>
    </row>
    <row r="185">
      <c r="BE185" s="6"/>
    </row>
    <row r="186">
      <c r="BE186" s="6"/>
    </row>
    <row r="187">
      <c r="BE187" s="6"/>
    </row>
    <row r="188">
      <c r="BE188" s="6"/>
    </row>
    <row r="189">
      <c r="BE189" s="6"/>
    </row>
    <row r="190">
      <c r="BE190" s="6"/>
    </row>
    <row r="191">
      <c r="BE191" s="6"/>
    </row>
    <row r="192">
      <c r="BE192" s="6"/>
    </row>
    <row r="193">
      <c r="BE193" s="6"/>
    </row>
    <row r="194">
      <c r="BE194" s="6"/>
    </row>
    <row r="195">
      <c r="BE195" s="6"/>
    </row>
    <row r="196">
      <c r="BE196" s="6"/>
    </row>
    <row r="197">
      <c r="BE197" s="6"/>
    </row>
    <row r="198">
      <c r="BE198" s="6"/>
    </row>
    <row r="199">
      <c r="BE199" s="6"/>
    </row>
    <row r="200">
      <c r="BE200" s="6"/>
    </row>
    <row r="201">
      <c r="BE201" s="6"/>
    </row>
    <row r="202">
      <c r="BE202" s="6"/>
    </row>
    <row r="203">
      <c r="BE203" s="6"/>
    </row>
    <row r="204">
      <c r="BE204" s="6"/>
    </row>
    <row r="205">
      <c r="BE205" s="6"/>
    </row>
    <row r="206">
      <c r="BE206" s="6"/>
    </row>
    <row r="207">
      <c r="BE207" s="6"/>
    </row>
    <row r="208">
      <c r="BE208" s="6"/>
    </row>
    <row r="209">
      <c r="BE209" s="6"/>
    </row>
    <row r="210">
      <c r="BE210" s="6"/>
    </row>
    <row r="211">
      <c r="BE211" s="6"/>
    </row>
    <row r="212">
      <c r="BE212" s="6"/>
    </row>
    <row r="213">
      <c r="BE213" s="6"/>
    </row>
    <row r="214">
      <c r="BE214" s="6"/>
    </row>
    <row r="215">
      <c r="BE215" s="6"/>
    </row>
    <row r="216">
      <c r="BE216" s="6"/>
    </row>
    <row r="217">
      <c r="BE217" s="6"/>
    </row>
    <row r="218">
      <c r="BE218" s="6"/>
    </row>
    <row r="219">
      <c r="BE219" s="6"/>
    </row>
    <row r="220">
      <c r="BE220" s="6"/>
    </row>
    <row r="221">
      <c r="BE221" s="6"/>
    </row>
    <row r="222">
      <c r="BE222" s="6"/>
    </row>
    <row r="223">
      <c r="BE223" s="6"/>
    </row>
    <row r="224">
      <c r="BE224" s="6"/>
    </row>
    <row r="225">
      <c r="BE225" s="6"/>
    </row>
    <row r="226">
      <c r="BE226" s="6"/>
    </row>
    <row r="227">
      <c r="BE227" s="6"/>
    </row>
    <row r="228">
      <c r="BE228" s="6"/>
    </row>
    <row r="229">
      <c r="BE229" s="6"/>
    </row>
    <row r="230">
      <c r="BE230" s="6"/>
    </row>
    <row r="231">
      <c r="BE231" s="6"/>
    </row>
    <row r="232">
      <c r="BE232" s="6"/>
    </row>
    <row r="233">
      <c r="BE233" s="6"/>
    </row>
    <row r="234">
      <c r="BE234" s="6"/>
    </row>
    <row r="235">
      <c r="BE235" s="6"/>
    </row>
    <row r="236">
      <c r="BE236" s="6"/>
    </row>
    <row r="237">
      <c r="BE237" s="6"/>
    </row>
    <row r="238">
      <c r="BE238" s="6"/>
    </row>
    <row r="239">
      <c r="BE239" s="6"/>
    </row>
    <row r="240">
      <c r="BE240" s="6"/>
    </row>
    <row r="241">
      <c r="BE241" s="6"/>
    </row>
    <row r="242">
      <c r="BE242" s="6"/>
    </row>
    <row r="243">
      <c r="BE243" s="6"/>
    </row>
    <row r="244">
      <c r="BE244" s="6"/>
    </row>
    <row r="245">
      <c r="BE245" s="6"/>
    </row>
    <row r="246">
      <c r="BE246" s="6"/>
    </row>
    <row r="247">
      <c r="BE247" s="6"/>
    </row>
    <row r="248">
      <c r="BE248" s="6"/>
    </row>
    <row r="249">
      <c r="BE249" s="6"/>
    </row>
    <row r="250">
      <c r="BE250" s="6"/>
    </row>
    <row r="251">
      <c r="BE251" s="6"/>
    </row>
    <row r="252">
      <c r="BE252" s="6"/>
    </row>
    <row r="253">
      <c r="BE253" s="6"/>
    </row>
    <row r="254">
      <c r="BE254" s="6"/>
    </row>
    <row r="255">
      <c r="BE255" s="6"/>
    </row>
    <row r="256">
      <c r="BE256" s="6"/>
    </row>
    <row r="257">
      <c r="BE257" s="6"/>
    </row>
    <row r="258">
      <c r="BE258" s="6"/>
    </row>
    <row r="259">
      <c r="BE259" s="6"/>
    </row>
    <row r="260">
      <c r="BE260" s="6"/>
    </row>
    <row r="261">
      <c r="BE261" s="6"/>
    </row>
    <row r="262">
      <c r="BE262" s="6"/>
    </row>
    <row r="263">
      <c r="BE263" s="6"/>
    </row>
    <row r="264">
      <c r="BE264" s="6"/>
    </row>
    <row r="265">
      <c r="BE265" s="6"/>
    </row>
    <row r="266">
      <c r="BE266" s="6"/>
    </row>
    <row r="267">
      <c r="BE267" s="6"/>
    </row>
    <row r="268">
      <c r="BE268" s="6"/>
    </row>
    <row r="269">
      <c r="BE269" s="6"/>
    </row>
    <row r="270">
      <c r="BE270" s="6"/>
    </row>
    <row r="271">
      <c r="BE271" s="6"/>
    </row>
    <row r="272">
      <c r="BE272" s="6"/>
    </row>
    <row r="273">
      <c r="BE273" s="6"/>
    </row>
    <row r="274">
      <c r="BE274" s="6"/>
    </row>
    <row r="275">
      <c r="BE275" s="6"/>
    </row>
    <row r="276">
      <c r="BE276" s="6"/>
    </row>
    <row r="277">
      <c r="BE277" s="6"/>
    </row>
    <row r="278">
      <c r="BE278" s="6"/>
    </row>
    <row r="279">
      <c r="BE279" s="6"/>
    </row>
    <row r="280">
      <c r="BE280" s="6"/>
    </row>
    <row r="281">
      <c r="BE281" s="6"/>
    </row>
    <row r="282">
      <c r="BE282" s="6"/>
    </row>
    <row r="283">
      <c r="BE283" s="6"/>
    </row>
    <row r="284">
      <c r="BE284" s="6"/>
    </row>
    <row r="285">
      <c r="BE285" s="6"/>
    </row>
    <row r="286">
      <c r="BE286" s="6"/>
    </row>
    <row r="287">
      <c r="BE287" s="6"/>
    </row>
    <row r="288">
      <c r="BE288" s="6"/>
    </row>
    <row r="289">
      <c r="BE289" s="6"/>
    </row>
    <row r="290">
      <c r="BE290" s="6"/>
    </row>
    <row r="291">
      <c r="BE291" s="6"/>
    </row>
    <row r="292">
      <c r="BE292" s="6"/>
    </row>
    <row r="293">
      <c r="BE293" s="6"/>
    </row>
    <row r="294">
      <c r="BE294" s="6"/>
    </row>
    <row r="295">
      <c r="BE295" s="6"/>
    </row>
    <row r="296">
      <c r="BE296" s="6"/>
    </row>
    <row r="297">
      <c r="BE297" s="6"/>
    </row>
    <row r="298">
      <c r="BE298" s="6"/>
    </row>
    <row r="299">
      <c r="BE299" s="6"/>
    </row>
    <row r="300">
      <c r="BE300" s="6"/>
    </row>
    <row r="301">
      <c r="BE301" s="6"/>
    </row>
    <row r="302">
      <c r="BE302" s="6"/>
    </row>
    <row r="303">
      <c r="BE303" s="6"/>
    </row>
    <row r="304">
      <c r="BE304" s="6"/>
    </row>
    <row r="305">
      <c r="BE305" s="6"/>
    </row>
    <row r="306">
      <c r="BE306" s="6"/>
    </row>
    <row r="307">
      <c r="BE307" s="6"/>
    </row>
    <row r="308">
      <c r="BE308" s="6"/>
    </row>
    <row r="309">
      <c r="BE309" s="6"/>
    </row>
    <row r="310">
      <c r="BE310" s="6"/>
    </row>
    <row r="311">
      <c r="BE311" s="6"/>
    </row>
    <row r="312">
      <c r="BE312" s="6"/>
    </row>
    <row r="313">
      <c r="BE313" s="6"/>
    </row>
    <row r="314">
      <c r="BE314" s="6"/>
    </row>
    <row r="315">
      <c r="BE315" s="6"/>
    </row>
    <row r="316">
      <c r="BE316" s="6"/>
    </row>
    <row r="317">
      <c r="BE317" s="6"/>
    </row>
    <row r="318">
      <c r="BE318" s="6"/>
    </row>
    <row r="319">
      <c r="BE319" s="6"/>
    </row>
    <row r="320">
      <c r="BE320" s="6"/>
    </row>
    <row r="321">
      <c r="BE321" s="6"/>
    </row>
    <row r="322">
      <c r="BE322" s="6"/>
    </row>
    <row r="323">
      <c r="BE323" s="6"/>
    </row>
    <row r="324">
      <c r="BE324" s="6"/>
    </row>
    <row r="325">
      <c r="BE325" s="6"/>
    </row>
    <row r="326">
      <c r="BE326" s="6"/>
    </row>
    <row r="327">
      <c r="BE327" s="6"/>
    </row>
    <row r="328">
      <c r="BE328" s="6"/>
    </row>
    <row r="329">
      <c r="BE329" s="6"/>
    </row>
    <row r="330">
      <c r="BE330" s="6"/>
    </row>
    <row r="331">
      <c r="BE331" s="6"/>
    </row>
    <row r="332">
      <c r="BE332" s="6"/>
    </row>
    <row r="333">
      <c r="BE333" s="6"/>
    </row>
    <row r="334">
      <c r="BE334" s="6"/>
    </row>
    <row r="335">
      <c r="BE335" s="6"/>
    </row>
    <row r="336">
      <c r="BE336" s="6"/>
    </row>
    <row r="337">
      <c r="BE337" s="6"/>
    </row>
    <row r="338">
      <c r="BE338" s="6"/>
    </row>
    <row r="339">
      <c r="BE339" s="6"/>
    </row>
    <row r="340">
      <c r="BE340" s="6"/>
    </row>
    <row r="341">
      <c r="BE341" s="6"/>
    </row>
    <row r="342">
      <c r="BE342" s="6"/>
    </row>
    <row r="343">
      <c r="BE343" s="6"/>
    </row>
    <row r="344">
      <c r="BE344" s="6"/>
    </row>
    <row r="345">
      <c r="BE345" s="6"/>
    </row>
    <row r="346">
      <c r="BE346" s="6"/>
    </row>
    <row r="347">
      <c r="BE347" s="6"/>
    </row>
    <row r="348">
      <c r="BE348" s="6"/>
    </row>
    <row r="349">
      <c r="BE349" s="6"/>
    </row>
    <row r="350">
      <c r="BE350" s="6"/>
    </row>
    <row r="351">
      <c r="BE351" s="6"/>
    </row>
    <row r="352">
      <c r="BE352" s="6"/>
    </row>
    <row r="353">
      <c r="BE353" s="6"/>
    </row>
    <row r="354">
      <c r="BE354" s="6"/>
    </row>
    <row r="355">
      <c r="BE355" s="6"/>
    </row>
    <row r="356">
      <c r="BE356" s="6"/>
    </row>
    <row r="357">
      <c r="BE357" s="6"/>
    </row>
    <row r="358">
      <c r="BE358" s="6"/>
    </row>
    <row r="359">
      <c r="BE359" s="6"/>
    </row>
    <row r="360">
      <c r="BE360" s="6"/>
    </row>
    <row r="361">
      <c r="BE361" s="6"/>
    </row>
    <row r="362">
      <c r="BE362" s="6"/>
    </row>
    <row r="363">
      <c r="BE363" s="6"/>
    </row>
    <row r="364">
      <c r="BE364" s="6"/>
    </row>
    <row r="365">
      <c r="BE365" s="6"/>
    </row>
    <row r="366">
      <c r="BE366" s="6"/>
    </row>
    <row r="367">
      <c r="BE367" s="6"/>
    </row>
    <row r="368">
      <c r="BE368" s="6"/>
    </row>
    <row r="369">
      <c r="BE369" s="6"/>
    </row>
    <row r="370">
      <c r="BE370" s="6"/>
    </row>
    <row r="371">
      <c r="BE371" s="6"/>
    </row>
    <row r="372">
      <c r="BE372" s="6"/>
    </row>
    <row r="373">
      <c r="BE373" s="6"/>
    </row>
    <row r="374">
      <c r="BE374" s="6"/>
    </row>
    <row r="375">
      <c r="BE375" s="6"/>
    </row>
    <row r="376">
      <c r="BE376" s="6"/>
    </row>
    <row r="377">
      <c r="BE377" s="6"/>
    </row>
    <row r="378">
      <c r="BE378" s="6"/>
    </row>
    <row r="379">
      <c r="BE379" s="6"/>
    </row>
    <row r="380">
      <c r="BE380" s="6"/>
    </row>
    <row r="381">
      <c r="BE381" s="6"/>
    </row>
    <row r="382">
      <c r="BE382" s="6"/>
    </row>
    <row r="383">
      <c r="BE383" s="6"/>
    </row>
    <row r="384">
      <c r="BE384" s="6"/>
    </row>
    <row r="385">
      <c r="BE385" s="6"/>
    </row>
    <row r="386">
      <c r="BE386" s="6"/>
    </row>
    <row r="387">
      <c r="BE387" s="6"/>
    </row>
    <row r="388">
      <c r="BE388" s="6"/>
    </row>
    <row r="389">
      <c r="BE389" s="6"/>
    </row>
    <row r="390">
      <c r="BE390" s="6"/>
    </row>
    <row r="391">
      <c r="BE391" s="6"/>
    </row>
    <row r="392">
      <c r="BE392" s="6"/>
    </row>
    <row r="393">
      <c r="BE393" s="6"/>
    </row>
    <row r="394">
      <c r="BE394" s="6"/>
    </row>
    <row r="395">
      <c r="BE395" s="6"/>
    </row>
    <row r="396">
      <c r="BE396" s="6"/>
    </row>
    <row r="397">
      <c r="BE397" s="6"/>
    </row>
    <row r="398">
      <c r="BE398" s="6"/>
    </row>
    <row r="399">
      <c r="BE399" s="6"/>
    </row>
    <row r="400">
      <c r="BE400" s="6"/>
    </row>
    <row r="401">
      <c r="BE401" s="6"/>
    </row>
    <row r="402">
      <c r="BE402" s="6"/>
    </row>
    <row r="403">
      <c r="BE403" s="6"/>
    </row>
    <row r="404">
      <c r="BE404" s="6"/>
    </row>
    <row r="405">
      <c r="BE405" s="6"/>
    </row>
    <row r="406">
      <c r="BE406" s="6"/>
    </row>
    <row r="407">
      <c r="BE407" s="6"/>
    </row>
    <row r="408">
      <c r="BE408" s="6"/>
    </row>
    <row r="409">
      <c r="BE409" s="6"/>
    </row>
    <row r="410">
      <c r="BE410" s="6"/>
    </row>
    <row r="411">
      <c r="BE411" s="6"/>
    </row>
    <row r="412">
      <c r="BE412" s="6"/>
    </row>
    <row r="413">
      <c r="BE413" s="6"/>
    </row>
    <row r="414">
      <c r="BE414" s="6"/>
    </row>
    <row r="415">
      <c r="BE415" s="6"/>
    </row>
    <row r="416">
      <c r="BE416" s="6"/>
    </row>
    <row r="417">
      <c r="BE417" s="6"/>
    </row>
    <row r="418">
      <c r="BE418" s="6"/>
    </row>
    <row r="419">
      <c r="BE419" s="6"/>
    </row>
    <row r="420">
      <c r="BE420" s="6"/>
    </row>
    <row r="421">
      <c r="BE421" s="6"/>
    </row>
    <row r="422">
      <c r="BE422" s="6"/>
    </row>
    <row r="423">
      <c r="BE423" s="6"/>
    </row>
    <row r="424">
      <c r="BE424" s="6"/>
    </row>
    <row r="425">
      <c r="BE425" s="6"/>
    </row>
    <row r="426">
      <c r="BE426" s="6"/>
    </row>
    <row r="427">
      <c r="BE427" s="6"/>
    </row>
    <row r="428">
      <c r="BE428" s="6"/>
    </row>
    <row r="429">
      <c r="BE429" s="6"/>
    </row>
    <row r="430">
      <c r="BE430" s="6"/>
    </row>
    <row r="431">
      <c r="BE431" s="6"/>
    </row>
    <row r="432">
      <c r="BE432" s="6"/>
    </row>
    <row r="433">
      <c r="BE433" s="6"/>
    </row>
    <row r="434">
      <c r="BE434" s="6"/>
    </row>
    <row r="435">
      <c r="BE435" s="6"/>
    </row>
    <row r="436">
      <c r="BE436" s="6"/>
    </row>
    <row r="437">
      <c r="BE437" s="6"/>
    </row>
    <row r="438">
      <c r="BE438" s="6"/>
    </row>
    <row r="439">
      <c r="BE439" s="6"/>
    </row>
    <row r="440">
      <c r="BE440" s="6"/>
    </row>
    <row r="441">
      <c r="BE441" s="6"/>
    </row>
    <row r="442">
      <c r="BE442" s="6"/>
    </row>
    <row r="443">
      <c r="BE443" s="6"/>
    </row>
    <row r="444">
      <c r="BE444" s="6"/>
    </row>
    <row r="445">
      <c r="BE445" s="6"/>
    </row>
    <row r="446">
      <c r="BE446" s="6"/>
    </row>
    <row r="447">
      <c r="BE447" s="6"/>
    </row>
    <row r="448">
      <c r="BE448" s="6"/>
    </row>
    <row r="449">
      <c r="BE449" s="6"/>
    </row>
    <row r="450">
      <c r="BE450" s="6"/>
    </row>
    <row r="451">
      <c r="BE451" s="6"/>
    </row>
    <row r="452">
      <c r="BE452" s="6"/>
    </row>
    <row r="453">
      <c r="BE453" s="6"/>
    </row>
    <row r="454">
      <c r="BE454" s="6"/>
    </row>
    <row r="455">
      <c r="BE455" s="6"/>
    </row>
    <row r="456">
      <c r="BE456" s="6"/>
    </row>
    <row r="457">
      <c r="BE457" s="6"/>
    </row>
    <row r="458">
      <c r="BE458" s="6"/>
    </row>
    <row r="459">
      <c r="BE459" s="6"/>
    </row>
    <row r="460">
      <c r="BE460" s="6"/>
    </row>
    <row r="461">
      <c r="BE461" s="6"/>
    </row>
    <row r="462">
      <c r="BE462" s="6"/>
    </row>
    <row r="463">
      <c r="BE463" s="6"/>
    </row>
    <row r="464">
      <c r="BE464" s="6"/>
    </row>
    <row r="465">
      <c r="BE465" s="6"/>
    </row>
    <row r="466">
      <c r="BE466" s="6"/>
    </row>
    <row r="467">
      <c r="BE467" s="6"/>
    </row>
    <row r="468">
      <c r="BE468" s="6"/>
    </row>
    <row r="469">
      <c r="BE469" s="6"/>
    </row>
    <row r="470">
      <c r="BE470" s="6"/>
    </row>
    <row r="471">
      <c r="BE471" s="6"/>
    </row>
    <row r="472">
      <c r="BE472" s="6"/>
    </row>
    <row r="473">
      <c r="BE473" s="6"/>
    </row>
    <row r="474">
      <c r="BE474" s="6"/>
    </row>
    <row r="475">
      <c r="BE475" s="6"/>
    </row>
    <row r="476">
      <c r="BE476" s="6"/>
    </row>
    <row r="477">
      <c r="BE477" s="6"/>
    </row>
    <row r="478">
      <c r="BE478" s="6"/>
    </row>
    <row r="479">
      <c r="BE479" s="6"/>
    </row>
    <row r="480">
      <c r="BE480" s="6"/>
    </row>
    <row r="481">
      <c r="BE481" s="6"/>
    </row>
    <row r="482">
      <c r="BE482" s="6"/>
    </row>
    <row r="483">
      <c r="BE483" s="6"/>
    </row>
    <row r="484">
      <c r="BE484" s="6"/>
    </row>
    <row r="485">
      <c r="BE485" s="6"/>
    </row>
    <row r="486">
      <c r="BE486" s="6"/>
    </row>
    <row r="487">
      <c r="BE487" s="6"/>
    </row>
    <row r="488">
      <c r="BE488" s="6"/>
    </row>
    <row r="489">
      <c r="BE489" s="6"/>
    </row>
    <row r="490">
      <c r="BE490" s="6"/>
    </row>
    <row r="491">
      <c r="BE491" s="6"/>
    </row>
    <row r="492">
      <c r="BE492" s="6"/>
    </row>
    <row r="493">
      <c r="BE493" s="6"/>
    </row>
    <row r="494">
      <c r="BE494" s="6"/>
    </row>
    <row r="495">
      <c r="BE495" s="6"/>
    </row>
    <row r="496">
      <c r="BE496" s="6"/>
    </row>
    <row r="497">
      <c r="BE497" s="6"/>
    </row>
    <row r="498">
      <c r="BE498" s="6"/>
    </row>
    <row r="499">
      <c r="BE499" s="6"/>
    </row>
    <row r="500">
      <c r="BE500" s="6"/>
    </row>
    <row r="501">
      <c r="BE501" s="6"/>
    </row>
    <row r="502">
      <c r="BE502" s="6"/>
    </row>
    <row r="503">
      <c r="BE503" s="6"/>
    </row>
    <row r="504">
      <c r="BE504" s="6"/>
    </row>
    <row r="505">
      <c r="BE505" s="6"/>
    </row>
    <row r="506">
      <c r="BE506" s="6"/>
    </row>
    <row r="507">
      <c r="BE507" s="6"/>
    </row>
    <row r="508">
      <c r="BE508" s="6"/>
    </row>
    <row r="509">
      <c r="BE509" s="6"/>
    </row>
    <row r="510">
      <c r="BE510" s="6"/>
    </row>
    <row r="511">
      <c r="BE511" s="6"/>
    </row>
    <row r="512">
      <c r="BE512" s="6"/>
    </row>
    <row r="513">
      <c r="BE513" s="6"/>
    </row>
    <row r="514">
      <c r="BE514" s="6"/>
    </row>
    <row r="515">
      <c r="BE515" s="6"/>
    </row>
    <row r="516">
      <c r="BE516" s="6"/>
    </row>
    <row r="517">
      <c r="BE517" s="6"/>
    </row>
    <row r="518">
      <c r="BE518" s="6"/>
    </row>
    <row r="519">
      <c r="BE519" s="6"/>
    </row>
    <row r="520">
      <c r="BE520" s="6"/>
    </row>
    <row r="521">
      <c r="BE521" s="6"/>
    </row>
    <row r="522">
      <c r="BE522" s="6"/>
    </row>
    <row r="523">
      <c r="BE523" s="6"/>
    </row>
    <row r="524">
      <c r="BE524" s="6"/>
    </row>
    <row r="525">
      <c r="BE525" s="6"/>
    </row>
    <row r="526">
      <c r="BE526" s="6"/>
    </row>
    <row r="527">
      <c r="BE527" s="6"/>
    </row>
    <row r="528">
      <c r="BE528" s="6"/>
    </row>
    <row r="529">
      <c r="BE529" s="6"/>
    </row>
    <row r="530">
      <c r="BE530" s="6"/>
    </row>
    <row r="531">
      <c r="BE531" s="6"/>
    </row>
    <row r="532">
      <c r="BE532" s="6"/>
    </row>
    <row r="533">
      <c r="BE533" s="6"/>
    </row>
    <row r="534">
      <c r="BE534" s="6"/>
    </row>
    <row r="535">
      <c r="BE535" s="6"/>
    </row>
    <row r="536">
      <c r="BE536" s="6"/>
    </row>
    <row r="537">
      <c r="BE537" s="6"/>
    </row>
    <row r="538">
      <c r="BE538" s="6"/>
    </row>
    <row r="539">
      <c r="BE539" s="6"/>
    </row>
    <row r="540">
      <c r="BE540" s="6"/>
    </row>
    <row r="541">
      <c r="BE541" s="6"/>
    </row>
    <row r="542">
      <c r="BE542" s="6"/>
    </row>
    <row r="543">
      <c r="BE543" s="6"/>
    </row>
    <row r="544">
      <c r="BE544" s="6"/>
    </row>
    <row r="545">
      <c r="BE545" s="6"/>
    </row>
    <row r="546">
      <c r="BE546" s="6"/>
    </row>
    <row r="547">
      <c r="BE547" s="6"/>
    </row>
    <row r="548">
      <c r="BE548" s="6"/>
    </row>
    <row r="549">
      <c r="BE549" s="6"/>
    </row>
    <row r="550">
      <c r="BE550" s="6"/>
    </row>
    <row r="551">
      <c r="BE551" s="6"/>
    </row>
    <row r="552">
      <c r="BE552" s="6"/>
    </row>
    <row r="553">
      <c r="BE553" s="6"/>
    </row>
    <row r="554">
      <c r="BE554" s="6"/>
    </row>
    <row r="555">
      <c r="BE555" s="6"/>
    </row>
    <row r="556">
      <c r="BE556" s="6"/>
    </row>
    <row r="557">
      <c r="BE557" s="6"/>
    </row>
    <row r="558">
      <c r="BE558" s="6"/>
    </row>
    <row r="559">
      <c r="BE559" s="6"/>
    </row>
    <row r="560">
      <c r="BE560" s="6"/>
    </row>
    <row r="561">
      <c r="BE561" s="6"/>
    </row>
    <row r="562">
      <c r="BE562" s="6"/>
    </row>
    <row r="563">
      <c r="BE563" s="6"/>
    </row>
    <row r="564">
      <c r="BE564" s="6"/>
    </row>
    <row r="565">
      <c r="BE565" s="6"/>
    </row>
    <row r="566">
      <c r="BE566" s="6"/>
    </row>
    <row r="567">
      <c r="BE567" s="6"/>
    </row>
    <row r="568">
      <c r="BE568" s="6"/>
    </row>
    <row r="569">
      <c r="BE569" s="6"/>
    </row>
    <row r="570">
      <c r="BE570" s="6"/>
    </row>
    <row r="571">
      <c r="BE571" s="6"/>
    </row>
    <row r="572">
      <c r="BE572" s="6"/>
    </row>
    <row r="573">
      <c r="BE573" s="6"/>
    </row>
    <row r="574">
      <c r="BE574" s="6"/>
    </row>
    <row r="575">
      <c r="BE575" s="6"/>
    </row>
    <row r="576">
      <c r="BE576" s="6"/>
    </row>
    <row r="577">
      <c r="BE577" s="6"/>
    </row>
    <row r="578">
      <c r="BE578" s="6"/>
    </row>
    <row r="579">
      <c r="BE579" s="6"/>
    </row>
    <row r="580">
      <c r="BE580" s="6"/>
    </row>
    <row r="581">
      <c r="BE581" s="6"/>
    </row>
    <row r="582">
      <c r="BE582" s="6"/>
    </row>
    <row r="583">
      <c r="BE583" s="6"/>
    </row>
    <row r="584">
      <c r="BE584" s="6"/>
    </row>
    <row r="585">
      <c r="BE585" s="6"/>
    </row>
    <row r="586">
      <c r="BE586" s="6"/>
    </row>
    <row r="587">
      <c r="BE587" s="6"/>
    </row>
    <row r="588">
      <c r="BE588" s="6"/>
    </row>
    <row r="589">
      <c r="BE589" s="6"/>
    </row>
    <row r="590">
      <c r="BE590" s="6"/>
    </row>
    <row r="591">
      <c r="BE591" s="6"/>
    </row>
    <row r="592">
      <c r="BE592" s="6"/>
    </row>
    <row r="593">
      <c r="BE593" s="6"/>
    </row>
    <row r="594">
      <c r="BE594" s="6"/>
    </row>
    <row r="595">
      <c r="BE595" s="6"/>
    </row>
    <row r="596">
      <c r="BE596" s="6"/>
    </row>
    <row r="597">
      <c r="BE597" s="6"/>
    </row>
    <row r="598">
      <c r="BE598" s="6"/>
    </row>
    <row r="599">
      <c r="BE599" s="6"/>
    </row>
    <row r="600">
      <c r="BE600" s="6"/>
    </row>
    <row r="601">
      <c r="BE601" s="6"/>
    </row>
    <row r="602">
      <c r="BE602" s="6"/>
    </row>
    <row r="603">
      <c r="BE603" s="6"/>
    </row>
    <row r="604">
      <c r="BE604" s="6"/>
    </row>
    <row r="605">
      <c r="BE605" s="6"/>
    </row>
    <row r="606">
      <c r="BE606" s="6"/>
    </row>
    <row r="607">
      <c r="BE607" s="6"/>
    </row>
    <row r="608">
      <c r="BE608" s="6"/>
    </row>
    <row r="609">
      <c r="BE609" s="6"/>
    </row>
    <row r="610">
      <c r="BE610" s="6"/>
    </row>
    <row r="611">
      <c r="BE611" s="6"/>
    </row>
    <row r="612">
      <c r="BE612" s="6"/>
    </row>
    <row r="613">
      <c r="BE613" s="6"/>
    </row>
    <row r="614">
      <c r="BE614" s="6"/>
    </row>
    <row r="615">
      <c r="BE615" s="6"/>
    </row>
    <row r="616">
      <c r="BE616" s="6"/>
    </row>
    <row r="617">
      <c r="BE617" s="6"/>
    </row>
    <row r="618">
      <c r="BE618" s="6"/>
    </row>
    <row r="619">
      <c r="BE619" s="6"/>
    </row>
    <row r="620">
      <c r="BE620" s="6"/>
    </row>
    <row r="621">
      <c r="BE621" s="6"/>
    </row>
    <row r="622">
      <c r="BE622" s="6"/>
    </row>
    <row r="623">
      <c r="BE623" s="6"/>
    </row>
    <row r="624">
      <c r="BE624" s="6"/>
    </row>
    <row r="625">
      <c r="BE625" s="6"/>
    </row>
    <row r="626">
      <c r="BE626" s="6"/>
    </row>
    <row r="627">
      <c r="BE627" s="6"/>
    </row>
    <row r="628">
      <c r="BE628" s="6"/>
    </row>
    <row r="629">
      <c r="BE629" s="6"/>
    </row>
    <row r="630">
      <c r="BE630" s="6"/>
    </row>
    <row r="631">
      <c r="BE631" s="6"/>
    </row>
    <row r="632">
      <c r="BE632" s="6"/>
    </row>
    <row r="633">
      <c r="BE633" s="6"/>
    </row>
    <row r="634">
      <c r="BE634" s="6"/>
    </row>
    <row r="635">
      <c r="BE635" s="6"/>
    </row>
    <row r="636">
      <c r="BE636" s="6"/>
    </row>
    <row r="637">
      <c r="BE637" s="6"/>
    </row>
    <row r="638">
      <c r="BE638" s="6"/>
    </row>
    <row r="639">
      <c r="BE639" s="6"/>
    </row>
    <row r="640">
      <c r="BE640" s="6"/>
    </row>
    <row r="641">
      <c r="BE641" s="6"/>
    </row>
    <row r="642">
      <c r="BE642" s="6"/>
    </row>
    <row r="643">
      <c r="BE643" s="6"/>
    </row>
    <row r="644">
      <c r="BE644" s="6"/>
    </row>
    <row r="645">
      <c r="BE645" s="6"/>
    </row>
    <row r="646">
      <c r="BE646" s="6"/>
    </row>
    <row r="647">
      <c r="BE647" s="6"/>
    </row>
    <row r="648">
      <c r="BE648" s="6"/>
    </row>
    <row r="649">
      <c r="BE649" s="6"/>
    </row>
    <row r="650">
      <c r="BE650" s="6"/>
    </row>
    <row r="651">
      <c r="BE651" s="6"/>
    </row>
    <row r="652">
      <c r="BE652" s="6"/>
    </row>
    <row r="653">
      <c r="BE653" s="6"/>
    </row>
    <row r="654">
      <c r="BE654" s="6"/>
    </row>
    <row r="655">
      <c r="BE655" s="6"/>
    </row>
    <row r="656">
      <c r="BE656" s="6"/>
    </row>
    <row r="657">
      <c r="BE657" s="6"/>
    </row>
    <row r="658">
      <c r="BE658" s="6"/>
    </row>
    <row r="659">
      <c r="BE659" s="6"/>
    </row>
    <row r="660">
      <c r="BE660" s="6"/>
    </row>
    <row r="661">
      <c r="BE661" s="6"/>
    </row>
    <row r="662">
      <c r="BE662" s="6"/>
    </row>
    <row r="663">
      <c r="BE663" s="6"/>
    </row>
    <row r="664">
      <c r="BE664" s="6"/>
    </row>
    <row r="665">
      <c r="BE665" s="6"/>
    </row>
    <row r="666">
      <c r="BE666" s="6"/>
    </row>
    <row r="667">
      <c r="BE667" s="6"/>
    </row>
    <row r="668">
      <c r="BE668" s="6"/>
    </row>
    <row r="669">
      <c r="BE669" s="6"/>
    </row>
    <row r="670">
      <c r="BE670" s="6"/>
    </row>
    <row r="671">
      <c r="BE671" s="6"/>
    </row>
    <row r="672">
      <c r="BE672" s="6"/>
    </row>
    <row r="673">
      <c r="BE673" s="6"/>
    </row>
    <row r="674">
      <c r="BE674" s="6"/>
    </row>
    <row r="675">
      <c r="BE675" s="6"/>
    </row>
    <row r="676">
      <c r="BE676" s="6"/>
    </row>
    <row r="677">
      <c r="BE677" s="6"/>
    </row>
    <row r="678">
      <c r="BE678" s="6"/>
    </row>
    <row r="679">
      <c r="BE679" s="6"/>
    </row>
    <row r="680">
      <c r="BE680" s="6"/>
    </row>
    <row r="681">
      <c r="BE681" s="6"/>
    </row>
    <row r="682">
      <c r="BE682" s="6"/>
    </row>
    <row r="683">
      <c r="BE683" s="6"/>
    </row>
    <row r="684">
      <c r="BE684" s="6"/>
    </row>
    <row r="685">
      <c r="BE685" s="6"/>
    </row>
    <row r="686">
      <c r="BE686" s="6"/>
    </row>
    <row r="687">
      <c r="BE687" s="6"/>
    </row>
    <row r="688">
      <c r="BE688" s="6"/>
    </row>
    <row r="689">
      <c r="BE689" s="6"/>
    </row>
    <row r="690">
      <c r="BE690" s="6"/>
    </row>
    <row r="691">
      <c r="BE691" s="6"/>
    </row>
    <row r="692">
      <c r="BE692" s="6"/>
    </row>
    <row r="693">
      <c r="BE693" s="6"/>
    </row>
    <row r="694">
      <c r="BE694" s="6"/>
    </row>
    <row r="695">
      <c r="BE695" s="6"/>
    </row>
    <row r="696">
      <c r="BE696" s="6"/>
    </row>
    <row r="697">
      <c r="BE697" s="6"/>
    </row>
    <row r="698">
      <c r="BE698" s="6"/>
    </row>
    <row r="699">
      <c r="BE699" s="6"/>
    </row>
    <row r="700">
      <c r="BE700" s="6"/>
    </row>
    <row r="701">
      <c r="BE701" s="6"/>
    </row>
    <row r="702">
      <c r="BE702" s="6"/>
    </row>
    <row r="703">
      <c r="BE703" s="6"/>
    </row>
    <row r="704">
      <c r="BE704" s="6"/>
    </row>
    <row r="705">
      <c r="BE705" s="6"/>
    </row>
    <row r="706">
      <c r="BE706" s="6"/>
    </row>
    <row r="707">
      <c r="BE707" s="6"/>
    </row>
    <row r="708">
      <c r="BE708" s="6"/>
    </row>
    <row r="709">
      <c r="BE709" s="6"/>
    </row>
    <row r="710">
      <c r="BE710" s="6"/>
    </row>
    <row r="711">
      <c r="BE711" s="6"/>
    </row>
    <row r="712">
      <c r="BE712" s="6"/>
    </row>
    <row r="713">
      <c r="BE713" s="6"/>
    </row>
    <row r="714">
      <c r="BE714" s="6"/>
    </row>
    <row r="715">
      <c r="BE715" s="6"/>
    </row>
    <row r="716">
      <c r="BE716" s="6"/>
    </row>
    <row r="717">
      <c r="BE717" s="6"/>
    </row>
    <row r="718">
      <c r="BE718" s="6"/>
    </row>
    <row r="719">
      <c r="BE719" s="6"/>
    </row>
    <row r="720">
      <c r="BE720" s="6"/>
    </row>
    <row r="721">
      <c r="BE721" s="6"/>
    </row>
    <row r="722">
      <c r="BE722" s="6"/>
    </row>
    <row r="723">
      <c r="BE723" s="6"/>
    </row>
    <row r="724">
      <c r="BE724" s="6"/>
    </row>
    <row r="725">
      <c r="BE725" s="6"/>
    </row>
    <row r="726">
      <c r="BE726" s="6"/>
    </row>
    <row r="727">
      <c r="BE727" s="6"/>
    </row>
    <row r="728">
      <c r="BE728" s="6"/>
    </row>
    <row r="729">
      <c r="BE729" s="6"/>
    </row>
    <row r="730">
      <c r="BE730" s="6"/>
    </row>
    <row r="731">
      <c r="BE731" s="6"/>
    </row>
    <row r="732">
      <c r="BE732" s="6"/>
    </row>
    <row r="733">
      <c r="BE733" s="6"/>
    </row>
    <row r="734">
      <c r="BE734" s="6"/>
    </row>
    <row r="735">
      <c r="BE735" s="6"/>
    </row>
    <row r="736">
      <c r="BE736" s="6"/>
    </row>
    <row r="737">
      <c r="BE737" s="6"/>
    </row>
    <row r="738">
      <c r="BE738" s="6"/>
    </row>
    <row r="739">
      <c r="BE739" s="6"/>
    </row>
    <row r="740">
      <c r="BE740" s="6"/>
    </row>
    <row r="741">
      <c r="BE741" s="6"/>
    </row>
    <row r="742">
      <c r="BE742" s="6"/>
    </row>
    <row r="743">
      <c r="BE743" s="6"/>
    </row>
    <row r="744">
      <c r="BE744" s="6"/>
    </row>
    <row r="745">
      <c r="BE745" s="6"/>
    </row>
    <row r="746">
      <c r="BE746" s="6"/>
    </row>
    <row r="747">
      <c r="BE747" s="6"/>
    </row>
    <row r="748">
      <c r="BE748" s="6"/>
    </row>
    <row r="749">
      <c r="BE749" s="6"/>
    </row>
    <row r="750">
      <c r="BE750" s="6"/>
    </row>
    <row r="751">
      <c r="BE751" s="6"/>
    </row>
    <row r="752">
      <c r="BE752" s="6"/>
    </row>
    <row r="753">
      <c r="BE753" s="6"/>
    </row>
    <row r="754">
      <c r="BE754" s="6"/>
    </row>
    <row r="755">
      <c r="BE755" s="6"/>
    </row>
    <row r="756">
      <c r="BE756" s="6"/>
    </row>
    <row r="757">
      <c r="BE757" s="6"/>
    </row>
    <row r="758">
      <c r="BE758" s="6"/>
    </row>
    <row r="759">
      <c r="BE759" s="6"/>
    </row>
    <row r="760">
      <c r="BE760" s="6"/>
    </row>
    <row r="761">
      <c r="BE761" s="6"/>
    </row>
    <row r="762">
      <c r="BE762" s="6"/>
    </row>
    <row r="763">
      <c r="BE763" s="6"/>
    </row>
    <row r="764">
      <c r="BE764" s="6"/>
    </row>
    <row r="765">
      <c r="BE765" s="6"/>
    </row>
    <row r="766">
      <c r="BE766" s="6"/>
    </row>
    <row r="767">
      <c r="BE767" s="6"/>
    </row>
    <row r="768">
      <c r="BE768" s="6"/>
    </row>
    <row r="769">
      <c r="BE769" s="6"/>
    </row>
    <row r="770">
      <c r="BE770" s="6"/>
    </row>
    <row r="771">
      <c r="BE771" s="6"/>
    </row>
    <row r="772">
      <c r="BE772" s="6"/>
    </row>
    <row r="773">
      <c r="BE773" s="6"/>
    </row>
    <row r="774">
      <c r="BE774" s="6"/>
    </row>
    <row r="775">
      <c r="BE775" s="6"/>
    </row>
    <row r="776">
      <c r="BE776" s="6"/>
    </row>
    <row r="777">
      <c r="BE777" s="6"/>
    </row>
    <row r="778">
      <c r="BE778" s="6"/>
    </row>
    <row r="779">
      <c r="BE779" s="6"/>
    </row>
    <row r="780">
      <c r="BE780" s="6"/>
    </row>
    <row r="781">
      <c r="BE781" s="6"/>
    </row>
    <row r="782">
      <c r="BE782" s="6"/>
    </row>
    <row r="783">
      <c r="BE783" s="6"/>
    </row>
    <row r="784">
      <c r="BE784" s="6"/>
    </row>
    <row r="785">
      <c r="BE785" s="6"/>
    </row>
    <row r="786">
      <c r="BE786" s="6"/>
    </row>
    <row r="787">
      <c r="BE787" s="6"/>
    </row>
    <row r="788">
      <c r="BE788" s="6"/>
    </row>
    <row r="789">
      <c r="BE789" s="6"/>
    </row>
    <row r="790">
      <c r="BE790" s="6"/>
    </row>
    <row r="791">
      <c r="BE791" s="6"/>
    </row>
    <row r="792">
      <c r="BE792" s="6"/>
    </row>
    <row r="793">
      <c r="BE793" s="6"/>
    </row>
    <row r="794">
      <c r="BE794" s="6"/>
    </row>
    <row r="795">
      <c r="BE795" s="6"/>
    </row>
    <row r="796">
      <c r="BE796" s="6"/>
    </row>
    <row r="797">
      <c r="BE797" s="6"/>
    </row>
    <row r="798">
      <c r="BE798" s="6"/>
    </row>
    <row r="799">
      <c r="BE799" s="6"/>
    </row>
    <row r="800">
      <c r="BE800" s="6"/>
    </row>
    <row r="801">
      <c r="BE801" s="6"/>
    </row>
    <row r="802">
      <c r="BE802" s="6"/>
    </row>
    <row r="803">
      <c r="BE803" s="6"/>
    </row>
    <row r="804">
      <c r="BE804" s="6"/>
    </row>
    <row r="805">
      <c r="BE805" s="6"/>
    </row>
    <row r="806">
      <c r="BE806" s="6"/>
    </row>
    <row r="807">
      <c r="BE807" s="6"/>
    </row>
    <row r="808">
      <c r="BE808" s="6"/>
    </row>
    <row r="809">
      <c r="BE809" s="6"/>
    </row>
    <row r="810">
      <c r="BE810" s="6"/>
    </row>
    <row r="811">
      <c r="BE811" s="6"/>
    </row>
    <row r="812">
      <c r="BE812" s="6"/>
    </row>
    <row r="813">
      <c r="BE813" s="6"/>
    </row>
    <row r="814">
      <c r="BE814" s="6"/>
    </row>
    <row r="815">
      <c r="BE815" s="6"/>
    </row>
    <row r="816">
      <c r="BE816" s="6"/>
    </row>
    <row r="817">
      <c r="BE817" s="6"/>
    </row>
    <row r="818">
      <c r="BE818" s="6"/>
    </row>
    <row r="819">
      <c r="BE819" s="6"/>
    </row>
    <row r="820">
      <c r="BE820" s="6"/>
    </row>
    <row r="821">
      <c r="BE821" s="6"/>
    </row>
    <row r="822">
      <c r="BE822" s="6"/>
    </row>
    <row r="823">
      <c r="BE823" s="6"/>
    </row>
    <row r="824">
      <c r="BE824" s="6"/>
    </row>
    <row r="825">
      <c r="BE825" s="6"/>
    </row>
    <row r="826">
      <c r="BE826" s="6"/>
    </row>
    <row r="827">
      <c r="BE827" s="6"/>
    </row>
    <row r="828">
      <c r="BE828" s="6"/>
    </row>
    <row r="829">
      <c r="BE829" s="6"/>
    </row>
    <row r="830">
      <c r="BE830" s="6"/>
    </row>
    <row r="831">
      <c r="BE831" s="6"/>
    </row>
    <row r="832">
      <c r="BE832" s="6"/>
    </row>
    <row r="833">
      <c r="BE833" s="6"/>
    </row>
    <row r="834">
      <c r="BE834" s="6"/>
    </row>
    <row r="835">
      <c r="BE835" s="6"/>
    </row>
    <row r="836">
      <c r="BE836" s="6"/>
    </row>
    <row r="837">
      <c r="BE837" s="6"/>
    </row>
    <row r="838">
      <c r="BE838" s="6"/>
    </row>
    <row r="839">
      <c r="BE839" s="6"/>
    </row>
    <row r="840">
      <c r="BE840" s="6"/>
    </row>
    <row r="841">
      <c r="BE841" s="6"/>
    </row>
    <row r="842">
      <c r="BE842" s="6"/>
    </row>
    <row r="843">
      <c r="BE843" s="6"/>
    </row>
    <row r="844">
      <c r="BE844" s="6"/>
    </row>
    <row r="845">
      <c r="BE845" s="6"/>
    </row>
    <row r="846">
      <c r="BE846" s="6"/>
    </row>
    <row r="847">
      <c r="BE847" s="6"/>
    </row>
    <row r="848">
      <c r="BE848" s="6"/>
    </row>
    <row r="849">
      <c r="BE849" s="6"/>
    </row>
    <row r="850">
      <c r="BE850" s="6"/>
    </row>
    <row r="851">
      <c r="BE851" s="6"/>
    </row>
    <row r="852">
      <c r="BE852" s="6"/>
    </row>
    <row r="853">
      <c r="BE853" s="6"/>
    </row>
    <row r="854">
      <c r="BE854" s="6"/>
    </row>
    <row r="855">
      <c r="BE855" s="6"/>
    </row>
    <row r="856">
      <c r="BE856" s="6"/>
    </row>
    <row r="857">
      <c r="BE857" s="6"/>
    </row>
    <row r="858">
      <c r="BE858" s="6"/>
    </row>
    <row r="859">
      <c r="BE859" s="6"/>
    </row>
    <row r="860">
      <c r="BE860" s="6"/>
    </row>
    <row r="861">
      <c r="BE861" s="6"/>
    </row>
    <row r="862">
      <c r="BE862" s="6"/>
    </row>
    <row r="863">
      <c r="BE863" s="6"/>
    </row>
    <row r="864">
      <c r="BE864" s="6"/>
    </row>
    <row r="865">
      <c r="BE865" s="6"/>
    </row>
    <row r="866">
      <c r="BE866" s="6"/>
    </row>
    <row r="867">
      <c r="BE867" s="6"/>
    </row>
    <row r="868">
      <c r="BE868" s="6"/>
    </row>
    <row r="869">
      <c r="BE869" s="6"/>
    </row>
    <row r="870">
      <c r="BE870" s="6"/>
    </row>
    <row r="871">
      <c r="BE871" s="6"/>
    </row>
    <row r="872">
      <c r="BE872" s="6"/>
    </row>
    <row r="873">
      <c r="BE873" s="6"/>
    </row>
    <row r="874">
      <c r="BE874" s="6"/>
    </row>
    <row r="875">
      <c r="BE875" s="6"/>
    </row>
    <row r="876">
      <c r="BE876" s="6"/>
    </row>
    <row r="877">
      <c r="BE877" s="6"/>
    </row>
    <row r="878">
      <c r="BE878" s="6"/>
    </row>
    <row r="879">
      <c r="BE879" s="6"/>
    </row>
    <row r="880">
      <c r="BE880" s="6"/>
    </row>
    <row r="881">
      <c r="BE881" s="6"/>
    </row>
    <row r="882">
      <c r="BE882" s="6"/>
    </row>
    <row r="883">
      <c r="BE883" s="6"/>
    </row>
    <row r="884">
      <c r="BE884" s="6"/>
    </row>
    <row r="885">
      <c r="BE885" s="6"/>
    </row>
    <row r="886">
      <c r="BE886" s="6"/>
    </row>
    <row r="887">
      <c r="BE887" s="6"/>
    </row>
    <row r="888">
      <c r="BE888" s="6"/>
    </row>
    <row r="889">
      <c r="BE889" s="6"/>
    </row>
    <row r="890">
      <c r="BE890" s="6"/>
    </row>
    <row r="891">
      <c r="BE891" s="6"/>
    </row>
    <row r="892">
      <c r="BE892" s="6"/>
    </row>
    <row r="893">
      <c r="BE893" s="6"/>
    </row>
    <row r="894">
      <c r="BE894" s="6"/>
    </row>
    <row r="895">
      <c r="BE895" s="6"/>
    </row>
    <row r="896">
      <c r="BE896" s="6"/>
    </row>
    <row r="897">
      <c r="BE897" s="6"/>
    </row>
    <row r="898">
      <c r="BE898" s="6"/>
    </row>
    <row r="899">
      <c r="BE899" s="6"/>
    </row>
    <row r="900">
      <c r="BE900" s="6"/>
    </row>
    <row r="901">
      <c r="BE901" s="6"/>
    </row>
    <row r="902">
      <c r="BE902" s="6"/>
    </row>
    <row r="903">
      <c r="BE903" s="6"/>
    </row>
    <row r="904">
      <c r="BE904" s="6"/>
    </row>
    <row r="905">
      <c r="BE905" s="6"/>
    </row>
    <row r="906">
      <c r="BE906" s="6"/>
    </row>
    <row r="907">
      <c r="BE907" s="6"/>
    </row>
    <row r="908">
      <c r="BE908" s="6"/>
    </row>
    <row r="909">
      <c r="BE909" s="6"/>
    </row>
    <row r="910">
      <c r="BE910" s="6"/>
    </row>
    <row r="911">
      <c r="BE911" s="6"/>
    </row>
    <row r="912">
      <c r="BE912" s="6"/>
    </row>
    <row r="913">
      <c r="BE913" s="6"/>
    </row>
    <row r="914">
      <c r="BE914" s="6"/>
    </row>
    <row r="915">
      <c r="BE915" s="6"/>
    </row>
    <row r="916">
      <c r="BE916" s="6"/>
    </row>
    <row r="917">
      <c r="BE917" s="6"/>
    </row>
    <row r="918">
      <c r="BE918" s="6"/>
    </row>
    <row r="919">
      <c r="BE919" s="6"/>
    </row>
    <row r="920">
      <c r="BE920" s="6"/>
    </row>
    <row r="921">
      <c r="BE921" s="6"/>
    </row>
    <row r="922">
      <c r="BE922" s="6"/>
    </row>
    <row r="923">
      <c r="BE923" s="6"/>
    </row>
    <row r="924">
      <c r="BE924" s="6"/>
    </row>
    <row r="925">
      <c r="BE925" s="6"/>
    </row>
    <row r="926">
      <c r="BE926" s="6"/>
    </row>
    <row r="927">
      <c r="BE927" s="6"/>
    </row>
    <row r="928">
      <c r="BE928" s="6"/>
    </row>
    <row r="929">
      <c r="BE929" s="6"/>
    </row>
    <row r="930">
      <c r="BE930" s="6"/>
    </row>
    <row r="931">
      <c r="BE931" s="6"/>
    </row>
    <row r="932">
      <c r="BE932" s="6"/>
    </row>
    <row r="933">
      <c r="BE933" s="6"/>
    </row>
    <row r="934">
      <c r="BE934" s="6"/>
    </row>
    <row r="935">
      <c r="BE935" s="6"/>
    </row>
    <row r="936">
      <c r="BE936" s="6"/>
    </row>
    <row r="937">
      <c r="BE937" s="6"/>
    </row>
    <row r="938">
      <c r="BE938" s="6"/>
    </row>
    <row r="939">
      <c r="BE939" s="6"/>
    </row>
    <row r="940">
      <c r="BE940" s="6"/>
    </row>
    <row r="941">
      <c r="BE941" s="6"/>
    </row>
    <row r="942">
      <c r="BE942" s="6"/>
    </row>
    <row r="943">
      <c r="BE943" s="6"/>
    </row>
    <row r="944">
      <c r="BE944" s="6"/>
    </row>
    <row r="945">
      <c r="BE945" s="6"/>
    </row>
    <row r="946">
      <c r="BE946" s="6"/>
    </row>
    <row r="947">
      <c r="BE947" s="6"/>
    </row>
    <row r="948">
      <c r="BE948" s="6"/>
    </row>
    <row r="949">
      <c r="BE949" s="6"/>
    </row>
    <row r="950">
      <c r="BE950" s="6"/>
    </row>
    <row r="951">
      <c r="BE951" s="6"/>
    </row>
    <row r="952">
      <c r="BE952" s="6"/>
    </row>
    <row r="953">
      <c r="BE953" s="6"/>
    </row>
    <row r="954">
      <c r="BE954" s="6"/>
    </row>
    <row r="955">
      <c r="BE955" s="6"/>
    </row>
    <row r="956">
      <c r="BE956" s="6"/>
    </row>
    <row r="957">
      <c r="BE957" s="6"/>
    </row>
    <row r="958">
      <c r="BE958" s="6"/>
    </row>
    <row r="959">
      <c r="BE959" s="6"/>
    </row>
    <row r="960">
      <c r="BE960" s="6"/>
    </row>
    <row r="961">
      <c r="BE961" s="6"/>
    </row>
    <row r="962">
      <c r="BE962" s="6"/>
    </row>
    <row r="963">
      <c r="BE963" s="6"/>
    </row>
    <row r="964">
      <c r="BE964" s="6"/>
    </row>
    <row r="965">
      <c r="BE965" s="6"/>
    </row>
    <row r="966">
      <c r="BE966" s="6"/>
    </row>
    <row r="967">
      <c r="BE967" s="6"/>
    </row>
  </sheetData>
  <mergeCells count="11">
    <mergeCell ref="AG1:AJ1"/>
    <mergeCell ref="AK1:AM1"/>
    <mergeCell ref="AN1:AP1"/>
    <mergeCell ref="AR1:BD1"/>
    <mergeCell ref="A1:H1"/>
    <mergeCell ref="I1:L1"/>
    <mergeCell ref="M1:P1"/>
    <mergeCell ref="Q1:T1"/>
    <mergeCell ref="U1:X1"/>
    <mergeCell ref="Y1:AB1"/>
    <mergeCell ref="AC1:A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I1" s="10" t="s">
        <v>1</v>
      </c>
      <c r="M1" s="10" t="s">
        <v>2</v>
      </c>
      <c r="Q1" s="10" t="s">
        <v>3</v>
      </c>
      <c r="U1" s="10" t="s">
        <v>4</v>
      </c>
      <c r="Y1" s="10" t="s">
        <v>5</v>
      </c>
      <c r="AC1" s="10" t="s">
        <v>6</v>
      </c>
      <c r="AG1" s="10" t="s">
        <v>7</v>
      </c>
      <c r="AK1" s="10" t="s">
        <v>8</v>
      </c>
      <c r="AN1" s="10" t="s">
        <v>9</v>
      </c>
      <c r="AQ1" s="11"/>
      <c r="AR1" s="10" t="s">
        <v>10</v>
      </c>
      <c r="BE1" s="12" t="s">
        <v>11</v>
      </c>
      <c r="BF1" s="11"/>
      <c r="BG1" s="13"/>
      <c r="BH1" s="13"/>
      <c r="BI1" s="13"/>
      <c r="BJ1" s="13"/>
      <c r="BK1" s="13"/>
      <c r="BL1" s="13"/>
    </row>
    <row r="2">
      <c r="A2" s="14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20</v>
      </c>
      <c r="J2" s="14" t="s">
        <v>21</v>
      </c>
      <c r="K2" s="14" t="s">
        <v>22</v>
      </c>
      <c r="L2" s="14" t="s">
        <v>23</v>
      </c>
      <c r="M2" s="14" t="s">
        <v>24</v>
      </c>
      <c r="N2" s="14" t="s">
        <v>25</v>
      </c>
      <c r="O2" s="14" t="s">
        <v>26</v>
      </c>
      <c r="P2" s="14" t="s">
        <v>27</v>
      </c>
      <c r="Q2" s="14" t="s">
        <v>28</v>
      </c>
      <c r="R2" s="14" t="s">
        <v>29</v>
      </c>
      <c r="S2" s="14" t="s">
        <v>30</v>
      </c>
      <c r="T2" s="14" t="s">
        <v>31</v>
      </c>
      <c r="U2" s="14" t="s">
        <v>32</v>
      </c>
      <c r="V2" s="14" t="s">
        <v>33</v>
      </c>
      <c r="W2" s="14" t="s">
        <v>34</v>
      </c>
      <c r="X2" s="14" t="s">
        <v>35</v>
      </c>
      <c r="Y2" s="14" t="s">
        <v>36</v>
      </c>
      <c r="Z2" s="14" t="s">
        <v>37</v>
      </c>
      <c r="AA2" s="14" t="s">
        <v>38</v>
      </c>
      <c r="AB2" s="14" t="s">
        <v>39</v>
      </c>
      <c r="AC2" s="14" t="s">
        <v>40</v>
      </c>
      <c r="AD2" s="14" t="s">
        <v>41</v>
      </c>
      <c r="AE2" s="14" t="s">
        <v>42</v>
      </c>
      <c r="AF2" s="14" t="s">
        <v>43</v>
      </c>
      <c r="AG2" s="14" t="s">
        <v>40</v>
      </c>
      <c r="AH2" s="14" t="s">
        <v>41</v>
      </c>
      <c r="AI2" s="14" t="s">
        <v>42</v>
      </c>
      <c r="AJ2" s="14" t="s">
        <v>43</v>
      </c>
      <c r="AK2" s="14" t="s">
        <v>40</v>
      </c>
      <c r="AL2" s="14" t="s">
        <v>41</v>
      </c>
      <c r="AM2" s="14" t="s">
        <v>42</v>
      </c>
      <c r="AN2" s="14" t="s">
        <v>44</v>
      </c>
      <c r="AO2" s="14" t="s">
        <v>45</v>
      </c>
      <c r="AP2" s="14" t="s">
        <v>46</v>
      </c>
      <c r="AQ2" s="14" t="s">
        <v>47</v>
      </c>
      <c r="AR2" s="14" t="s">
        <v>48</v>
      </c>
      <c r="AS2" s="14" t="s">
        <v>49</v>
      </c>
      <c r="AT2" s="14" t="s">
        <v>50</v>
      </c>
      <c r="AU2" s="14" t="s">
        <v>51</v>
      </c>
      <c r="AV2" s="14" t="s">
        <v>52</v>
      </c>
      <c r="AW2" s="14" t="s">
        <v>53</v>
      </c>
      <c r="AX2" s="14" t="s">
        <v>54</v>
      </c>
      <c r="AY2" s="14" t="s">
        <v>55</v>
      </c>
      <c r="AZ2" s="14" t="s">
        <v>56</v>
      </c>
      <c r="BA2" s="14" t="s">
        <v>57</v>
      </c>
      <c r="BB2" s="14" t="s">
        <v>58</v>
      </c>
      <c r="BC2" s="14" t="s">
        <v>59</v>
      </c>
      <c r="BD2" s="14" t="s">
        <v>60</v>
      </c>
      <c r="BE2" s="14" t="s">
        <v>61</v>
      </c>
      <c r="BF2" s="14" t="s">
        <v>62</v>
      </c>
      <c r="BI2" s="15"/>
      <c r="BJ2" s="15"/>
      <c r="BK2" s="15"/>
      <c r="BL2" s="15"/>
    </row>
    <row r="3">
      <c r="A3" s="5">
        <v>32.0</v>
      </c>
      <c r="B3" s="5">
        <v>51.0</v>
      </c>
      <c r="C3" s="5">
        <v>4.0</v>
      </c>
      <c r="D3" s="5">
        <v>0.0</v>
      </c>
      <c r="E3" s="5">
        <v>0.0</v>
      </c>
      <c r="F3" s="5">
        <v>20.0</v>
      </c>
      <c r="G3" s="5">
        <v>0.0</v>
      </c>
      <c r="H3" s="5">
        <v>0.0</v>
      </c>
      <c r="I3" s="5">
        <v>3.0</v>
      </c>
      <c r="J3" s="5">
        <v>3.0</v>
      </c>
      <c r="K3" s="5">
        <v>3.0</v>
      </c>
      <c r="L3" s="5">
        <v>3.0</v>
      </c>
      <c r="M3" s="5">
        <v>0.0</v>
      </c>
      <c r="N3" s="5">
        <v>5.0</v>
      </c>
      <c r="O3" s="5">
        <v>0.0</v>
      </c>
      <c r="P3" s="5">
        <v>1.0</v>
      </c>
      <c r="Q3" s="5">
        <v>1.0</v>
      </c>
      <c r="R3" s="5">
        <v>4.0</v>
      </c>
      <c r="S3" s="5">
        <v>0.0</v>
      </c>
      <c r="T3" s="5">
        <v>0.0</v>
      </c>
      <c r="U3" s="5">
        <v>1.0</v>
      </c>
      <c r="V3" s="5">
        <v>1.0</v>
      </c>
      <c r="W3" s="5">
        <v>0.0</v>
      </c>
      <c r="X3" s="5">
        <v>0.0</v>
      </c>
      <c r="Y3" s="5">
        <v>8.0</v>
      </c>
      <c r="Z3" s="5">
        <v>0.0</v>
      </c>
      <c r="AA3" s="5">
        <v>0.0</v>
      </c>
      <c r="AB3" s="5">
        <v>0.0</v>
      </c>
      <c r="AC3" s="5">
        <v>6.0</v>
      </c>
      <c r="AD3" s="5">
        <v>0.0</v>
      </c>
      <c r="AE3" s="5">
        <v>0.0</v>
      </c>
      <c r="AF3" s="5">
        <v>0.0</v>
      </c>
      <c r="AG3" s="5">
        <v>6.0</v>
      </c>
      <c r="AH3" s="5">
        <v>0.0</v>
      </c>
      <c r="AI3" s="5">
        <v>0.0</v>
      </c>
      <c r="AJ3" s="5">
        <v>0.0</v>
      </c>
      <c r="AK3" s="5">
        <v>0.0</v>
      </c>
      <c r="AL3" s="5">
        <v>0.0</v>
      </c>
      <c r="AM3" s="5">
        <v>0.0</v>
      </c>
      <c r="AN3" s="5">
        <v>4.0</v>
      </c>
      <c r="AO3" s="5">
        <v>0.0</v>
      </c>
      <c r="AP3" s="5">
        <v>0.0</v>
      </c>
      <c r="AQ3" s="5">
        <v>0.0</v>
      </c>
      <c r="AR3" s="5">
        <v>114.0</v>
      </c>
      <c r="AS3" s="5">
        <v>9.0</v>
      </c>
      <c r="AT3" s="5">
        <v>3.0</v>
      </c>
      <c r="AU3" s="5">
        <v>0.0</v>
      </c>
      <c r="AV3" s="5">
        <v>0.0</v>
      </c>
      <c r="AW3" s="5">
        <v>1.0</v>
      </c>
      <c r="AX3" s="5">
        <v>3.0</v>
      </c>
      <c r="AY3" s="5">
        <v>0.0</v>
      </c>
      <c r="AZ3" s="5">
        <v>0.0</v>
      </c>
      <c r="BA3" s="5">
        <v>0.0</v>
      </c>
      <c r="BB3" s="5">
        <v>0.0</v>
      </c>
      <c r="BC3" s="5">
        <v>0.0</v>
      </c>
      <c r="BD3" s="5">
        <v>0.0</v>
      </c>
      <c r="BE3" s="16">
        <v>16690.0</v>
      </c>
      <c r="BF3" s="8">
        <v>45200.0</v>
      </c>
    </row>
    <row r="4">
      <c r="A4" s="17">
        <v>50.0</v>
      </c>
      <c r="B4" s="17">
        <v>35.0</v>
      </c>
      <c r="C4" s="17">
        <v>6.0</v>
      </c>
      <c r="D4" s="17">
        <v>0.0</v>
      </c>
      <c r="E4" s="17">
        <v>12.0</v>
      </c>
      <c r="F4" s="17">
        <v>13.0</v>
      </c>
      <c r="G4" s="17">
        <v>2.0</v>
      </c>
      <c r="H4" s="17">
        <v>0.0</v>
      </c>
      <c r="I4" s="17">
        <v>0.0</v>
      </c>
      <c r="J4" s="17">
        <v>7.0</v>
      </c>
      <c r="K4" s="17">
        <v>4.0</v>
      </c>
      <c r="L4" s="17">
        <v>0.0</v>
      </c>
      <c r="M4" s="17">
        <v>1.0</v>
      </c>
      <c r="N4" s="17">
        <v>6.0</v>
      </c>
      <c r="O4" s="17">
        <v>0.0</v>
      </c>
      <c r="P4" s="17">
        <v>3.0</v>
      </c>
      <c r="Q4" s="17">
        <v>0.0</v>
      </c>
      <c r="R4" s="17">
        <v>5.0</v>
      </c>
      <c r="S4" s="17">
        <v>0.0</v>
      </c>
      <c r="T4" s="17">
        <v>1.0</v>
      </c>
      <c r="U4" s="17">
        <v>0.0</v>
      </c>
      <c r="V4" s="17">
        <v>0.0</v>
      </c>
      <c r="W4" s="17">
        <v>0.0</v>
      </c>
      <c r="X4" s="17">
        <v>0.0</v>
      </c>
      <c r="Y4" s="17">
        <v>4.0</v>
      </c>
      <c r="Z4" s="17">
        <v>0.0</v>
      </c>
      <c r="AA4" s="17">
        <v>0.0</v>
      </c>
      <c r="AB4" s="17">
        <v>0.0</v>
      </c>
      <c r="AC4" s="17">
        <v>0.0</v>
      </c>
      <c r="AD4" s="17">
        <v>0.0</v>
      </c>
      <c r="AE4" s="17">
        <v>0.0</v>
      </c>
      <c r="AF4" s="17">
        <v>0.0</v>
      </c>
      <c r="AG4" s="17">
        <v>5.0</v>
      </c>
      <c r="AH4" s="17">
        <v>0.0</v>
      </c>
      <c r="AI4" s="17">
        <v>0.0</v>
      </c>
      <c r="AJ4" s="17">
        <v>0.0</v>
      </c>
      <c r="AK4" s="17">
        <v>4.0</v>
      </c>
      <c r="AL4" s="17">
        <v>0.0</v>
      </c>
      <c r="AM4" s="17">
        <v>0.0</v>
      </c>
      <c r="AN4" s="17">
        <v>2.0</v>
      </c>
      <c r="AO4" s="17">
        <v>0.0</v>
      </c>
      <c r="AP4" s="17">
        <v>0.0</v>
      </c>
      <c r="AQ4" s="17">
        <v>2.0</v>
      </c>
      <c r="AR4" s="17">
        <v>114.0</v>
      </c>
      <c r="AS4" s="17">
        <v>3.0</v>
      </c>
      <c r="AT4" s="17">
        <v>3.0</v>
      </c>
      <c r="AU4" s="17">
        <v>0.0</v>
      </c>
      <c r="AV4" s="17">
        <v>0.0</v>
      </c>
      <c r="AW4" s="17">
        <v>2.0</v>
      </c>
      <c r="AX4" s="17">
        <v>21.0</v>
      </c>
      <c r="AY4" s="17">
        <v>0.0</v>
      </c>
      <c r="AZ4" s="17">
        <v>1.0</v>
      </c>
      <c r="BA4" s="17">
        <v>2.0</v>
      </c>
      <c r="BB4" s="17">
        <v>2.0</v>
      </c>
      <c r="BC4" s="17">
        <v>2.0</v>
      </c>
      <c r="BD4" s="17">
        <v>0.0</v>
      </c>
      <c r="BE4" s="16">
        <v>17190.0</v>
      </c>
      <c r="BF4" s="18">
        <v>45201.0</v>
      </c>
      <c r="BI4" s="17"/>
      <c r="BJ4" s="17"/>
      <c r="BK4" s="17"/>
      <c r="BL4" s="17"/>
    </row>
    <row r="5">
      <c r="A5" s="5">
        <v>55.0</v>
      </c>
      <c r="B5" s="5">
        <v>42.0</v>
      </c>
      <c r="C5" s="5">
        <v>6.0</v>
      </c>
      <c r="D5" s="5">
        <v>0.0</v>
      </c>
      <c r="E5" s="5">
        <v>2.0</v>
      </c>
      <c r="F5" s="5">
        <v>7.0</v>
      </c>
      <c r="G5" s="5">
        <v>2.0</v>
      </c>
      <c r="H5" s="5">
        <v>0.0</v>
      </c>
      <c r="I5" s="5">
        <v>6.0</v>
      </c>
      <c r="J5" s="5">
        <v>8.0</v>
      </c>
      <c r="K5" s="5">
        <v>6.0</v>
      </c>
      <c r="L5" s="5">
        <v>2.0</v>
      </c>
      <c r="M5" s="5">
        <v>0.0</v>
      </c>
      <c r="N5" s="5">
        <v>2.0</v>
      </c>
      <c r="O5" s="5">
        <v>0.0</v>
      </c>
      <c r="P5" s="5">
        <v>1.0</v>
      </c>
      <c r="Q5" s="5">
        <v>2.0</v>
      </c>
      <c r="R5" s="5">
        <v>11.0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11.0</v>
      </c>
      <c r="Z5" s="5">
        <v>0.0</v>
      </c>
      <c r="AA5" s="5">
        <v>0.0</v>
      </c>
      <c r="AB5" s="5">
        <v>0.0</v>
      </c>
      <c r="AC5" s="5">
        <v>1.0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4.0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144.0</v>
      </c>
      <c r="AS5" s="5">
        <v>1.0</v>
      </c>
      <c r="AT5" s="5">
        <v>2.0</v>
      </c>
      <c r="AU5" s="5">
        <v>0.0</v>
      </c>
      <c r="AV5" s="5">
        <v>0.0</v>
      </c>
      <c r="AW5" s="5">
        <v>0.0</v>
      </c>
      <c r="AX5" s="5">
        <v>10.0</v>
      </c>
      <c r="AY5" s="5">
        <v>0.0</v>
      </c>
      <c r="AZ5" s="5">
        <v>0.0</v>
      </c>
      <c r="BA5" s="5">
        <v>1.0</v>
      </c>
      <c r="BB5" s="5">
        <v>2.0</v>
      </c>
      <c r="BC5" s="5">
        <v>1.0</v>
      </c>
      <c r="BD5" s="5">
        <v>4.0</v>
      </c>
      <c r="BE5" s="16">
        <v>19130.0</v>
      </c>
      <c r="BF5" s="8">
        <v>45202.0</v>
      </c>
    </row>
    <row r="6">
      <c r="A6" s="5">
        <v>90.0</v>
      </c>
      <c r="B6" s="5">
        <v>20.0</v>
      </c>
      <c r="C6" s="5">
        <v>0.0</v>
      </c>
      <c r="D6" s="5">
        <v>0.0</v>
      </c>
      <c r="E6" s="5">
        <v>9.0</v>
      </c>
      <c r="F6" s="5">
        <v>9.0</v>
      </c>
      <c r="G6" s="5">
        <v>0.0</v>
      </c>
      <c r="H6" s="5">
        <v>0.0</v>
      </c>
      <c r="I6" s="5">
        <v>1.0</v>
      </c>
      <c r="J6" s="5">
        <v>2.0</v>
      </c>
      <c r="K6" s="5">
        <v>4.0</v>
      </c>
      <c r="L6" s="5">
        <v>1.0</v>
      </c>
      <c r="M6" s="5">
        <v>0.0</v>
      </c>
      <c r="N6" s="5">
        <v>2.0</v>
      </c>
      <c r="O6" s="5">
        <v>2.0</v>
      </c>
      <c r="P6" s="5">
        <v>0.0</v>
      </c>
      <c r="Q6" s="5">
        <v>1.0</v>
      </c>
      <c r="R6" s="5">
        <v>5.0</v>
      </c>
      <c r="S6" s="5">
        <v>0.0</v>
      </c>
      <c r="T6" s="5">
        <v>1.0</v>
      </c>
      <c r="U6" s="5">
        <v>0.0</v>
      </c>
      <c r="V6" s="5">
        <v>0.0</v>
      </c>
      <c r="W6" s="5">
        <v>0.0</v>
      </c>
      <c r="X6" s="5">
        <v>0.0</v>
      </c>
      <c r="Y6" s="5">
        <v>6.0</v>
      </c>
      <c r="Z6" s="5">
        <v>0.0</v>
      </c>
      <c r="AA6" s="5">
        <v>0.0</v>
      </c>
      <c r="AB6" s="5">
        <v>0.0</v>
      </c>
      <c r="AC6" s="5">
        <v>3.0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2.0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5">
        <v>78.0</v>
      </c>
      <c r="AS6" s="5">
        <v>3.0</v>
      </c>
      <c r="AT6" s="5">
        <v>2.0</v>
      </c>
      <c r="AU6" s="5">
        <v>0.0</v>
      </c>
      <c r="AV6" s="5">
        <v>0.0</v>
      </c>
      <c r="AW6" s="5">
        <v>0.0</v>
      </c>
      <c r="AX6" s="5">
        <v>0.0</v>
      </c>
      <c r="AY6" s="5">
        <v>0.0</v>
      </c>
      <c r="AZ6" s="5">
        <v>0.0</v>
      </c>
      <c r="BA6" s="5">
        <v>0.0</v>
      </c>
      <c r="BB6" s="5">
        <v>1.0</v>
      </c>
      <c r="BC6" s="5">
        <v>5.0</v>
      </c>
      <c r="BD6" s="5">
        <v>0.0</v>
      </c>
      <c r="BE6" s="16">
        <v>13170.0</v>
      </c>
      <c r="BF6" s="8">
        <v>45205.0</v>
      </c>
    </row>
    <row r="7">
      <c r="A7" s="5">
        <v>35.0</v>
      </c>
      <c r="B7" s="5">
        <v>18.0</v>
      </c>
      <c r="C7" s="5">
        <v>3.0</v>
      </c>
      <c r="D7" s="5">
        <v>0.0</v>
      </c>
      <c r="E7" s="5">
        <v>5.0</v>
      </c>
      <c r="F7" s="5">
        <v>18.0</v>
      </c>
      <c r="G7" s="5">
        <v>2.0</v>
      </c>
      <c r="H7" s="5">
        <v>0.0</v>
      </c>
      <c r="I7" s="5">
        <v>7.0</v>
      </c>
      <c r="J7" s="5">
        <v>3.0</v>
      </c>
      <c r="K7" s="5">
        <v>1.0</v>
      </c>
      <c r="L7" s="5">
        <v>2.0</v>
      </c>
      <c r="M7" s="5">
        <v>0.0</v>
      </c>
      <c r="N7" s="5">
        <v>1.0</v>
      </c>
      <c r="O7" s="5">
        <v>0.0</v>
      </c>
      <c r="P7" s="5">
        <v>0.0</v>
      </c>
      <c r="Q7" s="5">
        <v>1.0</v>
      </c>
      <c r="R7" s="5">
        <v>1.0</v>
      </c>
      <c r="S7" s="5">
        <v>3.0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5.0</v>
      </c>
      <c r="Z7" s="5">
        <v>0.0</v>
      </c>
      <c r="AA7" s="5">
        <v>0.0</v>
      </c>
      <c r="AB7" s="5">
        <v>0.0</v>
      </c>
      <c r="AC7" s="5">
        <v>3.0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2.0</v>
      </c>
      <c r="AL7" s="5">
        <v>0.0</v>
      </c>
      <c r="AM7" s="5">
        <v>0.0</v>
      </c>
      <c r="AN7" s="5">
        <v>0.0</v>
      </c>
      <c r="AO7" s="5">
        <v>0.0</v>
      </c>
      <c r="AP7" s="5">
        <v>0.0</v>
      </c>
      <c r="AQ7" s="5">
        <v>0.0</v>
      </c>
      <c r="AR7" s="5">
        <v>96.0</v>
      </c>
      <c r="AS7" s="5">
        <v>2.0</v>
      </c>
      <c r="AT7" s="5">
        <v>0.0</v>
      </c>
      <c r="AU7" s="5">
        <v>0.0</v>
      </c>
      <c r="AV7" s="5">
        <v>0.0</v>
      </c>
      <c r="AW7" s="5">
        <v>0.0</v>
      </c>
      <c r="AX7" s="5">
        <v>7.0</v>
      </c>
      <c r="AY7" s="5">
        <v>0.0</v>
      </c>
      <c r="AZ7" s="5">
        <v>0.0</v>
      </c>
      <c r="BA7" s="5">
        <v>0.0</v>
      </c>
      <c r="BB7" s="5">
        <v>3.0</v>
      </c>
      <c r="BC7" s="5">
        <v>5.0</v>
      </c>
      <c r="BD7" s="5">
        <v>1.0</v>
      </c>
      <c r="BE7" s="16">
        <v>11650.0</v>
      </c>
      <c r="BF7" s="8">
        <v>45206.0</v>
      </c>
    </row>
    <row r="8">
      <c r="A8" s="5">
        <v>52.0</v>
      </c>
      <c r="B8" s="5">
        <v>60.0</v>
      </c>
      <c r="C8" s="5">
        <v>0.0</v>
      </c>
      <c r="D8" s="5">
        <v>0.0</v>
      </c>
      <c r="E8" s="5">
        <v>5.0</v>
      </c>
      <c r="F8" s="5">
        <v>6.0</v>
      </c>
      <c r="G8" s="5">
        <v>0.0</v>
      </c>
      <c r="H8" s="5">
        <v>0.0</v>
      </c>
      <c r="I8" s="5">
        <v>4.0</v>
      </c>
      <c r="J8" s="5">
        <v>6.0</v>
      </c>
      <c r="K8" s="5">
        <v>6.0</v>
      </c>
      <c r="L8" s="5">
        <v>0.0</v>
      </c>
      <c r="M8" s="5">
        <v>0.0</v>
      </c>
      <c r="N8" s="5">
        <v>6.0</v>
      </c>
      <c r="O8" s="5">
        <v>3.0</v>
      </c>
      <c r="P8" s="5">
        <v>1.0</v>
      </c>
      <c r="Q8" s="5">
        <v>0.0</v>
      </c>
      <c r="R8" s="5">
        <v>10.0</v>
      </c>
      <c r="S8" s="5">
        <v>2.0</v>
      </c>
      <c r="T8" s="5">
        <v>1.0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6.0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120.0</v>
      </c>
      <c r="AS8" s="5">
        <v>8.0</v>
      </c>
      <c r="AT8" s="5">
        <v>2.0</v>
      </c>
      <c r="AU8" s="5">
        <v>0.0</v>
      </c>
      <c r="AV8" s="5">
        <v>0.0</v>
      </c>
      <c r="AW8" s="5">
        <v>0.0</v>
      </c>
      <c r="AX8" s="5">
        <v>3.0</v>
      </c>
      <c r="AY8" s="5">
        <v>0.0</v>
      </c>
      <c r="AZ8" s="5">
        <v>0.0</v>
      </c>
      <c r="BA8" s="5">
        <v>3.0</v>
      </c>
      <c r="BB8" s="5">
        <v>1.0</v>
      </c>
      <c r="BC8" s="5">
        <v>2.0</v>
      </c>
      <c r="BD8" s="5">
        <v>1.0</v>
      </c>
      <c r="BE8" s="16">
        <v>17540.0</v>
      </c>
      <c r="BF8" s="8">
        <v>45207.0</v>
      </c>
    </row>
    <row r="9">
      <c r="A9" s="5">
        <v>46.0</v>
      </c>
      <c r="B9" s="5">
        <v>22.0</v>
      </c>
      <c r="C9" s="5">
        <v>3.0</v>
      </c>
      <c r="D9" s="5">
        <v>0.0</v>
      </c>
      <c r="E9" s="5">
        <v>2.0</v>
      </c>
      <c r="F9" s="5">
        <v>14.0</v>
      </c>
      <c r="G9" s="5">
        <v>2.0</v>
      </c>
      <c r="H9" s="5">
        <v>0.0</v>
      </c>
      <c r="I9" s="5">
        <v>2.0</v>
      </c>
      <c r="J9" s="5">
        <v>3.0</v>
      </c>
      <c r="K9" s="5">
        <v>8.0</v>
      </c>
      <c r="L9" s="5">
        <v>0.0</v>
      </c>
      <c r="M9" s="5">
        <v>5.0</v>
      </c>
      <c r="N9" s="5">
        <v>3.0</v>
      </c>
      <c r="O9" s="5">
        <v>0.0</v>
      </c>
      <c r="P9" s="5">
        <v>0.0</v>
      </c>
      <c r="Q9" s="5">
        <v>3.0</v>
      </c>
      <c r="R9" s="5">
        <v>0.0</v>
      </c>
      <c r="S9" s="5">
        <v>1.0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13.0</v>
      </c>
      <c r="Z9" s="5">
        <v>0.0</v>
      </c>
      <c r="AA9" s="5">
        <v>0.0</v>
      </c>
      <c r="AB9" s="5">
        <v>0.0</v>
      </c>
      <c r="AC9" s="5">
        <v>3.0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3.0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84.0</v>
      </c>
      <c r="AS9" s="5">
        <v>3.0</v>
      </c>
      <c r="AT9" s="5">
        <v>2.0</v>
      </c>
      <c r="AU9" s="5">
        <v>0.0</v>
      </c>
      <c r="AV9" s="5">
        <v>0.0</v>
      </c>
      <c r="AW9" s="5">
        <v>1.0</v>
      </c>
      <c r="AX9" s="5">
        <v>19.0</v>
      </c>
      <c r="AY9" s="5">
        <v>0.0</v>
      </c>
      <c r="AZ9" s="5">
        <v>1.0</v>
      </c>
      <c r="BA9" s="5">
        <v>1.0</v>
      </c>
      <c r="BB9" s="5">
        <v>0.0</v>
      </c>
      <c r="BC9" s="5">
        <v>0.0</v>
      </c>
      <c r="BD9" s="5">
        <v>0.0</v>
      </c>
      <c r="BE9" s="16">
        <v>14350.0</v>
      </c>
      <c r="BF9" s="8">
        <v>45209.0</v>
      </c>
    </row>
    <row r="10">
      <c r="A10" s="5">
        <v>58.0</v>
      </c>
      <c r="B10" s="5">
        <v>39.0</v>
      </c>
      <c r="C10" s="5">
        <v>1.0</v>
      </c>
      <c r="D10" s="5">
        <v>0.0</v>
      </c>
      <c r="E10" s="5">
        <v>2.0</v>
      </c>
      <c r="F10" s="5">
        <v>12.0</v>
      </c>
      <c r="G10" s="5">
        <v>0.0</v>
      </c>
      <c r="H10" s="5">
        <v>0.0</v>
      </c>
      <c r="I10" s="5">
        <v>6.0</v>
      </c>
      <c r="J10" s="5">
        <v>5.0</v>
      </c>
      <c r="K10" s="5">
        <v>7.0</v>
      </c>
      <c r="L10" s="5">
        <v>3.0</v>
      </c>
      <c r="M10" s="5">
        <v>2.0</v>
      </c>
      <c r="N10" s="5">
        <v>2.0</v>
      </c>
      <c r="O10" s="5">
        <v>1.0</v>
      </c>
      <c r="P10" s="5">
        <v>0.0</v>
      </c>
      <c r="Q10" s="5">
        <v>0.0</v>
      </c>
      <c r="R10" s="5">
        <v>3.0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7.0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3.0</v>
      </c>
      <c r="AL10" s="5">
        <v>0.0</v>
      </c>
      <c r="AM10" s="5">
        <v>0.0</v>
      </c>
      <c r="AN10" s="5">
        <v>0.0</v>
      </c>
      <c r="AO10" s="5">
        <v>0.0</v>
      </c>
      <c r="AP10" s="5">
        <v>0.0</v>
      </c>
      <c r="AQ10" s="5">
        <v>0.0</v>
      </c>
      <c r="AR10" s="5">
        <v>72.0</v>
      </c>
      <c r="AS10" s="5">
        <v>2.0</v>
      </c>
      <c r="AT10" s="5">
        <v>0.0</v>
      </c>
      <c r="AU10" s="5">
        <v>0.0</v>
      </c>
      <c r="AV10" s="5">
        <v>0.0</v>
      </c>
      <c r="AW10" s="5">
        <v>0.0</v>
      </c>
      <c r="AX10" s="5">
        <v>14.0</v>
      </c>
      <c r="AY10" s="5">
        <v>0.0</v>
      </c>
      <c r="AZ10" s="5">
        <v>1.0</v>
      </c>
      <c r="BA10" s="5">
        <v>0.0</v>
      </c>
      <c r="BB10" s="5">
        <v>1.0</v>
      </c>
      <c r="BC10" s="5">
        <v>3.0</v>
      </c>
      <c r="BD10" s="5">
        <v>1.0</v>
      </c>
      <c r="BE10" s="16">
        <v>12740.0</v>
      </c>
      <c r="BF10" s="8">
        <v>45210.0</v>
      </c>
    </row>
    <row r="11">
      <c r="A11" s="5">
        <v>42.0</v>
      </c>
      <c r="B11" s="5">
        <v>23.0</v>
      </c>
      <c r="C11" s="5">
        <v>7.0</v>
      </c>
      <c r="D11" s="5">
        <v>0.0</v>
      </c>
      <c r="E11" s="5">
        <v>3.0</v>
      </c>
      <c r="F11" s="5">
        <v>7.0</v>
      </c>
      <c r="G11" s="5">
        <v>0.0</v>
      </c>
      <c r="H11" s="5">
        <v>0.0</v>
      </c>
      <c r="I11" s="5">
        <v>3.0</v>
      </c>
      <c r="J11" s="5">
        <v>1.0</v>
      </c>
      <c r="K11" s="5">
        <v>5.0</v>
      </c>
      <c r="L11" s="5">
        <v>1.0</v>
      </c>
      <c r="M11" s="5">
        <v>0.0</v>
      </c>
      <c r="N11" s="5">
        <v>2.0</v>
      </c>
      <c r="O11" s="5">
        <v>2.0</v>
      </c>
      <c r="P11" s="5">
        <v>0.0</v>
      </c>
      <c r="Q11" s="5">
        <v>0.0</v>
      </c>
      <c r="R11" s="5">
        <v>5.0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5.0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5.0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108.0</v>
      </c>
      <c r="AS11" s="5">
        <v>1.0</v>
      </c>
      <c r="AT11" s="5">
        <v>3.0</v>
      </c>
      <c r="AU11" s="5">
        <v>0.0</v>
      </c>
      <c r="AV11" s="5">
        <v>0.0</v>
      </c>
      <c r="AW11" s="5">
        <v>0.0</v>
      </c>
      <c r="AX11" s="5">
        <v>2.0</v>
      </c>
      <c r="AY11" s="5">
        <v>0.0</v>
      </c>
      <c r="AZ11" s="5">
        <v>1.0</v>
      </c>
      <c r="BA11" s="5">
        <v>0.0</v>
      </c>
      <c r="BB11" s="5">
        <v>0.0</v>
      </c>
      <c r="BC11" s="5">
        <v>1.0</v>
      </c>
      <c r="BD11" s="5">
        <v>0.0</v>
      </c>
      <c r="BE11" s="16">
        <v>11190.0</v>
      </c>
      <c r="BF11" s="8">
        <v>45211.0</v>
      </c>
    </row>
    <row r="12">
      <c r="A12" s="5">
        <v>40.0</v>
      </c>
      <c r="B12" s="5">
        <v>43.0</v>
      </c>
      <c r="C12" s="5">
        <v>0.0</v>
      </c>
      <c r="D12" s="5">
        <v>0.0</v>
      </c>
      <c r="E12" s="5">
        <v>4.0</v>
      </c>
      <c r="F12" s="5">
        <v>5.0</v>
      </c>
      <c r="G12" s="5">
        <v>0.0</v>
      </c>
      <c r="H12" s="5">
        <v>0.0</v>
      </c>
      <c r="I12" s="5">
        <v>2.0</v>
      </c>
      <c r="J12" s="5">
        <v>5.0</v>
      </c>
      <c r="K12" s="5">
        <v>3.0</v>
      </c>
      <c r="L12" s="5">
        <v>2.0</v>
      </c>
      <c r="M12" s="5">
        <v>0.0</v>
      </c>
      <c r="N12" s="5">
        <v>4.0</v>
      </c>
      <c r="O12" s="5">
        <v>1.0</v>
      </c>
      <c r="P12" s="5">
        <v>0.0</v>
      </c>
      <c r="Q12" s="5">
        <v>0.0</v>
      </c>
      <c r="R12" s="5">
        <v>4.0</v>
      </c>
      <c r="S12" s="5">
        <v>1.0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13.0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6.0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114.0</v>
      </c>
      <c r="AS12" s="5">
        <v>3.0</v>
      </c>
      <c r="AT12" s="5">
        <v>1.0</v>
      </c>
      <c r="AU12" s="5">
        <v>0.0</v>
      </c>
      <c r="AV12" s="5">
        <v>3.0</v>
      </c>
      <c r="AW12" s="5">
        <v>3.0</v>
      </c>
      <c r="AX12" s="5">
        <v>4.0</v>
      </c>
      <c r="AY12" s="5">
        <v>0.0</v>
      </c>
      <c r="AZ12" s="5">
        <v>1.0</v>
      </c>
      <c r="BA12" s="5">
        <v>0.0</v>
      </c>
      <c r="BB12" s="5">
        <v>2.0</v>
      </c>
      <c r="BC12" s="5">
        <v>1.0</v>
      </c>
      <c r="BD12" s="5">
        <v>2.0</v>
      </c>
      <c r="BE12" s="16">
        <v>14030.0</v>
      </c>
      <c r="BF12" s="7">
        <v>45212.0</v>
      </c>
    </row>
    <row r="13">
      <c r="A13" s="5">
        <v>44.0</v>
      </c>
      <c r="B13" s="5">
        <v>23.0</v>
      </c>
      <c r="C13" s="5">
        <v>4.0</v>
      </c>
      <c r="D13" s="5">
        <v>0.0</v>
      </c>
      <c r="E13" s="5">
        <v>0.0</v>
      </c>
      <c r="F13" s="5">
        <v>7.0</v>
      </c>
      <c r="G13" s="5">
        <v>0.0</v>
      </c>
      <c r="H13" s="5">
        <v>0.0</v>
      </c>
      <c r="I13" s="5">
        <v>4.0</v>
      </c>
      <c r="J13" s="5">
        <v>5.0</v>
      </c>
      <c r="K13" s="5">
        <v>4.0</v>
      </c>
      <c r="L13" s="5">
        <v>2.0</v>
      </c>
      <c r="M13" s="5">
        <v>0.0</v>
      </c>
      <c r="N13" s="5">
        <v>5.0</v>
      </c>
      <c r="O13" s="5">
        <v>1.0</v>
      </c>
      <c r="P13" s="5">
        <v>0.0</v>
      </c>
      <c r="Q13" s="5">
        <v>0.0</v>
      </c>
      <c r="R13" s="5">
        <v>2.0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4.0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3.0</v>
      </c>
      <c r="AL13" s="5">
        <v>0.0</v>
      </c>
      <c r="AM13" s="5">
        <v>0.0</v>
      </c>
      <c r="AN13" s="5">
        <v>0.0</v>
      </c>
      <c r="AO13" s="5">
        <v>0.0</v>
      </c>
      <c r="AP13" s="5">
        <v>0.0</v>
      </c>
      <c r="AQ13" s="5">
        <v>0.0</v>
      </c>
      <c r="AR13" s="5">
        <v>78.0</v>
      </c>
      <c r="AS13" s="5">
        <v>2.0</v>
      </c>
      <c r="AT13" s="5">
        <v>0.0</v>
      </c>
      <c r="AU13" s="5">
        <v>0.0</v>
      </c>
      <c r="AV13" s="5">
        <v>0.0</v>
      </c>
      <c r="AW13" s="5">
        <v>0.0</v>
      </c>
      <c r="AX13" s="5">
        <v>7.0</v>
      </c>
      <c r="AY13" s="5">
        <v>0.0</v>
      </c>
      <c r="AZ13" s="5">
        <v>4.0</v>
      </c>
      <c r="BA13" s="5">
        <v>0.0</v>
      </c>
      <c r="BB13" s="5">
        <v>1.0</v>
      </c>
      <c r="BC13" s="5">
        <v>0.0</v>
      </c>
      <c r="BD13" s="5">
        <v>0.0</v>
      </c>
      <c r="BE13" s="16">
        <v>10880.0</v>
      </c>
      <c r="BF13" s="8">
        <v>45213.0</v>
      </c>
    </row>
    <row r="14">
      <c r="A14" s="5">
        <v>65.0</v>
      </c>
      <c r="B14" s="5">
        <v>44.0</v>
      </c>
      <c r="C14" s="5">
        <v>10.0</v>
      </c>
      <c r="D14" s="5">
        <v>0.0</v>
      </c>
      <c r="E14" s="5">
        <v>8.0</v>
      </c>
      <c r="F14" s="5">
        <v>6.0</v>
      </c>
      <c r="G14" s="5">
        <v>0.0</v>
      </c>
      <c r="H14" s="5">
        <v>0.0</v>
      </c>
      <c r="I14" s="5">
        <v>5.0</v>
      </c>
      <c r="J14" s="5">
        <v>5.0</v>
      </c>
      <c r="K14" s="5">
        <v>5.0</v>
      </c>
      <c r="L14" s="5">
        <v>3.0</v>
      </c>
      <c r="M14" s="5">
        <v>4.0</v>
      </c>
      <c r="N14" s="5">
        <v>4.0</v>
      </c>
      <c r="O14" s="5">
        <v>0.0</v>
      </c>
      <c r="P14" s="5">
        <v>0.0</v>
      </c>
      <c r="Q14" s="5">
        <v>0.0</v>
      </c>
      <c r="R14" s="5">
        <v>1.0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11.0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7.0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v>0.0</v>
      </c>
      <c r="AR14" s="5">
        <v>132.0</v>
      </c>
      <c r="AS14" s="5">
        <v>8.0</v>
      </c>
      <c r="AT14" s="5">
        <v>3.0</v>
      </c>
      <c r="AU14" s="5">
        <v>1.0</v>
      </c>
      <c r="AV14" s="5">
        <v>0.0</v>
      </c>
      <c r="AW14" s="5">
        <v>2.0</v>
      </c>
      <c r="AX14" s="5">
        <v>13.0</v>
      </c>
      <c r="AY14" s="5">
        <v>0.0</v>
      </c>
      <c r="AZ14" s="5">
        <v>0.0</v>
      </c>
      <c r="BA14" s="5">
        <v>0.0</v>
      </c>
      <c r="BB14" s="5">
        <v>2.0</v>
      </c>
      <c r="BC14" s="5">
        <v>0.0</v>
      </c>
      <c r="BD14" s="5">
        <v>1.0</v>
      </c>
      <c r="BE14" s="16">
        <v>15760.0</v>
      </c>
      <c r="BF14" s="8">
        <v>45214.0</v>
      </c>
    </row>
    <row r="15">
      <c r="A15" s="5">
        <v>36.0</v>
      </c>
      <c r="B15" s="5">
        <v>22.0</v>
      </c>
      <c r="C15" s="5">
        <v>2.0</v>
      </c>
      <c r="D15" s="5">
        <v>0.0</v>
      </c>
      <c r="E15" s="5">
        <v>4.0</v>
      </c>
      <c r="F15" s="5">
        <v>0.0</v>
      </c>
      <c r="G15" s="5">
        <v>0.0</v>
      </c>
      <c r="H15" s="5">
        <v>0.0</v>
      </c>
      <c r="I15" s="5">
        <v>3.0</v>
      </c>
      <c r="J15" s="5">
        <v>4.0</v>
      </c>
      <c r="K15" s="5">
        <v>5.0</v>
      </c>
      <c r="L15" s="5">
        <v>1.0</v>
      </c>
      <c r="M15" s="5">
        <v>0.0</v>
      </c>
      <c r="N15" s="5">
        <v>3.0</v>
      </c>
      <c r="O15" s="5">
        <v>1.0</v>
      </c>
      <c r="P15" s="5">
        <v>2.0</v>
      </c>
      <c r="Q15" s="5">
        <v>0.0</v>
      </c>
      <c r="R15" s="5">
        <v>2.0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6.0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6.0</v>
      </c>
      <c r="AL15" s="5">
        <v>0.0</v>
      </c>
      <c r="AM15" s="5">
        <v>0.0</v>
      </c>
      <c r="AN15" s="5">
        <v>0.0</v>
      </c>
      <c r="AO15" s="5">
        <v>0.0</v>
      </c>
      <c r="AP15" s="5">
        <v>0.0</v>
      </c>
      <c r="AQ15" s="5">
        <v>0.0</v>
      </c>
      <c r="AR15" s="5">
        <v>84.0</v>
      </c>
      <c r="AS15" s="5">
        <v>1.0</v>
      </c>
      <c r="AT15" s="5">
        <v>1.0</v>
      </c>
      <c r="AU15" s="5">
        <v>0.0</v>
      </c>
      <c r="AV15" s="5">
        <v>1.0</v>
      </c>
      <c r="AW15" s="5">
        <v>0.0</v>
      </c>
      <c r="AX15" s="5">
        <v>3.0</v>
      </c>
      <c r="AY15" s="5">
        <v>0.0</v>
      </c>
      <c r="AZ15" s="5">
        <v>0.0</v>
      </c>
      <c r="BA15" s="5">
        <v>0.0</v>
      </c>
      <c r="BB15" s="5">
        <v>1.0</v>
      </c>
      <c r="BC15" s="5">
        <v>0.0</v>
      </c>
      <c r="BD15" s="5">
        <v>0.0</v>
      </c>
      <c r="BE15" s="16">
        <v>10020.0</v>
      </c>
      <c r="BF15" s="8">
        <v>45215.0</v>
      </c>
    </row>
    <row r="16">
      <c r="A16" s="5">
        <v>50.0</v>
      </c>
      <c r="B16" s="5">
        <v>41.0</v>
      </c>
      <c r="C16" s="5">
        <v>0.0</v>
      </c>
      <c r="D16" s="5">
        <v>0.0</v>
      </c>
      <c r="E16" s="5">
        <v>6.0</v>
      </c>
      <c r="F16" s="5">
        <v>2.0</v>
      </c>
      <c r="G16" s="5">
        <v>0.0</v>
      </c>
      <c r="H16" s="5">
        <v>0.0</v>
      </c>
      <c r="I16" s="5">
        <v>10.0</v>
      </c>
      <c r="J16" s="5">
        <v>3.0</v>
      </c>
      <c r="K16" s="5">
        <v>8.0</v>
      </c>
      <c r="L16" s="5">
        <v>3.0</v>
      </c>
      <c r="M16" s="5">
        <v>1.0</v>
      </c>
      <c r="N16" s="5">
        <v>4.0</v>
      </c>
      <c r="O16" s="5">
        <v>0.0</v>
      </c>
      <c r="P16" s="5">
        <v>0.0</v>
      </c>
      <c r="Q16" s="5">
        <v>0.0</v>
      </c>
      <c r="R16" s="5">
        <v>4.0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6.0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11.0</v>
      </c>
      <c r="AL16" s="5">
        <v>0.0</v>
      </c>
      <c r="AM16" s="5">
        <v>0.0</v>
      </c>
      <c r="AN16" s="5">
        <v>0.0</v>
      </c>
      <c r="AO16" s="5">
        <v>0.0</v>
      </c>
      <c r="AP16" s="5">
        <v>0.0</v>
      </c>
      <c r="AQ16" s="5">
        <v>0.0</v>
      </c>
      <c r="AR16" s="5">
        <v>120.0</v>
      </c>
      <c r="AS16" s="5">
        <v>0.0</v>
      </c>
      <c r="AT16" s="5">
        <v>1.0</v>
      </c>
      <c r="AU16" s="5">
        <v>0.0</v>
      </c>
      <c r="AV16" s="5">
        <v>0.0</v>
      </c>
      <c r="AW16" s="5">
        <v>1.0</v>
      </c>
      <c r="AX16" s="5">
        <v>10.0</v>
      </c>
      <c r="AY16" s="5">
        <v>0.0</v>
      </c>
      <c r="AZ16" s="5">
        <v>3.0</v>
      </c>
      <c r="BA16" s="5">
        <v>0.0</v>
      </c>
      <c r="BB16" s="5">
        <v>0.0</v>
      </c>
      <c r="BC16" s="5">
        <v>0.0</v>
      </c>
      <c r="BD16" s="5">
        <v>0.0</v>
      </c>
      <c r="BE16" s="16">
        <v>14410.0</v>
      </c>
      <c r="BF16" s="8">
        <v>45216.0</v>
      </c>
    </row>
    <row r="17">
      <c r="A17" s="5">
        <v>61.0</v>
      </c>
      <c r="B17" s="5">
        <v>30.0</v>
      </c>
      <c r="C17" s="5">
        <v>0.0</v>
      </c>
      <c r="D17" s="5">
        <v>0.0</v>
      </c>
      <c r="E17" s="5">
        <v>5.0</v>
      </c>
      <c r="F17" s="5">
        <v>14.0</v>
      </c>
      <c r="G17" s="5">
        <v>0.0</v>
      </c>
      <c r="H17" s="5">
        <v>0.0</v>
      </c>
      <c r="I17" s="5">
        <v>3.0</v>
      </c>
      <c r="J17" s="5">
        <v>3.0</v>
      </c>
      <c r="K17" s="5">
        <v>7.0</v>
      </c>
      <c r="L17" s="5">
        <v>2.0</v>
      </c>
      <c r="M17" s="5">
        <v>3.0</v>
      </c>
      <c r="N17" s="5">
        <v>1.0</v>
      </c>
      <c r="O17" s="5">
        <v>1.0</v>
      </c>
      <c r="P17" s="5">
        <v>1.0</v>
      </c>
      <c r="Q17" s="5">
        <v>0.0</v>
      </c>
      <c r="R17" s="5">
        <v>0.0</v>
      </c>
      <c r="S17" s="5">
        <v>1.0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5.0</v>
      </c>
      <c r="Z17" s="5">
        <v>0.0</v>
      </c>
      <c r="AA17" s="5">
        <v>0.0</v>
      </c>
      <c r="AB17" s="5">
        <v>0.0</v>
      </c>
      <c r="AC17" s="5">
        <v>4.0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2.0</v>
      </c>
      <c r="AL17" s="5">
        <v>0.0</v>
      </c>
      <c r="AM17" s="5">
        <v>0.0</v>
      </c>
      <c r="AN17" s="5">
        <v>0.0</v>
      </c>
      <c r="AO17" s="5">
        <v>0.0</v>
      </c>
      <c r="AP17" s="5">
        <v>0.0</v>
      </c>
      <c r="AQ17" s="5">
        <v>0.0</v>
      </c>
      <c r="AR17" s="5">
        <v>78.0</v>
      </c>
      <c r="AS17" s="5">
        <v>3.0</v>
      </c>
      <c r="AT17" s="5">
        <v>11.0</v>
      </c>
      <c r="AU17" s="5">
        <v>0.0</v>
      </c>
      <c r="AV17" s="5">
        <v>0.0</v>
      </c>
      <c r="AW17" s="5">
        <v>0.0</v>
      </c>
      <c r="AX17" s="5">
        <v>6.0</v>
      </c>
      <c r="AY17" s="5">
        <v>0.0</v>
      </c>
      <c r="AZ17" s="5">
        <v>2.0</v>
      </c>
      <c r="BA17" s="5">
        <v>0.0</v>
      </c>
      <c r="BB17" s="5">
        <v>0.0</v>
      </c>
      <c r="BC17" s="5">
        <v>0.0</v>
      </c>
      <c r="BD17" s="5">
        <v>1.0</v>
      </c>
      <c r="BE17" s="16">
        <v>12560.0</v>
      </c>
      <c r="BF17" s="7">
        <v>45217.0</v>
      </c>
    </row>
    <row r="18">
      <c r="A18" s="5">
        <v>46.0</v>
      </c>
      <c r="B18" s="5">
        <v>21.0</v>
      </c>
      <c r="C18" s="5">
        <v>7.0</v>
      </c>
      <c r="D18" s="5">
        <v>0.0</v>
      </c>
      <c r="E18" s="5">
        <v>2.0</v>
      </c>
      <c r="F18" s="5">
        <v>4.0</v>
      </c>
      <c r="G18" s="5">
        <v>0.0</v>
      </c>
      <c r="H18" s="5">
        <v>0.0</v>
      </c>
      <c r="I18" s="5">
        <v>6.0</v>
      </c>
      <c r="J18" s="5">
        <v>3.0</v>
      </c>
      <c r="K18" s="5">
        <v>13.0</v>
      </c>
      <c r="L18" s="5">
        <v>2.0</v>
      </c>
      <c r="M18" s="5">
        <v>0.0</v>
      </c>
      <c r="N18" s="5">
        <v>1.0</v>
      </c>
      <c r="O18" s="5">
        <v>1.0</v>
      </c>
      <c r="P18" s="5">
        <v>1.0</v>
      </c>
      <c r="Q18" s="5">
        <v>0.0</v>
      </c>
      <c r="R18" s="5">
        <v>5.0</v>
      </c>
      <c r="S18" s="5">
        <v>1.0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3.0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1.0</v>
      </c>
      <c r="AL18" s="5">
        <v>0.0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82.0</v>
      </c>
      <c r="AS18" s="5">
        <v>1.0</v>
      </c>
      <c r="AT18" s="5">
        <v>3.0</v>
      </c>
      <c r="AU18" s="5">
        <v>0.0</v>
      </c>
      <c r="AV18" s="5">
        <v>0.0</v>
      </c>
      <c r="AW18" s="5">
        <v>0.0</v>
      </c>
      <c r="AX18" s="5">
        <v>6.0</v>
      </c>
      <c r="AY18" s="5">
        <v>0.0</v>
      </c>
      <c r="AZ18" s="5">
        <v>1.0</v>
      </c>
      <c r="BA18" s="5">
        <v>0.0</v>
      </c>
      <c r="BB18" s="5">
        <v>1.0</v>
      </c>
      <c r="BC18" s="5">
        <v>0.0</v>
      </c>
      <c r="BD18" s="5">
        <v>0.0</v>
      </c>
      <c r="BE18" s="16">
        <v>11990.0</v>
      </c>
      <c r="BF18" s="7">
        <v>45218.0</v>
      </c>
    </row>
    <row r="19">
      <c r="A19" s="5">
        <v>55.0</v>
      </c>
      <c r="B19" s="5">
        <v>27.0</v>
      </c>
      <c r="C19" s="5">
        <v>6.0</v>
      </c>
      <c r="D19" s="5">
        <v>0.0</v>
      </c>
      <c r="E19" s="5">
        <v>0.0</v>
      </c>
      <c r="F19" s="5">
        <v>4.0</v>
      </c>
      <c r="G19" s="5">
        <v>0.0</v>
      </c>
      <c r="H19" s="5">
        <v>0.0</v>
      </c>
      <c r="I19" s="5">
        <v>4.0</v>
      </c>
      <c r="J19" s="5">
        <v>3.0</v>
      </c>
      <c r="K19" s="5">
        <v>6.0</v>
      </c>
      <c r="L19" s="5">
        <v>0.0</v>
      </c>
      <c r="M19" s="5">
        <v>0.0</v>
      </c>
      <c r="N19" s="5">
        <v>4.0</v>
      </c>
      <c r="O19" s="5">
        <v>1.0</v>
      </c>
      <c r="P19" s="5">
        <v>0.0</v>
      </c>
      <c r="Q19" s="5">
        <v>0.0</v>
      </c>
      <c r="R19" s="5">
        <v>3.0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6.0</v>
      </c>
      <c r="AL19" s="5">
        <v>0.0</v>
      </c>
      <c r="AM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120.0</v>
      </c>
      <c r="AS19" s="5">
        <v>0.0</v>
      </c>
      <c r="AT19" s="5">
        <v>1.0</v>
      </c>
      <c r="AU19" s="5">
        <v>0.0</v>
      </c>
      <c r="AV19" s="5">
        <v>0.0</v>
      </c>
      <c r="AW19" s="5">
        <v>1.0</v>
      </c>
      <c r="AX19" s="5">
        <v>1.0</v>
      </c>
      <c r="AY19" s="5">
        <v>0.0</v>
      </c>
      <c r="AZ19" s="5">
        <v>0.0</v>
      </c>
      <c r="BA19" s="5">
        <v>0.0</v>
      </c>
      <c r="BB19" s="5">
        <v>2.0</v>
      </c>
      <c r="BC19" s="5">
        <v>0.0</v>
      </c>
      <c r="BD19" s="5">
        <v>0.0</v>
      </c>
      <c r="BE19" s="16">
        <v>10870.0</v>
      </c>
      <c r="BF19" s="8">
        <v>45219.0</v>
      </c>
    </row>
    <row r="20">
      <c r="A20" s="5">
        <v>73.0</v>
      </c>
      <c r="B20" s="5">
        <v>37.0</v>
      </c>
      <c r="C20" s="5">
        <v>0.0</v>
      </c>
      <c r="D20" s="5">
        <v>0.0</v>
      </c>
      <c r="E20" s="5">
        <v>0.0</v>
      </c>
      <c r="F20" s="5">
        <v>9.0</v>
      </c>
      <c r="G20" s="5">
        <v>0.0</v>
      </c>
      <c r="H20" s="5">
        <v>0.0</v>
      </c>
      <c r="I20" s="5">
        <v>12.0</v>
      </c>
      <c r="J20" s="5">
        <v>3.0</v>
      </c>
      <c r="K20" s="5">
        <v>10.0</v>
      </c>
      <c r="L20" s="5">
        <v>2.0</v>
      </c>
      <c r="M20" s="5">
        <v>0.0</v>
      </c>
      <c r="N20" s="5">
        <v>2.0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11.0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2.0</v>
      </c>
      <c r="AL20" s="5">
        <v>0.0</v>
      </c>
      <c r="AM20" s="5">
        <v>0.0</v>
      </c>
      <c r="AN20" s="5">
        <v>2.0</v>
      </c>
      <c r="AO20" s="5">
        <v>0.0</v>
      </c>
      <c r="AP20" s="5">
        <v>0.0</v>
      </c>
      <c r="AQ20" s="5">
        <v>0.0</v>
      </c>
      <c r="AR20" s="5">
        <v>105.0</v>
      </c>
      <c r="AS20" s="5">
        <v>1.0</v>
      </c>
      <c r="AT20" s="5">
        <v>3.0</v>
      </c>
      <c r="AU20" s="5">
        <v>0.0</v>
      </c>
      <c r="AV20" s="5">
        <v>0.0</v>
      </c>
      <c r="AW20" s="5">
        <v>1.0</v>
      </c>
      <c r="AX20" s="5">
        <v>6.0</v>
      </c>
      <c r="AY20" s="5">
        <v>0.0</v>
      </c>
      <c r="AZ20" s="5">
        <v>1.0</v>
      </c>
      <c r="BA20" s="5">
        <v>0.0</v>
      </c>
      <c r="BB20" s="5">
        <v>4.0</v>
      </c>
      <c r="BC20" s="5">
        <v>0.0</v>
      </c>
      <c r="BD20" s="5">
        <v>3.0</v>
      </c>
      <c r="BE20" s="16">
        <v>13240.0</v>
      </c>
      <c r="BF20" s="7">
        <v>45220.0</v>
      </c>
    </row>
    <row r="21">
      <c r="A21" s="5">
        <v>51.0</v>
      </c>
      <c r="B21" s="5">
        <v>29.0</v>
      </c>
      <c r="C21" s="5">
        <v>3.0</v>
      </c>
      <c r="D21" s="5">
        <v>0.0</v>
      </c>
      <c r="E21" s="5">
        <v>9.0</v>
      </c>
      <c r="F21" s="5">
        <v>10.0</v>
      </c>
      <c r="G21" s="5">
        <v>2.0</v>
      </c>
      <c r="H21" s="5">
        <v>0.0</v>
      </c>
      <c r="I21" s="5">
        <v>2.0</v>
      </c>
      <c r="J21" s="5">
        <v>6.0</v>
      </c>
      <c r="K21" s="5">
        <v>5.0</v>
      </c>
      <c r="L21" s="5">
        <v>2.0</v>
      </c>
      <c r="M21" s="5">
        <v>1.0</v>
      </c>
      <c r="N21" s="5">
        <v>9.0</v>
      </c>
      <c r="O21" s="5">
        <v>1.0</v>
      </c>
      <c r="P21" s="5">
        <v>0.0</v>
      </c>
      <c r="Q21" s="5">
        <v>4.0</v>
      </c>
      <c r="R21" s="5">
        <v>1.0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5.0</v>
      </c>
      <c r="AL21" s="5">
        <v>0.0</v>
      </c>
      <c r="AM21" s="5">
        <v>0.0</v>
      </c>
      <c r="AN21" s="5">
        <v>0.0</v>
      </c>
      <c r="AO21" s="5">
        <v>0.0</v>
      </c>
      <c r="AP21" s="5">
        <v>0.0</v>
      </c>
      <c r="AQ21" s="5">
        <v>0.0</v>
      </c>
      <c r="AR21" s="5">
        <v>96.0</v>
      </c>
      <c r="AS21" s="5">
        <v>8.0</v>
      </c>
      <c r="AT21" s="5">
        <v>4.0</v>
      </c>
      <c r="AU21" s="5">
        <v>0.0</v>
      </c>
      <c r="AV21" s="5">
        <v>0.0</v>
      </c>
      <c r="AW21" s="5">
        <v>0.0</v>
      </c>
      <c r="AX21" s="5">
        <v>6.0</v>
      </c>
      <c r="AY21" s="5">
        <v>0.0</v>
      </c>
      <c r="AZ21" s="5">
        <v>0.0</v>
      </c>
      <c r="BA21" s="5">
        <v>0.0</v>
      </c>
      <c r="BB21" s="5">
        <v>0.0</v>
      </c>
      <c r="BC21" s="5">
        <v>0.0</v>
      </c>
      <c r="BD21" s="5">
        <v>0.0</v>
      </c>
      <c r="BE21" s="16">
        <v>13380.0</v>
      </c>
      <c r="BF21" s="8">
        <v>45221.0</v>
      </c>
    </row>
    <row r="22">
      <c r="A22" s="5">
        <v>68.0</v>
      </c>
      <c r="B22" s="5">
        <v>55.0</v>
      </c>
      <c r="C22" s="5">
        <v>3.0</v>
      </c>
      <c r="D22" s="5">
        <v>0.0</v>
      </c>
      <c r="E22" s="5">
        <v>0.0</v>
      </c>
      <c r="F22" s="5">
        <v>6.0</v>
      </c>
      <c r="G22" s="5">
        <v>0.0</v>
      </c>
      <c r="H22" s="5">
        <v>0.0</v>
      </c>
      <c r="I22" s="5">
        <v>19.0</v>
      </c>
      <c r="J22" s="5">
        <v>3.0</v>
      </c>
      <c r="K22" s="5">
        <v>25.0</v>
      </c>
      <c r="L22" s="5">
        <v>2.0</v>
      </c>
      <c r="M22" s="5">
        <v>4.0</v>
      </c>
      <c r="N22" s="5">
        <v>6.0</v>
      </c>
      <c r="O22" s="5">
        <v>0.0</v>
      </c>
      <c r="P22" s="5">
        <v>1.0</v>
      </c>
      <c r="Q22" s="5">
        <v>0.0</v>
      </c>
      <c r="R22" s="5">
        <v>2.0</v>
      </c>
      <c r="S22" s="5">
        <v>2.0</v>
      </c>
      <c r="T22" s="5">
        <v>1.0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3.0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90.0</v>
      </c>
      <c r="AS22" s="5">
        <v>0.0</v>
      </c>
      <c r="AT22" s="5">
        <v>0.0</v>
      </c>
      <c r="AU22" s="5">
        <v>0.0</v>
      </c>
      <c r="AV22" s="5">
        <v>0.0</v>
      </c>
      <c r="AW22" s="5">
        <v>1.0</v>
      </c>
      <c r="AX22" s="5">
        <v>14.0</v>
      </c>
      <c r="AY22" s="5">
        <v>0.0</v>
      </c>
      <c r="AZ22" s="5">
        <v>0.0</v>
      </c>
      <c r="BA22" s="5">
        <v>0.0</v>
      </c>
      <c r="BB22" s="5">
        <v>0.0</v>
      </c>
      <c r="BC22" s="5">
        <v>0.0</v>
      </c>
      <c r="BD22" s="5">
        <v>1.0</v>
      </c>
      <c r="BE22" s="16">
        <v>17840.0</v>
      </c>
      <c r="BF22" s="8">
        <v>45222.0</v>
      </c>
    </row>
    <row r="23">
      <c r="A23" s="5">
        <v>49.0</v>
      </c>
      <c r="B23" s="5">
        <v>20.0</v>
      </c>
      <c r="C23" s="5">
        <v>1.0</v>
      </c>
      <c r="D23" s="5">
        <v>0.0</v>
      </c>
      <c r="E23" s="5">
        <v>4.0</v>
      </c>
      <c r="F23" s="5">
        <v>4.0</v>
      </c>
      <c r="G23" s="5">
        <v>0.0</v>
      </c>
      <c r="H23" s="5">
        <v>0.0</v>
      </c>
      <c r="I23" s="5">
        <v>7.0</v>
      </c>
      <c r="J23" s="5">
        <v>4.0</v>
      </c>
      <c r="K23" s="5">
        <v>6.0</v>
      </c>
      <c r="L23" s="5">
        <v>2.0</v>
      </c>
      <c r="M23" s="5">
        <v>0.0</v>
      </c>
      <c r="N23" s="5">
        <v>7.0</v>
      </c>
      <c r="O23" s="5">
        <v>2.0</v>
      </c>
      <c r="P23" s="5">
        <v>0.0</v>
      </c>
      <c r="Q23" s="5">
        <v>0.0</v>
      </c>
      <c r="R23" s="5">
        <v>7.0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13.0</v>
      </c>
      <c r="Z23" s="5">
        <v>0.0</v>
      </c>
      <c r="AA23" s="5">
        <v>0.0</v>
      </c>
      <c r="AB23" s="5">
        <v>0.0</v>
      </c>
      <c r="AC23" s="5">
        <v>1.0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3.0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114.0</v>
      </c>
      <c r="AS23" s="5">
        <v>0.0</v>
      </c>
      <c r="AT23" s="5">
        <v>2.0</v>
      </c>
      <c r="AU23" s="5">
        <v>1.0</v>
      </c>
      <c r="AV23" s="5">
        <v>0.0</v>
      </c>
      <c r="AW23" s="5">
        <v>4.0</v>
      </c>
      <c r="AX23" s="5">
        <v>24.0</v>
      </c>
      <c r="AY23" s="5">
        <v>0.0</v>
      </c>
      <c r="AZ23" s="5">
        <v>0.0</v>
      </c>
      <c r="BA23" s="5">
        <v>0.0</v>
      </c>
      <c r="BB23" s="5">
        <v>3.0</v>
      </c>
      <c r="BC23" s="5">
        <v>2.0</v>
      </c>
      <c r="BD23" s="5">
        <v>1.0</v>
      </c>
      <c r="BE23" s="16">
        <v>17240.0</v>
      </c>
      <c r="BF23" s="8">
        <v>45223.0</v>
      </c>
    </row>
    <row r="24">
      <c r="A24" s="5">
        <v>40.0</v>
      </c>
      <c r="B24" s="5">
        <v>35.0</v>
      </c>
      <c r="C24" s="5">
        <v>4.0</v>
      </c>
      <c r="D24" s="5">
        <v>0.0</v>
      </c>
      <c r="E24" s="5">
        <v>0.0</v>
      </c>
      <c r="F24" s="5">
        <v>12.0</v>
      </c>
      <c r="G24" s="5">
        <v>0.0</v>
      </c>
      <c r="H24" s="5">
        <v>0.0</v>
      </c>
      <c r="I24" s="5">
        <v>2.0</v>
      </c>
      <c r="J24" s="5">
        <v>5.0</v>
      </c>
      <c r="K24" s="5">
        <v>15.0</v>
      </c>
      <c r="L24" s="5">
        <v>2.0</v>
      </c>
      <c r="M24" s="5">
        <v>0.0</v>
      </c>
      <c r="N24" s="5">
        <v>4.0</v>
      </c>
      <c r="O24" s="5">
        <v>0.0</v>
      </c>
      <c r="P24" s="5">
        <v>0.0</v>
      </c>
      <c r="Q24" s="5">
        <v>0.0</v>
      </c>
      <c r="R24" s="5">
        <v>4.0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7.0</v>
      </c>
      <c r="AL24" s="5">
        <v>0.0</v>
      </c>
      <c r="AM24" s="5">
        <v>0.0</v>
      </c>
      <c r="AN24" s="5">
        <v>0.0</v>
      </c>
      <c r="AO24" s="5">
        <v>0.0</v>
      </c>
      <c r="AP24" s="5">
        <v>0.0</v>
      </c>
      <c r="AQ24" s="5">
        <v>0.0</v>
      </c>
      <c r="AR24" s="5">
        <v>108.0</v>
      </c>
      <c r="AS24" s="5">
        <v>0.0</v>
      </c>
      <c r="AT24" s="5">
        <v>0.0</v>
      </c>
      <c r="AU24" s="5">
        <v>0.0</v>
      </c>
      <c r="AV24" s="5">
        <v>0.0</v>
      </c>
      <c r="AW24" s="5">
        <v>0.0</v>
      </c>
      <c r="AX24" s="5">
        <v>7.0</v>
      </c>
      <c r="AY24" s="5">
        <v>0.0</v>
      </c>
      <c r="AZ24" s="5">
        <v>0.0</v>
      </c>
      <c r="BA24" s="5">
        <v>0.0</v>
      </c>
      <c r="BB24" s="5">
        <v>0.0</v>
      </c>
      <c r="BC24" s="5">
        <v>0.0</v>
      </c>
      <c r="BD24" s="5">
        <v>0.0</v>
      </c>
      <c r="BE24" s="16">
        <v>12590.0</v>
      </c>
      <c r="BF24" s="7">
        <v>45224.0</v>
      </c>
    </row>
    <row r="25">
      <c r="A25" s="5">
        <v>46.0</v>
      </c>
      <c r="B25" s="5">
        <v>23.0</v>
      </c>
      <c r="C25" s="5">
        <v>5.0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4.0</v>
      </c>
      <c r="J25" s="5">
        <v>4.0</v>
      </c>
      <c r="K25" s="5">
        <v>5.0</v>
      </c>
      <c r="L25" s="5">
        <v>1.0</v>
      </c>
      <c r="M25" s="5">
        <v>0.0</v>
      </c>
      <c r="N25" s="5">
        <v>3.0</v>
      </c>
      <c r="O25" s="5">
        <v>0.0</v>
      </c>
      <c r="P25" s="5">
        <v>0.0</v>
      </c>
      <c r="Q25" s="5">
        <v>1.0</v>
      </c>
      <c r="R25" s="5">
        <v>4.0</v>
      </c>
      <c r="S25" s="5">
        <v>2.0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2.0</v>
      </c>
      <c r="Z25" s="5">
        <v>0.0</v>
      </c>
      <c r="AA25" s="5">
        <v>0.0</v>
      </c>
      <c r="AB25" s="5">
        <v>0.0</v>
      </c>
      <c r="AC25" s="5">
        <v>1.0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5">
        <v>0.0</v>
      </c>
      <c r="AO25" s="5">
        <v>0.0</v>
      </c>
      <c r="AP25" s="5">
        <v>0.0</v>
      </c>
      <c r="AQ25" s="5">
        <v>0.0</v>
      </c>
      <c r="AR25" s="5">
        <v>102.0</v>
      </c>
      <c r="AS25" s="5">
        <v>0.0</v>
      </c>
      <c r="AT25" s="5">
        <v>0.0</v>
      </c>
      <c r="AU25" s="5">
        <v>0.0</v>
      </c>
      <c r="AV25" s="5">
        <v>0.0</v>
      </c>
      <c r="AW25" s="5">
        <v>6.0</v>
      </c>
      <c r="AX25" s="5">
        <v>18.0</v>
      </c>
      <c r="AY25" s="5">
        <v>0.0</v>
      </c>
      <c r="AZ25" s="5">
        <v>0.0</v>
      </c>
      <c r="BA25" s="5">
        <v>0.0</v>
      </c>
      <c r="BB25" s="5">
        <v>1.0</v>
      </c>
      <c r="BC25" s="5">
        <v>0.0</v>
      </c>
      <c r="BD25" s="5">
        <v>0.0</v>
      </c>
      <c r="BE25" s="16">
        <v>12040.0</v>
      </c>
      <c r="BF25" s="7">
        <v>45225.0</v>
      </c>
    </row>
    <row r="26">
      <c r="A26" s="5">
        <v>45.0</v>
      </c>
      <c r="B26" s="5">
        <v>13.0</v>
      </c>
      <c r="C26" s="5">
        <v>2.0</v>
      </c>
      <c r="D26" s="5">
        <v>0.0</v>
      </c>
      <c r="E26" s="5">
        <v>0.0</v>
      </c>
      <c r="F26" s="5">
        <v>4.0</v>
      </c>
      <c r="G26" s="5">
        <v>0.0</v>
      </c>
      <c r="H26" s="5">
        <v>0.0</v>
      </c>
      <c r="I26" s="5">
        <v>2.0</v>
      </c>
      <c r="J26" s="5">
        <v>4.0</v>
      </c>
      <c r="K26" s="5">
        <v>2.0</v>
      </c>
      <c r="L26" s="5">
        <v>3.0</v>
      </c>
      <c r="M26" s="5">
        <v>4.0</v>
      </c>
      <c r="N26" s="5">
        <v>3.0</v>
      </c>
      <c r="O26" s="5">
        <v>0.0</v>
      </c>
      <c r="P26" s="5">
        <v>0.0</v>
      </c>
      <c r="Q26" s="5">
        <v>6.0</v>
      </c>
      <c r="R26" s="5">
        <v>3.0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9.0</v>
      </c>
      <c r="Z26" s="5">
        <v>0.0</v>
      </c>
      <c r="AA26" s="5">
        <v>0.0</v>
      </c>
      <c r="AB26" s="5">
        <v>0.0</v>
      </c>
      <c r="AC26" s="5">
        <v>1.0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5.0</v>
      </c>
      <c r="AL26" s="5">
        <v>0.0</v>
      </c>
      <c r="AM26" s="5">
        <v>0.0</v>
      </c>
      <c r="AN26" s="5">
        <v>0.0</v>
      </c>
      <c r="AO26" s="5">
        <v>0.0</v>
      </c>
      <c r="AP26" s="5">
        <v>0.0</v>
      </c>
      <c r="AQ26" s="5">
        <v>0.0</v>
      </c>
      <c r="AR26" s="5">
        <v>72.0</v>
      </c>
      <c r="AS26" s="5">
        <v>0.0</v>
      </c>
      <c r="AT26" s="5">
        <v>0.0</v>
      </c>
      <c r="AU26" s="5">
        <v>0.0</v>
      </c>
      <c r="AV26" s="5">
        <v>0.0</v>
      </c>
      <c r="AW26" s="5">
        <v>0.0</v>
      </c>
      <c r="AX26" s="5">
        <v>7.0</v>
      </c>
      <c r="AY26" s="5">
        <v>0.0</v>
      </c>
      <c r="AZ26" s="5">
        <v>0.0</v>
      </c>
      <c r="BA26" s="5">
        <v>0.0</v>
      </c>
      <c r="BB26" s="5">
        <v>0.0</v>
      </c>
      <c r="BC26" s="5">
        <v>0.0</v>
      </c>
      <c r="BD26" s="5">
        <v>0.0</v>
      </c>
      <c r="BE26" s="16">
        <v>12310.0</v>
      </c>
      <c r="BF26" s="8">
        <v>45226.0</v>
      </c>
    </row>
    <row r="27">
      <c r="A27" s="5">
        <v>41.0</v>
      </c>
      <c r="B27" s="5">
        <v>22.0</v>
      </c>
      <c r="C27" s="5">
        <v>1.0</v>
      </c>
      <c r="D27" s="5">
        <v>0.0</v>
      </c>
      <c r="E27" s="5">
        <v>0.0</v>
      </c>
      <c r="F27" s="5">
        <v>24.0</v>
      </c>
      <c r="G27" s="5">
        <v>2.0</v>
      </c>
      <c r="H27" s="5">
        <v>0.0</v>
      </c>
      <c r="I27" s="5">
        <v>3.0</v>
      </c>
      <c r="J27" s="5">
        <v>3.0</v>
      </c>
      <c r="K27" s="5">
        <v>4.0</v>
      </c>
      <c r="L27" s="5">
        <v>1.0</v>
      </c>
      <c r="M27" s="5">
        <v>4.0</v>
      </c>
      <c r="N27" s="5">
        <v>2.0</v>
      </c>
      <c r="O27" s="5">
        <v>1.0</v>
      </c>
      <c r="P27" s="5">
        <v>1.0</v>
      </c>
      <c r="Q27" s="5">
        <v>1.0</v>
      </c>
      <c r="R27" s="5">
        <v>5.0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5.0</v>
      </c>
      <c r="Z27" s="5">
        <v>0.0</v>
      </c>
      <c r="AA27" s="5">
        <v>1.0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3.0</v>
      </c>
      <c r="AL27" s="5">
        <v>0.0</v>
      </c>
      <c r="AM27" s="5">
        <v>0.0</v>
      </c>
      <c r="AN27" s="5">
        <v>0.0</v>
      </c>
      <c r="AO27" s="5">
        <v>0.0</v>
      </c>
      <c r="AP27" s="5">
        <v>0.0</v>
      </c>
      <c r="AQ27" s="5">
        <v>0.0</v>
      </c>
      <c r="AR27" s="5">
        <v>90.0</v>
      </c>
      <c r="AS27" s="5">
        <v>0.0</v>
      </c>
      <c r="AT27" s="5">
        <v>1.0</v>
      </c>
      <c r="AU27" s="5">
        <v>0.0</v>
      </c>
      <c r="AV27" s="5">
        <v>0.0</v>
      </c>
      <c r="AW27" s="5">
        <v>0.0</v>
      </c>
      <c r="AX27" s="5">
        <v>9.0</v>
      </c>
      <c r="AY27" s="5">
        <v>0.0</v>
      </c>
      <c r="AZ27" s="5">
        <v>2.0</v>
      </c>
      <c r="BA27" s="5">
        <v>0.0</v>
      </c>
      <c r="BB27" s="5">
        <v>2.0</v>
      </c>
      <c r="BC27" s="5">
        <v>1.0</v>
      </c>
      <c r="BD27" s="5">
        <v>0.0</v>
      </c>
      <c r="BE27" s="16">
        <v>12640.0</v>
      </c>
      <c r="BF27" s="8">
        <v>45227.0</v>
      </c>
    </row>
    <row r="28">
      <c r="A28" s="5">
        <v>67.0</v>
      </c>
      <c r="B28" s="5">
        <v>45.0</v>
      </c>
      <c r="C28" s="5">
        <v>4.0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4.0</v>
      </c>
      <c r="J28" s="5">
        <v>4.0</v>
      </c>
      <c r="K28" s="5">
        <v>11.0</v>
      </c>
      <c r="L28" s="5">
        <v>1.0</v>
      </c>
      <c r="M28" s="5">
        <v>1.0</v>
      </c>
      <c r="N28" s="5">
        <v>7.0</v>
      </c>
      <c r="O28" s="5">
        <v>2.0</v>
      </c>
      <c r="P28" s="5">
        <v>0.0</v>
      </c>
      <c r="Q28" s="5">
        <v>3.0</v>
      </c>
      <c r="R28" s="5">
        <v>12.0</v>
      </c>
      <c r="S28" s="5">
        <v>1.0</v>
      </c>
      <c r="T28" s="5">
        <v>2.0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5">
        <v>0.0</v>
      </c>
      <c r="AC28" s="5">
        <v>0.0</v>
      </c>
      <c r="AD28" s="5">
        <v>0.0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5.0</v>
      </c>
      <c r="AL28" s="5">
        <v>0.0</v>
      </c>
      <c r="AM28" s="5">
        <v>0.0</v>
      </c>
      <c r="AN28" s="5">
        <v>0.0</v>
      </c>
      <c r="AO28" s="5">
        <v>0.0</v>
      </c>
      <c r="AP28" s="5">
        <v>0.0</v>
      </c>
      <c r="AQ28" s="5">
        <v>0.0</v>
      </c>
      <c r="AR28" s="5">
        <v>126.0</v>
      </c>
      <c r="AS28" s="5">
        <v>5.0</v>
      </c>
      <c r="AT28" s="5">
        <v>4.0</v>
      </c>
      <c r="AU28" s="5">
        <v>0.0</v>
      </c>
      <c r="AV28" s="5">
        <v>0.0</v>
      </c>
      <c r="AW28" s="5">
        <v>1.0</v>
      </c>
      <c r="AX28" s="5">
        <v>2.0</v>
      </c>
      <c r="AY28" s="5">
        <v>0.0</v>
      </c>
      <c r="AZ28" s="5">
        <v>0.0</v>
      </c>
      <c r="BA28" s="5">
        <v>0.0</v>
      </c>
      <c r="BB28" s="5">
        <v>3.0</v>
      </c>
      <c r="BC28" s="5">
        <v>3.0</v>
      </c>
      <c r="BD28" s="5">
        <v>0.0</v>
      </c>
      <c r="BE28" s="16">
        <v>19410.0</v>
      </c>
      <c r="BF28" s="8">
        <v>45228.0</v>
      </c>
    </row>
    <row r="29">
      <c r="A29" s="5">
        <v>72.0</v>
      </c>
      <c r="B29" s="5">
        <v>14.0</v>
      </c>
      <c r="C29" s="5">
        <v>3.0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10.0</v>
      </c>
      <c r="J29" s="5">
        <v>2.0</v>
      </c>
      <c r="K29" s="5">
        <v>6.0</v>
      </c>
      <c r="L29" s="5">
        <v>1.0</v>
      </c>
      <c r="M29" s="5">
        <v>0.0</v>
      </c>
      <c r="N29" s="5">
        <v>2.0</v>
      </c>
      <c r="O29" s="5">
        <v>0.0</v>
      </c>
      <c r="P29" s="5">
        <v>1.0</v>
      </c>
      <c r="Q29" s="5">
        <v>0.0</v>
      </c>
      <c r="R29" s="5">
        <v>4.0</v>
      </c>
      <c r="S29" s="5">
        <v>1.0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6.0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5.0</v>
      </c>
      <c r="AL29" s="5">
        <v>0.0</v>
      </c>
      <c r="AM29" s="5">
        <v>0.0</v>
      </c>
      <c r="AN29" s="5">
        <v>0.0</v>
      </c>
      <c r="AO29" s="5">
        <v>0.0</v>
      </c>
      <c r="AP29" s="5">
        <v>0.0</v>
      </c>
      <c r="AQ29" s="5">
        <v>0.0</v>
      </c>
      <c r="AR29" s="5">
        <v>144.0</v>
      </c>
      <c r="AS29" s="5">
        <v>0.0</v>
      </c>
      <c r="AT29" s="5">
        <v>0.0</v>
      </c>
      <c r="AU29" s="5">
        <v>0.0</v>
      </c>
      <c r="AV29" s="5">
        <v>0.0</v>
      </c>
      <c r="AW29" s="5">
        <v>0.0</v>
      </c>
      <c r="AX29" s="5">
        <v>5.0</v>
      </c>
      <c r="AY29" s="5">
        <v>0.0</v>
      </c>
      <c r="AZ29" s="5">
        <v>0.0</v>
      </c>
      <c r="BA29" s="5">
        <v>0.0</v>
      </c>
      <c r="BB29" s="5">
        <v>6.0</v>
      </c>
      <c r="BC29" s="5">
        <v>0.0</v>
      </c>
      <c r="BD29" s="5">
        <v>0.0</v>
      </c>
      <c r="BE29" s="16">
        <v>13470.0</v>
      </c>
      <c r="BF29" s="8">
        <v>45229.0</v>
      </c>
    </row>
    <row r="30">
      <c r="A30" s="5">
        <v>75.0</v>
      </c>
      <c r="B30" s="5">
        <v>39.0</v>
      </c>
      <c r="C30" s="5">
        <v>3.0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11.0</v>
      </c>
      <c r="J30" s="5">
        <v>3.0</v>
      </c>
      <c r="K30" s="5">
        <v>11.0</v>
      </c>
      <c r="L30" s="5">
        <v>2.0</v>
      </c>
      <c r="M30" s="5">
        <v>1.0</v>
      </c>
      <c r="N30" s="5">
        <v>2.0</v>
      </c>
      <c r="O30" s="5">
        <v>1.0</v>
      </c>
      <c r="P30" s="5">
        <v>2.0</v>
      </c>
      <c r="Q30" s="5">
        <v>0.0</v>
      </c>
      <c r="R30" s="5">
        <v>10.0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7.0</v>
      </c>
      <c r="Z30" s="5">
        <v>0.0</v>
      </c>
      <c r="AA30" s="5">
        <v>3.0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4.0</v>
      </c>
      <c r="AL30" s="5">
        <v>0.0</v>
      </c>
      <c r="AM30" s="5">
        <v>0.0</v>
      </c>
      <c r="AN30" s="5">
        <v>0.0</v>
      </c>
      <c r="AO30" s="5">
        <v>0.0</v>
      </c>
      <c r="AP30" s="5">
        <v>0.0</v>
      </c>
      <c r="AQ30" s="5">
        <v>0.0</v>
      </c>
      <c r="AR30" s="5">
        <v>132.0</v>
      </c>
      <c r="AS30" s="5">
        <v>1.0</v>
      </c>
      <c r="AT30" s="5">
        <v>1.0</v>
      </c>
      <c r="AU30" s="5">
        <v>0.0</v>
      </c>
      <c r="AV30" s="5">
        <v>0.0</v>
      </c>
      <c r="AW30" s="5">
        <v>0.0</v>
      </c>
      <c r="AX30" s="5">
        <v>15.0</v>
      </c>
      <c r="AY30" s="5">
        <v>0.0</v>
      </c>
      <c r="AZ30" s="5">
        <v>0.0</v>
      </c>
      <c r="BA30" s="5">
        <v>0.0</v>
      </c>
      <c r="BB30" s="5">
        <v>10.0</v>
      </c>
      <c r="BC30" s="5">
        <v>0.0</v>
      </c>
      <c r="BD30" s="5">
        <v>0.0</v>
      </c>
      <c r="BE30" s="16">
        <v>18440.0</v>
      </c>
      <c r="BF30" s="8">
        <v>45230.0</v>
      </c>
    </row>
    <row r="31">
      <c r="BD31" s="9" t="s">
        <v>65</v>
      </c>
      <c r="BE31" s="5">
        <f>SUM(BE3:BE30)</f>
        <v>396770</v>
      </c>
    </row>
    <row r="33">
      <c r="BE33" s="6"/>
    </row>
    <row r="34">
      <c r="BD34" s="9" t="s">
        <v>64</v>
      </c>
      <c r="BE34" s="6">
        <f>AVERAGE(BE3:BE30)</f>
        <v>14170.35714</v>
      </c>
    </row>
    <row r="35">
      <c r="BE35" s="6"/>
    </row>
    <row r="36">
      <c r="BE36" s="6"/>
    </row>
    <row r="37">
      <c r="BE37" s="6"/>
    </row>
    <row r="38">
      <c r="BE38" s="6"/>
    </row>
    <row r="39">
      <c r="BE39" s="6"/>
    </row>
    <row r="40">
      <c r="BE40" s="6"/>
    </row>
    <row r="41">
      <c r="BE41" s="6"/>
    </row>
    <row r="42">
      <c r="BE42" s="6"/>
    </row>
    <row r="43">
      <c r="BE43" s="6"/>
    </row>
    <row r="44">
      <c r="BE44" s="6"/>
    </row>
    <row r="45">
      <c r="BE45" s="6"/>
    </row>
    <row r="46">
      <c r="BE46" s="6"/>
    </row>
    <row r="47">
      <c r="BE47" s="6"/>
    </row>
    <row r="48">
      <c r="BE48" s="6"/>
    </row>
    <row r="49">
      <c r="BE49" s="6"/>
    </row>
    <row r="50">
      <c r="BE50" s="6"/>
    </row>
    <row r="51">
      <c r="BE51" s="6"/>
    </row>
    <row r="52">
      <c r="BE52" s="6"/>
    </row>
    <row r="53">
      <c r="BE53" s="6"/>
    </row>
    <row r="54">
      <c r="BE54" s="6"/>
    </row>
    <row r="55">
      <c r="BE55" s="6"/>
    </row>
    <row r="56">
      <c r="BE56" s="6"/>
    </row>
    <row r="57">
      <c r="BE57" s="6"/>
    </row>
    <row r="58">
      <c r="BE58" s="6"/>
    </row>
    <row r="59">
      <c r="BE59" s="6"/>
    </row>
    <row r="60">
      <c r="BE60" s="6"/>
    </row>
    <row r="61">
      <c r="BE61" s="6"/>
    </row>
    <row r="62">
      <c r="BE62" s="6"/>
    </row>
    <row r="63">
      <c r="BE63" s="6"/>
    </row>
    <row r="64">
      <c r="BE64" s="6"/>
    </row>
    <row r="65">
      <c r="BE65" s="6"/>
    </row>
    <row r="66">
      <c r="BE66" s="6"/>
    </row>
    <row r="67">
      <c r="BE67" s="6"/>
    </row>
    <row r="68">
      <c r="BE68" s="6"/>
    </row>
    <row r="69">
      <c r="BE69" s="6"/>
    </row>
    <row r="70">
      <c r="BE70" s="6"/>
    </row>
    <row r="71">
      <c r="BE71" s="6"/>
    </row>
    <row r="72">
      <c r="BE72" s="6"/>
    </row>
    <row r="73">
      <c r="BE73" s="6"/>
    </row>
    <row r="74">
      <c r="BE74" s="6"/>
    </row>
    <row r="75">
      <c r="BE75" s="6"/>
    </row>
    <row r="76">
      <c r="BE76" s="6"/>
    </row>
    <row r="77">
      <c r="BE77" s="6"/>
    </row>
    <row r="78">
      <c r="BE78" s="6"/>
    </row>
    <row r="79">
      <c r="BE79" s="6"/>
    </row>
    <row r="80">
      <c r="BE80" s="6"/>
    </row>
    <row r="81">
      <c r="BE81" s="6"/>
    </row>
    <row r="82">
      <c r="BE82" s="6"/>
    </row>
    <row r="83">
      <c r="BE83" s="6"/>
    </row>
    <row r="84">
      <c r="BE84" s="6"/>
    </row>
    <row r="85">
      <c r="BE85" s="6"/>
    </row>
    <row r="86">
      <c r="BE86" s="6"/>
    </row>
    <row r="87">
      <c r="BE87" s="6"/>
    </row>
    <row r="88">
      <c r="BE88" s="6"/>
    </row>
    <row r="89">
      <c r="BE89" s="6"/>
    </row>
    <row r="90">
      <c r="BE90" s="6"/>
    </row>
    <row r="91">
      <c r="BE91" s="6"/>
    </row>
    <row r="92">
      <c r="BE92" s="6"/>
    </row>
    <row r="93">
      <c r="BE93" s="6"/>
    </row>
    <row r="94">
      <c r="BE94" s="6"/>
    </row>
    <row r="95">
      <c r="BE95" s="6"/>
    </row>
    <row r="96">
      <c r="BE96" s="6"/>
    </row>
    <row r="97">
      <c r="BE97" s="6"/>
    </row>
    <row r="98">
      <c r="BE98" s="6"/>
    </row>
    <row r="99">
      <c r="BE99" s="6"/>
    </row>
    <row r="100">
      <c r="BE100" s="6"/>
    </row>
    <row r="101">
      <c r="BE101" s="6"/>
    </row>
    <row r="102">
      <c r="BE102" s="6"/>
    </row>
    <row r="103">
      <c r="BE103" s="6"/>
    </row>
    <row r="104">
      <c r="BE104" s="6"/>
    </row>
    <row r="105">
      <c r="BE105" s="6"/>
    </row>
    <row r="106">
      <c r="BE106" s="6"/>
    </row>
    <row r="107">
      <c r="BE107" s="6"/>
    </row>
    <row r="108">
      <c r="BE108" s="6"/>
    </row>
    <row r="109">
      <c r="BE109" s="6"/>
    </row>
    <row r="110">
      <c r="BE110" s="6"/>
    </row>
    <row r="111">
      <c r="BE111" s="6"/>
    </row>
    <row r="112">
      <c r="BE112" s="6"/>
    </row>
    <row r="113">
      <c r="BE113" s="6"/>
    </row>
    <row r="114">
      <c r="BE114" s="6"/>
    </row>
    <row r="115">
      <c r="BE115" s="6"/>
    </row>
    <row r="116">
      <c r="BE116" s="6"/>
    </row>
    <row r="117">
      <c r="BE117" s="6"/>
    </row>
    <row r="118">
      <c r="BE118" s="6"/>
    </row>
    <row r="119">
      <c r="BE119" s="6"/>
    </row>
    <row r="120">
      <c r="BE120" s="6"/>
    </row>
    <row r="121">
      <c r="BE121" s="6"/>
    </row>
    <row r="122">
      <c r="BE122" s="6"/>
    </row>
    <row r="123">
      <c r="BE123" s="6"/>
    </row>
    <row r="124">
      <c r="BE124" s="6"/>
    </row>
    <row r="125">
      <c r="BE125" s="6"/>
    </row>
    <row r="126">
      <c r="BE126" s="6"/>
    </row>
    <row r="127">
      <c r="BE127" s="6"/>
    </row>
    <row r="128">
      <c r="BE128" s="6"/>
    </row>
    <row r="129">
      <c r="BE129" s="6"/>
    </row>
    <row r="130">
      <c r="BE130" s="6"/>
    </row>
    <row r="131">
      <c r="BE131" s="6"/>
    </row>
    <row r="132">
      <c r="BE132" s="6"/>
    </row>
    <row r="133">
      <c r="BE133" s="6"/>
    </row>
    <row r="134">
      <c r="BE134" s="6"/>
    </row>
    <row r="135">
      <c r="BE135" s="6"/>
    </row>
    <row r="136">
      <c r="BE136" s="6"/>
    </row>
    <row r="137">
      <c r="BE137" s="6"/>
    </row>
    <row r="138">
      <c r="BE138" s="6"/>
    </row>
    <row r="139">
      <c r="BE139" s="6"/>
    </row>
    <row r="140">
      <c r="BE140" s="6"/>
    </row>
    <row r="141">
      <c r="BE141" s="6"/>
    </row>
    <row r="142">
      <c r="BE142" s="6"/>
    </row>
    <row r="143">
      <c r="BE143" s="6"/>
    </row>
    <row r="144">
      <c r="BE144" s="6"/>
    </row>
    <row r="145">
      <c r="BE145" s="6"/>
    </row>
    <row r="146">
      <c r="BE146" s="6"/>
    </row>
    <row r="147">
      <c r="BE147" s="6"/>
    </row>
    <row r="148">
      <c r="BE148" s="6"/>
    </row>
    <row r="149">
      <c r="BE149" s="6"/>
    </row>
    <row r="150">
      <c r="BE150" s="6"/>
    </row>
    <row r="151">
      <c r="BE151" s="6"/>
    </row>
    <row r="152">
      <c r="BE152" s="6"/>
    </row>
    <row r="153">
      <c r="BE153" s="6"/>
    </row>
    <row r="154">
      <c r="BE154" s="6"/>
    </row>
    <row r="155">
      <c r="BE155" s="6"/>
    </row>
    <row r="156">
      <c r="BE156" s="6"/>
    </row>
    <row r="157">
      <c r="BE157" s="6"/>
    </row>
    <row r="158">
      <c r="BE158" s="6"/>
    </row>
    <row r="159">
      <c r="BE159" s="6"/>
    </row>
    <row r="160">
      <c r="BE160" s="6"/>
    </row>
    <row r="161">
      <c r="BE161" s="6"/>
    </row>
    <row r="162">
      <c r="BE162" s="6"/>
    </row>
    <row r="163">
      <c r="BE163" s="6"/>
    </row>
    <row r="164">
      <c r="BE164" s="6"/>
    </row>
    <row r="165">
      <c r="BE165" s="6"/>
    </row>
    <row r="166">
      <c r="BE166" s="6"/>
    </row>
    <row r="167">
      <c r="BE167" s="6"/>
    </row>
    <row r="168">
      <c r="BE168" s="6"/>
    </row>
    <row r="169">
      <c r="BE169" s="6"/>
    </row>
    <row r="170">
      <c r="BE170" s="6"/>
    </row>
    <row r="171">
      <c r="BE171" s="6"/>
    </row>
    <row r="172">
      <c r="BE172" s="6"/>
    </row>
    <row r="173">
      <c r="BE173" s="6"/>
    </row>
    <row r="174">
      <c r="BE174" s="6"/>
    </row>
    <row r="175">
      <c r="BE175" s="6"/>
    </row>
    <row r="176">
      <c r="BE176" s="6"/>
    </row>
    <row r="177">
      <c r="BE177" s="6"/>
    </row>
    <row r="178">
      <c r="BE178" s="6"/>
    </row>
    <row r="179">
      <c r="BE179" s="6"/>
    </row>
    <row r="180">
      <c r="BE180" s="6"/>
    </row>
    <row r="181">
      <c r="BE181" s="6"/>
    </row>
    <row r="182">
      <c r="BE182" s="6"/>
    </row>
    <row r="183">
      <c r="BE183" s="6"/>
    </row>
    <row r="184">
      <c r="BE184" s="6"/>
    </row>
    <row r="185">
      <c r="BE185" s="6"/>
    </row>
    <row r="186">
      <c r="BE186" s="6"/>
    </row>
    <row r="187">
      <c r="BE187" s="6"/>
    </row>
    <row r="188">
      <c r="BE188" s="6"/>
    </row>
    <row r="189">
      <c r="BE189" s="6"/>
    </row>
    <row r="190">
      <c r="BE190" s="6"/>
    </row>
    <row r="191">
      <c r="BE191" s="6"/>
    </row>
    <row r="192">
      <c r="BE192" s="6"/>
    </row>
    <row r="193">
      <c r="BE193" s="6"/>
    </row>
    <row r="194">
      <c r="BE194" s="6"/>
    </row>
    <row r="195">
      <c r="BE195" s="6"/>
    </row>
    <row r="196">
      <c r="BE196" s="6"/>
    </row>
    <row r="197">
      <c r="BE197" s="6"/>
    </row>
    <row r="198">
      <c r="BE198" s="6"/>
    </row>
    <row r="199">
      <c r="BE199" s="6"/>
    </row>
    <row r="200">
      <c r="BE200" s="6"/>
    </row>
    <row r="201">
      <c r="BE201" s="6"/>
    </row>
    <row r="202">
      <c r="BE202" s="6"/>
    </row>
    <row r="203">
      <c r="BE203" s="6"/>
    </row>
    <row r="204">
      <c r="BE204" s="6"/>
    </row>
    <row r="205">
      <c r="BE205" s="6"/>
    </row>
    <row r="206">
      <c r="BE206" s="6"/>
    </row>
    <row r="207">
      <c r="BE207" s="6"/>
    </row>
    <row r="208">
      <c r="BE208" s="6"/>
    </row>
    <row r="209">
      <c r="BE209" s="6"/>
    </row>
    <row r="210">
      <c r="BE210" s="6"/>
    </row>
    <row r="211">
      <c r="BE211" s="6"/>
    </row>
    <row r="212">
      <c r="BE212" s="6"/>
    </row>
    <row r="213">
      <c r="BE213" s="6"/>
    </row>
    <row r="214">
      <c r="BE214" s="6"/>
    </row>
    <row r="215">
      <c r="BE215" s="6"/>
    </row>
    <row r="216">
      <c r="BE216" s="6"/>
    </row>
    <row r="217">
      <c r="BE217" s="6"/>
    </row>
    <row r="218">
      <c r="BE218" s="6"/>
    </row>
    <row r="219">
      <c r="BE219" s="6"/>
    </row>
    <row r="220">
      <c r="BE220" s="6"/>
    </row>
    <row r="221">
      <c r="BE221" s="6"/>
    </row>
    <row r="222">
      <c r="BE222" s="6"/>
    </row>
    <row r="223">
      <c r="BE223" s="6"/>
    </row>
    <row r="224">
      <c r="BE224" s="6"/>
    </row>
    <row r="225">
      <c r="BE225" s="6"/>
    </row>
    <row r="226">
      <c r="BE226" s="6"/>
    </row>
    <row r="227">
      <c r="BE227" s="6"/>
    </row>
    <row r="228">
      <c r="BE228" s="6"/>
    </row>
    <row r="229">
      <c r="BE229" s="6"/>
    </row>
    <row r="230">
      <c r="BE230" s="6"/>
    </row>
    <row r="231">
      <c r="BE231" s="6"/>
    </row>
    <row r="232">
      <c r="BE232" s="6"/>
    </row>
    <row r="233">
      <c r="BE233" s="6"/>
    </row>
    <row r="234">
      <c r="BE234" s="6"/>
    </row>
    <row r="235">
      <c r="BE235" s="6"/>
    </row>
    <row r="236">
      <c r="BE236" s="6"/>
    </row>
    <row r="237">
      <c r="BE237" s="6"/>
    </row>
    <row r="238">
      <c r="BE238" s="6"/>
    </row>
    <row r="239">
      <c r="BE239" s="6"/>
    </row>
    <row r="240">
      <c r="BE240" s="6"/>
    </row>
    <row r="241">
      <c r="BE241" s="6"/>
    </row>
    <row r="242">
      <c r="BE242" s="6"/>
    </row>
    <row r="243">
      <c r="BE243" s="6"/>
    </row>
    <row r="244">
      <c r="BE244" s="6"/>
    </row>
    <row r="245">
      <c r="BE245" s="6"/>
    </row>
    <row r="246">
      <c r="BE246" s="6"/>
    </row>
    <row r="247">
      <c r="BE247" s="6"/>
    </row>
    <row r="248">
      <c r="BE248" s="6"/>
    </row>
    <row r="249">
      <c r="BE249" s="6"/>
    </row>
    <row r="250">
      <c r="BE250" s="6"/>
    </row>
    <row r="251">
      <c r="BE251" s="6"/>
    </row>
    <row r="252">
      <c r="BE252" s="6"/>
    </row>
    <row r="253">
      <c r="BE253" s="6"/>
    </row>
    <row r="254">
      <c r="BE254" s="6"/>
    </row>
    <row r="255">
      <c r="BE255" s="6"/>
    </row>
    <row r="256">
      <c r="BE256" s="6"/>
    </row>
    <row r="257">
      <c r="BE257" s="6"/>
    </row>
    <row r="258">
      <c r="BE258" s="6"/>
    </row>
    <row r="259">
      <c r="BE259" s="6"/>
    </row>
    <row r="260">
      <c r="BE260" s="6"/>
    </row>
    <row r="261">
      <c r="BE261" s="6"/>
    </row>
    <row r="262">
      <c r="BE262" s="6"/>
    </row>
    <row r="263">
      <c r="BE263" s="6"/>
    </row>
    <row r="264">
      <c r="BE264" s="6"/>
    </row>
    <row r="265">
      <c r="BE265" s="6"/>
    </row>
    <row r="266">
      <c r="BE266" s="6"/>
    </row>
    <row r="267">
      <c r="BE267" s="6"/>
    </row>
    <row r="268">
      <c r="BE268" s="6"/>
    </row>
    <row r="269">
      <c r="BE269" s="6"/>
    </row>
    <row r="270">
      <c r="BE270" s="6"/>
    </row>
    <row r="271">
      <c r="BE271" s="6"/>
    </row>
    <row r="272">
      <c r="BE272" s="6"/>
    </row>
    <row r="273">
      <c r="BE273" s="6"/>
    </row>
    <row r="274">
      <c r="BE274" s="6"/>
    </row>
    <row r="275">
      <c r="BE275" s="6"/>
    </row>
    <row r="276">
      <c r="BE276" s="6"/>
    </row>
    <row r="277">
      <c r="BE277" s="6"/>
    </row>
    <row r="278">
      <c r="BE278" s="6"/>
    </row>
    <row r="279">
      <c r="BE279" s="6"/>
    </row>
    <row r="280">
      <c r="BE280" s="6"/>
    </row>
    <row r="281">
      <c r="BE281" s="6"/>
    </row>
    <row r="282">
      <c r="BE282" s="6"/>
    </row>
    <row r="283">
      <c r="BE283" s="6"/>
    </row>
    <row r="284">
      <c r="BE284" s="6"/>
    </row>
    <row r="285">
      <c r="BE285" s="6"/>
    </row>
    <row r="286">
      <c r="BE286" s="6"/>
    </row>
    <row r="287">
      <c r="BE287" s="6"/>
    </row>
    <row r="288">
      <c r="BE288" s="6"/>
    </row>
    <row r="289">
      <c r="BE289" s="6"/>
    </row>
    <row r="290">
      <c r="BE290" s="6"/>
    </row>
    <row r="291">
      <c r="BE291" s="6"/>
    </row>
    <row r="292">
      <c r="BE292" s="6"/>
    </row>
    <row r="293">
      <c r="BE293" s="6"/>
    </row>
    <row r="294">
      <c r="BE294" s="6"/>
    </row>
    <row r="295">
      <c r="BE295" s="6"/>
    </row>
    <row r="296">
      <c r="BE296" s="6"/>
    </row>
    <row r="297">
      <c r="BE297" s="6"/>
    </row>
    <row r="298">
      <c r="BE298" s="6"/>
    </row>
    <row r="299">
      <c r="BE299" s="6"/>
    </row>
    <row r="300">
      <c r="BE300" s="6"/>
    </row>
    <row r="301">
      <c r="BE301" s="6"/>
    </row>
    <row r="302">
      <c r="BE302" s="6"/>
    </row>
    <row r="303">
      <c r="BE303" s="6"/>
    </row>
    <row r="304">
      <c r="BE304" s="6"/>
    </row>
    <row r="305">
      <c r="BE305" s="6"/>
    </row>
    <row r="306">
      <c r="BE306" s="6"/>
    </row>
    <row r="307">
      <c r="BE307" s="6"/>
    </row>
    <row r="308">
      <c r="BE308" s="6"/>
    </row>
    <row r="309">
      <c r="BE309" s="6"/>
    </row>
    <row r="310">
      <c r="BE310" s="6"/>
    </row>
    <row r="311">
      <c r="BE311" s="6"/>
    </row>
    <row r="312">
      <c r="BE312" s="6"/>
    </row>
    <row r="313">
      <c r="BE313" s="6"/>
    </row>
    <row r="314">
      <c r="BE314" s="6"/>
    </row>
    <row r="315">
      <c r="BE315" s="6"/>
    </row>
    <row r="316">
      <c r="BE316" s="6"/>
    </row>
    <row r="317">
      <c r="BE317" s="6"/>
    </row>
    <row r="318">
      <c r="BE318" s="6"/>
    </row>
    <row r="319">
      <c r="BE319" s="6"/>
    </row>
    <row r="320">
      <c r="BE320" s="6"/>
    </row>
    <row r="321">
      <c r="BE321" s="6"/>
    </row>
    <row r="322">
      <c r="BE322" s="6"/>
    </row>
    <row r="323">
      <c r="BE323" s="6"/>
    </row>
    <row r="324">
      <c r="BE324" s="6"/>
    </row>
    <row r="325">
      <c r="BE325" s="6"/>
    </row>
    <row r="326">
      <c r="BE326" s="6"/>
    </row>
    <row r="327">
      <c r="BE327" s="6"/>
    </row>
    <row r="328">
      <c r="BE328" s="6"/>
    </row>
    <row r="329">
      <c r="BE329" s="6"/>
    </row>
    <row r="330">
      <c r="BE330" s="6"/>
    </row>
    <row r="331">
      <c r="BE331" s="6"/>
    </row>
    <row r="332">
      <c r="BE332" s="6"/>
    </row>
    <row r="333">
      <c r="BE333" s="6"/>
    </row>
    <row r="334">
      <c r="BE334" s="6"/>
    </row>
    <row r="335">
      <c r="BE335" s="6"/>
    </row>
    <row r="336">
      <c r="BE336" s="6"/>
    </row>
    <row r="337">
      <c r="BE337" s="6"/>
    </row>
    <row r="338">
      <c r="BE338" s="6"/>
    </row>
    <row r="339">
      <c r="BE339" s="6"/>
    </row>
    <row r="340">
      <c r="BE340" s="6"/>
    </row>
    <row r="341">
      <c r="BE341" s="6"/>
    </row>
    <row r="342">
      <c r="BE342" s="6"/>
    </row>
    <row r="343">
      <c r="BE343" s="6"/>
    </row>
    <row r="344">
      <c r="BE344" s="6"/>
    </row>
    <row r="345">
      <c r="BE345" s="6"/>
    </row>
    <row r="346">
      <c r="BE346" s="6"/>
    </row>
    <row r="347">
      <c r="BE347" s="6"/>
    </row>
    <row r="348">
      <c r="BE348" s="6"/>
    </row>
    <row r="349">
      <c r="BE349" s="6"/>
    </row>
    <row r="350">
      <c r="BE350" s="6"/>
    </row>
    <row r="351">
      <c r="BE351" s="6"/>
    </row>
    <row r="352">
      <c r="BE352" s="6"/>
    </row>
    <row r="353">
      <c r="BE353" s="6"/>
    </row>
    <row r="354">
      <c r="BE354" s="6"/>
    </row>
    <row r="355">
      <c r="BE355" s="6"/>
    </row>
    <row r="356">
      <c r="BE356" s="6"/>
    </row>
    <row r="357">
      <c r="BE357" s="6"/>
    </row>
    <row r="358">
      <c r="BE358" s="6"/>
    </row>
    <row r="359">
      <c r="BE359" s="6"/>
    </row>
    <row r="360">
      <c r="BE360" s="6"/>
    </row>
    <row r="361">
      <c r="BE361" s="6"/>
    </row>
    <row r="362">
      <c r="BE362" s="6"/>
    </row>
    <row r="363">
      <c r="BE363" s="6"/>
    </row>
    <row r="364">
      <c r="BE364" s="6"/>
    </row>
    <row r="365">
      <c r="BE365" s="6"/>
    </row>
    <row r="366">
      <c r="BE366" s="6"/>
    </row>
    <row r="367">
      <c r="BE367" s="6"/>
    </row>
    <row r="368">
      <c r="BE368" s="6"/>
    </row>
    <row r="369">
      <c r="BE369" s="6"/>
    </row>
    <row r="370">
      <c r="BE370" s="6"/>
    </row>
    <row r="371">
      <c r="BE371" s="6"/>
    </row>
    <row r="372">
      <c r="BE372" s="6"/>
    </row>
    <row r="373">
      <c r="BE373" s="6"/>
    </row>
    <row r="374">
      <c r="BE374" s="6"/>
    </row>
    <row r="375">
      <c r="BE375" s="6"/>
    </row>
    <row r="376">
      <c r="BE376" s="6"/>
    </row>
    <row r="377">
      <c r="BE377" s="6"/>
    </row>
    <row r="378">
      <c r="BE378" s="6"/>
    </row>
    <row r="379">
      <c r="BE379" s="6"/>
    </row>
    <row r="380">
      <c r="BE380" s="6"/>
    </row>
    <row r="381">
      <c r="BE381" s="6"/>
    </row>
    <row r="382">
      <c r="BE382" s="6"/>
    </row>
    <row r="383">
      <c r="BE383" s="6"/>
    </row>
    <row r="384">
      <c r="BE384" s="6"/>
    </row>
    <row r="385">
      <c r="BE385" s="6"/>
    </row>
    <row r="386">
      <c r="BE386" s="6"/>
    </row>
    <row r="387">
      <c r="BE387" s="6"/>
    </row>
    <row r="388">
      <c r="BE388" s="6"/>
    </row>
    <row r="389">
      <c r="BE389" s="6"/>
    </row>
    <row r="390">
      <c r="BE390" s="6"/>
    </row>
    <row r="391">
      <c r="BE391" s="6"/>
    </row>
    <row r="392">
      <c r="BE392" s="6"/>
    </row>
    <row r="393">
      <c r="BE393" s="6"/>
    </row>
    <row r="394">
      <c r="BE394" s="6"/>
    </row>
    <row r="395">
      <c r="BE395" s="6"/>
    </row>
    <row r="396">
      <c r="BE396" s="6"/>
    </row>
    <row r="397">
      <c r="BE397" s="6"/>
    </row>
    <row r="398">
      <c r="BE398" s="6"/>
    </row>
    <row r="399">
      <c r="BE399" s="6"/>
    </row>
    <row r="400">
      <c r="BE400" s="6"/>
    </row>
    <row r="401">
      <c r="BE401" s="6"/>
    </row>
    <row r="402">
      <c r="BE402" s="6"/>
    </row>
    <row r="403">
      <c r="BE403" s="6"/>
    </row>
    <row r="404">
      <c r="BE404" s="6"/>
    </row>
    <row r="405">
      <c r="BE405" s="6"/>
    </row>
    <row r="406">
      <c r="BE406" s="6"/>
    </row>
    <row r="407">
      <c r="BE407" s="6"/>
    </row>
    <row r="408">
      <c r="BE408" s="6"/>
    </row>
    <row r="409">
      <c r="BE409" s="6"/>
    </row>
    <row r="410">
      <c r="BE410" s="6"/>
    </row>
    <row r="411">
      <c r="BE411" s="6"/>
    </row>
    <row r="412">
      <c r="BE412" s="6"/>
    </row>
    <row r="413">
      <c r="BE413" s="6"/>
    </row>
    <row r="414">
      <c r="BE414" s="6"/>
    </row>
    <row r="415">
      <c r="BE415" s="6"/>
    </row>
    <row r="416">
      <c r="BE416" s="6"/>
    </row>
    <row r="417">
      <c r="BE417" s="6"/>
    </row>
    <row r="418">
      <c r="BE418" s="6"/>
    </row>
    <row r="419">
      <c r="BE419" s="6"/>
    </row>
    <row r="420">
      <c r="BE420" s="6"/>
    </row>
    <row r="421">
      <c r="BE421" s="6"/>
    </row>
    <row r="422">
      <c r="BE422" s="6"/>
    </row>
    <row r="423">
      <c r="BE423" s="6"/>
    </row>
    <row r="424">
      <c r="BE424" s="6"/>
    </row>
    <row r="425">
      <c r="BE425" s="6"/>
    </row>
    <row r="426">
      <c r="BE426" s="6"/>
    </row>
    <row r="427">
      <c r="BE427" s="6"/>
    </row>
    <row r="428">
      <c r="BE428" s="6"/>
    </row>
    <row r="429">
      <c r="BE429" s="6"/>
    </row>
    <row r="430">
      <c r="BE430" s="6"/>
    </row>
    <row r="431">
      <c r="BE431" s="6"/>
    </row>
    <row r="432">
      <c r="BE432" s="6"/>
    </row>
    <row r="433">
      <c r="BE433" s="6"/>
    </row>
    <row r="434">
      <c r="BE434" s="6"/>
    </row>
    <row r="435">
      <c r="BE435" s="6"/>
    </row>
    <row r="436">
      <c r="BE436" s="6"/>
    </row>
    <row r="437">
      <c r="BE437" s="6"/>
    </row>
    <row r="438">
      <c r="BE438" s="6"/>
    </row>
    <row r="439">
      <c r="BE439" s="6"/>
    </row>
    <row r="440">
      <c r="BE440" s="6"/>
    </row>
    <row r="441">
      <c r="BE441" s="6"/>
    </row>
    <row r="442">
      <c r="BE442" s="6"/>
    </row>
    <row r="443">
      <c r="BE443" s="6"/>
    </row>
    <row r="444">
      <c r="BE444" s="6"/>
    </row>
    <row r="445">
      <c r="BE445" s="6"/>
    </row>
    <row r="446">
      <c r="BE446" s="6"/>
    </row>
    <row r="447">
      <c r="BE447" s="6"/>
    </row>
    <row r="448">
      <c r="BE448" s="6"/>
    </row>
    <row r="449">
      <c r="BE449" s="6"/>
    </row>
    <row r="450">
      <c r="BE450" s="6"/>
    </row>
    <row r="451">
      <c r="BE451" s="6"/>
    </row>
    <row r="452">
      <c r="BE452" s="6"/>
    </row>
    <row r="453">
      <c r="BE453" s="6"/>
    </row>
    <row r="454">
      <c r="BE454" s="6"/>
    </row>
    <row r="455">
      <c r="BE455" s="6"/>
    </row>
    <row r="456">
      <c r="BE456" s="6"/>
    </row>
    <row r="457">
      <c r="BE457" s="6"/>
    </row>
    <row r="458">
      <c r="BE458" s="6"/>
    </row>
    <row r="459">
      <c r="BE459" s="6"/>
    </row>
    <row r="460">
      <c r="BE460" s="6"/>
    </row>
    <row r="461">
      <c r="BE461" s="6"/>
    </row>
    <row r="462">
      <c r="BE462" s="6"/>
    </row>
    <row r="463">
      <c r="BE463" s="6"/>
    </row>
    <row r="464">
      <c r="BE464" s="6"/>
    </row>
    <row r="465">
      <c r="BE465" s="6"/>
    </row>
    <row r="466">
      <c r="BE466" s="6"/>
    </row>
    <row r="467">
      <c r="BE467" s="6"/>
    </row>
    <row r="468">
      <c r="BE468" s="6"/>
    </row>
    <row r="469">
      <c r="BE469" s="6"/>
    </row>
    <row r="470">
      <c r="BE470" s="6"/>
    </row>
    <row r="471">
      <c r="BE471" s="6"/>
    </row>
    <row r="472">
      <c r="BE472" s="6"/>
    </row>
    <row r="473">
      <c r="BE473" s="6"/>
    </row>
    <row r="474">
      <c r="BE474" s="6"/>
    </row>
    <row r="475">
      <c r="BE475" s="6"/>
    </row>
    <row r="476">
      <c r="BE476" s="6"/>
    </row>
    <row r="477">
      <c r="BE477" s="6"/>
    </row>
    <row r="478">
      <c r="BE478" s="6"/>
    </row>
    <row r="479">
      <c r="BE479" s="6"/>
    </row>
    <row r="480">
      <c r="BE480" s="6"/>
    </row>
    <row r="481">
      <c r="BE481" s="6"/>
    </row>
    <row r="482">
      <c r="BE482" s="6"/>
    </row>
    <row r="483">
      <c r="BE483" s="6"/>
    </row>
    <row r="484">
      <c r="BE484" s="6"/>
    </row>
    <row r="485">
      <c r="BE485" s="6"/>
    </row>
    <row r="486">
      <c r="BE486" s="6"/>
    </row>
    <row r="487">
      <c r="BE487" s="6"/>
    </row>
    <row r="488">
      <c r="BE488" s="6"/>
    </row>
    <row r="489">
      <c r="BE489" s="6"/>
    </row>
    <row r="490">
      <c r="BE490" s="6"/>
    </row>
    <row r="491">
      <c r="BE491" s="6"/>
    </row>
    <row r="492">
      <c r="BE492" s="6"/>
    </row>
    <row r="493">
      <c r="BE493" s="6"/>
    </row>
    <row r="494">
      <c r="BE494" s="6"/>
    </row>
    <row r="495">
      <c r="BE495" s="6"/>
    </row>
    <row r="496">
      <c r="BE496" s="6"/>
    </row>
    <row r="497">
      <c r="BE497" s="6"/>
    </row>
    <row r="498">
      <c r="BE498" s="6"/>
    </row>
    <row r="499">
      <c r="BE499" s="6"/>
    </row>
    <row r="500">
      <c r="BE500" s="6"/>
    </row>
    <row r="501">
      <c r="BE501" s="6"/>
    </row>
    <row r="502">
      <c r="BE502" s="6"/>
    </row>
    <row r="503">
      <c r="BE503" s="6"/>
    </row>
    <row r="504">
      <c r="BE504" s="6"/>
    </row>
    <row r="505">
      <c r="BE505" s="6"/>
    </row>
    <row r="506">
      <c r="BE506" s="6"/>
    </row>
    <row r="507">
      <c r="BE507" s="6"/>
    </row>
    <row r="508">
      <c r="BE508" s="6"/>
    </row>
    <row r="509">
      <c r="BE509" s="6"/>
    </row>
    <row r="510">
      <c r="BE510" s="6"/>
    </row>
    <row r="511">
      <c r="BE511" s="6"/>
    </row>
    <row r="512">
      <c r="BE512" s="6"/>
    </row>
    <row r="513">
      <c r="BE513" s="6"/>
    </row>
    <row r="514">
      <c r="BE514" s="6"/>
    </row>
    <row r="515">
      <c r="BE515" s="6"/>
    </row>
    <row r="516">
      <c r="BE516" s="6"/>
    </row>
    <row r="517">
      <c r="BE517" s="6"/>
    </row>
    <row r="518">
      <c r="BE518" s="6"/>
    </row>
    <row r="519">
      <c r="BE519" s="6"/>
    </row>
    <row r="520">
      <c r="BE520" s="6"/>
    </row>
    <row r="521">
      <c r="BE521" s="6"/>
    </row>
    <row r="522">
      <c r="BE522" s="6"/>
    </row>
    <row r="523">
      <c r="BE523" s="6"/>
    </row>
    <row r="524">
      <c r="BE524" s="6"/>
    </row>
    <row r="525">
      <c r="BE525" s="6"/>
    </row>
    <row r="526">
      <c r="BE526" s="6"/>
    </row>
    <row r="527">
      <c r="BE527" s="6"/>
    </row>
    <row r="528">
      <c r="BE528" s="6"/>
    </row>
    <row r="529">
      <c r="BE529" s="6"/>
    </row>
    <row r="530">
      <c r="BE530" s="6"/>
    </row>
    <row r="531">
      <c r="BE531" s="6"/>
    </row>
    <row r="532">
      <c r="BE532" s="6"/>
    </row>
    <row r="533">
      <c r="BE533" s="6"/>
    </row>
    <row r="534">
      <c r="BE534" s="6"/>
    </row>
    <row r="535">
      <c r="BE535" s="6"/>
    </row>
    <row r="536">
      <c r="BE536" s="6"/>
    </row>
    <row r="537">
      <c r="BE537" s="6"/>
    </row>
    <row r="538">
      <c r="BE538" s="6"/>
    </row>
    <row r="539">
      <c r="BE539" s="6"/>
    </row>
    <row r="540">
      <c r="BE540" s="6"/>
    </row>
    <row r="541">
      <c r="BE541" s="6"/>
    </row>
    <row r="542">
      <c r="BE542" s="6"/>
    </row>
    <row r="543">
      <c r="BE543" s="6"/>
    </row>
    <row r="544">
      <c r="BE544" s="6"/>
    </row>
    <row r="545">
      <c r="BE545" s="6"/>
    </row>
    <row r="546">
      <c r="BE546" s="6"/>
    </row>
    <row r="547">
      <c r="BE547" s="6"/>
    </row>
    <row r="548">
      <c r="BE548" s="6"/>
    </row>
    <row r="549">
      <c r="BE549" s="6"/>
    </row>
    <row r="550">
      <c r="BE550" s="6"/>
    </row>
    <row r="551">
      <c r="BE551" s="6"/>
    </row>
    <row r="552">
      <c r="BE552" s="6"/>
    </row>
    <row r="553">
      <c r="BE553" s="6"/>
    </row>
    <row r="554">
      <c r="BE554" s="6"/>
    </row>
    <row r="555">
      <c r="BE555" s="6"/>
    </row>
    <row r="556">
      <c r="BE556" s="6"/>
    </row>
    <row r="557">
      <c r="BE557" s="6"/>
    </row>
    <row r="558">
      <c r="BE558" s="6"/>
    </row>
    <row r="559">
      <c r="BE559" s="6"/>
    </row>
    <row r="560">
      <c r="BE560" s="6"/>
    </row>
    <row r="561">
      <c r="BE561" s="6"/>
    </row>
    <row r="562">
      <c r="BE562" s="6"/>
    </row>
    <row r="563">
      <c r="BE563" s="6"/>
    </row>
    <row r="564">
      <c r="BE564" s="6"/>
    </row>
    <row r="565">
      <c r="BE565" s="6"/>
    </row>
    <row r="566">
      <c r="BE566" s="6"/>
    </row>
    <row r="567">
      <c r="BE567" s="6"/>
    </row>
    <row r="568">
      <c r="BE568" s="6"/>
    </row>
    <row r="569">
      <c r="BE569" s="6"/>
    </row>
    <row r="570">
      <c r="BE570" s="6"/>
    </row>
    <row r="571">
      <c r="BE571" s="6"/>
    </row>
    <row r="572">
      <c r="BE572" s="6"/>
    </row>
    <row r="573">
      <c r="BE573" s="6"/>
    </row>
    <row r="574">
      <c r="BE574" s="6"/>
    </row>
    <row r="575">
      <c r="BE575" s="6"/>
    </row>
    <row r="576">
      <c r="BE576" s="6"/>
    </row>
    <row r="577">
      <c r="BE577" s="6"/>
    </row>
    <row r="578">
      <c r="BE578" s="6"/>
    </row>
    <row r="579">
      <c r="BE579" s="6"/>
    </row>
    <row r="580">
      <c r="BE580" s="6"/>
    </row>
    <row r="581">
      <c r="BE581" s="6"/>
    </row>
    <row r="582">
      <c r="BE582" s="6"/>
    </row>
    <row r="583">
      <c r="BE583" s="6"/>
    </row>
    <row r="584">
      <c r="BE584" s="6"/>
    </row>
    <row r="585">
      <c r="BE585" s="6"/>
    </row>
    <row r="586">
      <c r="BE586" s="6"/>
    </row>
    <row r="587">
      <c r="BE587" s="6"/>
    </row>
    <row r="588">
      <c r="BE588" s="6"/>
    </row>
    <row r="589">
      <c r="BE589" s="6"/>
    </row>
    <row r="590">
      <c r="BE590" s="6"/>
    </row>
    <row r="591">
      <c r="BE591" s="6"/>
    </row>
    <row r="592">
      <c r="BE592" s="6"/>
    </row>
    <row r="593">
      <c r="BE593" s="6"/>
    </row>
    <row r="594">
      <c r="BE594" s="6"/>
    </row>
    <row r="595">
      <c r="BE595" s="6"/>
    </row>
    <row r="596">
      <c r="BE596" s="6"/>
    </row>
    <row r="597">
      <c r="BE597" s="6"/>
    </row>
    <row r="598">
      <c r="BE598" s="6"/>
    </row>
    <row r="599">
      <c r="BE599" s="6"/>
    </row>
    <row r="600">
      <c r="BE600" s="6"/>
    </row>
    <row r="601">
      <c r="BE601" s="6"/>
    </row>
    <row r="602">
      <c r="BE602" s="6"/>
    </row>
    <row r="603">
      <c r="BE603" s="6"/>
    </row>
    <row r="604">
      <c r="BE604" s="6"/>
    </row>
    <row r="605">
      <c r="BE605" s="6"/>
    </row>
    <row r="606">
      <c r="BE606" s="6"/>
    </row>
    <row r="607">
      <c r="BE607" s="6"/>
    </row>
    <row r="608">
      <c r="BE608" s="6"/>
    </row>
    <row r="609">
      <c r="BE609" s="6"/>
    </row>
    <row r="610">
      <c r="BE610" s="6"/>
    </row>
    <row r="611">
      <c r="BE611" s="6"/>
    </row>
    <row r="612">
      <c r="BE612" s="6"/>
    </row>
    <row r="613">
      <c r="BE613" s="6"/>
    </row>
    <row r="614">
      <c r="BE614" s="6"/>
    </row>
    <row r="615">
      <c r="BE615" s="6"/>
    </row>
    <row r="616">
      <c r="BE616" s="6"/>
    </row>
    <row r="617">
      <c r="BE617" s="6"/>
    </row>
    <row r="618">
      <c r="BE618" s="6"/>
    </row>
    <row r="619">
      <c r="BE619" s="6"/>
    </row>
    <row r="620">
      <c r="BE620" s="6"/>
    </row>
    <row r="621">
      <c r="BE621" s="6"/>
    </row>
    <row r="622">
      <c r="BE622" s="6"/>
    </row>
    <row r="623">
      <c r="BE623" s="6"/>
    </row>
    <row r="624">
      <c r="BE624" s="6"/>
    </row>
    <row r="625">
      <c r="BE625" s="6"/>
    </row>
    <row r="626">
      <c r="BE626" s="6"/>
    </row>
    <row r="627">
      <c r="BE627" s="6"/>
    </row>
    <row r="628">
      <c r="BE628" s="6"/>
    </row>
    <row r="629">
      <c r="BE629" s="6"/>
    </row>
    <row r="630">
      <c r="BE630" s="6"/>
    </row>
    <row r="631">
      <c r="BE631" s="6"/>
    </row>
    <row r="632">
      <c r="BE632" s="6"/>
    </row>
    <row r="633">
      <c r="BE633" s="6"/>
    </row>
    <row r="634">
      <c r="BE634" s="6"/>
    </row>
    <row r="635">
      <c r="BE635" s="6"/>
    </row>
    <row r="636">
      <c r="BE636" s="6"/>
    </row>
    <row r="637">
      <c r="BE637" s="6"/>
    </row>
    <row r="638">
      <c r="BE638" s="6"/>
    </row>
    <row r="639">
      <c r="BE639" s="6"/>
    </row>
    <row r="640">
      <c r="BE640" s="6"/>
    </row>
    <row r="641">
      <c r="BE641" s="6"/>
    </row>
    <row r="642">
      <c r="BE642" s="6"/>
    </row>
    <row r="643">
      <c r="BE643" s="6"/>
    </row>
    <row r="644">
      <c r="BE644" s="6"/>
    </row>
    <row r="645">
      <c r="BE645" s="6"/>
    </row>
    <row r="646">
      <c r="BE646" s="6"/>
    </row>
    <row r="647">
      <c r="BE647" s="6"/>
    </row>
    <row r="648">
      <c r="BE648" s="6"/>
    </row>
    <row r="649">
      <c r="BE649" s="6"/>
    </row>
    <row r="650">
      <c r="BE650" s="6"/>
    </row>
    <row r="651">
      <c r="BE651" s="6"/>
    </row>
    <row r="652">
      <c r="BE652" s="6"/>
    </row>
    <row r="653">
      <c r="BE653" s="6"/>
    </row>
    <row r="654">
      <c r="BE654" s="6"/>
    </row>
    <row r="655">
      <c r="BE655" s="6"/>
    </row>
    <row r="656">
      <c r="BE656" s="6"/>
    </row>
    <row r="657">
      <c r="BE657" s="6"/>
    </row>
    <row r="658">
      <c r="BE658" s="6"/>
    </row>
    <row r="659">
      <c r="BE659" s="6"/>
    </row>
    <row r="660">
      <c r="BE660" s="6"/>
    </row>
    <row r="661">
      <c r="BE661" s="6"/>
    </row>
    <row r="662">
      <c r="BE662" s="6"/>
    </row>
    <row r="663">
      <c r="BE663" s="6"/>
    </row>
    <row r="664">
      <c r="BE664" s="6"/>
    </row>
    <row r="665">
      <c r="BE665" s="6"/>
    </row>
    <row r="666">
      <c r="BE666" s="6"/>
    </row>
    <row r="667">
      <c r="BE667" s="6"/>
    </row>
    <row r="668">
      <c r="BE668" s="6"/>
    </row>
    <row r="669">
      <c r="BE669" s="6"/>
    </row>
    <row r="670">
      <c r="BE670" s="6"/>
    </row>
    <row r="671">
      <c r="BE671" s="6"/>
    </row>
    <row r="672">
      <c r="BE672" s="6"/>
    </row>
    <row r="673">
      <c r="BE673" s="6"/>
    </row>
    <row r="674">
      <c r="BE674" s="6"/>
    </row>
    <row r="675">
      <c r="BE675" s="6"/>
    </row>
    <row r="676">
      <c r="BE676" s="6"/>
    </row>
    <row r="677">
      <c r="BE677" s="6"/>
    </row>
    <row r="678">
      <c r="BE678" s="6"/>
    </row>
    <row r="679">
      <c r="BE679" s="6"/>
    </row>
    <row r="680">
      <c r="BE680" s="6"/>
    </row>
    <row r="681">
      <c r="BE681" s="6"/>
    </row>
    <row r="682">
      <c r="BE682" s="6"/>
    </row>
    <row r="683">
      <c r="BE683" s="6"/>
    </row>
    <row r="684">
      <c r="BE684" s="6"/>
    </row>
    <row r="685">
      <c r="BE685" s="6"/>
    </row>
    <row r="686">
      <c r="BE686" s="6"/>
    </row>
    <row r="687">
      <c r="BE687" s="6"/>
    </row>
    <row r="688">
      <c r="BE688" s="6"/>
    </row>
    <row r="689">
      <c r="BE689" s="6"/>
    </row>
    <row r="690">
      <c r="BE690" s="6"/>
    </row>
    <row r="691">
      <c r="BE691" s="6"/>
    </row>
    <row r="692">
      <c r="BE692" s="6"/>
    </row>
    <row r="693">
      <c r="BE693" s="6"/>
    </row>
    <row r="694">
      <c r="BE694" s="6"/>
    </row>
    <row r="695">
      <c r="BE695" s="6"/>
    </row>
    <row r="696">
      <c r="BE696" s="6"/>
    </row>
    <row r="697">
      <c r="BE697" s="6"/>
    </row>
    <row r="698">
      <c r="BE698" s="6"/>
    </row>
    <row r="699">
      <c r="BE699" s="6"/>
    </row>
    <row r="700">
      <c r="BE700" s="6"/>
    </row>
    <row r="701">
      <c r="BE701" s="6"/>
    </row>
    <row r="702">
      <c r="BE702" s="6"/>
    </row>
    <row r="703">
      <c r="BE703" s="6"/>
    </row>
    <row r="704">
      <c r="BE704" s="6"/>
    </row>
    <row r="705">
      <c r="BE705" s="6"/>
    </row>
    <row r="706">
      <c r="BE706" s="6"/>
    </row>
    <row r="707">
      <c r="BE707" s="6"/>
    </row>
    <row r="708">
      <c r="BE708" s="6"/>
    </row>
    <row r="709">
      <c r="BE709" s="6"/>
    </row>
    <row r="710">
      <c r="BE710" s="6"/>
    </row>
    <row r="711">
      <c r="BE711" s="6"/>
    </row>
    <row r="712">
      <c r="BE712" s="6"/>
    </row>
    <row r="713">
      <c r="BE713" s="6"/>
    </row>
    <row r="714">
      <c r="BE714" s="6"/>
    </row>
    <row r="715">
      <c r="BE715" s="6"/>
    </row>
    <row r="716">
      <c r="BE716" s="6"/>
    </row>
    <row r="717">
      <c r="BE717" s="6"/>
    </row>
    <row r="718">
      <c r="BE718" s="6"/>
    </row>
    <row r="719">
      <c r="BE719" s="6"/>
    </row>
    <row r="720">
      <c r="BE720" s="6"/>
    </row>
    <row r="721">
      <c r="BE721" s="6"/>
    </row>
    <row r="722">
      <c r="BE722" s="6"/>
    </row>
    <row r="723">
      <c r="BE723" s="6"/>
    </row>
    <row r="724">
      <c r="BE724" s="6"/>
    </row>
    <row r="725">
      <c r="BE725" s="6"/>
    </row>
    <row r="726">
      <c r="BE726" s="6"/>
    </row>
    <row r="727">
      <c r="BE727" s="6"/>
    </row>
    <row r="728">
      <c r="BE728" s="6"/>
    </row>
    <row r="729">
      <c r="BE729" s="6"/>
    </row>
    <row r="730">
      <c r="BE730" s="6"/>
    </row>
    <row r="731">
      <c r="BE731" s="6"/>
    </row>
    <row r="732">
      <c r="BE732" s="6"/>
    </row>
    <row r="733">
      <c r="BE733" s="6"/>
    </row>
    <row r="734">
      <c r="BE734" s="6"/>
    </row>
    <row r="735">
      <c r="BE735" s="6"/>
    </row>
    <row r="736">
      <c r="BE736" s="6"/>
    </row>
    <row r="737">
      <c r="BE737" s="6"/>
    </row>
    <row r="738">
      <c r="BE738" s="6"/>
    </row>
    <row r="739">
      <c r="BE739" s="6"/>
    </row>
    <row r="740">
      <c r="BE740" s="6"/>
    </row>
    <row r="741">
      <c r="BE741" s="6"/>
    </row>
    <row r="742">
      <c r="BE742" s="6"/>
    </row>
    <row r="743">
      <c r="BE743" s="6"/>
    </row>
    <row r="744">
      <c r="BE744" s="6"/>
    </row>
    <row r="745">
      <c r="BE745" s="6"/>
    </row>
    <row r="746">
      <c r="BE746" s="6"/>
    </row>
    <row r="747">
      <c r="BE747" s="6"/>
    </row>
    <row r="748">
      <c r="BE748" s="6"/>
    </row>
    <row r="749">
      <c r="BE749" s="6"/>
    </row>
    <row r="750">
      <c r="BE750" s="6"/>
    </row>
    <row r="751">
      <c r="BE751" s="6"/>
    </row>
    <row r="752">
      <c r="BE752" s="6"/>
    </row>
    <row r="753">
      <c r="BE753" s="6"/>
    </row>
    <row r="754">
      <c r="BE754" s="6"/>
    </row>
    <row r="755">
      <c r="BE755" s="6"/>
    </row>
    <row r="756">
      <c r="BE756" s="6"/>
    </row>
    <row r="757">
      <c r="BE757" s="6"/>
    </row>
    <row r="758">
      <c r="BE758" s="6"/>
    </row>
    <row r="759">
      <c r="BE759" s="6"/>
    </row>
    <row r="760">
      <c r="BE760" s="6"/>
    </row>
    <row r="761">
      <c r="BE761" s="6"/>
    </row>
    <row r="762">
      <c r="BE762" s="6"/>
    </row>
    <row r="763">
      <c r="BE763" s="6"/>
    </row>
    <row r="764">
      <c r="BE764" s="6"/>
    </row>
    <row r="765">
      <c r="BE765" s="6"/>
    </row>
    <row r="766">
      <c r="BE766" s="6"/>
    </row>
    <row r="767">
      <c r="BE767" s="6"/>
    </row>
    <row r="768">
      <c r="BE768" s="6"/>
    </row>
    <row r="769">
      <c r="BE769" s="6"/>
    </row>
    <row r="770">
      <c r="BE770" s="6"/>
    </row>
    <row r="771">
      <c r="BE771" s="6"/>
    </row>
    <row r="772">
      <c r="BE772" s="6"/>
    </row>
    <row r="773">
      <c r="BE773" s="6"/>
    </row>
    <row r="774">
      <c r="BE774" s="6"/>
    </row>
    <row r="775">
      <c r="BE775" s="6"/>
    </row>
    <row r="776">
      <c r="BE776" s="6"/>
    </row>
    <row r="777">
      <c r="BE777" s="6"/>
    </row>
    <row r="778">
      <c r="BE778" s="6"/>
    </row>
    <row r="779">
      <c r="BE779" s="6"/>
    </row>
    <row r="780">
      <c r="BE780" s="6"/>
    </row>
    <row r="781">
      <c r="BE781" s="6"/>
    </row>
    <row r="782">
      <c r="BE782" s="6"/>
    </row>
    <row r="783">
      <c r="BE783" s="6"/>
    </row>
    <row r="784">
      <c r="BE784" s="6"/>
    </row>
    <row r="785">
      <c r="BE785" s="6"/>
    </row>
    <row r="786">
      <c r="BE786" s="6"/>
    </row>
    <row r="787">
      <c r="BE787" s="6"/>
    </row>
    <row r="788">
      <c r="BE788" s="6"/>
    </row>
    <row r="789">
      <c r="BE789" s="6"/>
    </row>
    <row r="790">
      <c r="BE790" s="6"/>
    </row>
    <row r="791">
      <c r="BE791" s="6"/>
    </row>
    <row r="792">
      <c r="BE792" s="6"/>
    </row>
    <row r="793">
      <c r="BE793" s="6"/>
    </row>
    <row r="794">
      <c r="BE794" s="6"/>
    </row>
    <row r="795">
      <c r="BE795" s="6"/>
    </row>
    <row r="796">
      <c r="BE796" s="6"/>
    </row>
    <row r="797">
      <c r="BE797" s="6"/>
    </row>
    <row r="798">
      <c r="BE798" s="6"/>
    </row>
    <row r="799">
      <c r="BE799" s="6"/>
    </row>
    <row r="800">
      <c r="BE800" s="6"/>
    </row>
    <row r="801">
      <c r="BE801" s="6"/>
    </row>
    <row r="802">
      <c r="BE802" s="6"/>
    </row>
    <row r="803">
      <c r="BE803" s="6"/>
    </row>
    <row r="804">
      <c r="BE804" s="6"/>
    </row>
    <row r="805">
      <c r="BE805" s="6"/>
    </row>
    <row r="806">
      <c r="BE806" s="6"/>
    </row>
    <row r="807">
      <c r="BE807" s="6"/>
    </row>
    <row r="808">
      <c r="BE808" s="6"/>
    </row>
    <row r="809">
      <c r="BE809" s="6"/>
    </row>
    <row r="810">
      <c r="BE810" s="6"/>
    </row>
    <row r="811">
      <c r="BE811" s="6"/>
    </row>
    <row r="812">
      <c r="BE812" s="6"/>
    </row>
    <row r="813">
      <c r="BE813" s="6"/>
    </row>
    <row r="814">
      <c r="BE814" s="6"/>
    </row>
    <row r="815">
      <c r="BE815" s="6"/>
    </row>
    <row r="816">
      <c r="BE816" s="6"/>
    </row>
    <row r="817">
      <c r="BE817" s="6"/>
    </row>
    <row r="818">
      <c r="BE818" s="6"/>
    </row>
    <row r="819">
      <c r="BE819" s="6"/>
    </row>
    <row r="820">
      <c r="BE820" s="6"/>
    </row>
    <row r="821">
      <c r="BE821" s="6"/>
    </row>
    <row r="822">
      <c r="BE822" s="6"/>
    </row>
    <row r="823">
      <c r="BE823" s="6"/>
    </row>
    <row r="824">
      <c r="BE824" s="6"/>
    </row>
    <row r="825">
      <c r="BE825" s="6"/>
    </row>
    <row r="826">
      <c r="BE826" s="6"/>
    </row>
    <row r="827">
      <c r="BE827" s="6"/>
    </row>
    <row r="828">
      <c r="BE828" s="6"/>
    </row>
    <row r="829">
      <c r="BE829" s="6"/>
    </row>
    <row r="830">
      <c r="BE830" s="6"/>
    </row>
    <row r="831">
      <c r="BE831" s="6"/>
    </row>
    <row r="832">
      <c r="BE832" s="6"/>
    </row>
    <row r="833">
      <c r="BE833" s="6"/>
    </row>
    <row r="834">
      <c r="BE834" s="6"/>
    </row>
    <row r="835">
      <c r="BE835" s="6"/>
    </row>
    <row r="836">
      <c r="BE836" s="6"/>
    </row>
    <row r="837">
      <c r="BE837" s="6"/>
    </row>
    <row r="838">
      <c r="BE838" s="6"/>
    </row>
    <row r="839">
      <c r="BE839" s="6"/>
    </row>
    <row r="840">
      <c r="BE840" s="6"/>
    </row>
    <row r="841">
      <c r="BE841" s="6"/>
    </row>
    <row r="842">
      <c r="BE842" s="6"/>
    </row>
    <row r="843">
      <c r="BE843" s="6"/>
    </row>
    <row r="844">
      <c r="BE844" s="6"/>
    </row>
    <row r="845">
      <c r="BE845" s="6"/>
    </row>
    <row r="846">
      <c r="BE846" s="6"/>
    </row>
    <row r="847">
      <c r="BE847" s="6"/>
    </row>
    <row r="848">
      <c r="BE848" s="6"/>
    </row>
    <row r="849">
      <c r="BE849" s="6"/>
    </row>
    <row r="850">
      <c r="BE850" s="6"/>
    </row>
    <row r="851">
      <c r="BE851" s="6"/>
    </row>
    <row r="852">
      <c r="BE852" s="6"/>
    </row>
    <row r="853">
      <c r="BE853" s="6"/>
    </row>
    <row r="854">
      <c r="BE854" s="6"/>
    </row>
    <row r="855">
      <c r="BE855" s="6"/>
    </row>
    <row r="856">
      <c r="BE856" s="6"/>
    </row>
    <row r="857">
      <c r="BE857" s="6"/>
    </row>
    <row r="858">
      <c r="BE858" s="6"/>
    </row>
    <row r="859">
      <c r="BE859" s="6"/>
    </row>
    <row r="860">
      <c r="BE860" s="6"/>
    </row>
    <row r="861">
      <c r="BE861" s="6"/>
    </row>
    <row r="862">
      <c r="BE862" s="6"/>
    </row>
    <row r="863">
      <c r="BE863" s="6"/>
    </row>
    <row r="864">
      <c r="BE864" s="6"/>
    </row>
    <row r="865">
      <c r="BE865" s="6"/>
    </row>
    <row r="866">
      <c r="BE866" s="6"/>
    </row>
    <row r="867">
      <c r="BE867" s="6"/>
    </row>
    <row r="868">
      <c r="BE868" s="6"/>
    </row>
    <row r="869">
      <c r="BE869" s="6"/>
    </row>
    <row r="870">
      <c r="BE870" s="6"/>
    </row>
    <row r="871">
      <c r="BE871" s="6"/>
    </row>
    <row r="872">
      <c r="BE872" s="6"/>
    </row>
    <row r="873">
      <c r="BE873" s="6"/>
    </row>
    <row r="874">
      <c r="BE874" s="6"/>
    </row>
    <row r="875">
      <c r="BE875" s="6"/>
    </row>
    <row r="876">
      <c r="BE876" s="6"/>
    </row>
    <row r="877">
      <c r="BE877" s="6"/>
    </row>
    <row r="878">
      <c r="BE878" s="6"/>
    </row>
    <row r="879">
      <c r="BE879" s="6"/>
    </row>
    <row r="880">
      <c r="BE880" s="6"/>
    </row>
    <row r="881">
      <c r="BE881" s="6"/>
    </row>
    <row r="882">
      <c r="BE882" s="6"/>
    </row>
    <row r="883">
      <c r="BE883" s="6"/>
    </row>
    <row r="884">
      <c r="BE884" s="6"/>
    </row>
    <row r="885">
      <c r="BE885" s="6"/>
    </row>
    <row r="886">
      <c r="BE886" s="6"/>
    </row>
    <row r="887">
      <c r="BE887" s="6"/>
    </row>
    <row r="888">
      <c r="BE888" s="6"/>
    </row>
    <row r="889">
      <c r="BE889" s="6"/>
    </row>
    <row r="890">
      <c r="BE890" s="6"/>
    </row>
    <row r="891">
      <c r="BE891" s="6"/>
    </row>
    <row r="892">
      <c r="BE892" s="6"/>
    </row>
    <row r="893">
      <c r="BE893" s="6"/>
    </row>
    <row r="894">
      <c r="BE894" s="6"/>
    </row>
    <row r="895">
      <c r="BE895" s="6"/>
    </row>
    <row r="896">
      <c r="BE896" s="6"/>
    </row>
    <row r="897">
      <c r="BE897" s="6"/>
    </row>
    <row r="898">
      <c r="BE898" s="6"/>
    </row>
    <row r="899">
      <c r="BE899" s="6"/>
    </row>
    <row r="900">
      <c r="BE900" s="6"/>
    </row>
    <row r="901">
      <c r="BE901" s="6"/>
    </row>
    <row r="902">
      <c r="BE902" s="6"/>
    </row>
    <row r="903">
      <c r="BE903" s="6"/>
    </row>
    <row r="904">
      <c r="BE904" s="6"/>
    </row>
    <row r="905">
      <c r="BE905" s="6"/>
    </row>
    <row r="906">
      <c r="BE906" s="6"/>
    </row>
    <row r="907">
      <c r="BE907" s="6"/>
    </row>
    <row r="908">
      <c r="BE908" s="6"/>
    </row>
    <row r="909">
      <c r="BE909" s="6"/>
    </row>
    <row r="910">
      <c r="BE910" s="6"/>
    </row>
    <row r="911">
      <c r="BE911" s="6"/>
    </row>
    <row r="912">
      <c r="BE912" s="6"/>
    </row>
    <row r="913">
      <c r="BE913" s="6"/>
    </row>
    <row r="914">
      <c r="BE914" s="6"/>
    </row>
    <row r="915">
      <c r="BE915" s="6"/>
    </row>
    <row r="916">
      <c r="BE916" s="6"/>
    </row>
    <row r="917">
      <c r="BE917" s="6"/>
    </row>
    <row r="918">
      <c r="BE918" s="6"/>
    </row>
    <row r="919">
      <c r="BE919" s="6"/>
    </row>
    <row r="920">
      <c r="BE920" s="6"/>
    </row>
    <row r="921">
      <c r="BE921" s="6"/>
    </row>
    <row r="922">
      <c r="BE922" s="6"/>
    </row>
    <row r="923">
      <c r="BE923" s="6"/>
    </row>
    <row r="924">
      <c r="BE924" s="6"/>
    </row>
    <row r="925">
      <c r="BE925" s="6"/>
    </row>
    <row r="926">
      <c r="BE926" s="6"/>
    </row>
    <row r="927">
      <c r="BE927" s="6"/>
    </row>
    <row r="928">
      <c r="BE928" s="6"/>
    </row>
    <row r="929">
      <c r="BE929" s="6"/>
    </row>
    <row r="930">
      <c r="BE930" s="6"/>
    </row>
    <row r="931">
      <c r="BE931" s="6"/>
    </row>
    <row r="932">
      <c r="BE932" s="6"/>
    </row>
    <row r="933">
      <c r="BE933" s="6"/>
    </row>
    <row r="934">
      <c r="BE934" s="6"/>
    </row>
    <row r="935">
      <c r="BE935" s="6"/>
    </row>
    <row r="936">
      <c r="BE936" s="6"/>
    </row>
    <row r="937">
      <c r="BE937" s="6"/>
    </row>
    <row r="938">
      <c r="BE938" s="6"/>
    </row>
    <row r="939">
      <c r="BE939" s="6"/>
    </row>
    <row r="940">
      <c r="BE940" s="6"/>
    </row>
    <row r="941">
      <c r="BE941" s="6"/>
    </row>
    <row r="942">
      <c r="BE942" s="6"/>
    </row>
    <row r="943">
      <c r="BE943" s="6"/>
    </row>
    <row r="944">
      <c r="BE944" s="6"/>
    </row>
    <row r="945">
      <c r="BE945" s="6"/>
    </row>
    <row r="946">
      <c r="BE946" s="6"/>
    </row>
    <row r="947">
      <c r="BE947" s="6"/>
    </row>
    <row r="948">
      <c r="BE948" s="6"/>
    </row>
    <row r="949">
      <c r="BE949" s="6"/>
    </row>
    <row r="950">
      <c r="BE950" s="6"/>
    </row>
    <row r="951">
      <c r="BE951" s="6"/>
    </row>
    <row r="952">
      <c r="BE952" s="6"/>
    </row>
    <row r="953">
      <c r="BE953" s="6"/>
    </row>
    <row r="954">
      <c r="BE954" s="6"/>
    </row>
    <row r="955">
      <c r="BE955" s="6"/>
    </row>
    <row r="956">
      <c r="BE956" s="6"/>
    </row>
    <row r="957">
      <c r="BE957" s="6"/>
    </row>
    <row r="958">
      <c r="BE958" s="6"/>
    </row>
    <row r="959">
      <c r="BE959" s="6"/>
    </row>
    <row r="960">
      <c r="BE960" s="6"/>
    </row>
    <row r="961">
      <c r="BE961" s="6"/>
    </row>
    <row r="962">
      <c r="BE962" s="6"/>
    </row>
    <row r="963">
      <c r="BE963" s="6"/>
    </row>
    <row r="964">
      <c r="BE964" s="6"/>
    </row>
    <row r="965">
      <c r="BE965" s="6"/>
    </row>
    <row r="966">
      <c r="BE966" s="6"/>
    </row>
    <row r="967">
      <c r="BE967" s="6"/>
    </row>
    <row r="968">
      <c r="BE968" s="6"/>
    </row>
    <row r="969">
      <c r="BE969" s="6"/>
    </row>
    <row r="970">
      <c r="BE970" s="6"/>
    </row>
    <row r="971">
      <c r="BE971" s="6"/>
    </row>
    <row r="972">
      <c r="BE972" s="6"/>
    </row>
    <row r="973">
      <c r="BE973" s="6"/>
    </row>
    <row r="974">
      <c r="BE974" s="6"/>
    </row>
    <row r="975">
      <c r="BE975" s="6"/>
    </row>
    <row r="976">
      <c r="BE976" s="6"/>
    </row>
    <row r="977">
      <c r="BE977" s="6"/>
    </row>
    <row r="978">
      <c r="BE978" s="6"/>
    </row>
    <row r="979">
      <c r="BE979" s="6"/>
    </row>
    <row r="980">
      <c r="BE980" s="6"/>
    </row>
    <row r="981">
      <c r="BE981" s="6"/>
    </row>
    <row r="982">
      <c r="BE982" s="6"/>
    </row>
    <row r="983">
      <c r="BE983" s="6"/>
    </row>
    <row r="984">
      <c r="BE984" s="6"/>
    </row>
    <row r="985">
      <c r="BE985" s="6"/>
    </row>
    <row r="986">
      <c r="BE986" s="6"/>
    </row>
    <row r="987">
      <c r="BE987" s="6"/>
    </row>
    <row r="988">
      <c r="BE988" s="6"/>
    </row>
    <row r="989">
      <c r="BE989" s="6"/>
    </row>
    <row r="990">
      <c r="BE990" s="6"/>
    </row>
    <row r="991">
      <c r="BE991" s="6"/>
    </row>
    <row r="992">
      <c r="BE992" s="6"/>
    </row>
    <row r="993">
      <c r="BE993" s="6"/>
    </row>
  </sheetData>
  <mergeCells count="11">
    <mergeCell ref="AG1:AJ1"/>
    <mergeCell ref="AK1:AM1"/>
    <mergeCell ref="AN1:AP1"/>
    <mergeCell ref="AR1:BD1"/>
    <mergeCell ref="A1:H1"/>
    <mergeCell ref="I1:L1"/>
    <mergeCell ref="M1:P1"/>
    <mergeCell ref="Q1:T1"/>
    <mergeCell ref="U1:X1"/>
    <mergeCell ref="Y1:AB1"/>
    <mergeCell ref="AC1:AF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I1" s="10" t="s">
        <v>1</v>
      </c>
      <c r="M1" s="10" t="s">
        <v>2</v>
      </c>
      <c r="Q1" s="10" t="s">
        <v>3</v>
      </c>
      <c r="U1" s="10" t="s">
        <v>4</v>
      </c>
      <c r="Y1" s="10" t="s">
        <v>5</v>
      </c>
      <c r="AC1" s="10" t="s">
        <v>6</v>
      </c>
      <c r="AG1" s="10" t="s">
        <v>7</v>
      </c>
      <c r="AK1" s="10" t="s">
        <v>8</v>
      </c>
      <c r="AN1" s="10" t="s">
        <v>9</v>
      </c>
      <c r="AQ1" s="11"/>
      <c r="AR1" s="10" t="s">
        <v>10</v>
      </c>
      <c r="BE1" s="12" t="s">
        <v>11</v>
      </c>
      <c r="BF1" s="11"/>
      <c r="BG1" s="13"/>
      <c r="BH1" s="13"/>
      <c r="BI1" s="13"/>
      <c r="BJ1" s="13"/>
      <c r="BK1" s="13"/>
    </row>
    <row r="2">
      <c r="A2" s="14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20</v>
      </c>
      <c r="J2" s="14" t="s">
        <v>21</v>
      </c>
      <c r="K2" s="14" t="s">
        <v>22</v>
      </c>
      <c r="L2" s="14" t="s">
        <v>23</v>
      </c>
      <c r="M2" s="14" t="s">
        <v>24</v>
      </c>
      <c r="N2" s="14" t="s">
        <v>25</v>
      </c>
      <c r="O2" s="14" t="s">
        <v>26</v>
      </c>
      <c r="P2" s="14" t="s">
        <v>27</v>
      </c>
      <c r="Q2" s="14" t="s">
        <v>28</v>
      </c>
      <c r="R2" s="14" t="s">
        <v>29</v>
      </c>
      <c r="S2" s="14" t="s">
        <v>30</v>
      </c>
      <c r="T2" s="14" t="s">
        <v>31</v>
      </c>
      <c r="U2" s="14" t="s">
        <v>32</v>
      </c>
      <c r="V2" s="14" t="s">
        <v>33</v>
      </c>
      <c r="W2" s="14" t="s">
        <v>34</v>
      </c>
      <c r="X2" s="14" t="s">
        <v>35</v>
      </c>
      <c r="Y2" s="14" t="s">
        <v>36</v>
      </c>
      <c r="Z2" s="14" t="s">
        <v>37</v>
      </c>
      <c r="AA2" s="14" t="s">
        <v>38</v>
      </c>
      <c r="AB2" s="14" t="s">
        <v>39</v>
      </c>
      <c r="AC2" s="14" t="s">
        <v>40</v>
      </c>
      <c r="AD2" s="14" t="s">
        <v>41</v>
      </c>
      <c r="AE2" s="14" t="s">
        <v>42</v>
      </c>
      <c r="AF2" s="14" t="s">
        <v>43</v>
      </c>
      <c r="AG2" s="14" t="s">
        <v>40</v>
      </c>
      <c r="AH2" s="14" t="s">
        <v>41</v>
      </c>
      <c r="AI2" s="14" t="s">
        <v>42</v>
      </c>
      <c r="AJ2" s="14" t="s">
        <v>43</v>
      </c>
      <c r="AK2" s="14" t="s">
        <v>40</v>
      </c>
      <c r="AL2" s="14" t="s">
        <v>41</v>
      </c>
      <c r="AM2" s="14" t="s">
        <v>42</v>
      </c>
      <c r="AN2" s="14" t="s">
        <v>44</v>
      </c>
      <c r="AO2" s="14" t="s">
        <v>45</v>
      </c>
      <c r="AP2" s="14" t="s">
        <v>46</v>
      </c>
      <c r="AQ2" s="14" t="s">
        <v>47</v>
      </c>
      <c r="AR2" s="14" t="s">
        <v>48</v>
      </c>
      <c r="AS2" s="14" t="s">
        <v>49</v>
      </c>
      <c r="AT2" s="14" t="s">
        <v>50</v>
      </c>
      <c r="AU2" s="14" t="s">
        <v>51</v>
      </c>
      <c r="AV2" s="14" t="s">
        <v>52</v>
      </c>
      <c r="AW2" s="14" t="s">
        <v>53</v>
      </c>
      <c r="AX2" s="14" t="s">
        <v>54</v>
      </c>
      <c r="AY2" s="14" t="s">
        <v>55</v>
      </c>
      <c r="AZ2" s="14" t="s">
        <v>56</v>
      </c>
      <c r="BA2" s="14" t="s">
        <v>57</v>
      </c>
      <c r="BB2" s="14" t="s">
        <v>58</v>
      </c>
      <c r="BC2" s="14" t="s">
        <v>59</v>
      </c>
      <c r="BD2" s="14" t="s">
        <v>60</v>
      </c>
      <c r="BE2" s="14" t="s">
        <v>61</v>
      </c>
      <c r="BF2" s="14" t="s">
        <v>62</v>
      </c>
      <c r="BG2" s="19" t="s">
        <v>66</v>
      </c>
      <c r="BH2" s="19" t="s">
        <v>67</v>
      </c>
      <c r="BI2" s="19" t="s">
        <v>68</v>
      </c>
      <c r="BJ2" s="19" t="s">
        <v>69</v>
      </c>
      <c r="BK2" s="19" t="s">
        <v>70</v>
      </c>
    </row>
    <row r="3">
      <c r="A3" s="5">
        <v>65.0</v>
      </c>
      <c r="B3" s="5">
        <v>27.0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7.0</v>
      </c>
      <c r="J3" s="5">
        <v>4.0</v>
      </c>
      <c r="K3" s="5">
        <v>5.0</v>
      </c>
      <c r="L3" s="5">
        <v>2.0</v>
      </c>
      <c r="M3" s="5">
        <v>1.0</v>
      </c>
      <c r="N3" s="5">
        <v>3.0</v>
      </c>
      <c r="O3" s="5">
        <v>0.0</v>
      </c>
      <c r="P3" s="5">
        <v>0.0</v>
      </c>
      <c r="Q3" s="5">
        <v>0.0</v>
      </c>
      <c r="R3" s="5">
        <v>10.0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1.0</v>
      </c>
      <c r="AL3" s="5">
        <v>0.0</v>
      </c>
      <c r="AM3" s="5">
        <v>0.0</v>
      </c>
      <c r="AN3" s="5">
        <v>0.0</v>
      </c>
      <c r="AO3" s="5">
        <v>0.0</v>
      </c>
      <c r="AP3" s="5">
        <v>0.0</v>
      </c>
      <c r="AQ3" s="5">
        <v>0.0</v>
      </c>
      <c r="AR3" s="9">
        <v>72.0</v>
      </c>
      <c r="AS3" s="5">
        <v>0.0</v>
      </c>
      <c r="AT3" s="5">
        <v>0.0</v>
      </c>
      <c r="AU3" s="5">
        <v>0.0</v>
      </c>
      <c r="AV3" s="5">
        <v>0.0</v>
      </c>
      <c r="AW3" s="5">
        <v>0.0</v>
      </c>
      <c r="AX3" s="5">
        <v>30.0</v>
      </c>
      <c r="AY3" s="5">
        <v>0.0</v>
      </c>
      <c r="AZ3" s="5">
        <v>0.0</v>
      </c>
      <c r="BA3" s="5">
        <v>0.0</v>
      </c>
      <c r="BB3" s="5">
        <v>1.0</v>
      </c>
      <c r="BC3" s="5">
        <v>5.0</v>
      </c>
      <c r="BD3" s="5">
        <v>0.0</v>
      </c>
      <c r="BE3" s="20">
        <f>11240+2160</f>
        <v>13400</v>
      </c>
      <c r="BF3" s="8">
        <v>45231.0</v>
      </c>
      <c r="BK3" s="5" t="str">
        <f>MINUS(SUM(BG3:BJ981),B3:BE32 )</f>
        <v>#VALUE!</v>
      </c>
    </row>
    <row r="4">
      <c r="A4" s="5">
        <v>41.0</v>
      </c>
      <c r="B4" s="5">
        <v>36.0</v>
      </c>
      <c r="C4" s="5">
        <v>0.0</v>
      </c>
      <c r="D4" s="5">
        <v>0.0</v>
      </c>
      <c r="E4" s="5">
        <v>0.0</v>
      </c>
      <c r="F4" s="5">
        <v>10.0</v>
      </c>
      <c r="G4" s="5">
        <v>0.0</v>
      </c>
      <c r="H4" s="5">
        <v>0.0</v>
      </c>
      <c r="I4" s="5">
        <v>4.0</v>
      </c>
      <c r="J4" s="5">
        <v>4.0</v>
      </c>
      <c r="K4" s="5">
        <v>5.0</v>
      </c>
      <c r="L4" s="5">
        <v>2.0</v>
      </c>
      <c r="M4" s="5">
        <v>3.0</v>
      </c>
      <c r="N4" s="5">
        <v>0.0</v>
      </c>
      <c r="O4" s="5">
        <v>0.0</v>
      </c>
      <c r="P4" s="5">
        <v>0.0</v>
      </c>
      <c r="Q4" s="5">
        <v>3.0</v>
      </c>
      <c r="R4" s="5">
        <v>2.0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2.0</v>
      </c>
      <c r="AL4" s="5">
        <v>0.0</v>
      </c>
      <c r="AM4" s="5">
        <v>0.0</v>
      </c>
      <c r="AN4" s="5">
        <v>0.0</v>
      </c>
      <c r="AO4" s="5">
        <v>0.0</v>
      </c>
      <c r="AP4" s="5">
        <v>0.0</v>
      </c>
      <c r="AQ4" s="5">
        <v>0.0</v>
      </c>
      <c r="AR4" s="5">
        <v>108.0</v>
      </c>
      <c r="AS4" s="5">
        <v>1.0</v>
      </c>
      <c r="AT4" s="5">
        <v>2.0</v>
      </c>
      <c r="AU4" s="5">
        <v>0.0</v>
      </c>
      <c r="AV4" s="5">
        <v>0.0</v>
      </c>
      <c r="AW4" s="5">
        <v>0.0</v>
      </c>
      <c r="AX4" s="5">
        <v>4.0</v>
      </c>
      <c r="AY4" s="5">
        <v>0.0</v>
      </c>
      <c r="AZ4" s="5">
        <v>0.0</v>
      </c>
      <c r="BA4" s="5">
        <v>0.0</v>
      </c>
      <c r="BB4" s="5">
        <v>0.0</v>
      </c>
      <c r="BC4" s="5">
        <v>3.0</v>
      </c>
      <c r="BD4" s="5">
        <v>0.0</v>
      </c>
      <c r="BE4" s="21">
        <v>10500.0</v>
      </c>
      <c r="BF4" s="8">
        <v>45232.0</v>
      </c>
    </row>
    <row r="5">
      <c r="A5" s="5">
        <v>43.0</v>
      </c>
      <c r="B5" s="5">
        <v>64.0</v>
      </c>
      <c r="C5" s="5">
        <v>5.0</v>
      </c>
      <c r="D5" s="5">
        <v>0.0</v>
      </c>
      <c r="E5" s="5">
        <v>0.0</v>
      </c>
      <c r="F5" s="5">
        <v>15.0</v>
      </c>
      <c r="G5" s="5">
        <v>0.0</v>
      </c>
      <c r="H5" s="5">
        <v>0.0</v>
      </c>
      <c r="I5" s="5">
        <v>5.0</v>
      </c>
      <c r="J5" s="5">
        <v>4.0</v>
      </c>
      <c r="K5" s="5">
        <v>3.0</v>
      </c>
      <c r="L5" s="5">
        <v>1.0</v>
      </c>
      <c r="M5" s="5">
        <v>0.0</v>
      </c>
      <c r="N5" s="5">
        <v>2.0</v>
      </c>
      <c r="O5" s="5">
        <v>2.0</v>
      </c>
      <c r="P5" s="5">
        <v>0.0</v>
      </c>
      <c r="Q5" s="5">
        <v>0.0</v>
      </c>
      <c r="R5" s="5">
        <v>2.0</v>
      </c>
      <c r="S5" s="5">
        <v>2.0</v>
      </c>
      <c r="T5" s="5">
        <v>2.0</v>
      </c>
      <c r="U5" s="5">
        <v>0.0</v>
      </c>
      <c r="V5" s="5">
        <v>0.0</v>
      </c>
      <c r="W5" s="5">
        <v>0.0</v>
      </c>
      <c r="X5" s="5">
        <v>0.0</v>
      </c>
      <c r="Y5" s="5">
        <v>4.0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2.0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132.0</v>
      </c>
      <c r="AS5" s="5">
        <v>1.0</v>
      </c>
      <c r="AT5" s="5">
        <v>2.0</v>
      </c>
      <c r="AU5" s="5">
        <v>0.0</v>
      </c>
      <c r="AV5" s="5">
        <v>0.0</v>
      </c>
      <c r="AW5" s="5">
        <v>2.0</v>
      </c>
      <c r="AX5" s="5">
        <v>5.0</v>
      </c>
      <c r="AY5" s="5">
        <v>0.0</v>
      </c>
      <c r="AZ5" s="5">
        <v>0.0</v>
      </c>
      <c r="BA5" s="5">
        <v>0.0</v>
      </c>
      <c r="BB5" s="5">
        <v>1.0</v>
      </c>
      <c r="BC5" s="5">
        <v>3.0</v>
      </c>
      <c r="BD5" s="5">
        <v>0.0</v>
      </c>
      <c r="BE5" s="21">
        <v>13590.0</v>
      </c>
      <c r="BF5" s="7">
        <v>45233.0</v>
      </c>
    </row>
    <row r="6">
      <c r="A6" s="5">
        <v>39.0</v>
      </c>
      <c r="B6" s="5">
        <v>23.0</v>
      </c>
      <c r="C6" s="5">
        <v>0.0</v>
      </c>
      <c r="D6" s="5">
        <v>0.0</v>
      </c>
      <c r="E6" s="5">
        <v>0.0</v>
      </c>
      <c r="F6" s="5">
        <v>25.0</v>
      </c>
      <c r="G6" s="5">
        <v>0.0</v>
      </c>
      <c r="H6" s="5">
        <v>0.0</v>
      </c>
      <c r="I6" s="5">
        <v>2.0</v>
      </c>
      <c r="J6" s="5">
        <v>3.0</v>
      </c>
      <c r="K6" s="5">
        <v>3.0</v>
      </c>
      <c r="L6" s="5">
        <v>3.0</v>
      </c>
      <c r="M6" s="5">
        <v>0.0</v>
      </c>
      <c r="N6" s="5">
        <v>1.0</v>
      </c>
      <c r="O6" s="5">
        <v>3.0</v>
      </c>
      <c r="P6" s="5">
        <v>0.0</v>
      </c>
      <c r="Q6" s="5">
        <v>0.0</v>
      </c>
      <c r="R6" s="5">
        <v>2.0</v>
      </c>
      <c r="S6" s="5">
        <v>2.0</v>
      </c>
      <c r="T6" s="5">
        <v>0.0</v>
      </c>
      <c r="U6" s="5">
        <v>0.0</v>
      </c>
      <c r="V6" s="5">
        <v>0.0</v>
      </c>
      <c r="W6" s="5">
        <v>2.0</v>
      </c>
      <c r="X6" s="5">
        <v>0.0</v>
      </c>
      <c r="Y6" s="5">
        <v>6.0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5.0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5">
        <v>91.0</v>
      </c>
      <c r="AS6" s="5">
        <v>1.0</v>
      </c>
      <c r="AT6" s="5">
        <v>1.0</v>
      </c>
      <c r="AU6" s="5">
        <v>0.0</v>
      </c>
      <c r="AV6" s="5">
        <v>0.0</v>
      </c>
      <c r="AW6" s="5">
        <v>0.0</v>
      </c>
      <c r="AX6" s="5">
        <v>4.0</v>
      </c>
      <c r="AY6" s="5">
        <v>0.0</v>
      </c>
      <c r="AZ6" s="5">
        <v>0.0</v>
      </c>
      <c r="BA6" s="5">
        <v>0.0</v>
      </c>
      <c r="BB6" s="5">
        <v>0.0</v>
      </c>
      <c r="BC6" s="5">
        <v>1.0</v>
      </c>
      <c r="BD6" s="5">
        <v>0.0</v>
      </c>
      <c r="BE6" s="21">
        <v>11310.0</v>
      </c>
      <c r="BF6" s="8">
        <v>45234.0</v>
      </c>
    </row>
    <row r="7">
      <c r="A7" s="5">
        <v>47.0</v>
      </c>
      <c r="B7" s="5">
        <v>45.0</v>
      </c>
      <c r="C7" s="5">
        <v>0.0</v>
      </c>
      <c r="D7" s="5">
        <v>0.0</v>
      </c>
      <c r="E7" s="5">
        <v>0.0</v>
      </c>
      <c r="F7" s="5">
        <v>4.0</v>
      </c>
      <c r="G7" s="5">
        <v>0.0</v>
      </c>
      <c r="H7" s="5">
        <v>0.0</v>
      </c>
      <c r="I7" s="5">
        <v>4.0</v>
      </c>
      <c r="J7" s="5">
        <v>5.0</v>
      </c>
      <c r="K7" s="5">
        <v>3.0</v>
      </c>
      <c r="L7" s="5">
        <v>1.0</v>
      </c>
      <c r="M7" s="5">
        <v>0.0</v>
      </c>
      <c r="N7" s="5">
        <v>5.0</v>
      </c>
      <c r="O7" s="5">
        <v>1.0</v>
      </c>
      <c r="P7" s="5">
        <v>0.0</v>
      </c>
      <c r="Q7" s="5">
        <v>0.0</v>
      </c>
      <c r="R7" s="5">
        <v>4.0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7.0</v>
      </c>
      <c r="Z7" s="5">
        <v>0.0</v>
      </c>
      <c r="AA7" s="5">
        <v>3.0</v>
      </c>
      <c r="AB7" s="5">
        <v>0.0</v>
      </c>
      <c r="AC7" s="5">
        <v>1.0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8.0</v>
      </c>
      <c r="AL7" s="5">
        <v>0.0</v>
      </c>
      <c r="AM7" s="5">
        <v>0.0</v>
      </c>
      <c r="AN7" s="5">
        <v>0.0</v>
      </c>
      <c r="AO7" s="5">
        <v>0.0</v>
      </c>
      <c r="AP7" s="5">
        <v>0.0</v>
      </c>
      <c r="AQ7" s="5">
        <v>0.0</v>
      </c>
      <c r="AR7" s="5">
        <v>132.0</v>
      </c>
      <c r="AS7" s="5">
        <v>0.0</v>
      </c>
      <c r="AT7" s="5">
        <v>0.0</v>
      </c>
      <c r="AU7" s="5">
        <v>0.0</v>
      </c>
      <c r="AV7" s="5">
        <v>0.0</v>
      </c>
      <c r="AW7" s="5">
        <v>0.0</v>
      </c>
      <c r="AX7" s="5">
        <v>0.0</v>
      </c>
      <c r="AY7" s="5">
        <v>0.0</v>
      </c>
      <c r="AZ7" s="5">
        <v>0.0</v>
      </c>
      <c r="BA7" s="5">
        <v>0.0</v>
      </c>
      <c r="BB7" s="5">
        <v>0.0</v>
      </c>
      <c r="BC7" s="5">
        <v>0.0</v>
      </c>
      <c r="BD7" s="5">
        <v>0.0</v>
      </c>
      <c r="BE7" s="21">
        <v>13330.0</v>
      </c>
      <c r="BF7" s="7">
        <v>45235.0</v>
      </c>
    </row>
    <row r="8">
      <c r="A8" s="5">
        <v>34.0</v>
      </c>
      <c r="B8" s="5">
        <v>29.0</v>
      </c>
      <c r="C8" s="5">
        <v>7.0</v>
      </c>
      <c r="D8" s="5">
        <v>0.0</v>
      </c>
      <c r="E8" s="5">
        <v>0.0</v>
      </c>
      <c r="F8" s="5">
        <v>2.0</v>
      </c>
      <c r="G8" s="5">
        <v>0.0</v>
      </c>
      <c r="H8" s="5">
        <v>0.0</v>
      </c>
      <c r="I8" s="5">
        <v>3.0</v>
      </c>
      <c r="J8" s="5">
        <v>3.0</v>
      </c>
      <c r="K8" s="5">
        <v>6.0</v>
      </c>
      <c r="L8" s="5">
        <v>2.0</v>
      </c>
      <c r="M8" s="5">
        <v>0.0</v>
      </c>
      <c r="N8" s="5">
        <v>3.0</v>
      </c>
      <c r="O8" s="5">
        <v>0.0</v>
      </c>
      <c r="P8" s="5">
        <v>1.0</v>
      </c>
      <c r="Q8" s="5">
        <v>0.0</v>
      </c>
      <c r="R8" s="5">
        <v>4.0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6.0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108.0</v>
      </c>
      <c r="AS8" s="5">
        <v>1.0</v>
      </c>
      <c r="AT8" s="5">
        <v>5.0</v>
      </c>
      <c r="AU8" s="5">
        <v>0.0</v>
      </c>
      <c r="AV8" s="5">
        <v>0.0</v>
      </c>
      <c r="AW8" s="5">
        <v>0.0</v>
      </c>
      <c r="AX8" s="5">
        <v>1.0</v>
      </c>
      <c r="AY8" s="5">
        <v>0.0</v>
      </c>
      <c r="AZ8" s="5">
        <v>0.0</v>
      </c>
      <c r="BA8" s="5">
        <v>1.0</v>
      </c>
      <c r="BB8" s="5">
        <v>4.0</v>
      </c>
      <c r="BC8" s="5">
        <v>0.0</v>
      </c>
      <c r="BD8" s="5">
        <v>0.0</v>
      </c>
      <c r="BE8" s="21">
        <v>10630.0</v>
      </c>
      <c r="BF8" s="7">
        <v>45236.0</v>
      </c>
    </row>
    <row r="9">
      <c r="A9" s="5">
        <v>41.0</v>
      </c>
      <c r="B9" s="5">
        <v>50.0</v>
      </c>
      <c r="C9" s="5">
        <v>7.0</v>
      </c>
      <c r="D9" s="5">
        <v>0.0</v>
      </c>
      <c r="E9" s="5">
        <v>0.0</v>
      </c>
      <c r="F9" s="5">
        <v>11.0</v>
      </c>
      <c r="G9" s="5">
        <v>0.0</v>
      </c>
      <c r="H9" s="5">
        <v>0.0</v>
      </c>
      <c r="I9" s="5">
        <v>4.0</v>
      </c>
      <c r="J9" s="5">
        <v>3.0</v>
      </c>
      <c r="K9" s="5">
        <v>10.0</v>
      </c>
      <c r="L9" s="5">
        <v>3.0</v>
      </c>
      <c r="M9" s="5">
        <v>1.0</v>
      </c>
      <c r="N9" s="5">
        <v>5.0</v>
      </c>
      <c r="O9" s="5">
        <v>2.0</v>
      </c>
      <c r="P9" s="5">
        <v>0.0</v>
      </c>
      <c r="Q9" s="5">
        <v>0.0</v>
      </c>
      <c r="R9" s="5">
        <v>3.0</v>
      </c>
      <c r="S9" s="5">
        <v>2.0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5.0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114.0</v>
      </c>
      <c r="AS9" s="5">
        <v>4.0</v>
      </c>
      <c r="AT9" s="5">
        <v>3.0</v>
      </c>
      <c r="AU9" s="5">
        <v>0.0</v>
      </c>
      <c r="AV9" s="5">
        <v>0.0</v>
      </c>
      <c r="AW9" s="5">
        <v>1.0</v>
      </c>
      <c r="AX9" s="5">
        <v>4.0</v>
      </c>
      <c r="AY9" s="5">
        <v>0.0</v>
      </c>
      <c r="AZ9" s="5">
        <v>0.0</v>
      </c>
      <c r="BA9" s="5">
        <v>0.0</v>
      </c>
      <c r="BB9" s="5">
        <v>0.0</v>
      </c>
      <c r="BC9" s="5">
        <v>0.0</v>
      </c>
      <c r="BD9" s="5">
        <v>0.0</v>
      </c>
      <c r="BE9" s="21">
        <v>13780.0</v>
      </c>
      <c r="BF9" s="8">
        <v>45237.0</v>
      </c>
    </row>
    <row r="10">
      <c r="A10" s="5">
        <v>55.0</v>
      </c>
      <c r="B10" s="5">
        <v>78.0</v>
      </c>
      <c r="C10" s="5">
        <v>0.0</v>
      </c>
      <c r="D10" s="5">
        <v>0.0</v>
      </c>
      <c r="E10" s="5">
        <v>0.0</v>
      </c>
      <c r="F10" s="5">
        <v>8.0</v>
      </c>
      <c r="G10" s="5">
        <v>0.0</v>
      </c>
      <c r="H10" s="5">
        <v>0.0</v>
      </c>
      <c r="I10" s="5">
        <v>4.0</v>
      </c>
      <c r="J10" s="5">
        <v>3.0</v>
      </c>
      <c r="K10" s="5">
        <v>5.0</v>
      </c>
      <c r="L10" s="5">
        <v>2.0</v>
      </c>
      <c r="M10" s="5">
        <v>2.0</v>
      </c>
      <c r="N10" s="5">
        <v>11.0</v>
      </c>
      <c r="O10" s="5">
        <v>4.0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18.0</v>
      </c>
      <c r="AL10" s="5">
        <v>0.0</v>
      </c>
      <c r="AM10" s="5">
        <v>0.0</v>
      </c>
      <c r="AN10" s="5">
        <v>0.0</v>
      </c>
      <c r="AO10" s="5">
        <v>0.0</v>
      </c>
      <c r="AP10" s="5">
        <v>0.0</v>
      </c>
      <c r="AQ10" s="5">
        <v>0.0</v>
      </c>
      <c r="AR10" s="5">
        <v>132.0</v>
      </c>
      <c r="AS10" s="5">
        <v>0.0</v>
      </c>
      <c r="AT10" s="5">
        <v>0.0</v>
      </c>
      <c r="AU10" s="5">
        <v>0.0</v>
      </c>
      <c r="AV10" s="5">
        <v>0.0</v>
      </c>
      <c r="AW10" s="5">
        <v>0.0</v>
      </c>
      <c r="AX10" s="5">
        <v>0.0</v>
      </c>
      <c r="AY10" s="5">
        <v>0.0</v>
      </c>
      <c r="AZ10" s="5">
        <v>0.0</v>
      </c>
      <c r="BA10" s="5">
        <v>0.0</v>
      </c>
      <c r="BB10" s="5">
        <v>0.0</v>
      </c>
      <c r="BC10" s="5">
        <v>0.0</v>
      </c>
      <c r="BD10" s="5">
        <v>0.0</v>
      </c>
      <c r="BE10" s="21">
        <v>14980.0</v>
      </c>
      <c r="BF10" s="7">
        <v>45238.0</v>
      </c>
    </row>
    <row r="11">
      <c r="A11" s="5">
        <v>55.0</v>
      </c>
      <c r="B11" s="5">
        <v>31.0</v>
      </c>
      <c r="C11" s="5">
        <v>0.0</v>
      </c>
      <c r="D11" s="5">
        <v>0.0</v>
      </c>
      <c r="E11" s="5">
        <v>0.0</v>
      </c>
      <c r="F11" s="5">
        <v>16.0</v>
      </c>
      <c r="G11" s="5">
        <v>0.0</v>
      </c>
      <c r="H11" s="5">
        <v>0.0</v>
      </c>
      <c r="I11" s="5">
        <v>7.0</v>
      </c>
      <c r="J11" s="5">
        <v>4.0</v>
      </c>
      <c r="K11" s="5">
        <v>2.0</v>
      </c>
      <c r="L11" s="5">
        <v>2.0</v>
      </c>
      <c r="M11" s="5">
        <v>2.0</v>
      </c>
      <c r="N11" s="5">
        <v>10.0</v>
      </c>
      <c r="O11" s="5">
        <v>0.0</v>
      </c>
      <c r="P11" s="5">
        <v>1.0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3.0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4.0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78.0</v>
      </c>
      <c r="AS11" s="5">
        <v>0.0</v>
      </c>
      <c r="AT11" s="5">
        <v>0.0</v>
      </c>
      <c r="AU11" s="5">
        <v>0.0</v>
      </c>
      <c r="AV11" s="5">
        <v>0.0</v>
      </c>
      <c r="AW11" s="5">
        <v>0.0</v>
      </c>
      <c r="AX11" s="5">
        <v>1.0</v>
      </c>
      <c r="AY11" s="5">
        <v>0.0</v>
      </c>
      <c r="AZ11" s="5">
        <v>0.0</v>
      </c>
      <c r="BA11" s="5">
        <v>0.0</v>
      </c>
      <c r="BB11" s="5">
        <v>1.0</v>
      </c>
      <c r="BC11" s="5">
        <v>2.0</v>
      </c>
      <c r="BD11" s="5">
        <v>0.0</v>
      </c>
      <c r="BE11" s="21">
        <v>11320.0</v>
      </c>
      <c r="BF11" s="7">
        <v>45239.0</v>
      </c>
    </row>
    <row r="12">
      <c r="A12" s="5">
        <v>20.0</v>
      </c>
      <c r="B12" s="5">
        <v>28.0</v>
      </c>
      <c r="C12" s="5">
        <v>3.0</v>
      </c>
      <c r="D12" s="5">
        <v>12.0</v>
      </c>
      <c r="E12" s="5">
        <v>0.0</v>
      </c>
      <c r="F12" s="5">
        <v>10.0</v>
      </c>
      <c r="G12" s="5">
        <v>3.0</v>
      </c>
      <c r="H12" s="5">
        <v>0.0</v>
      </c>
      <c r="I12" s="5">
        <v>5.0</v>
      </c>
      <c r="J12" s="5">
        <v>2.0</v>
      </c>
      <c r="K12" s="5">
        <v>2.0</v>
      </c>
      <c r="L12" s="5">
        <v>1.0</v>
      </c>
      <c r="M12" s="5">
        <v>0.0</v>
      </c>
      <c r="N12" s="5">
        <v>14.0</v>
      </c>
      <c r="O12" s="5">
        <v>0.0</v>
      </c>
      <c r="P12" s="5">
        <v>1.0</v>
      </c>
      <c r="Q12" s="5">
        <v>0.0</v>
      </c>
      <c r="R12" s="5">
        <v>4.0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5.0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60.0</v>
      </c>
      <c r="AS12" s="5">
        <v>1.0</v>
      </c>
      <c r="AT12" s="5">
        <v>0.0</v>
      </c>
      <c r="AU12" s="5">
        <v>0.0</v>
      </c>
      <c r="AV12" s="5">
        <v>0.0</v>
      </c>
      <c r="AW12" s="5">
        <v>0.0</v>
      </c>
      <c r="AX12" s="5">
        <v>8.0</v>
      </c>
      <c r="AY12" s="5">
        <v>0.0</v>
      </c>
      <c r="AZ12" s="5">
        <v>0.0</v>
      </c>
      <c r="BA12" s="5">
        <v>0.0</v>
      </c>
      <c r="BB12" s="5">
        <v>1.0</v>
      </c>
      <c r="BC12" s="5">
        <v>0.0</v>
      </c>
      <c r="BD12" s="5">
        <v>0.0</v>
      </c>
      <c r="BE12" s="21">
        <v>11610.0</v>
      </c>
      <c r="BF12" s="8">
        <v>45240.0</v>
      </c>
    </row>
    <row r="13">
      <c r="A13" s="5">
        <v>35.0</v>
      </c>
      <c r="B13" s="5">
        <v>21.0</v>
      </c>
      <c r="C13" s="5">
        <v>3.0</v>
      </c>
      <c r="D13" s="5">
        <v>0.0</v>
      </c>
      <c r="E13" s="5">
        <v>0.0</v>
      </c>
      <c r="F13" s="5">
        <v>4.0</v>
      </c>
      <c r="G13" s="5">
        <v>0.0</v>
      </c>
      <c r="H13" s="5">
        <v>0.0</v>
      </c>
      <c r="I13" s="5">
        <v>2.0</v>
      </c>
      <c r="J13" s="5">
        <v>3.0</v>
      </c>
      <c r="K13" s="5">
        <v>6.0</v>
      </c>
      <c r="L13" s="5">
        <v>2.0</v>
      </c>
      <c r="M13" s="5">
        <v>1.0</v>
      </c>
      <c r="N13" s="5">
        <v>2.0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3.0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3.0</v>
      </c>
      <c r="AL13" s="5">
        <v>0.0</v>
      </c>
      <c r="AM13" s="5">
        <v>0.0</v>
      </c>
      <c r="AN13" s="5">
        <v>0.0</v>
      </c>
      <c r="AO13" s="5">
        <v>0.0</v>
      </c>
      <c r="AP13" s="5">
        <v>0.0</v>
      </c>
      <c r="AQ13" s="5">
        <v>0.0</v>
      </c>
      <c r="AR13" s="5">
        <v>78.0</v>
      </c>
      <c r="AS13" s="5">
        <v>0.0</v>
      </c>
      <c r="AT13" s="5">
        <v>0.0</v>
      </c>
      <c r="AU13" s="5">
        <v>0.0</v>
      </c>
      <c r="AV13" s="5">
        <v>0.0</v>
      </c>
      <c r="AW13" s="5">
        <v>1.0</v>
      </c>
      <c r="AX13" s="5">
        <v>2.0</v>
      </c>
      <c r="AY13" s="5">
        <v>0.0</v>
      </c>
      <c r="AZ13" s="5">
        <v>0.0</v>
      </c>
      <c r="BA13" s="5">
        <v>0.0</v>
      </c>
      <c r="BB13" s="5">
        <v>0.0</v>
      </c>
      <c r="BC13" s="5">
        <v>0.0</v>
      </c>
      <c r="BD13" s="5">
        <v>1.0</v>
      </c>
      <c r="BE13" s="21">
        <v>7670.0</v>
      </c>
      <c r="BF13" s="7">
        <v>45241.0</v>
      </c>
    </row>
    <row r="14">
      <c r="A14" s="5">
        <v>41.0</v>
      </c>
      <c r="B14" s="5">
        <v>31.0</v>
      </c>
      <c r="C14" s="5">
        <v>3.0</v>
      </c>
      <c r="D14" s="5">
        <v>0.0</v>
      </c>
      <c r="E14" s="5">
        <v>0.0</v>
      </c>
      <c r="F14" s="5">
        <v>12.0</v>
      </c>
      <c r="G14" s="5">
        <v>0.0</v>
      </c>
      <c r="H14" s="5">
        <v>0.0</v>
      </c>
      <c r="I14" s="5">
        <v>3.0</v>
      </c>
      <c r="J14" s="5">
        <v>4.0</v>
      </c>
      <c r="K14" s="5">
        <v>4.0</v>
      </c>
      <c r="L14" s="5">
        <v>2.0</v>
      </c>
      <c r="M14" s="5">
        <v>1.0</v>
      </c>
      <c r="N14" s="5">
        <v>3.0</v>
      </c>
      <c r="O14" s="5">
        <v>0.0</v>
      </c>
      <c r="P14" s="5">
        <v>0.0</v>
      </c>
      <c r="Q14" s="5">
        <v>0.0</v>
      </c>
      <c r="R14" s="5">
        <v>2.0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1.0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v>0.0</v>
      </c>
      <c r="AR14" s="5">
        <v>78.0</v>
      </c>
      <c r="AS14" s="5">
        <v>0.0</v>
      </c>
      <c r="AT14" s="5">
        <v>2.0</v>
      </c>
      <c r="AU14" s="5">
        <v>0.0</v>
      </c>
      <c r="AV14" s="5">
        <v>0.0</v>
      </c>
      <c r="AW14" s="5">
        <v>0.0</v>
      </c>
      <c r="AX14" s="5">
        <v>0.0</v>
      </c>
      <c r="AY14" s="5">
        <v>0.0</v>
      </c>
      <c r="AZ14" s="5">
        <v>0.0</v>
      </c>
      <c r="BA14" s="5">
        <v>0.0</v>
      </c>
      <c r="BB14" s="5">
        <v>0.0</v>
      </c>
      <c r="BC14" s="5">
        <v>0.0</v>
      </c>
      <c r="BD14" s="5">
        <v>0.0</v>
      </c>
      <c r="BE14" s="21">
        <v>8410.0</v>
      </c>
      <c r="BF14" s="7">
        <v>45242.0</v>
      </c>
    </row>
    <row r="15">
      <c r="A15" s="5">
        <v>51.0</v>
      </c>
      <c r="B15" s="5">
        <v>24.0</v>
      </c>
      <c r="C15" s="5">
        <v>7.0</v>
      </c>
      <c r="D15" s="5">
        <v>0.0</v>
      </c>
      <c r="E15" s="5">
        <v>0.0</v>
      </c>
      <c r="F15" s="5">
        <v>14.0</v>
      </c>
      <c r="G15" s="5">
        <v>0.0</v>
      </c>
      <c r="H15" s="5">
        <v>0.0</v>
      </c>
      <c r="I15" s="5">
        <v>4.0</v>
      </c>
      <c r="J15" s="5">
        <v>4.0</v>
      </c>
      <c r="K15" s="5">
        <v>4.0</v>
      </c>
      <c r="L15" s="5">
        <v>2.0</v>
      </c>
      <c r="M15" s="5">
        <v>0.0</v>
      </c>
      <c r="N15" s="5">
        <v>2.0</v>
      </c>
      <c r="O15" s="5">
        <v>0.0</v>
      </c>
      <c r="P15" s="5">
        <v>0.0</v>
      </c>
      <c r="Q15" s="5">
        <v>0.0</v>
      </c>
      <c r="R15" s="5">
        <v>2.0</v>
      </c>
      <c r="S15" s="5">
        <v>0.0</v>
      </c>
      <c r="T15" s="5">
        <v>0.0</v>
      </c>
      <c r="U15" s="5">
        <v>3.0</v>
      </c>
      <c r="V15" s="5">
        <v>0.0</v>
      </c>
      <c r="W15" s="5">
        <v>0.0</v>
      </c>
      <c r="X15" s="5">
        <v>0.0</v>
      </c>
      <c r="Y15" s="5">
        <v>3.0</v>
      </c>
      <c r="Z15" s="5">
        <v>0.0</v>
      </c>
      <c r="AA15" s="5">
        <v>0.0</v>
      </c>
      <c r="AB15" s="5">
        <v>0.0</v>
      </c>
      <c r="AC15" s="5">
        <v>1.0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0.0</v>
      </c>
      <c r="AM15" s="5">
        <v>0.0</v>
      </c>
      <c r="AN15" s="5">
        <v>0.0</v>
      </c>
      <c r="AO15" s="5">
        <v>0.0</v>
      </c>
      <c r="AP15" s="5">
        <v>0.0</v>
      </c>
      <c r="AQ15" s="5">
        <v>0.0</v>
      </c>
      <c r="AR15" s="5">
        <v>90.0</v>
      </c>
      <c r="AS15" s="5">
        <v>0.0</v>
      </c>
      <c r="AT15" s="5">
        <v>0.0</v>
      </c>
      <c r="AU15" s="5">
        <v>0.0</v>
      </c>
      <c r="AV15" s="5">
        <v>0.0</v>
      </c>
      <c r="AW15" s="5">
        <v>2.0</v>
      </c>
      <c r="AX15" s="5">
        <v>37.0</v>
      </c>
      <c r="AY15" s="5">
        <v>0.0</v>
      </c>
      <c r="AZ15" s="5">
        <v>3.0</v>
      </c>
      <c r="BA15" s="5">
        <v>0.0</v>
      </c>
      <c r="BB15" s="5">
        <v>4.0</v>
      </c>
      <c r="BC15" s="5">
        <v>0.0</v>
      </c>
      <c r="BD15" s="5">
        <v>1.0</v>
      </c>
      <c r="BE15" s="21">
        <v>12270.0</v>
      </c>
      <c r="BF15" s="7">
        <v>45243.0</v>
      </c>
    </row>
    <row r="16">
      <c r="A16" s="5">
        <v>34.0</v>
      </c>
      <c r="B16" s="5">
        <v>28.0</v>
      </c>
      <c r="C16" s="5">
        <v>9.0</v>
      </c>
      <c r="D16" s="5">
        <v>0.0</v>
      </c>
      <c r="E16" s="5">
        <v>0.0</v>
      </c>
      <c r="F16" s="5">
        <v>2.0</v>
      </c>
      <c r="G16" s="5">
        <v>0.0</v>
      </c>
      <c r="H16" s="5">
        <v>0.0</v>
      </c>
      <c r="I16" s="5">
        <v>3.0</v>
      </c>
      <c r="J16" s="5">
        <v>2.0</v>
      </c>
      <c r="K16" s="5">
        <v>2.0</v>
      </c>
      <c r="L16" s="5">
        <v>1.0</v>
      </c>
      <c r="M16" s="5">
        <v>0.0</v>
      </c>
      <c r="N16" s="5">
        <v>3.0</v>
      </c>
      <c r="O16" s="5">
        <v>1.0</v>
      </c>
      <c r="P16" s="5">
        <v>0.0</v>
      </c>
      <c r="Q16" s="5">
        <v>0.0</v>
      </c>
      <c r="R16" s="5">
        <v>3.0</v>
      </c>
      <c r="S16" s="5">
        <v>0.0</v>
      </c>
      <c r="T16" s="5">
        <v>0.0</v>
      </c>
      <c r="U16" s="5">
        <v>2.0</v>
      </c>
      <c r="V16" s="5">
        <v>0.0</v>
      </c>
      <c r="W16" s="5">
        <v>0.0</v>
      </c>
      <c r="X16" s="5">
        <v>0.0</v>
      </c>
      <c r="Y16" s="5">
        <v>7.0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3.0</v>
      </c>
      <c r="AL16" s="5">
        <v>0.0</v>
      </c>
      <c r="AM16" s="5">
        <v>0.0</v>
      </c>
      <c r="AN16" s="5">
        <v>0.0</v>
      </c>
      <c r="AO16" s="5">
        <v>0.0</v>
      </c>
      <c r="AP16" s="5">
        <v>0.0</v>
      </c>
      <c r="AQ16" s="5">
        <v>0.0</v>
      </c>
      <c r="AR16" s="5">
        <v>96.0</v>
      </c>
      <c r="AS16" s="5">
        <v>0.0</v>
      </c>
      <c r="AT16" s="5">
        <v>0.0</v>
      </c>
      <c r="AU16" s="5">
        <v>0.0</v>
      </c>
      <c r="AV16" s="5">
        <v>0.0</v>
      </c>
      <c r="AW16" s="5">
        <v>1.0</v>
      </c>
      <c r="AX16" s="5">
        <v>6.0</v>
      </c>
      <c r="AY16" s="5">
        <v>0.0</v>
      </c>
      <c r="AZ16" s="5">
        <v>0.0</v>
      </c>
      <c r="BA16" s="5">
        <v>0.0</v>
      </c>
      <c r="BB16" s="5">
        <v>1.0</v>
      </c>
      <c r="BC16" s="5">
        <v>0.0</v>
      </c>
      <c r="BD16" s="5">
        <v>0.0</v>
      </c>
      <c r="BE16" s="21">
        <v>9970.0</v>
      </c>
      <c r="BF16" s="7">
        <v>45244.0</v>
      </c>
    </row>
    <row r="17">
      <c r="A17" s="5">
        <v>39.0</v>
      </c>
      <c r="B17" s="5">
        <v>23.0</v>
      </c>
      <c r="C17" s="5">
        <v>3.0</v>
      </c>
      <c r="D17" s="5">
        <v>0.0</v>
      </c>
      <c r="E17" s="5">
        <v>7.0</v>
      </c>
      <c r="F17" s="5">
        <v>12.0</v>
      </c>
      <c r="G17" s="5">
        <v>0.0</v>
      </c>
      <c r="H17" s="5">
        <v>0.0</v>
      </c>
      <c r="I17" s="5">
        <v>1.0</v>
      </c>
      <c r="J17" s="5">
        <v>7.0</v>
      </c>
      <c r="K17" s="5">
        <v>3.0</v>
      </c>
      <c r="L17" s="5">
        <v>1.0</v>
      </c>
      <c r="M17" s="5">
        <v>0.0</v>
      </c>
      <c r="N17" s="5">
        <v>2.0</v>
      </c>
      <c r="O17" s="5">
        <v>0.0</v>
      </c>
      <c r="P17" s="5">
        <v>0.0</v>
      </c>
      <c r="Q17" s="5">
        <v>2.0</v>
      </c>
      <c r="R17" s="5">
        <v>0.0</v>
      </c>
      <c r="S17" s="5">
        <v>0.0</v>
      </c>
      <c r="T17" s="5">
        <v>0.0</v>
      </c>
      <c r="U17" s="5">
        <v>1.0</v>
      </c>
      <c r="V17" s="5">
        <v>0.0</v>
      </c>
      <c r="W17" s="5">
        <v>0.0</v>
      </c>
      <c r="X17" s="5">
        <v>0.0</v>
      </c>
      <c r="Y17" s="5">
        <v>7.0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0.0</v>
      </c>
      <c r="AN17" s="5">
        <v>0.0</v>
      </c>
      <c r="AO17" s="5">
        <v>0.0</v>
      </c>
      <c r="AP17" s="5">
        <v>0.0</v>
      </c>
      <c r="AQ17" s="5">
        <v>0.0</v>
      </c>
      <c r="AR17" s="5">
        <v>90.0</v>
      </c>
      <c r="AS17" s="5">
        <v>1.0</v>
      </c>
      <c r="AT17" s="5">
        <v>1.0</v>
      </c>
      <c r="AU17" s="5">
        <v>0.0</v>
      </c>
      <c r="AV17" s="5">
        <v>0.0</v>
      </c>
      <c r="AW17" s="5">
        <v>3.0</v>
      </c>
      <c r="AX17" s="5">
        <v>2.0</v>
      </c>
      <c r="AY17" s="5">
        <v>0.0</v>
      </c>
      <c r="AZ17" s="5">
        <v>3.0</v>
      </c>
      <c r="BA17" s="5">
        <v>0.0</v>
      </c>
      <c r="BB17" s="5">
        <v>2.0</v>
      </c>
      <c r="BC17" s="5">
        <v>0.0</v>
      </c>
      <c r="BD17" s="5">
        <v>1.0</v>
      </c>
      <c r="BE17" s="21">
        <v>9890.0</v>
      </c>
      <c r="BF17" s="8">
        <v>45245.0</v>
      </c>
    </row>
    <row r="18">
      <c r="A18" s="5">
        <v>31.0</v>
      </c>
      <c r="B18" s="5">
        <v>12.0</v>
      </c>
      <c r="C18" s="5">
        <v>2.0</v>
      </c>
      <c r="D18" s="5">
        <v>0.0</v>
      </c>
      <c r="E18" s="5">
        <v>3.0</v>
      </c>
      <c r="F18" s="5">
        <v>10.0</v>
      </c>
      <c r="G18" s="5">
        <v>0.0</v>
      </c>
      <c r="H18" s="5">
        <v>0.0</v>
      </c>
      <c r="I18" s="5">
        <v>3.0</v>
      </c>
      <c r="J18" s="5">
        <v>3.0</v>
      </c>
      <c r="K18" s="5">
        <v>5.0</v>
      </c>
      <c r="L18" s="5">
        <v>0.0</v>
      </c>
      <c r="M18" s="5">
        <v>0.0</v>
      </c>
      <c r="N18" s="5">
        <v>1.0</v>
      </c>
      <c r="O18" s="5">
        <v>0.0</v>
      </c>
      <c r="P18" s="5">
        <v>0.0</v>
      </c>
      <c r="Q18" s="5">
        <v>0.0</v>
      </c>
      <c r="R18" s="5">
        <v>4.0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5.0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3.0</v>
      </c>
      <c r="AL18" s="5">
        <v>0.0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102.0</v>
      </c>
      <c r="AS18" s="5">
        <v>1.0</v>
      </c>
      <c r="AT18" s="5">
        <v>4.0</v>
      </c>
      <c r="AU18" s="5">
        <v>0.0</v>
      </c>
      <c r="AV18" s="5">
        <v>0.0</v>
      </c>
      <c r="AW18" s="5">
        <v>0.0</v>
      </c>
      <c r="AX18" s="5">
        <v>0.0</v>
      </c>
      <c r="AY18" s="5">
        <v>0.0</v>
      </c>
      <c r="AZ18" s="5">
        <v>0.0</v>
      </c>
      <c r="BA18" s="5">
        <v>0.0</v>
      </c>
      <c r="BB18" s="5">
        <v>0.0</v>
      </c>
      <c r="BC18" s="5">
        <v>0.0</v>
      </c>
      <c r="BD18" s="5">
        <v>0.0</v>
      </c>
      <c r="BE18" s="21">
        <v>9120.0</v>
      </c>
      <c r="BF18" s="7">
        <v>45246.0</v>
      </c>
    </row>
    <row r="19">
      <c r="A19" s="5">
        <v>75.0</v>
      </c>
      <c r="B19" s="5">
        <v>24.0</v>
      </c>
      <c r="C19" s="5">
        <v>7.0</v>
      </c>
      <c r="D19" s="5">
        <v>0.0</v>
      </c>
      <c r="E19" s="5">
        <v>6.0</v>
      </c>
      <c r="F19" s="5">
        <v>10.0</v>
      </c>
      <c r="G19" s="5">
        <v>0.0</v>
      </c>
      <c r="H19" s="5">
        <v>0.0</v>
      </c>
      <c r="I19" s="5">
        <v>15.0</v>
      </c>
      <c r="J19" s="5">
        <v>7.0</v>
      </c>
      <c r="K19" s="5">
        <v>22.0</v>
      </c>
      <c r="L19" s="5">
        <v>0.0</v>
      </c>
      <c r="M19" s="5">
        <v>2.0</v>
      </c>
      <c r="N19" s="5">
        <v>5.0</v>
      </c>
      <c r="O19" s="5">
        <v>0.0</v>
      </c>
      <c r="P19" s="5">
        <v>0.0</v>
      </c>
      <c r="Q19" s="5">
        <v>1.0</v>
      </c>
      <c r="R19" s="5">
        <v>1.0</v>
      </c>
      <c r="S19" s="5">
        <v>1.0</v>
      </c>
      <c r="T19" s="5">
        <v>2.0</v>
      </c>
      <c r="U19" s="5">
        <v>0.0</v>
      </c>
      <c r="V19" s="5">
        <v>0.0</v>
      </c>
      <c r="W19" s="5">
        <v>0.0</v>
      </c>
      <c r="X19" s="5">
        <v>0.0</v>
      </c>
      <c r="Y19" s="5">
        <v>4.0</v>
      </c>
      <c r="Z19" s="5">
        <v>0.0</v>
      </c>
      <c r="AA19" s="5">
        <v>0.0</v>
      </c>
      <c r="AB19" s="5">
        <v>0.0</v>
      </c>
      <c r="AC19" s="5">
        <v>4.0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2.0</v>
      </c>
      <c r="AL19" s="5">
        <v>0.0</v>
      </c>
      <c r="AM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104.0</v>
      </c>
      <c r="AS19" s="5">
        <v>0.0</v>
      </c>
      <c r="AT19" s="5">
        <v>5.0</v>
      </c>
      <c r="AU19" s="5">
        <v>0.0</v>
      </c>
      <c r="AV19" s="5">
        <v>0.0</v>
      </c>
      <c r="AW19" s="5">
        <v>0.0</v>
      </c>
      <c r="AX19" s="5">
        <v>14.0</v>
      </c>
      <c r="AY19" s="5">
        <v>0.0</v>
      </c>
      <c r="AZ19" s="5">
        <v>3.0</v>
      </c>
      <c r="BA19" s="5">
        <v>1.0</v>
      </c>
      <c r="BB19" s="5">
        <v>5.0</v>
      </c>
      <c r="BC19" s="5">
        <v>0.0</v>
      </c>
      <c r="BD19" s="5">
        <v>0.0</v>
      </c>
      <c r="BE19" s="21">
        <v>19020.0</v>
      </c>
      <c r="BF19" s="8">
        <v>45247.0</v>
      </c>
    </row>
    <row r="20">
      <c r="A20" s="5">
        <v>41.0</v>
      </c>
      <c r="B20" s="5">
        <v>23.0</v>
      </c>
      <c r="C20" s="5">
        <v>8.0</v>
      </c>
      <c r="D20" s="5">
        <v>0.0</v>
      </c>
      <c r="E20" s="5">
        <v>4.0</v>
      </c>
      <c r="F20" s="5">
        <v>13.0</v>
      </c>
      <c r="G20" s="5">
        <v>2.0</v>
      </c>
      <c r="H20" s="5">
        <v>0.0</v>
      </c>
      <c r="I20" s="5">
        <v>2.0</v>
      </c>
      <c r="J20" s="5">
        <v>1.0</v>
      </c>
      <c r="K20" s="5">
        <v>6.0</v>
      </c>
      <c r="L20" s="5">
        <v>1.0</v>
      </c>
      <c r="M20" s="5">
        <v>1.0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1.0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3.0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4.0</v>
      </c>
      <c r="AL20" s="5">
        <v>0.0</v>
      </c>
      <c r="AM20" s="5">
        <v>0.0</v>
      </c>
      <c r="AN20" s="5">
        <v>0.0</v>
      </c>
      <c r="AO20" s="5">
        <v>0.0</v>
      </c>
      <c r="AP20" s="5">
        <v>0.0</v>
      </c>
      <c r="AQ20" s="5">
        <v>0.0</v>
      </c>
      <c r="AR20" s="5">
        <v>84.0</v>
      </c>
      <c r="AS20" s="5">
        <v>2.0</v>
      </c>
      <c r="AT20" s="5">
        <v>3.0</v>
      </c>
      <c r="AU20" s="5">
        <v>0.0</v>
      </c>
      <c r="AV20" s="5">
        <v>0.0</v>
      </c>
      <c r="AW20" s="5">
        <v>0.0</v>
      </c>
      <c r="AX20" s="5">
        <v>2.0</v>
      </c>
      <c r="AY20" s="5">
        <v>0.0</v>
      </c>
      <c r="AZ20" s="5">
        <v>0.0</v>
      </c>
      <c r="BA20" s="5">
        <v>1.0</v>
      </c>
      <c r="BB20" s="5">
        <v>1.0</v>
      </c>
      <c r="BC20" s="5">
        <v>0.0</v>
      </c>
      <c r="BD20" s="5">
        <v>0.0</v>
      </c>
      <c r="BE20" s="21">
        <v>8360.0</v>
      </c>
      <c r="BF20" s="7">
        <v>45248.0</v>
      </c>
    </row>
    <row r="21">
      <c r="A21" s="5">
        <v>42.0</v>
      </c>
      <c r="B21" s="5">
        <v>34.0</v>
      </c>
      <c r="C21" s="5">
        <v>7.0</v>
      </c>
      <c r="D21" s="5">
        <v>0.0</v>
      </c>
      <c r="E21" s="5">
        <v>3.0</v>
      </c>
      <c r="F21" s="5">
        <v>0.0</v>
      </c>
      <c r="G21" s="5">
        <v>0.0</v>
      </c>
      <c r="H21" s="5">
        <v>0.0</v>
      </c>
      <c r="I21" s="5">
        <v>9.0</v>
      </c>
      <c r="J21" s="5">
        <v>5.0</v>
      </c>
      <c r="K21" s="5">
        <v>14.0</v>
      </c>
      <c r="L21" s="5">
        <v>1.0</v>
      </c>
      <c r="M21" s="5">
        <v>0.0</v>
      </c>
      <c r="N21" s="5">
        <v>3.0</v>
      </c>
      <c r="O21" s="5">
        <v>0.0</v>
      </c>
      <c r="P21" s="5">
        <v>1.0</v>
      </c>
      <c r="Q21" s="5">
        <v>0.0</v>
      </c>
      <c r="R21" s="5">
        <v>4.0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2.0</v>
      </c>
      <c r="AL21" s="5">
        <v>0.0</v>
      </c>
      <c r="AM21" s="5">
        <v>0.0</v>
      </c>
      <c r="AN21" s="5">
        <v>0.0</v>
      </c>
      <c r="AO21" s="5">
        <v>0.0</v>
      </c>
      <c r="AP21" s="5">
        <v>0.0</v>
      </c>
      <c r="AQ21" s="5">
        <v>0.0</v>
      </c>
      <c r="AR21" s="5">
        <v>118.0</v>
      </c>
      <c r="AS21" s="5">
        <v>5.0</v>
      </c>
      <c r="AT21" s="5">
        <v>3.0</v>
      </c>
      <c r="AU21" s="5">
        <v>0.0</v>
      </c>
      <c r="AV21" s="5">
        <v>0.0</v>
      </c>
      <c r="AW21" s="5">
        <v>0.0</v>
      </c>
      <c r="AX21" s="5">
        <v>5.0</v>
      </c>
      <c r="AY21" s="5">
        <v>0.0</v>
      </c>
      <c r="AZ21" s="5">
        <v>0.0</v>
      </c>
      <c r="BA21" s="5">
        <v>0.0</v>
      </c>
      <c r="BB21" s="5">
        <v>6.0</v>
      </c>
      <c r="BC21" s="5">
        <v>0.0</v>
      </c>
      <c r="BD21" s="5">
        <v>0.0</v>
      </c>
      <c r="BE21" s="21">
        <v>13020.0</v>
      </c>
      <c r="BF21" s="8">
        <v>45249.0</v>
      </c>
    </row>
    <row r="22">
      <c r="A22" s="5">
        <v>38.0</v>
      </c>
      <c r="B22" s="5">
        <v>12.0</v>
      </c>
      <c r="C22" s="5">
        <v>7.0</v>
      </c>
      <c r="D22" s="5">
        <v>0.0</v>
      </c>
      <c r="E22" s="5">
        <v>2.0</v>
      </c>
      <c r="F22" s="5">
        <v>10.0</v>
      </c>
      <c r="G22" s="5">
        <v>0.0</v>
      </c>
      <c r="H22" s="5">
        <v>0.0</v>
      </c>
      <c r="I22" s="5">
        <v>1.0</v>
      </c>
      <c r="J22" s="5">
        <v>1.0</v>
      </c>
      <c r="K22" s="5">
        <v>5.0</v>
      </c>
      <c r="L22" s="5">
        <v>1.0</v>
      </c>
      <c r="M22" s="5">
        <v>1.0</v>
      </c>
      <c r="N22" s="5">
        <v>3.0</v>
      </c>
      <c r="O22" s="5">
        <v>1.0</v>
      </c>
      <c r="P22" s="5">
        <v>0.0</v>
      </c>
      <c r="Q22" s="5">
        <v>0.0</v>
      </c>
      <c r="R22" s="5">
        <v>3.0</v>
      </c>
      <c r="S22" s="5">
        <v>0.0</v>
      </c>
      <c r="T22" s="5">
        <v>4.0</v>
      </c>
      <c r="U22" s="5">
        <v>0.0</v>
      </c>
      <c r="V22" s="5">
        <v>0.0</v>
      </c>
      <c r="W22" s="5">
        <v>0.0</v>
      </c>
      <c r="X22" s="5">
        <v>0.0</v>
      </c>
      <c r="Y22" s="5">
        <v>4.0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1.0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72.0</v>
      </c>
      <c r="AS22" s="5">
        <v>5.0</v>
      </c>
      <c r="AT22" s="5">
        <v>7.0</v>
      </c>
      <c r="AU22" s="5">
        <v>0.0</v>
      </c>
      <c r="AV22" s="5">
        <v>0.0</v>
      </c>
      <c r="AW22" s="5">
        <v>0.0</v>
      </c>
      <c r="AX22" s="5">
        <v>0.0</v>
      </c>
      <c r="AY22" s="5">
        <v>0.0</v>
      </c>
      <c r="AZ22" s="5">
        <v>0.0</v>
      </c>
      <c r="BA22" s="5">
        <v>0.0</v>
      </c>
      <c r="BB22" s="5">
        <v>0.0</v>
      </c>
      <c r="BC22" s="5">
        <v>0.0</v>
      </c>
      <c r="BD22" s="5">
        <v>0.0</v>
      </c>
      <c r="BE22" s="21">
        <v>10200.0</v>
      </c>
      <c r="BF22" s="7">
        <v>45250.0</v>
      </c>
    </row>
    <row r="23">
      <c r="A23" s="5">
        <v>40.0</v>
      </c>
      <c r="B23" s="5">
        <v>18.0</v>
      </c>
      <c r="C23" s="5">
        <v>6.0</v>
      </c>
      <c r="D23" s="5">
        <v>0.0</v>
      </c>
      <c r="E23" s="5">
        <v>3.0</v>
      </c>
      <c r="F23" s="5">
        <v>2.0</v>
      </c>
      <c r="G23" s="5">
        <v>0.0</v>
      </c>
      <c r="H23" s="5">
        <v>0.0</v>
      </c>
      <c r="I23" s="5">
        <v>0.0</v>
      </c>
      <c r="J23" s="5">
        <v>0.0</v>
      </c>
      <c r="K23" s="5">
        <v>3.0</v>
      </c>
      <c r="L23" s="5">
        <v>2.0</v>
      </c>
      <c r="M23" s="5">
        <v>1.0</v>
      </c>
      <c r="N23" s="5">
        <v>4.0</v>
      </c>
      <c r="O23" s="5">
        <v>3.0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13.0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2.0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74.0</v>
      </c>
      <c r="AS23" s="5">
        <v>5.0</v>
      </c>
      <c r="AT23" s="5">
        <v>2.0</v>
      </c>
      <c r="AU23" s="5">
        <v>0.0</v>
      </c>
      <c r="AV23" s="5">
        <v>0.0</v>
      </c>
      <c r="AW23" s="5">
        <v>0.0</v>
      </c>
      <c r="AX23" s="5">
        <v>6.0</v>
      </c>
      <c r="AY23" s="5">
        <v>0.0</v>
      </c>
      <c r="AZ23" s="5">
        <v>0.0</v>
      </c>
      <c r="BA23" s="5">
        <v>0.0</v>
      </c>
      <c r="BB23" s="5">
        <v>2.0</v>
      </c>
      <c r="BC23" s="5">
        <v>0.0</v>
      </c>
      <c r="BD23" s="5">
        <v>0.0</v>
      </c>
      <c r="BE23" s="21">
        <v>9620.0</v>
      </c>
      <c r="BF23" s="8">
        <v>45251.0</v>
      </c>
    </row>
    <row r="24">
      <c r="A24" s="5">
        <v>30.0</v>
      </c>
      <c r="B24" s="5">
        <v>32.0</v>
      </c>
      <c r="C24" s="5">
        <v>1.0</v>
      </c>
      <c r="D24" s="5">
        <v>0.0</v>
      </c>
      <c r="E24" s="5">
        <v>4.0</v>
      </c>
      <c r="F24" s="5">
        <v>10.0</v>
      </c>
      <c r="G24" s="5">
        <v>0.0</v>
      </c>
      <c r="H24" s="5">
        <v>0.0</v>
      </c>
      <c r="I24" s="5">
        <v>6.0</v>
      </c>
      <c r="J24" s="5">
        <v>2.0</v>
      </c>
      <c r="K24" s="5">
        <v>3.0</v>
      </c>
      <c r="L24" s="5">
        <v>4.0</v>
      </c>
      <c r="M24" s="5">
        <v>0.0</v>
      </c>
      <c r="N24" s="5">
        <v>2.0</v>
      </c>
      <c r="O24" s="5">
        <v>1.0</v>
      </c>
      <c r="P24" s="5">
        <v>0.0</v>
      </c>
      <c r="Q24" s="5">
        <v>0.0</v>
      </c>
      <c r="R24" s="5">
        <v>1.0</v>
      </c>
      <c r="S24" s="5">
        <v>0.0</v>
      </c>
      <c r="T24" s="5">
        <v>0.0</v>
      </c>
      <c r="U24" s="5">
        <v>0.0</v>
      </c>
      <c r="V24" s="5">
        <v>3.0</v>
      </c>
      <c r="W24" s="5">
        <v>1.0</v>
      </c>
      <c r="X24" s="5">
        <v>0.0</v>
      </c>
      <c r="Y24" s="5">
        <v>3.0</v>
      </c>
      <c r="Z24" s="5">
        <v>0.0</v>
      </c>
      <c r="AA24" s="5">
        <v>0.0</v>
      </c>
      <c r="AB24" s="5">
        <v>0.0</v>
      </c>
      <c r="AC24" s="5">
        <v>1.0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6.0</v>
      </c>
      <c r="AL24" s="5">
        <v>0.0</v>
      </c>
      <c r="AM24" s="5">
        <v>0.0</v>
      </c>
      <c r="AN24" s="5">
        <v>0.0</v>
      </c>
      <c r="AO24" s="5">
        <v>0.0</v>
      </c>
      <c r="AP24" s="5">
        <v>0.0</v>
      </c>
      <c r="AQ24" s="5">
        <v>0.0</v>
      </c>
      <c r="AR24" s="5">
        <v>90.0</v>
      </c>
      <c r="AS24" s="5">
        <v>3.0</v>
      </c>
      <c r="AT24" s="5">
        <v>1.0</v>
      </c>
      <c r="AU24" s="5">
        <v>0.0</v>
      </c>
      <c r="AV24" s="5">
        <v>0.0</v>
      </c>
      <c r="AW24" s="5">
        <v>0.0</v>
      </c>
      <c r="AX24" s="5">
        <v>0.0</v>
      </c>
      <c r="AY24" s="5">
        <v>0.0</v>
      </c>
      <c r="AZ24" s="5">
        <v>0.0</v>
      </c>
      <c r="BA24" s="5">
        <v>0.0</v>
      </c>
      <c r="BB24" s="5">
        <v>1.0</v>
      </c>
      <c r="BC24" s="5">
        <v>0.0</v>
      </c>
      <c r="BD24" s="5">
        <v>0.0</v>
      </c>
      <c r="BE24" s="21">
        <v>10050.0</v>
      </c>
      <c r="BF24" s="8">
        <v>45252.0</v>
      </c>
      <c r="BK24" s="9"/>
    </row>
    <row r="25">
      <c r="A25" s="5">
        <v>55.0</v>
      </c>
      <c r="B25" s="5">
        <v>13.0</v>
      </c>
      <c r="C25" s="5">
        <v>0.0</v>
      </c>
      <c r="D25" s="5">
        <v>0.0</v>
      </c>
      <c r="E25" s="5">
        <v>0.0</v>
      </c>
      <c r="F25" s="5">
        <v>14.0</v>
      </c>
      <c r="G25" s="5">
        <v>0.0</v>
      </c>
      <c r="H25" s="5">
        <v>0.0</v>
      </c>
      <c r="I25" s="5">
        <v>5.0</v>
      </c>
      <c r="J25" s="5">
        <v>3.0</v>
      </c>
      <c r="K25" s="5">
        <v>4.0</v>
      </c>
      <c r="L25" s="5">
        <v>1.0</v>
      </c>
      <c r="M25" s="5">
        <v>1.0</v>
      </c>
      <c r="N25" s="5">
        <v>3.0</v>
      </c>
      <c r="O25" s="5">
        <v>0.0</v>
      </c>
      <c r="P25" s="5">
        <v>0.0</v>
      </c>
      <c r="Q25" s="5">
        <v>3.0</v>
      </c>
      <c r="R25" s="5">
        <v>2.0</v>
      </c>
      <c r="S25" s="5">
        <v>0.0</v>
      </c>
      <c r="T25" s="5">
        <v>0.0</v>
      </c>
      <c r="U25" s="5">
        <v>9.0</v>
      </c>
      <c r="V25" s="5">
        <v>0.0</v>
      </c>
      <c r="W25" s="5">
        <v>0.0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3.0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4.0</v>
      </c>
      <c r="AL25" s="5">
        <v>0.0</v>
      </c>
      <c r="AM25" s="5">
        <v>0.0</v>
      </c>
      <c r="AN25" s="5">
        <v>8.0</v>
      </c>
      <c r="AO25" s="5">
        <v>0.0</v>
      </c>
      <c r="AP25" s="5">
        <v>0.0</v>
      </c>
      <c r="AQ25" s="5">
        <v>0.0</v>
      </c>
      <c r="AR25" s="5">
        <v>62.0</v>
      </c>
      <c r="AS25" s="5">
        <v>1.0</v>
      </c>
      <c r="AT25" s="5">
        <v>0.0</v>
      </c>
      <c r="AU25" s="5">
        <v>0.0</v>
      </c>
      <c r="AV25" s="5">
        <v>0.0</v>
      </c>
      <c r="AW25" s="5">
        <v>0.0</v>
      </c>
      <c r="AX25" s="5">
        <v>4.0</v>
      </c>
      <c r="AY25" s="5">
        <v>0.0</v>
      </c>
      <c r="AZ25" s="5">
        <v>0.0</v>
      </c>
      <c r="BA25" s="5">
        <v>0.0</v>
      </c>
      <c r="BB25" s="5">
        <v>3.0</v>
      </c>
      <c r="BC25" s="5">
        <v>0.0</v>
      </c>
      <c r="BD25" s="5">
        <v>0.0</v>
      </c>
      <c r="BE25" s="21">
        <v>12110.0</v>
      </c>
      <c r="BF25" s="8">
        <v>45253.0</v>
      </c>
    </row>
    <row r="26">
      <c r="A26" s="5">
        <v>70.0</v>
      </c>
      <c r="B26" s="5">
        <v>25.0</v>
      </c>
      <c r="C26" s="5">
        <v>0.0</v>
      </c>
      <c r="D26" s="5">
        <v>0.0</v>
      </c>
      <c r="E26" s="5">
        <v>0.0</v>
      </c>
      <c r="F26" s="5">
        <v>16.0</v>
      </c>
      <c r="G26" s="5">
        <v>0.0</v>
      </c>
      <c r="H26" s="5">
        <v>0.0</v>
      </c>
      <c r="I26" s="5">
        <v>5.0</v>
      </c>
      <c r="J26" s="5">
        <v>4.0</v>
      </c>
      <c r="K26" s="5">
        <v>11.0</v>
      </c>
      <c r="L26" s="5">
        <v>4.0</v>
      </c>
      <c r="M26" s="5">
        <v>3.0</v>
      </c>
      <c r="N26" s="5">
        <v>4.0</v>
      </c>
      <c r="O26" s="5">
        <v>0.0</v>
      </c>
      <c r="P26" s="5">
        <v>0.0</v>
      </c>
      <c r="Q26" s="5">
        <v>0.0</v>
      </c>
      <c r="R26" s="5">
        <v>4.0</v>
      </c>
      <c r="S26" s="5">
        <v>1.0</v>
      </c>
      <c r="T26" s="5">
        <v>0.0</v>
      </c>
      <c r="U26" s="5">
        <v>5.0</v>
      </c>
      <c r="V26" s="5">
        <v>0.0</v>
      </c>
      <c r="W26" s="5">
        <v>2.0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9.0</v>
      </c>
      <c r="AL26" s="5">
        <v>0.0</v>
      </c>
      <c r="AM26" s="5">
        <v>0.0</v>
      </c>
      <c r="AN26" s="5">
        <v>0.0</v>
      </c>
      <c r="AO26" s="5">
        <v>0.0</v>
      </c>
      <c r="AP26" s="5">
        <v>0.0</v>
      </c>
      <c r="AQ26" s="5">
        <v>0.0</v>
      </c>
      <c r="AR26" s="5">
        <v>112.0</v>
      </c>
      <c r="AS26" s="5">
        <v>0.0</v>
      </c>
      <c r="AT26" s="5">
        <v>0.0</v>
      </c>
      <c r="AU26" s="5">
        <v>0.0</v>
      </c>
      <c r="AV26" s="5">
        <v>0.0</v>
      </c>
      <c r="AW26" s="5">
        <v>1.0</v>
      </c>
      <c r="AX26" s="5">
        <v>23.0</v>
      </c>
      <c r="AY26" s="5">
        <v>0.0</v>
      </c>
      <c r="AZ26" s="5">
        <v>0.0</v>
      </c>
      <c r="BA26" s="5">
        <v>0.0</v>
      </c>
      <c r="BB26" s="5">
        <v>9.0</v>
      </c>
      <c r="BC26" s="5">
        <v>0.0</v>
      </c>
      <c r="BD26" s="5">
        <v>1.0</v>
      </c>
      <c r="BE26" s="21">
        <v>16900.0</v>
      </c>
      <c r="BF26" s="8">
        <v>45254.0</v>
      </c>
      <c r="BG26" s="9">
        <v>1780.0</v>
      </c>
      <c r="BH26" s="9">
        <v>4020.0</v>
      </c>
      <c r="BI26" s="9">
        <v>5000.0</v>
      </c>
      <c r="BJ26" s="9">
        <v>3555.0</v>
      </c>
      <c r="BK26" s="5">
        <f t="shared" ref="BK26:BK28" si="1">MINUS(SUM(BG26:BJ26),BE26 )</f>
        <v>-2545</v>
      </c>
    </row>
    <row r="27">
      <c r="A27" s="5">
        <v>32.0</v>
      </c>
      <c r="B27" s="5">
        <v>27.0</v>
      </c>
      <c r="C27" s="5">
        <v>0.0</v>
      </c>
      <c r="D27" s="5">
        <v>0.0</v>
      </c>
      <c r="E27" s="5">
        <v>11.0</v>
      </c>
      <c r="F27" s="5">
        <v>13.0</v>
      </c>
      <c r="G27" s="5">
        <v>2.0</v>
      </c>
      <c r="H27" s="5">
        <v>0.0</v>
      </c>
      <c r="I27" s="5">
        <v>2.0</v>
      </c>
      <c r="J27" s="5">
        <v>3.0</v>
      </c>
      <c r="K27" s="5">
        <v>7.0</v>
      </c>
      <c r="L27" s="5">
        <v>2.0</v>
      </c>
      <c r="M27" s="5">
        <v>0.0</v>
      </c>
      <c r="N27" s="5">
        <v>3.0</v>
      </c>
      <c r="O27" s="5">
        <v>0.0</v>
      </c>
      <c r="P27" s="5">
        <v>0.0</v>
      </c>
      <c r="Q27" s="5">
        <v>0.0</v>
      </c>
      <c r="R27" s="5">
        <v>4.0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7.0</v>
      </c>
      <c r="AL27" s="5">
        <v>0.0</v>
      </c>
      <c r="AM27" s="5">
        <v>0.0</v>
      </c>
      <c r="AN27" s="5">
        <v>0.0</v>
      </c>
      <c r="AO27" s="5">
        <v>0.0</v>
      </c>
      <c r="AP27" s="5">
        <v>0.0</v>
      </c>
      <c r="AQ27" s="5">
        <v>0.0</v>
      </c>
      <c r="AR27" s="5">
        <v>84.0</v>
      </c>
      <c r="AS27" s="5">
        <v>1.0</v>
      </c>
      <c r="AT27" s="5">
        <v>0.0</v>
      </c>
      <c r="AU27" s="5">
        <v>0.0</v>
      </c>
      <c r="AV27" s="5">
        <v>0.0</v>
      </c>
      <c r="AW27" s="5">
        <v>1.0</v>
      </c>
      <c r="AX27" s="5">
        <v>0.0</v>
      </c>
      <c r="AY27" s="5">
        <v>0.0</v>
      </c>
      <c r="AZ27" s="5">
        <v>0.0</v>
      </c>
      <c r="BA27" s="5">
        <v>0.0</v>
      </c>
      <c r="BB27" s="5">
        <v>2.0</v>
      </c>
      <c r="BC27" s="5">
        <v>3.0</v>
      </c>
      <c r="BD27" s="5">
        <v>0.0</v>
      </c>
      <c r="BE27" s="21">
        <v>10110.0</v>
      </c>
      <c r="BF27" s="7">
        <v>45255.0</v>
      </c>
      <c r="BG27" s="9">
        <v>1740.0</v>
      </c>
      <c r="BH27" s="9">
        <v>620.0</v>
      </c>
      <c r="BI27" s="9">
        <v>5000.0</v>
      </c>
      <c r="BJ27" s="9">
        <v>4670.0</v>
      </c>
      <c r="BK27" s="9">
        <f t="shared" si="1"/>
        <v>1920</v>
      </c>
    </row>
    <row r="28">
      <c r="A28" s="5">
        <v>68.0</v>
      </c>
      <c r="B28" s="5">
        <v>26.0</v>
      </c>
      <c r="C28" s="5">
        <v>7.0</v>
      </c>
      <c r="D28" s="5">
        <v>0.0</v>
      </c>
      <c r="E28" s="5">
        <v>6.0</v>
      </c>
      <c r="F28" s="5">
        <v>19.0</v>
      </c>
      <c r="G28" s="5">
        <v>0.0</v>
      </c>
      <c r="H28" s="5">
        <v>0.0</v>
      </c>
      <c r="I28" s="5">
        <v>9.0</v>
      </c>
      <c r="J28" s="5">
        <v>4.0</v>
      </c>
      <c r="K28" s="5">
        <v>2.0</v>
      </c>
      <c r="L28" s="5">
        <v>0.0</v>
      </c>
      <c r="M28" s="5">
        <v>1.0</v>
      </c>
      <c r="N28" s="5">
        <v>3.0</v>
      </c>
      <c r="O28" s="5">
        <v>0.0</v>
      </c>
      <c r="P28" s="5">
        <v>0.0</v>
      </c>
      <c r="Q28" s="5">
        <v>0.0</v>
      </c>
      <c r="R28" s="5">
        <v>6.0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3.0</v>
      </c>
      <c r="Z28" s="5">
        <v>0.0</v>
      </c>
      <c r="AA28" s="5">
        <v>2.0</v>
      </c>
      <c r="AB28" s="5">
        <v>0.0</v>
      </c>
      <c r="AC28" s="5">
        <v>0.0</v>
      </c>
      <c r="AD28" s="5">
        <v>0.0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3.0</v>
      </c>
      <c r="AL28" s="5">
        <v>0.0</v>
      </c>
      <c r="AM28" s="5">
        <v>0.0</v>
      </c>
      <c r="AN28" s="5">
        <v>1.0</v>
      </c>
      <c r="AO28" s="5">
        <v>0.0</v>
      </c>
      <c r="AP28" s="5">
        <v>0.0</v>
      </c>
      <c r="AQ28" s="5">
        <v>0.0</v>
      </c>
      <c r="AR28" s="5">
        <v>78.0</v>
      </c>
      <c r="AS28" s="5">
        <v>8.0</v>
      </c>
      <c r="AT28" s="5">
        <v>0.0</v>
      </c>
      <c r="AU28" s="5">
        <v>0.0</v>
      </c>
      <c r="AV28" s="5">
        <v>0.0</v>
      </c>
      <c r="AW28" s="5">
        <v>1.0</v>
      </c>
      <c r="AX28" s="5">
        <v>0.0</v>
      </c>
      <c r="AY28" s="5">
        <v>0.0</v>
      </c>
      <c r="AZ28" s="5">
        <v>0.0</v>
      </c>
      <c r="BA28" s="5">
        <v>0.0</v>
      </c>
      <c r="BB28" s="5">
        <v>0.0</v>
      </c>
      <c r="BC28" s="5">
        <v>0.0</v>
      </c>
      <c r="BD28" s="5">
        <v>1.0</v>
      </c>
      <c r="BE28" s="21">
        <v>12110.0</v>
      </c>
      <c r="BF28" s="7">
        <v>45256.0</v>
      </c>
      <c r="BG28" s="9">
        <v>1340.0</v>
      </c>
      <c r="BH28" s="9">
        <v>500.0</v>
      </c>
      <c r="BI28" s="9">
        <v>6000.0</v>
      </c>
      <c r="BJ28" s="9">
        <v>4590.0</v>
      </c>
      <c r="BK28" s="5">
        <f t="shared" si="1"/>
        <v>320</v>
      </c>
    </row>
    <row r="29">
      <c r="A29" s="5">
        <v>29.0</v>
      </c>
      <c r="B29" s="5">
        <v>24.0</v>
      </c>
      <c r="C29" s="5">
        <v>5.0</v>
      </c>
      <c r="D29" s="5">
        <v>0.0</v>
      </c>
      <c r="E29" s="5">
        <v>5.0</v>
      </c>
      <c r="F29" s="5">
        <v>6.0</v>
      </c>
      <c r="G29" s="5">
        <v>0.0</v>
      </c>
      <c r="H29" s="5">
        <v>0.0</v>
      </c>
      <c r="I29" s="5">
        <v>4.0</v>
      </c>
      <c r="J29" s="5">
        <v>4.0</v>
      </c>
      <c r="K29" s="5">
        <v>3.0</v>
      </c>
      <c r="L29" s="5">
        <v>0.0</v>
      </c>
      <c r="M29" s="5">
        <v>1.0</v>
      </c>
      <c r="N29" s="5">
        <v>2.0</v>
      </c>
      <c r="O29" s="5">
        <v>0.0</v>
      </c>
      <c r="P29" s="5">
        <v>0.0</v>
      </c>
      <c r="Q29" s="5">
        <v>0.0</v>
      </c>
      <c r="R29" s="5">
        <v>2.0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7.0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2.0</v>
      </c>
      <c r="AL29" s="5">
        <v>0.0</v>
      </c>
      <c r="AM29" s="5">
        <v>0.0</v>
      </c>
      <c r="AN29" s="5">
        <v>0.0</v>
      </c>
      <c r="AO29" s="5">
        <v>0.0</v>
      </c>
      <c r="AP29" s="5">
        <v>0.0</v>
      </c>
      <c r="AQ29" s="5">
        <v>0.0</v>
      </c>
      <c r="AR29" s="5">
        <v>102.0</v>
      </c>
      <c r="AS29" s="5">
        <v>2.0</v>
      </c>
      <c r="AT29" s="5">
        <v>3.0</v>
      </c>
      <c r="AU29" s="5">
        <v>0.0</v>
      </c>
      <c r="AV29" s="5">
        <v>0.0</v>
      </c>
      <c r="AW29" s="5">
        <v>0.0</v>
      </c>
      <c r="AX29" s="5">
        <v>2.0</v>
      </c>
      <c r="AY29" s="5">
        <v>0.0</v>
      </c>
      <c r="AZ29" s="5">
        <v>0.0</v>
      </c>
      <c r="BA29" s="5">
        <v>0.0</v>
      </c>
      <c r="BB29" s="5">
        <v>1.0</v>
      </c>
      <c r="BC29" s="5">
        <v>1.0</v>
      </c>
      <c r="BD29" s="5">
        <v>0.0</v>
      </c>
      <c r="BE29" s="21">
        <v>9380.0</v>
      </c>
      <c r="BF29" s="8">
        <v>45257.0</v>
      </c>
      <c r="BG29" s="9">
        <v>1450.0</v>
      </c>
      <c r="BH29" s="9">
        <v>400.0</v>
      </c>
      <c r="BI29" s="9">
        <v>4000.0</v>
      </c>
      <c r="BJ29" s="9">
        <v>3470.0</v>
      </c>
      <c r="BK29" s="5">
        <f t="shared" ref="BK29:BK30" si="2">MINUS(SUM(BG29:BJ29), BE29)</f>
        <v>-60</v>
      </c>
    </row>
    <row r="30">
      <c r="A30" s="5">
        <v>43.0</v>
      </c>
      <c r="B30" s="5">
        <v>23.0</v>
      </c>
      <c r="C30" s="5">
        <v>9.0</v>
      </c>
      <c r="D30" s="5">
        <v>0.0</v>
      </c>
      <c r="E30" s="5">
        <v>2.0</v>
      </c>
      <c r="F30" s="5">
        <v>12.0</v>
      </c>
      <c r="G30" s="5">
        <v>3.0</v>
      </c>
      <c r="H30" s="5">
        <v>0.0</v>
      </c>
      <c r="I30" s="5">
        <v>2.0</v>
      </c>
      <c r="J30" s="5">
        <v>2.0</v>
      </c>
      <c r="K30" s="5">
        <v>7.0</v>
      </c>
      <c r="L30" s="5">
        <v>2.0</v>
      </c>
      <c r="M30" s="5">
        <v>0.0</v>
      </c>
      <c r="N30" s="5">
        <v>13.0</v>
      </c>
      <c r="O30" s="5">
        <v>1.0</v>
      </c>
      <c r="P30" s="5">
        <v>0.0</v>
      </c>
      <c r="Q30" s="5">
        <v>0.0</v>
      </c>
      <c r="R30" s="5">
        <v>1.0</v>
      </c>
      <c r="S30" s="5">
        <v>1.0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7.0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2.0</v>
      </c>
      <c r="AL30" s="5">
        <v>0.0</v>
      </c>
      <c r="AM30" s="5">
        <v>0.0</v>
      </c>
      <c r="AN30" s="5">
        <v>0.0</v>
      </c>
      <c r="AO30" s="5">
        <v>0.0</v>
      </c>
      <c r="AP30" s="5">
        <v>0.0</v>
      </c>
      <c r="AQ30" s="5">
        <v>0.0</v>
      </c>
      <c r="AR30" s="5">
        <v>87.0</v>
      </c>
      <c r="AS30" s="5">
        <v>1.0</v>
      </c>
      <c r="AT30" s="5">
        <v>2.0</v>
      </c>
      <c r="AU30" s="5">
        <v>0.0</v>
      </c>
      <c r="AV30" s="5">
        <v>0.0</v>
      </c>
      <c r="AW30" s="5">
        <v>0.0</v>
      </c>
      <c r="AX30" s="5">
        <v>4.0</v>
      </c>
      <c r="AY30" s="5">
        <v>0.0</v>
      </c>
      <c r="AZ30" s="5">
        <v>0.0</v>
      </c>
      <c r="BA30" s="5">
        <v>0.0</v>
      </c>
      <c r="BB30" s="5">
        <v>1.0</v>
      </c>
      <c r="BC30" s="5">
        <v>0.0</v>
      </c>
      <c r="BD30" s="5">
        <v>0.0</v>
      </c>
      <c r="BE30" s="21">
        <v>12990.0</v>
      </c>
      <c r="BF30" s="8">
        <v>45258.0</v>
      </c>
      <c r="BG30" s="9">
        <v>1480.0</v>
      </c>
      <c r="BH30" s="9">
        <v>530.0</v>
      </c>
      <c r="BI30" s="9">
        <v>5100.0</v>
      </c>
      <c r="BJ30" s="9">
        <v>6890.0</v>
      </c>
      <c r="BK30" s="5">
        <f t="shared" si="2"/>
        <v>1010</v>
      </c>
    </row>
    <row r="31">
      <c r="A31" s="5">
        <v>37.0</v>
      </c>
      <c r="B31" s="5">
        <v>31.0</v>
      </c>
      <c r="C31" s="5">
        <v>7.0</v>
      </c>
      <c r="D31" s="5">
        <v>0.0</v>
      </c>
      <c r="E31" s="5">
        <v>0.0</v>
      </c>
      <c r="F31" s="5">
        <v>20.0</v>
      </c>
      <c r="G31" s="5">
        <v>0.0</v>
      </c>
      <c r="H31" s="5">
        <v>0.0</v>
      </c>
      <c r="I31" s="5">
        <v>3.0</v>
      </c>
      <c r="J31" s="5">
        <v>3.0</v>
      </c>
      <c r="K31" s="5">
        <v>3.0</v>
      </c>
      <c r="L31" s="5">
        <v>2.0</v>
      </c>
      <c r="M31" s="5">
        <v>0.0</v>
      </c>
      <c r="N31" s="5">
        <v>11.0</v>
      </c>
      <c r="O31" s="5">
        <v>2.0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6.0</v>
      </c>
      <c r="V31" s="5">
        <v>0.0</v>
      </c>
      <c r="W31" s="5">
        <v>1.0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15.0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1.0</v>
      </c>
      <c r="AL31" s="5">
        <v>0.0</v>
      </c>
      <c r="AM31" s="5">
        <v>0.0</v>
      </c>
      <c r="AN31" s="5">
        <v>0.0</v>
      </c>
      <c r="AO31" s="5">
        <v>0.0</v>
      </c>
      <c r="AP31" s="5">
        <v>0.0</v>
      </c>
      <c r="AQ31" s="5">
        <v>0.0</v>
      </c>
      <c r="AR31" s="5">
        <v>112.0</v>
      </c>
      <c r="AS31" s="5">
        <v>4.0</v>
      </c>
      <c r="AT31" s="5">
        <v>15.0</v>
      </c>
      <c r="AU31" s="5">
        <v>0.0</v>
      </c>
      <c r="AV31" s="5">
        <v>0.0</v>
      </c>
      <c r="AW31" s="5">
        <v>0.0</v>
      </c>
      <c r="AX31" s="5">
        <v>0.0</v>
      </c>
      <c r="AY31" s="5">
        <v>0.0</v>
      </c>
      <c r="AZ31" s="5">
        <v>0.0</v>
      </c>
      <c r="BA31" s="5">
        <v>0.0</v>
      </c>
      <c r="BB31" s="5">
        <v>0.0</v>
      </c>
      <c r="BC31" s="5">
        <v>2.0</v>
      </c>
      <c r="BD31" s="5">
        <v>0.0</v>
      </c>
      <c r="BE31" s="21">
        <v>17690.0</v>
      </c>
      <c r="BF31" s="7">
        <v>45259.0</v>
      </c>
      <c r="BG31" s="9">
        <v>1120.0</v>
      </c>
      <c r="BH31" s="9">
        <v>2090.0</v>
      </c>
      <c r="BI31" s="9">
        <v>4600.0</v>
      </c>
      <c r="BJ31" s="9">
        <v>10400.0</v>
      </c>
      <c r="BK31" s="5">
        <f t="shared" ref="BK31:BK32" si="3">MINUS(SUM(BG31:BJ31),BE31 )</f>
        <v>520</v>
      </c>
    </row>
    <row r="32">
      <c r="A32" s="5">
        <v>35.0</v>
      </c>
      <c r="B32" s="5">
        <v>24.0</v>
      </c>
      <c r="C32" s="5">
        <v>0.0</v>
      </c>
      <c r="D32" s="5">
        <v>0.0</v>
      </c>
      <c r="E32" s="5">
        <v>5.0</v>
      </c>
      <c r="F32" s="5">
        <v>19.0</v>
      </c>
      <c r="G32" s="5">
        <v>0.0</v>
      </c>
      <c r="H32" s="5">
        <v>0.0</v>
      </c>
      <c r="I32" s="5">
        <v>3.0</v>
      </c>
      <c r="J32" s="5">
        <v>5.0</v>
      </c>
      <c r="K32" s="5">
        <v>4.0</v>
      </c>
      <c r="L32" s="5">
        <v>2.0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1.0</v>
      </c>
      <c r="V32" s="5">
        <v>1.0</v>
      </c>
      <c r="W32" s="5">
        <v>2.0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2.0</v>
      </c>
      <c r="AL32" s="5">
        <v>0.0</v>
      </c>
      <c r="AM32" s="5">
        <v>0.0</v>
      </c>
      <c r="AN32" s="5">
        <v>0.0</v>
      </c>
      <c r="AO32" s="5">
        <v>0.0</v>
      </c>
      <c r="AP32" s="5">
        <v>0.0</v>
      </c>
      <c r="AQ32" s="5">
        <v>0.0</v>
      </c>
      <c r="AR32" s="5">
        <v>88.0</v>
      </c>
      <c r="AS32" s="5">
        <v>8.0</v>
      </c>
      <c r="AT32" s="5">
        <v>0.0</v>
      </c>
      <c r="AU32" s="5">
        <v>0.0</v>
      </c>
      <c r="AV32" s="5">
        <v>0.0</v>
      </c>
      <c r="AW32" s="5">
        <v>1.0</v>
      </c>
      <c r="AX32" s="5">
        <v>4.0</v>
      </c>
      <c r="AY32" s="5">
        <v>0.0</v>
      </c>
      <c r="AZ32" s="5">
        <v>0.0</v>
      </c>
      <c r="BA32" s="5">
        <v>0.0</v>
      </c>
      <c r="BB32" s="5">
        <v>0.0</v>
      </c>
      <c r="BC32" s="5">
        <v>0.0</v>
      </c>
      <c r="BD32" s="5">
        <v>0.0</v>
      </c>
      <c r="BE32" s="21">
        <v>8390.0</v>
      </c>
      <c r="BF32" s="8">
        <v>45260.0</v>
      </c>
      <c r="BG32" s="9">
        <v>910.0</v>
      </c>
      <c r="BH32" s="9">
        <v>990.0</v>
      </c>
      <c r="BI32" s="9">
        <v>4000.0</v>
      </c>
      <c r="BJ32" s="9">
        <v>2870.0</v>
      </c>
      <c r="BK32" s="5">
        <f t="shared" si="3"/>
        <v>380</v>
      </c>
    </row>
    <row r="33">
      <c r="BE33" s="6"/>
    </row>
    <row r="34">
      <c r="BD34" s="2" t="s">
        <v>11</v>
      </c>
      <c r="BE34" s="6">
        <f>SUM(BE3:BE32)</f>
        <v>351730</v>
      </c>
    </row>
    <row r="35">
      <c r="BD35" s="9" t="s">
        <v>71</v>
      </c>
      <c r="BE35" s="6">
        <f>TRUNC(BE34/30,0)</f>
        <v>11724</v>
      </c>
    </row>
    <row r="36">
      <c r="BE36" s="6"/>
    </row>
    <row r="37">
      <c r="BE37" s="6"/>
    </row>
    <row r="38">
      <c r="BE38" s="6"/>
    </row>
    <row r="39">
      <c r="BE39" s="6"/>
    </row>
    <row r="40">
      <c r="BE40" s="6"/>
    </row>
    <row r="41">
      <c r="BE41" s="6"/>
    </row>
    <row r="42">
      <c r="BE42" s="6"/>
    </row>
    <row r="43">
      <c r="BE43" s="6"/>
    </row>
    <row r="44">
      <c r="BE44" s="6"/>
    </row>
    <row r="45">
      <c r="BE45" s="6"/>
    </row>
    <row r="46">
      <c r="BE46" s="6"/>
    </row>
    <row r="47">
      <c r="BE47" s="6"/>
    </row>
    <row r="48">
      <c r="BE48" s="6"/>
    </row>
    <row r="49">
      <c r="BE49" s="6"/>
    </row>
    <row r="50">
      <c r="BE50" s="6"/>
    </row>
    <row r="51">
      <c r="BE51" s="6"/>
    </row>
    <row r="52">
      <c r="BE52" s="6"/>
    </row>
    <row r="53">
      <c r="BE53" s="6"/>
    </row>
    <row r="54">
      <c r="BE54" s="6"/>
    </row>
    <row r="55">
      <c r="BE55" s="6"/>
    </row>
    <row r="56">
      <c r="BE56" s="6"/>
    </row>
    <row r="57">
      <c r="BE57" s="6"/>
    </row>
    <row r="58">
      <c r="BE58" s="6"/>
    </row>
    <row r="59">
      <c r="BE59" s="6"/>
    </row>
    <row r="60">
      <c r="BE60" s="6"/>
    </row>
    <row r="61">
      <c r="BE61" s="6"/>
    </row>
    <row r="62">
      <c r="BE62" s="6"/>
    </row>
    <row r="63">
      <c r="BE63" s="6"/>
    </row>
    <row r="64">
      <c r="BE64" s="6"/>
    </row>
    <row r="65">
      <c r="BE65" s="6"/>
    </row>
    <row r="66">
      <c r="BE66" s="6"/>
    </row>
    <row r="67">
      <c r="BE67" s="6"/>
    </row>
    <row r="68">
      <c r="BE68" s="6"/>
    </row>
    <row r="69">
      <c r="BE69" s="6"/>
    </row>
    <row r="70">
      <c r="BE70" s="6"/>
    </row>
    <row r="71">
      <c r="BE71" s="6"/>
    </row>
    <row r="72">
      <c r="BE72" s="6"/>
    </row>
    <row r="73">
      <c r="BE73" s="6"/>
    </row>
    <row r="74">
      <c r="BE74" s="6"/>
    </row>
    <row r="75">
      <c r="BE75" s="6"/>
    </row>
    <row r="76">
      <c r="BE76" s="6"/>
    </row>
    <row r="77">
      <c r="BE77" s="6"/>
    </row>
    <row r="78">
      <c r="BE78" s="6"/>
    </row>
    <row r="79">
      <c r="BE79" s="6"/>
    </row>
    <row r="80">
      <c r="BE80" s="6"/>
    </row>
    <row r="81">
      <c r="BE81" s="6"/>
    </row>
    <row r="82">
      <c r="BE82" s="6"/>
    </row>
    <row r="83">
      <c r="BE83" s="6"/>
    </row>
    <row r="84">
      <c r="BE84" s="6"/>
    </row>
    <row r="85">
      <c r="BE85" s="6"/>
    </row>
    <row r="86">
      <c r="BE86" s="6"/>
    </row>
    <row r="87">
      <c r="BE87" s="6"/>
    </row>
    <row r="88">
      <c r="BE88" s="6"/>
    </row>
    <row r="89">
      <c r="BE89" s="6"/>
    </row>
    <row r="90">
      <c r="BE90" s="6"/>
    </row>
    <row r="91">
      <c r="BE91" s="6"/>
    </row>
    <row r="92">
      <c r="BE92" s="6"/>
    </row>
    <row r="93">
      <c r="BE93" s="6"/>
    </row>
    <row r="94">
      <c r="BE94" s="6"/>
    </row>
    <row r="95">
      <c r="BE95" s="6"/>
    </row>
    <row r="96">
      <c r="BE96" s="6"/>
    </row>
    <row r="97">
      <c r="BE97" s="6"/>
    </row>
    <row r="98">
      <c r="BE98" s="6"/>
    </row>
    <row r="99">
      <c r="BE99" s="6"/>
    </row>
    <row r="100">
      <c r="BE100" s="6"/>
    </row>
    <row r="101">
      <c r="BE101" s="6"/>
    </row>
    <row r="102">
      <c r="BE102" s="6"/>
    </row>
    <row r="103">
      <c r="BE103" s="6"/>
    </row>
    <row r="104">
      <c r="BE104" s="6"/>
    </row>
    <row r="105">
      <c r="BE105" s="6"/>
    </row>
    <row r="106">
      <c r="BE106" s="6"/>
    </row>
    <row r="107">
      <c r="BE107" s="6"/>
    </row>
    <row r="108">
      <c r="BE108" s="6"/>
    </row>
    <row r="109">
      <c r="BE109" s="6"/>
    </row>
    <row r="110">
      <c r="BE110" s="6"/>
    </row>
    <row r="111">
      <c r="BE111" s="6"/>
    </row>
    <row r="112">
      <c r="BE112" s="6"/>
    </row>
    <row r="113">
      <c r="BE113" s="6"/>
    </row>
    <row r="114">
      <c r="BE114" s="6"/>
    </row>
    <row r="115">
      <c r="BE115" s="6"/>
    </row>
    <row r="116">
      <c r="BE116" s="6"/>
    </row>
    <row r="117">
      <c r="BE117" s="6"/>
    </row>
    <row r="118">
      <c r="BE118" s="6"/>
    </row>
    <row r="119">
      <c r="BE119" s="6"/>
    </row>
    <row r="120">
      <c r="BE120" s="6"/>
    </row>
    <row r="121">
      <c r="BE121" s="6"/>
    </row>
    <row r="122">
      <c r="BE122" s="6"/>
    </row>
    <row r="123">
      <c r="BE123" s="6"/>
    </row>
    <row r="124">
      <c r="BE124" s="6"/>
    </row>
    <row r="125">
      <c r="BE125" s="6"/>
    </row>
    <row r="126">
      <c r="BE126" s="6"/>
    </row>
    <row r="127">
      <c r="BE127" s="6"/>
    </row>
    <row r="128">
      <c r="BE128" s="6"/>
    </row>
    <row r="129">
      <c r="BE129" s="6"/>
    </row>
    <row r="130">
      <c r="BE130" s="6"/>
    </row>
    <row r="131">
      <c r="BE131" s="6"/>
    </row>
    <row r="132">
      <c r="BE132" s="6"/>
    </row>
    <row r="133">
      <c r="BE133" s="6"/>
    </row>
    <row r="134">
      <c r="BE134" s="6"/>
    </row>
    <row r="135">
      <c r="BE135" s="6"/>
    </row>
    <row r="136">
      <c r="BE136" s="6"/>
    </row>
    <row r="137">
      <c r="BE137" s="6"/>
    </row>
    <row r="138">
      <c r="BE138" s="6"/>
    </row>
    <row r="139">
      <c r="BE139" s="6"/>
    </row>
    <row r="140">
      <c r="BE140" s="6"/>
    </row>
    <row r="141">
      <c r="BE141" s="6"/>
    </row>
    <row r="142">
      <c r="BE142" s="6"/>
    </row>
    <row r="143">
      <c r="BE143" s="6"/>
    </row>
    <row r="144">
      <c r="BE144" s="6"/>
    </row>
    <row r="145">
      <c r="BE145" s="6"/>
    </row>
    <row r="146">
      <c r="BE146" s="6"/>
    </row>
    <row r="147">
      <c r="BE147" s="6"/>
    </row>
    <row r="148">
      <c r="BE148" s="6"/>
    </row>
    <row r="149">
      <c r="BE149" s="6"/>
    </row>
    <row r="150">
      <c r="BE150" s="6"/>
    </row>
    <row r="151">
      <c r="BE151" s="6"/>
    </row>
    <row r="152">
      <c r="BE152" s="6"/>
    </row>
    <row r="153">
      <c r="BE153" s="6"/>
    </row>
    <row r="154">
      <c r="BE154" s="6"/>
    </row>
    <row r="155">
      <c r="BE155" s="6"/>
    </row>
    <row r="156">
      <c r="BE156" s="6"/>
    </row>
    <row r="157">
      <c r="BE157" s="6"/>
    </row>
    <row r="158">
      <c r="BE158" s="6"/>
    </row>
    <row r="159">
      <c r="BE159" s="6"/>
    </row>
    <row r="160">
      <c r="BE160" s="6"/>
    </row>
    <row r="161">
      <c r="BE161" s="6"/>
    </row>
    <row r="162">
      <c r="BE162" s="6"/>
    </row>
    <row r="163">
      <c r="BE163" s="6"/>
    </row>
    <row r="164">
      <c r="BE164" s="6"/>
    </row>
    <row r="165">
      <c r="BE165" s="6"/>
    </row>
    <row r="166">
      <c r="BE166" s="6"/>
    </row>
    <row r="167">
      <c r="BE167" s="6"/>
    </row>
    <row r="168">
      <c r="BE168" s="6"/>
    </row>
    <row r="169">
      <c r="BE169" s="6"/>
    </row>
    <row r="170">
      <c r="BE170" s="6"/>
    </row>
    <row r="171">
      <c r="BE171" s="6"/>
    </row>
    <row r="172">
      <c r="BE172" s="6"/>
    </row>
    <row r="173">
      <c r="BE173" s="6"/>
    </row>
    <row r="174">
      <c r="BE174" s="6"/>
    </row>
    <row r="175">
      <c r="BE175" s="6"/>
    </row>
    <row r="176">
      <c r="BE176" s="6"/>
    </row>
    <row r="177">
      <c r="BE177" s="6"/>
    </row>
    <row r="178">
      <c r="BE178" s="6"/>
    </row>
    <row r="179">
      <c r="BE179" s="6"/>
    </row>
    <row r="180">
      <c r="BE180" s="6"/>
    </row>
    <row r="181">
      <c r="BE181" s="6"/>
    </row>
    <row r="182">
      <c r="BE182" s="6"/>
    </row>
    <row r="183">
      <c r="BE183" s="6"/>
    </row>
    <row r="184">
      <c r="BE184" s="6"/>
    </row>
    <row r="185">
      <c r="BE185" s="6"/>
    </row>
    <row r="186">
      <c r="BE186" s="6"/>
    </row>
    <row r="187">
      <c r="BE187" s="6"/>
    </row>
    <row r="188">
      <c r="BE188" s="6"/>
    </row>
    <row r="189">
      <c r="BE189" s="6"/>
    </row>
    <row r="190">
      <c r="BE190" s="6"/>
    </row>
    <row r="191">
      <c r="BE191" s="6"/>
    </row>
    <row r="192">
      <c r="BE192" s="6"/>
    </row>
    <row r="193">
      <c r="BE193" s="6"/>
    </row>
    <row r="194">
      <c r="BE194" s="6"/>
    </row>
    <row r="195">
      <c r="BE195" s="6"/>
    </row>
    <row r="196">
      <c r="BE196" s="6"/>
    </row>
    <row r="197">
      <c r="BE197" s="6"/>
    </row>
    <row r="198">
      <c r="BE198" s="6"/>
    </row>
    <row r="199">
      <c r="BE199" s="6"/>
    </row>
    <row r="200">
      <c r="BE200" s="6"/>
    </row>
    <row r="201">
      <c r="BE201" s="6"/>
    </row>
    <row r="202">
      <c r="BE202" s="6"/>
    </row>
    <row r="203">
      <c r="BE203" s="6"/>
    </row>
    <row r="204">
      <c r="BE204" s="6"/>
    </row>
    <row r="205">
      <c r="BE205" s="6"/>
    </row>
    <row r="206">
      <c r="BE206" s="6"/>
    </row>
    <row r="207">
      <c r="BE207" s="6"/>
    </row>
    <row r="208">
      <c r="BE208" s="6"/>
    </row>
    <row r="209">
      <c r="BE209" s="6"/>
    </row>
    <row r="210">
      <c r="BE210" s="6"/>
    </row>
    <row r="211">
      <c r="BE211" s="6"/>
    </row>
    <row r="212">
      <c r="BE212" s="6"/>
    </row>
    <row r="213">
      <c r="BE213" s="6"/>
    </row>
    <row r="214">
      <c r="BE214" s="6"/>
    </row>
    <row r="215">
      <c r="BE215" s="6"/>
    </row>
    <row r="216">
      <c r="BE216" s="6"/>
    </row>
    <row r="217">
      <c r="BE217" s="6"/>
    </row>
    <row r="218">
      <c r="BE218" s="6"/>
    </row>
    <row r="219">
      <c r="BE219" s="6"/>
    </row>
    <row r="220">
      <c r="BE220" s="6"/>
    </row>
    <row r="221">
      <c r="BE221" s="6"/>
    </row>
    <row r="222">
      <c r="BE222" s="6"/>
    </row>
    <row r="223">
      <c r="BE223" s="6"/>
    </row>
    <row r="224">
      <c r="BE224" s="6"/>
    </row>
    <row r="225">
      <c r="BE225" s="6"/>
    </row>
    <row r="226">
      <c r="BE226" s="6"/>
    </row>
    <row r="227">
      <c r="BE227" s="6"/>
    </row>
    <row r="228">
      <c r="BE228" s="6"/>
    </row>
    <row r="229">
      <c r="BE229" s="6"/>
    </row>
    <row r="230">
      <c r="BE230" s="6"/>
    </row>
    <row r="231">
      <c r="BE231" s="6"/>
    </row>
    <row r="232">
      <c r="BE232" s="6"/>
    </row>
    <row r="233">
      <c r="BE233" s="6"/>
    </row>
    <row r="234">
      <c r="BE234" s="6"/>
    </row>
    <row r="235">
      <c r="BE235" s="6"/>
    </row>
    <row r="236">
      <c r="BE236" s="6"/>
    </row>
    <row r="237">
      <c r="BE237" s="6"/>
    </row>
    <row r="238">
      <c r="BE238" s="6"/>
    </row>
    <row r="239">
      <c r="BE239" s="6"/>
    </row>
    <row r="240">
      <c r="BE240" s="6"/>
    </row>
    <row r="241">
      <c r="BE241" s="6"/>
    </row>
    <row r="242">
      <c r="BE242" s="6"/>
    </row>
    <row r="243">
      <c r="BE243" s="6"/>
    </row>
    <row r="244">
      <c r="BE244" s="6"/>
    </row>
    <row r="245">
      <c r="BE245" s="6"/>
    </row>
    <row r="246">
      <c r="BE246" s="6"/>
    </row>
    <row r="247">
      <c r="BE247" s="6"/>
    </row>
    <row r="248">
      <c r="BE248" s="6"/>
    </row>
    <row r="249">
      <c r="BE249" s="6"/>
    </row>
    <row r="250">
      <c r="BE250" s="6"/>
    </row>
    <row r="251">
      <c r="BE251" s="6"/>
    </row>
    <row r="252">
      <c r="BE252" s="6"/>
    </row>
    <row r="253">
      <c r="BE253" s="6"/>
    </row>
    <row r="254">
      <c r="BE254" s="6"/>
    </row>
    <row r="255">
      <c r="BE255" s="6"/>
    </row>
    <row r="256">
      <c r="BE256" s="6"/>
    </row>
    <row r="257">
      <c r="BE257" s="6"/>
    </row>
    <row r="258">
      <c r="BE258" s="6"/>
    </row>
    <row r="259">
      <c r="BE259" s="6"/>
    </row>
    <row r="260">
      <c r="BE260" s="6"/>
    </row>
    <row r="261">
      <c r="BE261" s="6"/>
    </row>
    <row r="262">
      <c r="BE262" s="6"/>
    </row>
    <row r="263">
      <c r="BE263" s="6"/>
    </row>
    <row r="264">
      <c r="BE264" s="6"/>
    </row>
    <row r="265">
      <c r="BE265" s="6"/>
    </row>
    <row r="266">
      <c r="BE266" s="6"/>
    </row>
    <row r="267">
      <c r="BE267" s="6"/>
    </row>
    <row r="268">
      <c r="BE268" s="6"/>
    </row>
    <row r="269">
      <c r="BE269" s="6"/>
    </row>
    <row r="270">
      <c r="BE270" s="6"/>
    </row>
    <row r="271">
      <c r="BE271" s="6"/>
    </row>
    <row r="272">
      <c r="BE272" s="6"/>
    </row>
    <row r="273">
      <c r="BE273" s="6"/>
    </row>
    <row r="274">
      <c r="BE274" s="6"/>
    </row>
    <row r="275">
      <c r="BE275" s="6"/>
    </row>
    <row r="276">
      <c r="BE276" s="6"/>
    </row>
    <row r="277">
      <c r="BE277" s="6"/>
    </row>
    <row r="278">
      <c r="BE278" s="6"/>
    </row>
    <row r="279">
      <c r="BE279" s="6"/>
    </row>
    <row r="280">
      <c r="BE280" s="6"/>
    </row>
    <row r="281">
      <c r="BE281" s="6"/>
    </row>
    <row r="282">
      <c r="BE282" s="6"/>
    </row>
    <row r="283">
      <c r="BE283" s="6"/>
    </row>
    <row r="284">
      <c r="BE284" s="6"/>
    </row>
    <row r="285">
      <c r="BE285" s="6"/>
    </row>
    <row r="286">
      <c r="BE286" s="6"/>
    </row>
    <row r="287">
      <c r="BE287" s="6"/>
    </row>
    <row r="288">
      <c r="BE288" s="6"/>
    </row>
    <row r="289">
      <c r="BE289" s="6"/>
    </row>
    <row r="290">
      <c r="BE290" s="6"/>
    </row>
    <row r="291">
      <c r="BE291" s="6"/>
    </row>
    <row r="292">
      <c r="BE292" s="6"/>
    </row>
    <row r="293">
      <c r="BE293" s="6"/>
    </row>
    <row r="294">
      <c r="BE294" s="6"/>
    </row>
    <row r="295">
      <c r="BE295" s="6"/>
    </row>
    <row r="296">
      <c r="BE296" s="6"/>
    </row>
    <row r="297">
      <c r="BE297" s="6"/>
    </row>
    <row r="298">
      <c r="BE298" s="6"/>
    </row>
    <row r="299">
      <c r="BE299" s="6"/>
    </row>
    <row r="300">
      <c r="BE300" s="6"/>
    </row>
    <row r="301">
      <c r="BE301" s="6"/>
    </row>
    <row r="302">
      <c r="BE302" s="6"/>
    </row>
    <row r="303">
      <c r="BE303" s="6"/>
    </row>
    <row r="304">
      <c r="BE304" s="6"/>
    </row>
    <row r="305">
      <c r="BE305" s="6"/>
    </row>
    <row r="306">
      <c r="BE306" s="6"/>
    </row>
    <row r="307">
      <c r="BE307" s="6"/>
    </row>
    <row r="308">
      <c r="BE308" s="6"/>
    </row>
    <row r="309">
      <c r="BE309" s="6"/>
    </row>
    <row r="310">
      <c r="BE310" s="6"/>
    </row>
    <row r="311">
      <c r="BE311" s="6"/>
    </row>
    <row r="312">
      <c r="BE312" s="6"/>
    </row>
    <row r="313">
      <c r="BE313" s="6"/>
    </row>
    <row r="314">
      <c r="BE314" s="6"/>
    </row>
    <row r="315">
      <c r="BE315" s="6"/>
    </row>
    <row r="316">
      <c r="BE316" s="6"/>
    </row>
    <row r="317">
      <c r="BE317" s="6"/>
    </row>
    <row r="318">
      <c r="BE318" s="6"/>
    </row>
    <row r="319">
      <c r="BE319" s="6"/>
    </row>
    <row r="320">
      <c r="BE320" s="6"/>
    </row>
    <row r="321">
      <c r="BE321" s="6"/>
    </row>
    <row r="322">
      <c r="BE322" s="6"/>
    </row>
    <row r="323">
      <c r="BE323" s="6"/>
    </row>
    <row r="324">
      <c r="BE324" s="6"/>
    </row>
    <row r="325">
      <c r="BE325" s="6"/>
    </row>
    <row r="326">
      <c r="BE326" s="6"/>
    </row>
    <row r="327">
      <c r="BE327" s="6"/>
    </row>
    <row r="328">
      <c r="BE328" s="6"/>
    </row>
    <row r="329">
      <c r="BE329" s="6"/>
    </row>
    <row r="330">
      <c r="BE330" s="6"/>
    </row>
    <row r="331">
      <c r="BE331" s="6"/>
    </row>
    <row r="332">
      <c r="BE332" s="6"/>
    </row>
    <row r="333">
      <c r="BE333" s="6"/>
    </row>
    <row r="334">
      <c r="BE334" s="6"/>
    </row>
    <row r="335">
      <c r="BE335" s="6"/>
    </row>
    <row r="336">
      <c r="BE336" s="6"/>
    </row>
    <row r="337">
      <c r="BE337" s="6"/>
    </row>
    <row r="338">
      <c r="BE338" s="6"/>
    </row>
    <row r="339">
      <c r="BE339" s="6"/>
    </row>
    <row r="340">
      <c r="BE340" s="6"/>
    </row>
    <row r="341">
      <c r="BE341" s="6"/>
    </row>
    <row r="342">
      <c r="BE342" s="6"/>
    </row>
    <row r="343">
      <c r="BE343" s="6"/>
    </row>
    <row r="344">
      <c r="BE344" s="6"/>
    </row>
    <row r="345">
      <c r="BE345" s="6"/>
    </row>
    <row r="346">
      <c r="BE346" s="6"/>
    </row>
    <row r="347">
      <c r="BE347" s="6"/>
    </row>
    <row r="348">
      <c r="BE348" s="6"/>
    </row>
    <row r="349">
      <c r="BE349" s="6"/>
    </row>
    <row r="350">
      <c r="BE350" s="6"/>
    </row>
    <row r="351">
      <c r="BE351" s="6"/>
    </row>
    <row r="352">
      <c r="BE352" s="6"/>
    </row>
    <row r="353">
      <c r="BE353" s="6"/>
    </row>
    <row r="354">
      <c r="BE354" s="6"/>
    </row>
    <row r="355">
      <c r="BE355" s="6"/>
    </row>
    <row r="356">
      <c r="BE356" s="6"/>
    </row>
    <row r="357">
      <c r="BE357" s="6"/>
    </row>
    <row r="358">
      <c r="BE358" s="6"/>
    </row>
    <row r="359">
      <c r="BE359" s="6"/>
    </row>
    <row r="360">
      <c r="BE360" s="6"/>
    </row>
    <row r="361">
      <c r="BE361" s="6"/>
    </row>
    <row r="362">
      <c r="BE362" s="6"/>
    </row>
    <row r="363">
      <c r="BE363" s="6"/>
    </row>
    <row r="364">
      <c r="BE364" s="6"/>
    </row>
    <row r="365">
      <c r="BE365" s="6"/>
    </row>
    <row r="366">
      <c r="BE366" s="6"/>
    </row>
    <row r="367">
      <c r="BE367" s="6"/>
    </row>
    <row r="368">
      <c r="BE368" s="6"/>
    </row>
    <row r="369">
      <c r="BE369" s="6"/>
    </row>
    <row r="370">
      <c r="BE370" s="6"/>
    </row>
    <row r="371">
      <c r="BE371" s="6"/>
    </row>
    <row r="372">
      <c r="BE372" s="6"/>
    </row>
    <row r="373">
      <c r="BE373" s="6"/>
    </row>
    <row r="374">
      <c r="BE374" s="6"/>
    </row>
    <row r="375">
      <c r="BE375" s="6"/>
    </row>
    <row r="376">
      <c r="BE376" s="6"/>
    </row>
    <row r="377">
      <c r="BE377" s="6"/>
    </row>
    <row r="378">
      <c r="BE378" s="6"/>
    </row>
    <row r="379">
      <c r="BE379" s="6"/>
    </row>
    <row r="380">
      <c r="BE380" s="6"/>
    </row>
    <row r="381">
      <c r="BE381" s="6"/>
    </row>
    <row r="382">
      <c r="BE382" s="6"/>
    </row>
    <row r="383">
      <c r="BE383" s="6"/>
    </row>
    <row r="384">
      <c r="BE384" s="6"/>
    </row>
    <row r="385">
      <c r="BE385" s="6"/>
    </row>
    <row r="386">
      <c r="BE386" s="6"/>
    </row>
    <row r="387">
      <c r="BE387" s="6"/>
    </row>
    <row r="388">
      <c r="BE388" s="6"/>
    </row>
    <row r="389">
      <c r="BE389" s="6"/>
    </row>
    <row r="390">
      <c r="BE390" s="6"/>
    </row>
    <row r="391">
      <c r="BE391" s="6"/>
    </row>
    <row r="392">
      <c r="BE392" s="6"/>
    </row>
    <row r="393">
      <c r="BE393" s="6"/>
    </row>
    <row r="394">
      <c r="BE394" s="6"/>
    </row>
    <row r="395">
      <c r="BE395" s="6"/>
    </row>
    <row r="396">
      <c r="BE396" s="6"/>
    </row>
    <row r="397">
      <c r="BE397" s="6"/>
    </row>
    <row r="398">
      <c r="BE398" s="6"/>
    </row>
    <row r="399">
      <c r="BE399" s="6"/>
    </row>
    <row r="400">
      <c r="BE400" s="6"/>
    </row>
    <row r="401">
      <c r="BE401" s="6"/>
    </row>
    <row r="402">
      <c r="BE402" s="6"/>
    </row>
    <row r="403">
      <c r="BE403" s="6"/>
    </row>
    <row r="404">
      <c r="BE404" s="6"/>
    </row>
    <row r="405">
      <c r="BE405" s="6"/>
    </row>
    <row r="406">
      <c r="BE406" s="6"/>
    </row>
    <row r="407">
      <c r="BE407" s="6"/>
    </row>
    <row r="408">
      <c r="BE408" s="6"/>
    </row>
    <row r="409">
      <c r="BE409" s="6"/>
    </row>
    <row r="410">
      <c r="BE410" s="6"/>
    </row>
    <row r="411">
      <c r="BE411" s="6"/>
    </row>
    <row r="412">
      <c r="BE412" s="6"/>
    </row>
    <row r="413">
      <c r="BE413" s="6"/>
    </row>
    <row r="414">
      <c r="BE414" s="6"/>
    </row>
    <row r="415">
      <c r="BE415" s="6"/>
    </row>
    <row r="416">
      <c r="BE416" s="6"/>
    </row>
    <row r="417">
      <c r="BE417" s="6"/>
    </row>
    <row r="418">
      <c r="BE418" s="6"/>
    </row>
    <row r="419">
      <c r="BE419" s="6"/>
    </row>
    <row r="420">
      <c r="BE420" s="6"/>
    </row>
    <row r="421">
      <c r="BE421" s="6"/>
    </row>
    <row r="422">
      <c r="BE422" s="6"/>
    </row>
    <row r="423">
      <c r="BE423" s="6"/>
    </row>
    <row r="424">
      <c r="BE424" s="6"/>
    </row>
    <row r="425">
      <c r="BE425" s="6"/>
    </row>
    <row r="426">
      <c r="BE426" s="6"/>
    </row>
    <row r="427">
      <c r="BE427" s="6"/>
    </row>
    <row r="428">
      <c r="BE428" s="6"/>
    </row>
    <row r="429">
      <c r="BE429" s="6"/>
    </row>
    <row r="430">
      <c r="BE430" s="6"/>
    </row>
    <row r="431">
      <c r="BE431" s="6"/>
    </row>
    <row r="432">
      <c r="BE432" s="6"/>
    </row>
    <row r="433">
      <c r="BE433" s="6"/>
    </row>
    <row r="434">
      <c r="BE434" s="6"/>
    </row>
    <row r="435">
      <c r="BE435" s="6"/>
    </row>
    <row r="436">
      <c r="BE436" s="6"/>
    </row>
    <row r="437">
      <c r="BE437" s="6"/>
    </row>
    <row r="438">
      <c r="BE438" s="6"/>
    </row>
    <row r="439">
      <c r="BE439" s="6"/>
    </row>
    <row r="440">
      <c r="BE440" s="6"/>
    </row>
    <row r="441">
      <c r="BE441" s="6"/>
    </row>
    <row r="442">
      <c r="BE442" s="6"/>
    </row>
    <row r="443">
      <c r="BE443" s="6"/>
    </row>
    <row r="444">
      <c r="BE444" s="6"/>
    </row>
    <row r="445">
      <c r="BE445" s="6"/>
    </row>
    <row r="446">
      <c r="BE446" s="6"/>
    </row>
    <row r="447">
      <c r="BE447" s="6"/>
    </row>
    <row r="448">
      <c r="BE448" s="6"/>
    </row>
    <row r="449">
      <c r="BE449" s="6"/>
    </row>
    <row r="450">
      <c r="BE450" s="6"/>
    </row>
    <row r="451">
      <c r="BE451" s="6"/>
    </row>
    <row r="452">
      <c r="BE452" s="6"/>
    </row>
    <row r="453">
      <c r="BE453" s="6"/>
    </row>
    <row r="454">
      <c r="BE454" s="6"/>
    </row>
    <row r="455">
      <c r="BE455" s="6"/>
    </row>
    <row r="456">
      <c r="BE456" s="6"/>
    </row>
    <row r="457">
      <c r="BE457" s="6"/>
    </row>
    <row r="458">
      <c r="BE458" s="6"/>
    </row>
    <row r="459">
      <c r="BE459" s="6"/>
    </row>
    <row r="460">
      <c r="BE460" s="6"/>
    </row>
    <row r="461">
      <c r="BE461" s="6"/>
    </row>
    <row r="462">
      <c r="BE462" s="6"/>
    </row>
    <row r="463">
      <c r="BE463" s="6"/>
    </row>
    <row r="464">
      <c r="BE464" s="6"/>
    </row>
    <row r="465">
      <c r="BE465" s="6"/>
    </row>
    <row r="466">
      <c r="BE466" s="6"/>
    </row>
    <row r="467">
      <c r="BE467" s="6"/>
    </row>
    <row r="468">
      <c r="BE468" s="6"/>
    </row>
    <row r="469">
      <c r="BE469" s="6"/>
    </row>
    <row r="470">
      <c r="BE470" s="6"/>
    </row>
    <row r="471">
      <c r="BE471" s="6"/>
    </row>
    <row r="472">
      <c r="BE472" s="6"/>
    </row>
    <row r="473">
      <c r="BE473" s="6"/>
    </row>
    <row r="474">
      <c r="BE474" s="6"/>
    </row>
    <row r="475">
      <c r="BE475" s="6"/>
    </row>
    <row r="476">
      <c r="BE476" s="6"/>
    </row>
    <row r="477">
      <c r="BE477" s="6"/>
    </row>
    <row r="478">
      <c r="BE478" s="6"/>
    </row>
    <row r="479">
      <c r="BE479" s="6"/>
    </row>
    <row r="480">
      <c r="BE480" s="6"/>
    </row>
    <row r="481">
      <c r="BE481" s="6"/>
    </row>
    <row r="482">
      <c r="BE482" s="6"/>
    </row>
    <row r="483">
      <c r="BE483" s="6"/>
    </row>
    <row r="484">
      <c r="BE484" s="6"/>
    </row>
    <row r="485">
      <c r="BE485" s="6"/>
    </row>
    <row r="486">
      <c r="BE486" s="6"/>
    </row>
    <row r="487">
      <c r="BE487" s="6"/>
    </row>
    <row r="488">
      <c r="BE488" s="6"/>
    </row>
    <row r="489">
      <c r="BE489" s="6"/>
    </row>
    <row r="490">
      <c r="BE490" s="6"/>
    </row>
    <row r="491">
      <c r="BE491" s="6"/>
    </row>
    <row r="492">
      <c r="BE492" s="6"/>
    </row>
    <row r="493">
      <c r="BE493" s="6"/>
    </row>
    <row r="494">
      <c r="BE494" s="6"/>
    </row>
    <row r="495">
      <c r="BE495" s="6"/>
    </row>
    <row r="496">
      <c r="BE496" s="6"/>
    </row>
    <row r="497">
      <c r="BE497" s="6"/>
    </row>
    <row r="498">
      <c r="BE498" s="6"/>
    </row>
    <row r="499">
      <c r="BE499" s="6"/>
    </row>
    <row r="500">
      <c r="BE500" s="6"/>
    </row>
    <row r="501">
      <c r="BE501" s="6"/>
    </row>
    <row r="502">
      <c r="BE502" s="6"/>
    </row>
    <row r="503">
      <c r="BE503" s="6"/>
    </row>
    <row r="504">
      <c r="BE504" s="6"/>
    </row>
    <row r="505">
      <c r="BE505" s="6"/>
    </row>
    <row r="506">
      <c r="BE506" s="6"/>
    </row>
    <row r="507">
      <c r="BE507" s="6"/>
    </row>
    <row r="508">
      <c r="BE508" s="6"/>
    </row>
    <row r="509">
      <c r="BE509" s="6"/>
    </row>
    <row r="510">
      <c r="BE510" s="6"/>
    </row>
    <row r="511">
      <c r="BE511" s="6"/>
    </row>
    <row r="512">
      <c r="BE512" s="6"/>
    </row>
    <row r="513">
      <c r="BE513" s="6"/>
    </row>
    <row r="514">
      <c r="BE514" s="6"/>
    </row>
    <row r="515">
      <c r="BE515" s="6"/>
    </row>
    <row r="516">
      <c r="BE516" s="6"/>
    </row>
    <row r="517">
      <c r="BE517" s="6"/>
    </row>
    <row r="518">
      <c r="BE518" s="6"/>
    </row>
    <row r="519">
      <c r="BE519" s="6"/>
    </row>
    <row r="520">
      <c r="BE520" s="6"/>
    </row>
    <row r="521">
      <c r="BE521" s="6"/>
    </row>
    <row r="522">
      <c r="BE522" s="6"/>
    </row>
    <row r="523">
      <c r="BE523" s="6"/>
    </row>
    <row r="524">
      <c r="BE524" s="6"/>
    </row>
    <row r="525">
      <c r="BE525" s="6"/>
    </row>
    <row r="526">
      <c r="BE526" s="6"/>
    </row>
    <row r="527">
      <c r="BE527" s="6"/>
    </row>
    <row r="528">
      <c r="BE528" s="6"/>
    </row>
    <row r="529">
      <c r="BE529" s="6"/>
    </row>
    <row r="530">
      <c r="BE530" s="6"/>
    </row>
    <row r="531">
      <c r="BE531" s="6"/>
    </row>
    <row r="532">
      <c r="BE532" s="6"/>
    </row>
    <row r="533">
      <c r="BE533" s="6"/>
    </row>
    <row r="534">
      <c r="BE534" s="6"/>
    </row>
    <row r="535">
      <c r="BE535" s="6"/>
    </row>
    <row r="536">
      <c r="BE536" s="6"/>
    </row>
    <row r="537">
      <c r="BE537" s="6"/>
    </row>
    <row r="538">
      <c r="BE538" s="6"/>
    </row>
    <row r="539">
      <c r="BE539" s="6"/>
    </row>
    <row r="540">
      <c r="BE540" s="6"/>
    </row>
    <row r="541">
      <c r="BE541" s="6"/>
    </row>
    <row r="542">
      <c r="BE542" s="6"/>
    </row>
    <row r="543">
      <c r="BE543" s="6"/>
    </row>
    <row r="544">
      <c r="BE544" s="6"/>
    </row>
    <row r="545">
      <c r="BE545" s="6"/>
    </row>
    <row r="546">
      <c r="BE546" s="6"/>
    </row>
    <row r="547">
      <c r="BE547" s="6"/>
    </row>
    <row r="548">
      <c r="BE548" s="6"/>
    </row>
    <row r="549">
      <c r="BE549" s="6"/>
    </row>
    <row r="550">
      <c r="BE550" s="6"/>
    </row>
    <row r="551">
      <c r="BE551" s="6"/>
    </row>
    <row r="552">
      <c r="BE552" s="6"/>
    </row>
    <row r="553">
      <c r="BE553" s="6"/>
    </row>
    <row r="554">
      <c r="BE554" s="6"/>
    </row>
    <row r="555">
      <c r="BE555" s="6"/>
    </row>
    <row r="556">
      <c r="BE556" s="6"/>
    </row>
    <row r="557">
      <c r="BE557" s="6"/>
    </row>
    <row r="558">
      <c r="BE558" s="6"/>
    </row>
    <row r="559">
      <c r="BE559" s="6"/>
    </row>
    <row r="560">
      <c r="BE560" s="6"/>
    </row>
    <row r="561">
      <c r="BE561" s="6"/>
    </row>
    <row r="562">
      <c r="BE562" s="6"/>
    </row>
    <row r="563">
      <c r="BE563" s="6"/>
    </row>
    <row r="564">
      <c r="BE564" s="6"/>
    </row>
    <row r="565">
      <c r="BE565" s="6"/>
    </row>
    <row r="566">
      <c r="BE566" s="6"/>
    </row>
    <row r="567">
      <c r="BE567" s="6"/>
    </row>
    <row r="568">
      <c r="BE568" s="6"/>
    </row>
    <row r="569">
      <c r="BE569" s="6"/>
    </row>
    <row r="570">
      <c r="BE570" s="6"/>
    </row>
    <row r="571">
      <c r="BE571" s="6"/>
    </row>
    <row r="572">
      <c r="BE572" s="6"/>
    </row>
    <row r="573">
      <c r="BE573" s="6"/>
    </row>
    <row r="574">
      <c r="BE574" s="6"/>
    </row>
    <row r="575">
      <c r="BE575" s="6"/>
    </row>
    <row r="576">
      <c r="BE576" s="6"/>
    </row>
    <row r="577">
      <c r="BE577" s="6"/>
    </row>
    <row r="578">
      <c r="BE578" s="6"/>
    </row>
    <row r="579">
      <c r="BE579" s="6"/>
    </row>
    <row r="580">
      <c r="BE580" s="6"/>
    </row>
    <row r="581">
      <c r="BE581" s="6"/>
    </row>
    <row r="582">
      <c r="BE582" s="6"/>
    </row>
    <row r="583">
      <c r="BE583" s="6"/>
    </row>
    <row r="584">
      <c r="BE584" s="6"/>
    </row>
    <row r="585">
      <c r="BE585" s="6"/>
    </row>
    <row r="586">
      <c r="BE586" s="6"/>
    </row>
    <row r="587">
      <c r="BE587" s="6"/>
    </row>
    <row r="588">
      <c r="BE588" s="6"/>
    </row>
    <row r="589">
      <c r="BE589" s="6"/>
    </row>
    <row r="590">
      <c r="BE590" s="6"/>
    </row>
    <row r="591">
      <c r="BE591" s="6"/>
    </row>
    <row r="592">
      <c r="BE592" s="6"/>
    </row>
    <row r="593">
      <c r="BE593" s="6"/>
    </row>
    <row r="594">
      <c r="BE594" s="6"/>
    </row>
    <row r="595">
      <c r="BE595" s="6"/>
    </row>
    <row r="596">
      <c r="BE596" s="6"/>
    </row>
    <row r="597">
      <c r="BE597" s="6"/>
    </row>
    <row r="598">
      <c r="BE598" s="6"/>
    </row>
    <row r="599">
      <c r="BE599" s="6"/>
    </row>
    <row r="600">
      <c r="BE600" s="6"/>
    </row>
    <row r="601">
      <c r="BE601" s="6"/>
    </row>
    <row r="602">
      <c r="BE602" s="6"/>
    </row>
    <row r="603">
      <c r="BE603" s="6"/>
    </row>
    <row r="604">
      <c r="BE604" s="6"/>
    </row>
    <row r="605">
      <c r="BE605" s="6"/>
    </row>
    <row r="606">
      <c r="BE606" s="6"/>
    </row>
    <row r="607">
      <c r="BE607" s="6"/>
    </row>
    <row r="608">
      <c r="BE608" s="6"/>
    </row>
    <row r="609">
      <c r="BE609" s="6"/>
    </row>
    <row r="610">
      <c r="BE610" s="6"/>
    </row>
    <row r="611">
      <c r="BE611" s="6"/>
    </row>
    <row r="612">
      <c r="BE612" s="6"/>
    </row>
    <row r="613">
      <c r="BE613" s="6"/>
    </row>
    <row r="614">
      <c r="BE614" s="6"/>
    </row>
    <row r="615">
      <c r="BE615" s="6"/>
    </row>
    <row r="616">
      <c r="BE616" s="6"/>
    </row>
    <row r="617">
      <c r="BE617" s="6"/>
    </row>
    <row r="618">
      <c r="BE618" s="6"/>
    </row>
    <row r="619">
      <c r="BE619" s="6"/>
    </row>
    <row r="620">
      <c r="BE620" s="6"/>
    </row>
    <row r="621">
      <c r="BE621" s="6"/>
    </row>
    <row r="622">
      <c r="BE622" s="6"/>
    </row>
    <row r="623">
      <c r="BE623" s="6"/>
    </row>
    <row r="624">
      <c r="BE624" s="6"/>
    </row>
    <row r="625">
      <c r="BE625" s="6"/>
    </row>
    <row r="626">
      <c r="BE626" s="6"/>
    </row>
    <row r="627">
      <c r="BE627" s="6"/>
    </row>
    <row r="628">
      <c r="BE628" s="6"/>
    </row>
    <row r="629">
      <c r="BE629" s="6"/>
    </row>
    <row r="630">
      <c r="BE630" s="6"/>
    </row>
    <row r="631">
      <c r="BE631" s="6"/>
    </row>
    <row r="632">
      <c r="BE632" s="6"/>
    </row>
    <row r="633">
      <c r="BE633" s="6"/>
    </row>
    <row r="634">
      <c r="BE634" s="6"/>
    </row>
    <row r="635">
      <c r="BE635" s="6"/>
    </row>
    <row r="636">
      <c r="BE636" s="6"/>
    </row>
    <row r="637">
      <c r="BE637" s="6"/>
    </row>
    <row r="638">
      <c r="BE638" s="6"/>
    </row>
    <row r="639">
      <c r="BE639" s="6"/>
    </row>
    <row r="640">
      <c r="BE640" s="6"/>
    </row>
    <row r="641">
      <c r="BE641" s="6"/>
    </row>
    <row r="642">
      <c r="BE642" s="6"/>
    </row>
    <row r="643">
      <c r="BE643" s="6"/>
    </row>
    <row r="644">
      <c r="BE644" s="6"/>
    </row>
    <row r="645">
      <c r="BE645" s="6"/>
    </row>
    <row r="646">
      <c r="BE646" s="6"/>
    </row>
    <row r="647">
      <c r="BE647" s="6"/>
    </row>
    <row r="648">
      <c r="BE648" s="6"/>
    </row>
    <row r="649">
      <c r="BE649" s="6"/>
    </row>
    <row r="650">
      <c r="BE650" s="6"/>
    </row>
    <row r="651">
      <c r="BE651" s="6"/>
    </row>
    <row r="652">
      <c r="BE652" s="6"/>
    </row>
    <row r="653">
      <c r="BE653" s="6"/>
    </row>
    <row r="654">
      <c r="BE654" s="6"/>
    </row>
    <row r="655">
      <c r="BE655" s="6"/>
    </row>
    <row r="656">
      <c r="BE656" s="6"/>
    </row>
    <row r="657">
      <c r="BE657" s="6"/>
    </row>
    <row r="658">
      <c r="BE658" s="6"/>
    </row>
    <row r="659">
      <c r="BE659" s="6"/>
    </row>
    <row r="660">
      <c r="BE660" s="6"/>
    </row>
    <row r="661">
      <c r="BE661" s="6"/>
    </row>
    <row r="662">
      <c r="BE662" s="6"/>
    </row>
    <row r="663">
      <c r="BE663" s="6"/>
    </row>
    <row r="664">
      <c r="BE664" s="6"/>
    </row>
    <row r="665">
      <c r="BE665" s="6"/>
    </row>
    <row r="666">
      <c r="BE666" s="6"/>
    </row>
    <row r="667">
      <c r="BE667" s="6"/>
    </row>
    <row r="668">
      <c r="BE668" s="6"/>
    </row>
    <row r="669">
      <c r="BE669" s="6"/>
    </row>
    <row r="670">
      <c r="BE670" s="6"/>
    </row>
    <row r="671">
      <c r="BE671" s="6"/>
    </row>
    <row r="672">
      <c r="BE672" s="6"/>
    </row>
    <row r="673">
      <c r="BE673" s="6"/>
    </row>
    <row r="674">
      <c r="BE674" s="6"/>
    </row>
    <row r="675">
      <c r="BE675" s="6"/>
    </row>
    <row r="676">
      <c r="BE676" s="6"/>
    </row>
    <row r="677">
      <c r="BE677" s="6"/>
    </row>
    <row r="678">
      <c r="BE678" s="6"/>
    </row>
    <row r="679">
      <c r="BE679" s="6"/>
    </row>
    <row r="680">
      <c r="BE680" s="6"/>
    </row>
    <row r="681">
      <c r="BE681" s="6"/>
    </row>
    <row r="682">
      <c r="BE682" s="6"/>
    </row>
    <row r="683">
      <c r="BE683" s="6"/>
    </row>
    <row r="684">
      <c r="BE684" s="6"/>
    </row>
    <row r="685">
      <c r="BE685" s="6"/>
    </row>
    <row r="686">
      <c r="BE686" s="6"/>
    </row>
    <row r="687">
      <c r="BE687" s="6"/>
    </row>
    <row r="688">
      <c r="BE688" s="6"/>
    </row>
    <row r="689">
      <c r="BE689" s="6"/>
    </row>
    <row r="690">
      <c r="BE690" s="6"/>
    </row>
    <row r="691">
      <c r="BE691" s="6"/>
    </row>
    <row r="692">
      <c r="BE692" s="6"/>
    </row>
    <row r="693">
      <c r="BE693" s="6"/>
    </row>
    <row r="694">
      <c r="BE694" s="6"/>
    </row>
    <row r="695">
      <c r="BE695" s="6"/>
    </row>
    <row r="696">
      <c r="BE696" s="6"/>
    </row>
    <row r="697">
      <c r="BE697" s="6"/>
    </row>
    <row r="698">
      <c r="BE698" s="6"/>
    </row>
    <row r="699">
      <c r="BE699" s="6"/>
    </row>
    <row r="700">
      <c r="BE700" s="6"/>
    </row>
    <row r="701">
      <c r="BE701" s="6"/>
    </row>
    <row r="702">
      <c r="BE702" s="6"/>
    </row>
    <row r="703">
      <c r="BE703" s="6"/>
    </row>
    <row r="704">
      <c r="BE704" s="6"/>
    </row>
    <row r="705">
      <c r="BE705" s="6"/>
    </row>
    <row r="706">
      <c r="BE706" s="6"/>
    </row>
    <row r="707">
      <c r="BE707" s="6"/>
    </row>
    <row r="708">
      <c r="BE708" s="6"/>
    </row>
    <row r="709">
      <c r="BE709" s="6"/>
    </row>
    <row r="710">
      <c r="BE710" s="6"/>
    </row>
    <row r="711">
      <c r="BE711" s="6"/>
    </row>
    <row r="712">
      <c r="BE712" s="6"/>
    </row>
    <row r="713">
      <c r="BE713" s="6"/>
    </row>
    <row r="714">
      <c r="BE714" s="6"/>
    </row>
    <row r="715">
      <c r="BE715" s="6"/>
    </row>
    <row r="716">
      <c r="BE716" s="6"/>
    </row>
    <row r="717">
      <c r="BE717" s="6"/>
    </row>
    <row r="718">
      <c r="BE718" s="6"/>
    </row>
    <row r="719">
      <c r="BE719" s="6"/>
    </row>
    <row r="720">
      <c r="BE720" s="6"/>
    </row>
    <row r="721">
      <c r="BE721" s="6"/>
    </row>
    <row r="722">
      <c r="BE722" s="6"/>
    </row>
    <row r="723">
      <c r="BE723" s="6"/>
    </row>
    <row r="724">
      <c r="BE724" s="6"/>
    </row>
    <row r="725">
      <c r="BE725" s="6"/>
    </row>
    <row r="726">
      <c r="BE726" s="6"/>
    </row>
    <row r="727">
      <c r="BE727" s="6"/>
    </row>
    <row r="728">
      <c r="BE728" s="6"/>
    </row>
    <row r="729">
      <c r="BE729" s="6"/>
    </row>
    <row r="730">
      <c r="BE730" s="6"/>
    </row>
    <row r="731">
      <c r="BE731" s="6"/>
    </row>
    <row r="732">
      <c r="BE732" s="6"/>
    </row>
    <row r="733">
      <c r="BE733" s="6"/>
    </row>
    <row r="734">
      <c r="BE734" s="6"/>
    </row>
    <row r="735">
      <c r="BE735" s="6"/>
    </row>
    <row r="736">
      <c r="BE736" s="6"/>
    </row>
    <row r="737">
      <c r="BE737" s="6"/>
    </row>
    <row r="738">
      <c r="BE738" s="6"/>
    </row>
    <row r="739">
      <c r="BE739" s="6"/>
    </row>
    <row r="740">
      <c r="BE740" s="6"/>
    </row>
    <row r="741">
      <c r="BE741" s="6"/>
    </row>
    <row r="742">
      <c r="BE742" s="6"/>
    </row>
    <row r="743">
      <c r="BE743" s="6"/>
    </row>
    <row r="744">
      <c r="BE744" s="6"/>
    </row>
    <row r="745">
      <c r="BE745" s="6"/>
    </row>
    <row r="746">
      <c r="BE746" s="6"/>
    </row>
    <row r="747">
      <c r="BE747" s="6"/>
    </row>
    <row r="748">
      <c r="BE748" s="6"/>
    </row>
    <row r="749">
      <c r="BE749" s="6"/>
    </row>
    <row r="750">
      <c r="BE750" s="6"/>
    </row>
    <row r="751">
      <c r="BE751" s="6"/>
    </row>
    <row r="752">
      <c r="BE752" s="6"/>
    </row>
    <row r="753">
      <c r="BE753" s="6"/>
    </row>
    <row r="754">
      <c r="BE754" s="6"/>
    </row>
    <row r="755">
      <c r="BE755" s="6"/>
    </row>
    <row r="756">
      <c r="BE756" s="6"/>
    </row>
    <row r="757">
      <c r="BE757" s="6"/>
    </row>
    <row r="758">
      <c r="BE758" s="6"/>
    </row>
    <row r="759">
      <c r="BE759" s="6"/>
    </row>
    <row r="760">
      <c r="BE760" s="6"/>
    </row>
    <row r="761">
      <c r="BE761" s="6"/>
    </row>
    <row r="762">
      <c r="BE762" s="6"/>
    </row>
    <row r="763">
      <c r="BE763" s="6"/>
    </row>
    <row r="764">
      <c r="BE764" s="6"/>
    </row>
    <row r="765">
      <c r="BE765" s="6"/>
    </row>
    <row r="766">
      <c r="BE766" s="6"/>
    </row>
    <row r="767">
      <c r="BE767" s="6"/>
    </row>
    <row r="768">
      <c r="BE768" s="6"/>
    </row>
    <row r="769">
      <c r="BE769" s="6"/>
    </row>
    <row r="770">
      <c r="BE770" s="6"/>
    </row>
    <row r="771">
      <c r="BE771" s="6"/>
    </row>
    <row r="772">
      <c r="BE772" s="6"/>
    </row>
    <row r="773">
      <c r="BE773" s="6"/>
    </row>
    <row r="774">
      <c r="BE774" s="6"/>
    </row>
    <row r="775">
      <c r="BE775" s="6"/>
    </row>
    <row r="776">
      <c r="BE776" s="6"/>
    </row>
    <row r="777">
      <c r="BE777" s="6"/>
    </row>
    <row r="778">
      <c r="BE778" s="6"/>
    </row>
    <row r="779">
      <c r="BE779" s="6"/>
    </row>
    <row r="780">
      <c r="BE780" s="6"/>
    </row>
    <row r="781">
      <c r="BE781" s="6"/>
    </row>
    <row r="782">
      <c r="BE782" s="6"/>
    </row>
    <row r="783">
      <c r="BE783" s="6"/>
    </row>
    <row r="784">
      <c r="BE784" s="6"/>
    </row>
    <row r="785">
      <c r="BE785" s="6"/>
    </row>
    <row r="786">
      <c r="BE786" s="6"/>
    </row>
    <row r="787">
      <c r="BE787" s="6"/>
    </row>
    <row r="788">
      <c r="BE788" s="6"/>
    </row>
    <row r="789">
      <c r="BE789" s="6"/>
    </row>
    <row r="790">
      <c r="BE790" s="6"/>
    </row>
    <row r="791">
      <c r="BE791" s="6"/>
    </row>
    <row r="792">
      <c r="BE792" s="6"/>
    </row>
    <row r="793">
      <c r="BE793" s="6"/>
    </row>
    <row r="794">
      <c r="BE794" s="6"/>
    </row>
    <row r="795">
      <c r="BE795" s="6"/>
    </row>
    <row r="796">
      <c r="BE796" s="6"/>
    </row>
    <row r="797">
      <c r="BE797" s="6"/>
    </row>
    <row r="798">
      <c r="BE798" s="6"/>
    </row>
    <row r="799">
      <c r="BE799" s="6"/>
    </row>
    <row r="800">
      <c r="BE800" s="6"/>
    </row>
    <row r="801">
      <c r="BE801" s="6"/>
    </row>
    <row r="802">
      <c r="BE802" s="6"/>
    </row>
    <row r="803">
      <c r="BE803" s="6"/>
    </row>
    <row r="804">
      <c r="BE804" s="6"/>
    </row>
    <row r="805">
      <c r="BE805" s="6"/>
    </row>
    <row r="806">
      <c r="BE806" s="6"/>
    </row>
    <row r="807">
      <c r="BE807" s="6"/>
    </row>
    <row r="808">
      <c r="BE808" s="6"/>
    </row>
    <row r="809">
      <c r="BE809" s="6"/>
    </row>
    <row r="810">
      <c r="BE810" s="6"/>
    </row>
    <row r="811">
      <c r="BE811" s="6"/>
    </row>
    <row r="812">
      <c r="BE812" s="6"/>
    </row>
    <row r="813">
      <c r="BE813" s="6"/>
    </row>
    <row r="814">
      <c r="BE814" s="6"/>
    </row>
    <row r="815">
      <c r="BE815" s="6"/>
    </row>
    <row r="816">
      <c r="BE816" s="6"/>
    </row>
    <row r="817">
      <c r="BE817" s="6"/>
    </row>
    <row r="818">
      <c r="BE818" s="6"/>
    </row>
    <row r="819">
      <c r="BE819" s="6"/>
    </row>
    <row r="820">
      <c r="BE820" s="6"/>
    </row>
    <row r="821">
      <c r="BE821" s="6"/>
    </row>
    <row r="822">
      <c r="BE822" s="6"/>
    </row>
    <row r="823">
      <c r="BE823" s="6"/>
    </row>
    <row r="824">
      <c r="BE824" s="6"/>
    </row>
    <row r="825">
      <c r="BE825" s="6"/>
    </row>
    <row r="826">
      <c r="BE826" s="6"/>
    </row>
    <row r="827">
      <c r="BE827" s="6"/>
    </row>
    <row r="828">
      <c r="BE828" s="6"/>
    </row>
    <row r="829">
      <c r="BE829" s="6"/>
    </row>
    <row r="830">
      <c r="BE830" s="6"/>
    </row>
    <row r="831">
      <c r="BE831" s="6"/>
    </row>
    <row r="832">
      <c r="BE832" s="6"/>
    </row>
    <row r="833">
      <c r="BE833" s="6"/>
    </row>
    <row r="834">
      <c r="BE834" s="6"/>
    </row>
    <row r="835">
      <c r="BE835" s="6"/>
    </row>
    <row r="836">
      <c r="BE836" s="6"/>
    </row>
    <row r="837">
      <c r="BE837" s="6"/>
    </row>
    <row r="838">
      <c r="BE838" s="6"/>
    </row>
    <row r="839">
      <c r="BE839" s="6"/>
    </row>
    <row r="840">
      <c r="BE840" s="6"/>
    </row>
    <row r="841">
      <c r="BE841" s="6"/>
    </row>
    <row r="842">
      <c r="BE842" s="6"/>
    </row>
    <row r="843">
      <c r="BE843" s="6"/>
    </row>
    <row r="844">
      <c r="BE844" s="6"/>
    </row>
    <row r="845">
      <c r="BE845" s="6"/>
    </row>
    <row r="846">
      <c r="BE846" s="6"/>
    </row>
    <row r="847">
      <c r="BE847" s="6"/>
    </row>
    <row r="848">
      <c r="BE848" s="6"/>
    </row>
    <row r="849">
      <c r="BE849" s="6"/>
    </row>
    <row r="850">
      <c r="BE850" s="6"/>
    </row>
    <row r="851">
      <c r="BE851" s="6"/>
    </row>
    <row r="852">
      <c r="BE852" s="6"/>
    </row>
    <row r="853">
      <c r="BE853" s="6"/>
    </row>
    <row r="854">
      <c r="BE854" s="6"/>
    </row>
    <row r="855">
      <c r="BE855" s="6"/>
    </row>
    <row r="856">
      <c r="BE856" s="6"/>
    </row>
    <row r="857">
      <c r="BE857" s="6"/>
    </row>
    <row r="858">
      <c r="BE858" s="6"/>
    </row>
    <row r="859">
      <c r="BE859" s="6"/>
    </row>
    <row r="860">
      <c r="BE860" s="6"/>
    </row>
    <row r="861">
      <c r="BE861" s="6"/>
    </row>
    <row r="862">
      <c r="BE862" s="6"/>
    </row>
    <row r="863">
      <c r="BE863" s="6"/>
    </row>
    <row r="864">
      <c r="BE864" s="6"/>
    </row>
    <row r="865">
      <c r="BE865" s="6"/>
    </row>
    <row r="866">
      <c r="BE866" s="6"/>
    </row>
    <row r="867">
      <c r="BE867" s="6"/>
    </row>
    <row r="868">
      <c r="BE868" s="6"/>
    </row>
    <row r="869">
      <c r="BE869" s="6"/>
    </row>
    <row r="870">
      <c r="BE870" s="6"/>
    </row>
    <row r="871">
      <c r="BE871" s="6"/>
    </row>
    <row r="872">
      <c r="BE872" s="6"/>
    </row>
    <row r="873">
      <c r="BE873" s="6"/>
    </row>
    <row r="874">
      <c r="BE874" s="6"/>
    </row>
    <row r="875">
      <c r="BE875" s="6"/>
    </row>
    <row r="876">
      <c r="BE876" s="6"/>
    </row>
    <row r="877">
      <c r="BE877" s="6"/>
    </row>
    <row r="878">
      <c r="BE878" s="6"/>
    </row>
    <row r="879">
      <c r="BE879" s="6"/>
    </row>
    <row r="880">
      <c r="BE880" s="6"/>
    </row>
    <row r="881">
      <c r="BE881" s="6"/>
    </row>
    <row r="882">
      <c r="BE882" s="6"/>
    </row>
    <row r="883">
      <c r="BE883" s="6"/>
    </row>
    <row r="884">
      <c r="BE884" s="6"/>
    </row>
    <row r="885">
      <c r="BE885" s="6"/>
    </row>
    <row r="886">
      <c r="BE886" s="6"/>
    </row>
    <row r="887">
      <c r="BE887" s="6"/>
    </row>
    <row r="888">
      <c r="BE888" s="6"/>
    </row>
    <row r="889">
      <c r="BE889" s="6"/>
    </row>
    <row r="890">
      <c r="BE890" s="6"/>
    </row>
    <row r="891">
      <c r="BE891" s="6"/>
    </row>
    <row r="892">
      <c r="BE892" s="6"/>
    </row>
    <row r="893">
      <c r="BE893" s="6"/>
    </row>
    <row r="894">
      <c r="BE894" s="6"/>
    </row>
    <row r="895">
      <c r="BE895" s="6"/>
    </row>
    <row r="896">
      <c r="BE896" s="6"/>
    </row>
    <row r="897">
      <c r="BE897" s="6"/>
    </row>
    <row r="898">
      <c r="BE898" s="6"/>
    </row>
    <row r="899">
      <c r="BE899" s="6"/>
    </row>
    <row r="900">
      <c r="BE900" s="6"/>
    </row>
    <row r="901">
      <c r="BE901" s="6"/>
    </row>
    <row r="902">
      <c r="BE902" s="6"/>
    </row>
    <row r="903">
      <c r="BE903" s="6"/>
    </row>
    <row r="904">
      <c r="BE904" s="6"/>
    </row>
    <row r="905">
      <c r="BE905" s="6"/>
    </row>
    <row r="906">
      <c r="BE906" s="6"/>
    </row>
    <row r="907">
      <c r="BE907" s="6"/>
    </row>
    <row r="908">
      <c r="BE908" s="6"/>
    </row>
    <row r="909">
      <c r="BE909" s="6"/>
    </row>
    <row r="910">
      <c r="BE910" s="6"/>
    </row>
    <row r="911">
      <c r="BE911" s="6"/>
    </row>
    <row r="912">
      <c r="BE912" s="6"/>
    </row>
    <row r="913">
      <c r="BE913" s="6"/>
    </row>
    <row r="914">
      <c r="BE914" s="6"/>
    </row>
    <row r="915">
      <c r="BE915" s="6"/>
    </row>
    <row r="916">
      <c r="BE916" s="6"/>
    </row>
    <row r="917">
      <c r="BE917" s="6"/>
    </row>
    <row r="918">
      <c r="BE918" s="6"/>
    </row>
    <row r="919">
      <c r="BE919" s="6"/>
    </row>
    <row r="920">
      <c r="BE920" s="6"/>
    </row>
    <row r="921">
      <c r="BE921" s="6"/>
    </row>
    <row r="922">
      <c r="BE922" s="6"/>
    </row>
    <row r="923">
      <c r="BE923" s="6"/>
    </row>
    <row r="924">
      <c r="BE924" s="6"/>
    </row>
    <row r="925">
      <c r="BE925" s="6"/>
    </row>
    <row r="926">
      <c r="BE926" s="6"/>
    </row>
    <row r="927">
      <c r="BE927" s="6"/>
    </row>
    <row r="928">
      <c r="BE928" s="6"/>
    </row>
    <row r="929">
      <c r="BE929" s="6"/>
    </row>
    <row r="930">
      <c r="BE930" s="6"/>
    </row>
    <row r="931">
      <c r="BE931" s="6"/>
    </row>
    <row r="932">
      <c r="BE932" s="6"/>
    </row>
    <row r="933">
      <c r="BE933" s="6"/>
    </row>
    <row r="934">
      <c r="BE934" s="6"/>
    </row>
    <row r="935">
      <c r="BE935" s="6"/>
    </row>
    <row r="936">
      <c r="BE936" s="6"/>
    </row>
    <row r="937">
      <c r="BE937" s="6"/>
    </row>
    <row r="938">
      <c r="BE938" s="6"/>
    </row>
    <row r="939">
      <c r="BE939" s="6"/>
    </row>
    <row r="940">
      <c r="BE940" s="6"/>
    </row>
    <row r="941">
      <c r="BE941" s="6"/>
    </row>
    <row r="942">
      <c r="BE942" s="6"/>
    </row>
    <row r="943">
      <c r="BE943" s="6"/>
    </row>
    <row r="944">
      <c r="BE944" s="6"/>
    </row>
    <row r="945">
      <c r="BE945" s="6"/>
    </row>
    <row r="946">
      <c r="BE946" s="6"/>
    </row>
    <row r="947">
      <c r="BE947" s="6"/>
    </row>
    <row r="948">
      <c r="BE948" s="6"/>
    </row>
    <row r="949">
      <c r="BE949" s="6"/>
    </row>
    <row r="950">
      <c r="BE950" s="6"/>
    </row>
    <row r="951">
      <c r="BE951" s="6"/>
    </row>
    <row r="952">
      <c r="BE952" s="6"/>
    </row>
    <row r="953">
      <c r="BE953" s="6"/>
    </row>
    <row r="954">
      <c r="BE954" s="6"/>
    </row>
    <row r="955">
      <c r="BE955" s="6"/>
    </row>
    <row r="956">
      <c r="BE956" s="6"/>
    </row>
    <row r="957">
      <c r="BE957" s="6"/>
    </row>
    <row r="958">
      <c r="BE958" s="6"/>
    </row>
    <row r="959">
      <c r="BE959" s="6"/>
    </row>
    <row r="960">
      <c r="BE960" s="6"/>
    </row>
    <row r="961">
      <c r="BE961" s="6"/>
    </row>
    <row r="962">
      <c r="BE962" s="6"/>
    </row>
    <row r="963">
      <c r="BE963" s="6"/>
    </row>
    <row r="964">
      <c r="BE964" s="6"/>
    </row>
    <row r="965">
      <c r="BE965" s="6"/>
    </row>
    <row r="966">
      <c r="BE966" s="6"/>
    </row>
    <row r="967">
      <c r="BE967" s="6"/>
    </row>
    <row r="968">
      <c r="BE968" s="6"/>
    </row>
    <row r="969">
      <c r="BE969" s="6"/>
    </row>
    <row r="970">
      <c r="BE970" s="6"/>
    </row>
    <row r="971">
      <c r="BE971" s="6"/>
    </row>
    <row r="972">
      <c r="BE972" s="6"/>
    </row>
    <row r="973">
      <c r="BE973" s="6"/>
    </row>
    <row r="974">
      <c r="BE974" s="6"/>
    </row>
    <row r="975">
      <c r="BE975" s="6"/>
    </row>
    <row r="976">
      <c r="BE976" s="6"/>
    </row>
    <row r="977">
      <c r="BE977" s="6"/>
    </row>
    <row r="978">
      <c r="BE978" s="6"/>
    </row>
    <row r="979">
      <c r="BE979" s="6"/>
    </row>
    <row r="980">
      <c r="BE980" s="6"/>
    </row>
    <row r="981">
      <c r="BE981" s="6"/>
    </row>
  </sheetData>
  <mergeCells count="11">
    <mergeCell ref="AG1:AJ1"/>
    <mergeCell ref="AK1:AM1"/>
    <mergeCell ref="AN1:AP1"/>
    <mergeCell ref="AR1:BD1"/>
    <mergeCell ref="A1:H1"/>
    <mergeCell ref="I1:L1"/>
    <mergeCell ref="M1:P1"/>
    <mergeCell ref="Q1:T1"/>
    <mergeCell ref="U1:X1"/>
    <mergeCell ref="Y1:AB1"/>
    <mergeCell ref="AC1:AF1"/>
  </mergeCells>
  <conditionalFormatting sqref="BK3:BK981">
    <cfRule type="cellIs" dxfId="0" priority="1" operator="greaterThanOrEqual">
      <formula>0</formula>
    </cfRule>
  </conditionalFormatting>
  <conditionalFormatting sqref="BK3:BK981">
    <cfRule type="cellIs" dxfId="1" priority="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08.0" customHeight="1">
      <c r="A1" s="10" t="s">
        <v>0</v>
      </c>
      <c r="I1" s="10" t="s">
        <v>1</v>
      </c>
      <c r="M1" s="10" t="s">
        <v>2</v>
      </c>
      <c r="Q1" s="10" t="s">
        <v>3</v>
      </c>
      <c r="U1" s="10" t="s">
        <v>4</v>
      </c>
      <c r="Y1" s="10" t="s">
        <v>5</v>
      </c>
      <c r="AC1" s="10" t="s">
        <v>6</v>
      </c>
      <c r="AG1" s="10" t="s">
        <v>7</v>
      </c>
      <c r="AK1" s="10" t="s">
        <v>8</v>
      </c>
      <c r="AN1" s="10" t="s">
        <v>9</v>
      </c>
      <c r="AQ1" s="11"/>
      <c r="AR1" s="10" t="s">
        <v>10</v>
      </c>
      <c r="BE1" s="12" t="s">
        <v>11</v>
      </c>
      <c r="BF1" s="11"/>
      <c r="BG1" s="13"/>
      <c r="BH1" s="13"/>
      <c r="BI1" s="13"/>
      <c r="BJ1" s="13"/>
      <c r="BK1" s="13"/>
    </row>
    <row r="2">
      <c r="A2" s="14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20</v>
      </c>
      <c r="J2" s="14" t="s">
        <v>21</v>
      </c>
      <c r="K2" s="14" t="s">
        <v>22</v>
      </c>
      <c r="L2" s="14" t="s">
        <v>23</v>
      </c>
      <c r="M2" s="14" t="s">
        <v>24</v>
      </c>
      <c r="N2" s="14" t="s">
        <v>25</v>
      </c>
      <c r="O2" s="14" t="s">
        <v>26</v>
      </c>
      <c r="P2" s="14" t="s">
        <v>27</v>
      </c>
      <c r="Q2" s="14" t="s">
        <v>28</v>
      </c>
      <c r="R2" s="14" t="s">
        <v>29</v>
      </c>
      <c r="S2" s="14" t="s">
        <v>30</v>
      </c>
      <c r="T2" s="14" t="s">
        <v>31</v>
      </c>
      <c r="U2" s="14" t="s">
        <v>32</v>
      </c>
      <c r="V2" s="14" t="s">
        <v>33</v>
      </c>
      <c r="W2" s="14" t="s">
        <v>34</v>
      </c>
      <c r="X2" s="14" t="s">
        <v>35</v>
      </c>
      <c r="Y2" s="14" t="s">
        <v>36</v>
      </c>
      <c r="Z2" s="14" t="s">
        <v>37</v>
      </c>
      <c r="AA2" s="14" t="s">
        <v>38</v>
      </c>
      <c r="AB2" s="14" t="s">
        <v>39</v>
      </c>
      <c r="AC2" s="14" t="s">
        <v>40</v>
      </c>
      <c r="AD2" s="14" t="s">
        <v>41</v>
      </c>
      <c r="AE2" s="14" t="s">
        <v>42</v>
      </c>
      <c r="AF2" s="14" t="s">
        <v>43</v>
      </c>
      <c r="AG2" s="14" t="s">
        <v>40</v>
      </c>
      <c r="AH2" s="14" t="s">
        <v>41</v>
      </c>
      <c r="AI2" s="14" t="s">
        <v>42</v>
      </c>
      <c r="AJ2" s="14" t="s">
        <v>43</v>
      </c>
      <c r="AK2" s="14" t="s">
        <v>40</v>
      </c>
      <c r="AL2" s="14" t="s">
        <v>41</v>
      </c>
      <c r="AM2" s="14" t="s">
        <v>42</v>
      </c>
      <c r="AN2" s="14" t="s">
        <v>44</v>
      </c>
      <c r="AO2" s="14" t="s">
        <v>45</v>
      </c>
      <c r="AP2" s="14" t="s">
        <v>46</v>
      </c>
      <c r="AQ2" s="14" t="s">
        <v>47</v>
      </c>
      <c r="AR2" s="14" t="s">
        <v>48</v>
      </c>
      <c r="AS2" s="14" t="s">
        <v>49</v>
      </c>
      <c r="AT2" s="14" t="s">
        <v>50</v>
      </c>
      <c r="AU2" s="14" t="s">
        <v>51</v>
      </c>
      <c r="AV2" s="14" t="s">
        <v>52</v>
      </c>
      <c r="AW2" s="14" t="s">
        <v>53</v>
      </c>
      <c r="AX2" s="14" t="s">
        <v>54</v>
      </c>
      <c r="AY2" s="14" t="s">
        <v>55</v>
      </c>
      <c r="AZ2" s="14" t="s">
        <v>56</v>
      </c>
      <c r="BA2" s="14" t="s">
        <v>57</v>
      </c>
      <c r="BB2" s="14" t="s">
        <v>58</v>
      </c>
      <c r="BC2" s="14" t="s">
        <v>59</v>
      </c>
      <c r="BD2" s="14" t="s">
        <v>60</v>
      </c>
      <c r="BE2" s="14" t="s">
        <v>61</v>
      </c>
      <c r="BF2" s="14" t="s">
        <v>62</v>
      </c>
      <c r="BG2" s="19" t="s">
        <v>66</v>
      </c>
      <c r="BH2" s="19" t="s">
        <v>67</v>
      </c>
      <c r="BI2" s="19" t="s">
        <v>68</v>
      </c>
      <c r="BJ2" s="19" t="s">
        <v>69</v>
      </c>
      <c r="BK2" s="19" t="s">
        <v>72</v>
      </c>
    </row>
    <row r="3">
      <c r="A3" s="5">
        <v>60.0</v>
      </c>
      <c r="B3" s="5">
        <v>10.0</v>
      </c>
      <c r="C3" s="5">
        <v>7.0</v>
      </c>
      <c r="D3" s="5">
        <v>0.0</v>
      </c>
      <c r="E3" s="5">
        <v>7.0</v>
      </c>
      <c r="F3" s="5">
        <v>8.0</v>
      </c>
      <c r="G3" s="5">
        <v>0.0</v>
      </c>
      <c r="H3" s="5">
        <v>0.0</v>
      </c>
      <c r="I3" s="5">
        <v>8.0</v>
      </c>
      <c r="J3" s="5">
        <v>1.0</v>
      </c>
      <c r="K3" s="5">
        <v>3.0</v>
      </c>
      <c r="L3" s="5">
        <v>2.0</v>
      </c>
      <c r="M3" s="5">
        <v>3.0</v>
      </c>
      <c r="N3" s="5">
        <v>5.0</v>
      </c>
      <c r="O3" s="5">
        <v>5.0</v>
      </c>
      <c r="P3" s="5">
        <v>2.0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0.0</v>
      </c>
      <c r="AM3" s="5">
        <v>0.0</v>
      </c>
      <c r="AN3" s="5">
        <v>0.0</v>
      </c>
      <c r="AO3" s="5">
        <v>0.0</v>
      </c>
      <c r="AP3" s="5">
        <v>0.0</v>
      </c>
      <c r="AQ3" s="5">
        <v>0.0</v>
      </c>
      <c r="AR3" s="5">
        <v>72.0</v>
      </c>
      <c r="AS3" s="5">
        <v>0.0</v>
      </c>
      <c r="AT3" s="5">
        <v>0.0</v>
      </c>
      <c r="AU3" s="5">
        <v>0.0</v>
      </c>
      <c r="AV3" s="5">
        <v>0.0</v>
      </c>
      <c r="AW3" s="5">
        <v>0.0</v>
      </c>
      <c r="AX3" s="5">
        <v>3.0</v>
      </c>
      <c r="AY3" s="22">
        <v>0.0</v>
      </c>
      <c r="AZ3" s="5">
        <v>0.0</v>
      </c>
      <c r="BA3" s="5">
        <v>0.0</v>
      </c>
      <c r="BB3" s="5">
        <v>0.0</v>
      </c>
      <c r="BC3" s="5">
        <v>0.0</v>
      </c>
      <c r="BD3" s="5">
        <v>0.0</v>
      </c>
      <c r="BE3" s="21">
        <v>10400.0</v>
      </c>
      <c r="BF3" s="7">
        <v>45261.0</v>
      </c>
      <c r="BG3" s="9">
        <v>870.0</v>
      </c>
      <c r="BH3" s="9">
        <v>680.0</v>
      </c>
      <c r="BI3" s="9">
        <v>4600.0</v>
      </c>
      <c r="BJ3" s="9">
        <v>5510.0</v>
      </c>
      <c r="BK3" s="5">
        <f t="shared" ref="BK3:BK28" si="1">(BG3+BH3+BI3+BJ3)-BE3</f>
        <v>1260</v>
      </c>
    </row>
    <row r="4">
      <c r="A4" s="5">
        <v>55.0</v>
      </c>
      <c r="B4" s="5">
        <v>16.0</v>
      </c>
      <c r="C4" s="5">
        <v>7.0</v>
      </c>
      <c r="D4" s="5">
        <v>0.0</v>
      </c>
      <c r="E4" s="5">
        <v>5.0</v>
      </c>
      <c r="F4" s="5">
        <v>2.0</v>
      </c>
      <c r="G4" s="5">
        <v>0.0</v>
      </c>
      <c r="H4" s="5">
        <v>0.0</v>
      </c>
      <c r="I4" s="5">
        <v>5.0</v>
      </c>
      <c r="J4" s="5">
        <v>3.0</v>
      </c>
      <c r="K4" s="5">
        <v>2.0</v>
      </c>
      <c r="L4" s="5">
        <v>2.0</v>
      </c>
      <c r="M4" s="5">
        <v>2.0</v>
      </c>
      <c r="N4" s="5">
        <v>1.0</v>
      </c>
      <c r="O4" s="5">
        <v>1.0</v>
      </c>
      <c r="P4" s="5">
        <v>0.0</v>
      </c>
      <c r="Q4" s="5">
        <v>0.0</v>
      </c>
      <c r="R4" s="5">
        <v>2.0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2.0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1.0</v>
      </c>
      <c r="AL4" s="5">
        <v>0.0</v>
      </c>
      <c r="AM4" s="5">
        <v>0.0</v>
      </c>
      <c r="AN4" s="5">
        <v>0.0</v>
      </c>
      <c r="AO4" s="5">
        <v>0.0</v>
      </c>
      <c r="AP4" s="5">
        <v>0.0</v>
      </c>
      <c r="AQ4" s="5">
        <v>0.0</v>
      </c>
      <c r="AR4" s="5">
        <v>62.0</v>
      </c>
      <c r="AS4" s="5">
        <v>1.0</v>
      </c>
      <c r="AT4" s="5">
        <v>3.0</v>
      </c>
      <c r="AU4" s="5">
        <v>0.0</v>
      </c>
      <c r="AV4" s="5">
        <v>0.0</v>
      </c>
      <c r="AW4" s="5">
        <v>0.0</v>
      </c>
      <c r="AX4" s="5">
        <v>0.0</v>
      </c>
      <c r="AY4" s="22">
        <v>0.0</v>
      </c>
      <c r="AZ4" s="5">
        <v>0.0</v>
      </c>
      <c r="BA4" s="5">
        <v>0.0</v>
      </c>
      <c r="BB4" s="5">
        <v>4.0</v>
      </c>
      <c r="BC4" s="5">
        <v>0.0</v>
      </c>
      <c r="BD4" s="5">
        <v>0.0</v>
      </c>
      <c r="BE4" s="21">
        <v>8130.0</v>
      </c>
      <c r="BF4" s="8">
        <v>45262.0</v>
      </c>
      <c r="BG4" s="9">
        <v>810.0</v>
      </c>
      <c r="BH4" s="9">
        <v>400.0</v>
      </c>
      <c r="BI4" s="9">
        <v>3400.0</v>
      </c>
      <c r="BJ4" s="9">
        <v>4840.0</v>
      </c>
      <c r="BK4" s="5">
        <f t="shared" si="1"/>
        <v>1320</v>
      </c>
    </row>
    <row r="5">
      <c r="A5" s="5">
        <v>35.0</v>
      </c>
      <c r="B5" s="5">
        <v>45.0</v>
      </c>
      <c r="C5" s="5">
        <v>12.0</v>
      </c>
      <c r="D5" s="5">
        <v>0.0</v>
      </c>
      <c r="E5" s="5">
        <v>6.0</v>
      </c>
      <c r="F5" s="5">
        <v>8.0</v>
      </c>
      <c r="G5" s="5">
        <v>0.0</v>
      </c>
      <c r="H5" s="5">
        <v>0.0</v>
      </c>
      <c r="I5" s="5">
        <v>0.0</v>
      </c>
      <c r="J5" s="5">
        <v>10.0</v>
      </c>
      <c r="K5" s="5">
        <v>5.0</v>
      </c>
      <c r="L5" s="5">
        <v>2.0</v>
      </c>
      <c r="M5" s="5">
        <v>1.0</v>
      </c>
      <c r="N5" s="5">
        <v>3.0</v>
      </c>
      <c r="O5" s="5">
        <v>1.0</v>
      </c>
      <c r="P5" s="5">
        <v>2.0</v>
      </c>
      <c r="Q5" s="5">
        <v>2.0</v>
      </c>
      <c r="R5" s="5">
        <v>5.0</v>
      </c>
      <c r="S5" s="5">
        <v>0.0</v>
      </c>
      <c r="T5" s="5">
        <v>0.0</v>
      </c>
      <c r="U5" s="5">
        <v>3.0</v>
      </c>
      <c r="V5" s="5">
        <v>1.0</v>
      </c>
      <c r="W5" s="5">
        <v>4.0</v>
      </c>
      <c r="X5" s="5">
        <v>0.0</v>
      </c>
      <c r="Y5" s="5">
        <v>4.0</v>
      </c>
      <c r="Z5" s="5">
        <v>0.0</v>
      </c>
      <c r="AA5" s="5">
        <v>2.0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3.0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114.0</v>
      </c>
      <c r="AS5" s="5">
        <v>7.0</v>
      </c>
      <c r="AT5" s="5">
        <v>0.0</v>
      </c>
      <c r="AU5" s="5">
        <v>0.0</v>
      </c>
      <c r="AV5" s="5">
        <v>0.0</v>
      </c>
      <c r="AW5" s="5">
        <v>3.0</v>
      </c>
      <c r="AX5" s="5">
        <v>10.0</v>
      </c>
      <c r="AY5" s="22">
        <v>0.0</v>
      </c>
      <c r="AZ5" s="5">
        <v>0.0</v>
      </c>
      <c r="BA5" s="5">
        <v>5.0</v>
      </c>
      <c r="BB5" s="5">
        <v>0.0</v>
      </c>
      <c r="BC5" s="5">
        <v>2.0</v>
      </c>
      <c r="BD5" s="5">
        <v>2.0</v>
      </c>
      <c r="BE5" s="21">
        <v>17000.0</v>
      </c>
      <c r="BF5" s="8">
        <v>45263.0</v>
      </c>
      <c r="BG5" s="9">
        <v>1210.0</v>
      </c>
      <c r="BH5" s="9">
        <v>880.0</v>
      </c>
      <c r="BI5" s="9">
        <v>7000.0</v>
      </c>
      <c r="BJ5" s="9">
        <v>6150.0</v>
      </c>
      <c r="BK5" s="5">
        <f t="shared" si="1"/>
        <v>-1760</v>
      </c>
    </row>
    <row r="6">
      <c r="A6" s="5">
        <v>33.0</v>
      </c>
      <c r="B6" s="5">
        <v>16.0</v>
      </c>
      <c r="C6" s="5">
        <v>9.0</v>
      </c>
      <c r="D6" s="5">
        <v>0.0</v>
      </c>
      <c r="E6" s="5">
        <v>7.0</v>
      </c>
      <c r="F6" s="5">
        <v>6.0</v>
      </c>
      <c r="G6" s="5">
        <v>0.0</v>
      </c>
      <c r="H6" s="5">
        <v>0.0</v>
      </c>
      <c r="I6" s="5">
        <v>3.0</v>
      </c>
      <c r="J6" s="5">
        <v>8.0</v>
      </c>
      <c r="K6" s="5">
        <v>0.0</v>
      </c>
      <c r="L6" s="5">
        <v>0.0</v>
      </c>
      <c r="M6" s="5">
        <v>1.0</v>
      </c>
      <c r="N6" s="5">
        <v>4.0</v>
      </c>
      <c r="O6" s="5">
        <v>0.0</v>
      </c>
      <c r="P6" s="5">
        <v>1.0</v>
      </c>
      <c r="Q6" s="5">
        <v>2.0</v>
      </c>
      <c r="R6" s="5">
        <v>2.0</v>
      </c>
      <c r="S6" s="5">
        <v>0.0</v>
      </c>
      <c r="T6" s="5">
        <v>0.0</v>
      </c>
      <c r="U6" s="5">
        <v>5.0</v>
      </c>
      <c r="V6" s="5">
        <v>1.0</v>
      </c>
      <c r="W6" s="5">
        <v>0.0</v>
      </c>
      <c r="X6" s="5">
        <v>0.0</v>
      </c>
      <c r="Y6" s="5">
        <v>1.0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13.0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5">
        <v>108.0</v>
      </c>
      <c r="AS6" s="5">
        <v>1.0</v>
      </c>
      <c r="AT6" s="5">
        <v>0.0</v>
      </c>
      <c r="AU6" s="5">
        <v>0.0</v>
      </c>
      <c r="AV6" s="5">
        <v>0.0</v>
      </c>
      <c r="AW6" s="5">
        <v>2.0</v>
      </c>
      <c r="AX6" s="5">
        <v>9.0</v>
      </c>
      <c r="AY6" s="22">
        <v>0.0</v>
      </c>
      <c r="AZ6" s="5">
        <v>0.0</v>
      </c>
      <c r="BA6" s="5">
        <v>2.0</v>
      </c>
      <c r="BB6" s="5">
        <v>0.0</v>
      </c>
      <c r="BC6" s="5">
        <v>0.0</v>
      </c>
      <c r="BD6" s="5">
        <v>0.0</v>
      </c>
      <c r="BE6" s="21">
        <v>12620.0</v>
      </c>
      <c r="BF6" s="8">
        <v>45264.0</v>
      </c>
      <c r="BG6" s="9">
        <v>990.0</v>
      </c>
      <c r="BH6" s="9">
        <v>850.0</v>
      </c>
      <c r="BI6" s="9">
        <v>5000.0</v>
      </c>
      <c r="BJ6" s="9">
        <v>6360.0</v>
      </c>
      <c r="BK6" s="5">
        <f t="shared" si="1"/>
        <v>580</v>
      </c>
    </row>
    <row r="7">
      <c r="A7" s="5">
        <v>60.0</v>
      </c>
      <c r="B7" s="5">
        <v>40.0</v>
      </c>
      <c r="C7" s="5">
        <v>6.0</v>
      </c>
      <c r="D7" s="5">
        <v>0.0</v>
      </c>
      <c r="E7" s="5">
        <v>13.0</v>
      </c>
      <c r="F7" s="5">
        <v>20.0</v>
      </c>
      <c r="G7" s="5">
        <v>0.0</v>
      </c>
      <c r="H7" s="5">
        <v>0.0</v>
      </c>
      <c r="I7" s="5">
        <v>5.0</v>
      </c>
      <c r="J7" s="5">
        <v>4.0</v>
      </c>
      <c r="K7" s="5">
        <v>3.0</v>
      </c>
      <c r="L7" s="5">
        <v>1.0</v>
      </c>
      <c r="M7" s="5">
        <v>2.0</v>
      </c>
      <c r="N7" s="5">
        <v>2.0</v>
      </c>
      <c r="O7" s="5">
        <v>0.0</v>
      </c>
      <c r="P7" s="5">
        <v>1.0</v>
      </c>
      <c r="Q7" s="5">
        <v>1.0</v>
      </c>
      <c r="R7" s="5">
        <v>4.0</v>
      </c>
      <c r="S7" s="5">
        <v>0.0</v>
      </c>
      <c r="T7" s="5">
        <v>0.0</v>
      </c>
      <c r="U7" s="5">
        <v>6.0</v>
      </c>
      <c r="V7" s="5">
        <v>0.0</v>
      </c>
      <c r="W7" s="5">
        <v>0.0</v>
      </c>
      <c r="X7" s="5">
        <v>0.0</v>
      </c>
      <c r="Y7" s="5">
        <v>9.0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8.0</v>
      </c>
      <c r="AL7" s="5">
        <v>0.0</v>
      </c>
      <c r="AM7" s="5">
        <v>0.0</v>
      </c>
      <c r="AN7" s="5">
        <v>0.0</v>
      </c>
      <c r="AO7" s="5">
        <v>0.0</v>
      </c>
      <c r="AP7" s="5">
        <v>0.0</v>
      </c>
      <c r="AQ7" s="5">
        <v>0.0</v>
      </c>
      <c r="AR7" s="5">
        <v>126.0</v>
      </c>
      <c r="AS7" s="5">
        <v>3.0</v>
      </c>
      <c r="AT7" s="5">
        <v>0.0</v>
      </c>
      <c r="AU7" s="5">
        <v>0.0</v>
      </c>
      <c r="AV7" s="5">
        <v>0.0</v>
      </c>
      <c r="AW7" s="5">
        <v>3.0</v>
      </c>
      <c r="AX7" s="5">
        <v>10.0</v>
      </c>
      <c r="AY7" s="22">
        <v>0.0</v>
      </c>
      <c r="AZ7" s="5">
        <v>0.0</v>
      </c>
      <c r="BA7" s="5">
        <v>0.0</v>
      </c>
      <c r="BB7" s="5">
        <v>1.0</v>
      </c>
      <c r="BC7" s="5">
        <v>0.0</v>
      </c>
      <c r="BD7" s="5">
        <v>0.0</v>
      </c>
      <c r="BE7" s="21">
        <v>16210.0</v>
      </c>
      <c r="BF7" s="8">
        <v>45265.0</v>
      </c>
      <c r="BG7" s="9">
        <v>1130.0</v>
      </c>
      <c r="BH7" s="9">
        <v>2300.0</v>
      </c>
      <c r="BI7" s="9">
        <v>5000.0</v>
      </c>
      <c r="BJ7" s="9">
        <v>7770.0</v>
      </c>
      <c r="BK7" s="5">
        <f t="shared" si="1"/>
        <v>-10</v>
      </c>
    </row>
    <row r="8">
      <c r="A8" s="5">
        <v>40.0</v>
      </c>
      <c r="B8" s="5">
        <v>30.0</v>
      </c>
      <c r="C8" s="5">
        <v>7.0</v>
      </c>
      <c r="D8" s="5">
        <v>0.0</v>
      </c>
      <c r="E8" s="5">
        <v>5.0</v>
      </c>
      <c r="F8" s="5">
        <v>22.0</v>
      </c>
      <c r="G8" s="5">
        <v>0.0</v>
      </c>
      <c r="H8" s="5">
        <v>0.0</v>
      </c>
      <c r="I8" s="5">
        <v>3.0</v>
      </c>
      <c r="J8" s="5">
        <v>3.0</v>
      </c>
      <c r="K8" s="5">
        <v>3.0</v>
      </c>
      <c r="L8" s="5">
        <v>2.0</v>
      </c>
      <c r="M8" s="5">
        <v>0.0</v>
      </c>
      <c r="N8" s="5">
        <v>2.0</v>
      </c>
      <c r="O8" s="5">
        <v>1.0</v>
      </c>
      <c r="P8" s="5">
        <v>0.0</v>
      </c>
      <c r="Q8" s="5">
        <v>0.0</v>
      </c>
      <c r="R8" s="5">
        <v>2.0</v>
      </c>
      <c r="S8" s="5">
        <v>0.0</v>
      </c>
      <c r="T8" s="5">
        <v>0.0</v>
      </c>
      <c r="U8" s="5">
        <v>2.0</v>
      </c>
      <c r="V8" s="5">
        <v>2.0</v>
      </c>
      <c r="W8" s="5">
        <v>0.0</v>
      </c>
      <c r="X8" s="5">
        <v>0.0</v>
      </c>
      <c r="Y8" s="5">
        <v>3.0</v>
      </c>
      <c r="Z8" s="5">
        <v>0.0</v>
      </c>
      <c r="AA8" s="5">
        <v>0.0</v>
      </c>
      <c r="AB8" s="5">
        <v>0.0</v>
      </c>
      <c r="AC8" s="5">
        <v>1.0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7.0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102.0</v>
      </c>
      <c r="AS8" s="5">
        <v>2.0</v>
      </c>
      <c r="AT8" s="5">
        <v>0.0</v>
      </c>
      <c r="AU8" s="5">
        <v>0.0</v>
      </c>
      <c r="AV8" s="5">
        <v>0.0</v>
      </c>
      <c r="AW8" s="5">
        <v>0.0</v>
      </c>
      <c r="AX8" s="5">
        <v>2.0</v>
      </c>
      <c r="AY8" s="22">
        <v>0.0</v>
      </c>
      <c r="AZ8" s="5">
        <v>0.0</v>
      </c>
      <c r="BA8" s="5">
        <v>2.0</v>
      </c>
      <c r="BB8" s="5">
        <v>0.0</v>
      </c>
      <c r="BC8" s="5">
        <v>0.0</v>
      </c>
      <c r="BD8" s="5">
        <v>0.0</v>
      </c>
      <c r="BE8" s="21">
        <v>11510.0</v>
      </c>
      <c r="BF8" s="7">
        <v>45266.0</v>
      </c>
      <c r="BG8" s="9">
        <v>1410.0</v>
      </c>
      <c r="BH8" s="9">
        <v>400.0</v>
      </c>
      <c r="BI8" s="9">
        <v>5000.0</v>
      </c>
      <c r="BJ8" s="9">
        <v>3200.0</v>
      </c>
      <c r="BK8" s="5">
        <f t="shared" si="1"/>
        <v>-1500</v>
      </c>
    </row>
    <row r="9">
      <c r="A9" s="5">
        <v>32.0</v>
      </c>
      <c r="B9" s="5">
        <v>7.0</v>
      </c>
      <c r="C9" s="5">
        <v>3.0</v>
      </c>
      <c r="D9" s="5">
        <v>0.0</v>
      </c>
      <c r="E9" s="5">
        <v>3.0</v>
      </c>
      <c r="F9" s="5">
        <v>2.0</v>
      </c>
      <c r="G9" s="5">
        <v>0.0</v>
      </c>
      <c r="H9" s="5">
        <v>0.0</v>
      </c>
      <c r="I9" s="5">
        <v>4.0</v>
      </c>
      <c r="J9" s="5">
        <v>3.0</v>
      </c>
      <c r="K9" s="5">
        <v>2.0</v>
      </c>
      <c r="L9" s="5">
        <v>3.0</v>
      </c>
      <c r="M9" s="5">
        <v>1.0</v>
      </c>
      <c r="N9" s="5">
        <v>1.0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1.0</v>
      </c>
      <c r="V9" s="5">
        <v>2.0</v>
      </c>
      <c r="W9" s="5">
        <v>0.0</v>
      </c>
      <c r="X9" s="5">
        <v>0.0</v>
      </c>
      <c r="Y9" s="5">
        <v>7.0</v>
      </c>
      <c r="Z9" s="5">
        <v>0.0</v>
      </c>
      <c r="AA9" s="5">
        <v>0.0</v>
      </c>
      <c r="AB9" s="5">
        <v>0.0</v>
      </c>
      <c r="AC9" s="5">
        <v>4.0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3.0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88.0</v>
      </c>
      <c r="AS9" s="5">
        <v>2.0</v>
      </c>
      <c r="AT9" s="5">
        <v>0.0</v>
      </c>
      <c r="AU9" s="5">
        <v>0.0</v>
      </c>
      <c r="AV9" s="5">
        <v>0.0</v>
      </c>
      <c r="AW9" s="5">
        <v>0.0</v>
      </c>
      <c r="AX9" s="5">
        <v>8.0</v>
      </c>
      <c r="AY9" s="22">
        <v>0.0</v>
      </c>
      <c r="AZ9" s="5">
        <v>0.0</v>
      </c>
      <c r="BA9" s="5">
        <v>1.0</v>
      </c>
      <c r="BB9" s="5">
        <v>7.0</v>
      </c>
      <c r="BC9" s="5">
        <v>0.0</v>
      </c>
      <c r="BD9" s="5">
        <v>0.0</v>
      </c>
      <c r="BE9" s="21">
        <v>10000.0</v>
      </c>
      <c r="BF9" s="8">
        <v>45267.0</v>
      </c>
      <c r="BG9" s="9">
        <v>1130.0</v>
      </c>
      <c r="BH9" s="9">
        <v>440.0</v>
      </c>
      <c r="BI9" s="9">
        <v>4000.0</v>
      </c>
      <c r="BJ9" s="9">
        <v>4500.0</v>
      </c>
      <c r="BK9" s="5">
        <f t="shared" si="1"/>
        <v>70</v>
      </c>
    </row>
    <row r="10">
      <c r="A10" s="5">
        <v>27.0</v>
      </c>
      <c r="B10" s="5">
        <v>46.0</v>
      </c>
      <c r="C10" s="5">
        <v>7.0</v>
      </c>
      <c r="D10" s="5">
        <v>0.0</v>
      </c>
      <c r="E10" s="5">
        <v>6.0</v>
      </c>
      <c r="F10" s="5">
        <v>4.0</v>
      </c>
      <c r="G10" s="5">
        <v>0.0</v>
      </c>
      <c r="H10" s="5">
        <v>0.0</v>
      </c>
      <c r="I10" s="5">
        <v>4.0</v>
      </c>
      <c r="J10" s="5">
        <v>3.0</v>
      </c>
      <c r="K10" s="5">
        <v>3.0</v>
      </c>
      <c r="L10" s="5">
        <v>2.0</v>
      </c>
      <c r="M10" s="5">
        <v>0.0</v>
      </c>
      <c r="N10" s="5">
        <v>2.0</v>
      </c>
      <c r="O10" s="5">
        <v>1.0</v>
      </c>
      <c r="P10" s="5">
        <v>0.0</v>
      </c>
      <c r="Q10" s="5">
        <v>0.0</v>
      </c>
      <c r="R10" s="5">
        <v>1.0</v>
      </c>
      <c r="S10" s="5">
        <v>0.0</v>
      </c>
      <c r="T10" s="5">
        <v>0.0</v>
      </c>
      <c r="U10" s="5">
        <v>4.0</v>
      </c>
      <c r="V10" s="5">
        <v>0.0</v>
      </c>
      <c r="W10" s="5">
        <v>0.0</v>
      </c>
      <c r="X10" s="5">
        <v>0.0</v>
      </c>
      <c r="Y10" s="5">
        <v>4.0</v>
      </c>
      <c r="Z10" s="5">
        <v>0.0</v>
      </c>
      <c r="AA10" s="5">
        <v>0.0</v>
      </c>
      <c r="AB10" s="5">
        <v>0.0</v>
      </c>
      <c r="AC10" s="5">
        <v>1.0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11.0</v>
      </c>
      <c r="AL10" s="5">
        <v>0.0</v>
      </c>
      <c r="AM10" s="5">
        <v>0.0</v>
      </c>
      <c r="AN10" s="5">
        <v>0.0</v>
      </c>
      <c r="AO10" s="5">
        <v>0.0</v>
      </c>
      <c r="AP10" s="5">
        <v>0.0</v>
      </c>
      <c r="AQ10" s="5">
        <v>0.0</v>
      </c>
      <c r="AR10" s="5">
        <v>62.0</v>
      </c>
      <c r="AS10" s="5">
        <v>2.0</v>
      </c>
      <c r="AT10" s="5">
        <v>0.0</v>
      </c>
      <c r="AU10" s="5">
        <v>0.0</v>
      </c>
      <c r="AV10" s="5">
        <v>0.0</v>
      </c>
      <c r="AW10" s="5">
        <v>0.0</v>
      </c>
      <c r="AX10" s="5">
        <v>16.0</v>
      </c>
      <c r="AY10" s="22">
        <v>0.0</v>
      </c>
      <c r="AZ10" s="5">
        <v>0.0</v>
      </c>
      <c r="BA10" s="5">
        <v>0.0</v>
      </c>
      <c r="BB10" s="5">
        <v>0.0</v>
      </c>
      <c r="BC10" s="5">
        <v>0.0</v>
      </c>
      <c r="BD10" s="5">
        <v>0.0</v>
      </c>
      <c r="BE10" s="21">
        <v>10220.0</v>
      </c>
      <c r="BF10" s="7">
        <v>45268.0</v>
      </c>
      <c r="BG10" s="9">
        <v>1260.0</v>
      </c>
      <c r="BH10" s="9">
        <v>620.0</v>
      </c>
      <c r="BI10" s="9">
        <v>5000.0</v>
      </c>
      <c r="BJ10" s="9">
        <v>3250.0</v>
      </c>
      <c r="BK10" s="5">
        <f t="shared" si="1"/>
        <v>-90</v>
      </c>
    </row>
    <row r="11">
      <c r="A11" s="5">
        <v>47.0</v>
      </c>
      <c r="B11" s="5">
        <v>21.0</v>
      </c>
      <c r="C11" s="5">
        <v>6.0</v>
      </c>
      <c r="D11" s="5">
        <v>0.0</v>
      </c>
      <c r="E11" s="5">
        <v>11.0</v>
      </c>
      <c r="F11" s="5">
        <v>14.0</v>
      </c>
      <c r="G11" s="5">
        <v>0.0</v>
      </c>
      <c r="H11" s="5">
        <v>0.0</v>
      </c>
      <c r="I11" s="5">
        <v>8.0</v>
      </c>
      <c r="J11" s="5">
        <v>2.0</v>
      </c>
      <c r="K11" s="5">
        <v>5.0</v>
      </c>
      <c r="L11" s="5">
        <v>2.0</v>
      </c>
      <c r="M11" s="5">
        <v>4.0</v>
      </c>
      <c r="N11" s="5">
        <v>3.0</v>
      </c>
      <c r="O11" s="5">
        <v>0.0</v>
      </c>
      <c r="P11" s="5">
        <v>0.0</v>
      </c>
      <c r="Q11" s="5">
        <v>0.0</v>
      </c>
      <c r="R11" s="5">
        <v>3.0</v>
      </c>
      <c r="S11" s="5">
        <v>0.0</v>
      </c>
      <c r="T11" s="5">
        <v>0.0</v>
      </c>
      <c r="U11" s="5">
        <v>1.0</v>
      </c>
      <c r="V11" s="5">
        <v>2.0</v>
      </c>
      <c r="W11" s="5">
        <v>0.0</v>
      </c>
      <c r="X11" s="5">
        <v>0.0</v>
      </c>
      <c r="Y11" s="5">
        <v>5.0</v>
      </c>
      <c r="Z11" s="5">
        <v>0.0</v>
      </c>
      <c r="AA11" s="5">
        <v>0.0</v>
      </c>
      <c r="AB11" s="5">
        <v>0.0</v>
      </c>
      <c r="AC11" s="5">
        <v>1.0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2.0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84.0</v>
      </c>
      <c r="AS11" s="5">
        <v>2.0</v>
      </c>
      <c r="AT11" s="5">
        <v>2.0</v>
      </c>
      <c r="AU11" s="5">
        <v>0.0</v>
      </c>
      <c r="AV11" s="5">
        <v>0.0</v>
      </c>
      <c r="AW11" s="5">
        <v>0.0</v>
      </c>
      <c r="AX11" s="5">
        <v>6.0</v>
      </c>
      <c r="AY11" s="22">
        <v>0.0</v>
      </c>
      <c r="AZ11" s="5">
        <v>0.0</v>
      </c>
      <c r="BA11" s="5">
        <v>0.0</v>
      </c>
      <c r="BB11" s="5">
        <v>3.0</v>
      </c>
      <c r="BC11" s="5">
        <v>2.0</v>
      </c>
      <c r="BD11" s="5">
        <v>0.0</v>
      </c>
      <c r="BE11" s="21">
        <v>12620.0</v>
      </c>
      <c r="BF11" s="8">
        <v>45269.0</v>
      </c>
      <c r="BG11" s="9">
        <v>1040.0</v>
      </c>
      <c r="BH11" s="9">
        <v>2000.0</v>
      </c>
      <c r="BI11" s="9">
        <v>5000.0</v>
      </c>
      <c r="BJ11" s="9">
        <v>4740.0</v>
      </c>
      <c r="BK11" s="5">
        <f t="shared" si="1"/>
        <v>160</v>
      </c>
    </row>
    <row r="12">
      <c r="A12" s="5">
        <v>61.0</v>
      </c>
      <c r="B12" s="5">
        <v>51.0</v>
      </c>
      <c r="C12" s="5">
        <v>7.0</v>
      </c>
      <c r="D12" s="5">
        <v>0.0</v>
      </c>
      <c r="E12" s="5">
        <v>7.0</v>
      </c>
      <c r="F12" s="5">
        <v>14.0</v>
      </c>
      <c r="G12" s="5">
        <v>0.0</v>
      </c>
      <c r="H12" s="5">
        <v>0.0</v>
      </c>
      <c r="I12" s="5">
        <v>6.0</v>
      </c>
      <c r="J12" s="5">
        <v>4.0</v>
      </c>
      <c r="K12" s="5">
        <v>7.0</v>
      </c>
      <c r="L12" s="5">
        <v>2.0</v>
      </c>
      <c r="M12" s="5">
        <v>7.0</v>
      </c>
      <c r="N12" s="5">
        <v>0.0</v>
      </c>
      <c r="O12" s="5">
        <v>0.0</v>
      </c>
      <c r="P12" s="5">
        <v>0.0</v>
      </c>
      <c r="Q12" s="5">
        <v>1.0</v>
      </c>
      <c r="R12" s="5">
        <v>0.0</v>
      </c>
      <c r="S12" s="5">
        <v>3.0</v>
      </c>
      <c r="T12" s="5">
        <v>0.0</v>
      </c>
      <c r="U12" s="5">
        <v>6.0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6.0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122.0</v>
      </c>
      <c r="AS12" s="5">
        <v>11.0</v>
      </c>
      <c r="AT12" s="5">
        <v>0.0</v>
      </c>
      <c r="AU12" s="5">
        <v>0.0</v>
      </c>
      <c r="AV12" s="5">
        <v>0.0</v>
      </c>
      <c r="AW12" s="5">
        <v>0.0</v>
      </c>
      <c r="AX12" s="5">
        <v>21.0</v>
      </c>
      <c r="AY12" s="22">
        <v>0.0</v>
      </c>
      <c r="AZ12" s="5">
        <v>0.0</v>
      </c>
      <c r="BA12" s="5">
        <v>0.0</v>
      </c>
      <c r="BB12" s="5">
        <v>0.0</v>
      </c>
      <c r="BC12" s="5">
        <v>0.0</v>
      </c>
      <c r="BD12" s="5">
        <v>0.0</v>
      </c>
      <c r="BE12" s="21">
        <v>15650.0</v>
      </c>
      <c r="BF12" s="7">
        <v>45270.0</v>
      </c>
      <c r="BG12" s="9">
        <v>1260.0</v>
      </c>
      <c r="BH12" s="9">
        <f>2150+660</f>
        <v>2810</v>
      </c>
      <c r="BI12" s="9">
        <v>5000.0</v>
      </c>
      <c r="BJ12" s="9">
        <v>7020.0</v>
      </c>
      <c r="BK12" s="5">
        <f t="shared" si="1"/>
        <v>440</v>
      </c>
    </row>
    <row r="13">
      <c r="A13" s="5">
        <v>49.0</v>
      </c>
      <c r="B13" s="5">
        <v>32.0</v>
      </c>
      <c r="C13" s="5">
        <v>7.0</v>
      </c>
      <c r="D13" s="5">
        <v>0.0</v>
      </c>
      <c r="E13" s="5">
        <v>12.0</v>
      </c>
      <c r="F13" s="5">
        <v>10.0</v>
      </c>
      <c r="G13" s="5">
        <v>0.0</v>
      </c>
      <c r="H13" s="5">
        <v>0.0</v>
      </c>
      <c r="I13" s="5">
        <v>8.0</v>
      </c>
      <c r="J13" s="5">
        <v>2.0</v>
      </c>
      <c r="K13" s="5">
        <v>7.0</v>
      </c>
      <c r="L13" s="5">
        <v>2.0</v>
      </c>
      <c r="M13" s="5">
        <v>2.0</v>
      </c>
      <c r="N13" s="5">
        <v>7.0</v>
      </c>
      <c r="O13" s="5">
        <v>2.0</v>
      </c>
      <c r="P13" s="5">
        <v>0.0</v>
      </c>
      <c r="Q13" s="5">
        <v>1.0</v>
      </c>
      <c r="R13" s="5">
        <v>3.0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6.0</v>
      </c>
      <c r="AL13" s="5">
        <v>0.0</v>
      </c>
      <c r="AM13" s="5">
        <v>0.0</v>
      </c>
      <c r="AN13" s="5">
        <v>0.0</v>
      </c>
      <c r="AO13" s="5">
        <v>0.0</v>
      </c>
      <c r="AP13" s="5">
        <v>0.0</v>
      </c>
      <c r="AQ13" s="5">
        <v>0.0</v>
      </c>
      <c r="AR13" s="5">
        <v>102.0</v>
      </c>
      <c r="AS13" s="5">
        <v>1.0</v>
      </c>
      <c r="AT13" s="5">
        <v>0.0</v>
      </c>
      <c r="AU13" s="5">
        <v>0.0</v>
      </c>
      <c r="AV13" s="5">
        <v>0.0</v>
      </c>
      <c r="AW13" s="5">
        <v>0.0</v>
      </c>
      <c r="AX13" s="5">
        <v>1.0</v>
      </c>
      <c r="AY13" s="22">
        <v>0.0</v>
      </c>
      <c r="AZ13" s="5">
        <v>0.0</v>
      </c>
      <c r="BA13" s="5">
        <v>0.0</v>
      </c>
      <c r="BB13" s="5">
        <v>0.0</v>
      </c>
      <c r="BC13" s="5">
        <v>1.0</v>
      </c>
      <c r="BD13" s="5">
        <v>0.0</v>
      </c>
      <c r="BE13" s="21">
        <v>13170.0</v>
      </c>
      <c r="BF13" s="7">
        <v>45271.0</v>
      </c>
      <c r="BG13" s="9">
        <v>1090.0</v>
      </c>
      <c r="BH13" s="9">
        <v>1340.0</v>
      </c>
      <c r="BI13" s="9">
        <v>5000.0</v>
      </c>
      <c r="BJ13" s="23">
        <v>6350.0</v>
      </c>
      <c r="BK13" s="5">
        <f t="shared" si="1"/>
        <v>610</v>
      </c>
    </row>
    <row r="14">
      <c r="A14" s="5">
        <v>54.0</v>
      </c>
      <c r="B14" s="5">
        <v>13.0</v>
      </c>
      <c r="C14" s="5">
        <v>7.0</v>
      </c>
      <c r="D14" s="5">
        <v>0.0</v>
      </c>
      <c r="E14" s="5">
        <v>7.0</v>
      </c>
      <c r="F14" s="5">
        <v>10.0</v>
      </c>
      <c r="G14" s="5">
        <v>0.0</v>
      </c>
      <c r="H14" s="5">
        <v>0.0</v>
      </c>
      <c r="I14" s="5">
        <v>6.0</v>
      </c>
      <c r="J14" s="5">
        <v>3.0</v>
      </c>
      <c r="K14" s="5">
        <v>8.0</v>
      </c>
      <c r="L14" s="5">
        <v>3.0</v>
      </c>
      <c r="M14" s="5">
        <v>1.0</v>
      </c>
      <c r="N14" s="5">
        <v>2.0</v>
      </c>
      <c r="O14" s="5">
        <v>0.0</v>
      </c>
      <c r="P14" s="5">
        <v>1.0</v>
      </c>
      <c r="Q14" s="5">
        <v>6.0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9.0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9.0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v>0.0</v>
      </c>
      <c r="AR14" s="5">
        <v>114.0</v>
      </c>
      <c r="AS14" s="5">
        <v>4.0</v>
      </c>
      <c r="AT14" s="5">
        <v>1.0</v>
      </c>
      <c r="AU14" s="5">
        <v>0.0</v>
      </c>
      <c r="AV14" s="5">
        <v>0.0</v>
      </c>
      <c r="AW14" s="5">
        <v>0.0</v>
      </c>
      <c r="AX14" s="5">
        <v>11.0</v>
      </c>
      <c r="AY14" s="22">
        <v>0.0</v>
      </c>
      <c r="AZ14" s="5">
        <v>0.0</v>
      </c>
      <c r="BA14" s="5">
        <v>0.0</v>
      </c>
      <c r="BB14" s="5">
        <v>1.0</v>
      </c>
      <c r="BC14" s="5">
        <v>2.0</v>
      </c>
      <c r="BD14" s="5">
        <v>0.0</v>
      </c>
      <c r="BE14" s="21">
        <v>14550.0</v>
      </c>
      <c r="BF14" s="7">
        <v>45272.0</v>
      </c>
      <c r="BG14" s="9">
        <v>2260.0</v>
      </c>
      <c r="BH14" s="5">
        <f>1110+210+500</f>
        <v>1820</v>
      </c>
      <c r="BI14" s="9">
        <v>5000.0</v>
      </c>
      <c r="BJ14" s="9">
        <v>4010.0</v>
      </c>
      <c r="BK14" s="5">
        <f t="shared" si="1"/>
        <v>-1460</v>
      </c>
    </row>
    <row r="15">
      <c r="A15" s="5">
        <v>42.0</v>
      </c>
      <c r="B15" s="5">
        <v>20.0</v>
      </c>
      <c r="C15" s="5">
        <v>5.0</v>
      </c>
      <c r="D15" s="5">
        <v>0.0</v>
      </c>
      <c r="E15" s="5">
        <v>10.0</v>
      </c>
      <c r="F15" s="5">
        <v>7.0</v>
      </c>
      <c r="G15" s="5">
        <v>0.0</v>
      </c>
      <c r="H15" s="5">
        <v>0.0</v>
      </c>
      <c r="I15" s="5">
        <v>0.0</v>
      </c>
      <c r="J15" s="5">
        <v>4.0</v>
      </c>
      <c r="K15" s="5">
        <v>6.0</v>
      </c>
      <c r="L15" s="5">
        <v>2.0</v>
      </c>
      <c r="M15" s="5">
        <v>4.0</v>
      </c>
      <c r="N15" s="5">
        <v>21.0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1.0</v>
      </c>
      <c r="AL15" s="5">
        <v>0.0</v>
      </c>
      <c r="AM15" s="5">
        <v>0.0</v>
      </c>
      <c r="AN15" s="5">
        <v>0.0</v>
      </c>
      <c r="AO15" s="5">
        <v>0.0</v>
      </c>
      <c r="AP15" s="5">
        <v>0.0</v>
      </c>
      <c r="AQ15" s="5">
        <v>0.0</v>
      </c>
      <c r="AR15" s="5">
        <v>84.0</v>
      </c>
      <c r="AS15" s="5">
        <v>1.0</v>
      </c>
      <c r="AT15" s="5">
        <v>0.0</v>
      </c>
      <c r="AU15" s="5">
        <v>0.0</v>
      </c>
      <c r="AV15" s="5">
        <v>0.0</v>
      </c>
      <c r="AW15" s="5">
        <v>0.0</v>
      </c>
      <c r="AX15" s="5">
        <v>11.0</v>
      </c>
      <c r="AY15" s="22">
        <v>0.0</v>
      </c>
      <c r="AZ15" s="5">
        <v>0.0</v>
      </c>
      <c r="BA15" s="5">
        <v>0.0</v>
      </c>
      <c r="BB15" s="5">
        <v>2.0</v>
      </c>
      <c r="BC15" s="5">
        <v>1.0</v>
      </c>
      <c r="BD15" s="5">
        <v>0.0</v>
      </c>
      <c r="BE15" s="21">
        <v>13590.0</v>
      </c>
      <c r="BF15" s="7">
        <v>45273.0</v>
      </c>
      <c r="BG15" s="9">
        <v>910.0</v>
      </c>
      <c r="BH15" s="5">
        <f>3500+330</f>
        <v>3830</v>
      </c>
      <c r="BI15" s="9">
        <v>5000.0</v>
      </c>
      <c r="BJ15" s="9">
        <v>3700.0</v>
      </c>
      <c r="BK15" s="5">
        <f t="shared" si="1"/>
        <v>-150</v>
      </c>
    </row>
    <row r="16">
      <c r="A16" s="5">
        <v>25.0</v>
      </c>
      <c r="B16" s="5">
        <v>29.0</v>
      </c>
      <c r="C16" s="5">
        <v>2.0</v>
      </c>
      <c r="D16" s="5">
        <v>0.0</v>
      </c>
      <c r="E16" s="5">
        <v>10.0</v>
      </c>
      <c r="F16" s="5">
        <v>6.0</v>
      </c>
      <c r="G16" s="5">
        <v>0.0</v>
      </c>
      <c r="H16" s="5">
        <v>0.0</v>
      </c>
      <c r="I16" s="5">
        <v>0.0</v>
      </c>
      <c r="J16" s="5">
        <v>2.0</v>
      </c>
      <c r="K16" s="5">
        <v>7.0</v>
      </c>
      <c r="L16" s="5">
        <v>1.0</v>
      </c>
      <c r="M16" s="5">
        <v>2.0</v>
      </c>
      <c r="N16" s="5">
        <v>6.0</v>
      </c>
      <c r="O16" s="5">
        <v>1.0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4.0</v>
      </c>
      <c r="AL16" s="5">
        <v>0.0</v>
      </c>
      <c r="AM16" s="5">
        <v>0.0</v>
      </c>
      <c r="AN16" s="5">
        <v>0.0</v>
      </c>
      <c r="AO16" s="5">
        <v>0.0</v>
      </c>
      <c r="AP16" s="5">
        <v>0.0</v>
      </c>
      <c r="AQ16" s="5">
        <v>0.0</v>
      </c>
      <c r="AR16" s="5">
        <v>72.0</v>
      </c>
      <c r="AS16" s="5">
        <v>1.0</v>
      </c>
      <c r="AT16" s="5">
        <v>2.0</v>
      </c>
      <c r="AU16" s="5">
        <v>0.0</v>
      </c>
      <c r="AV16" s="5">
        <v>0.0</v>
      </c>
      <c r="AW16" s="5">
        <v>0.0</v>
      </c>
      <c r="AX16" s="5">
        <v>0.0</v>
      </c>
      <c r="AY16" s="22">
        <v>0.0</v>
      </c>
      <c r="AZ16" s="5">
        <v>0.0</v>
      </c>
      <c r="BA16" s="5">
        <v>0.0</v>
      </c>
      <c r="BB16" s="5">
        <v>0.0</v>
      </c>
      <c r="BC16" s="5">
        <v>2.0</v>
      </c>
      <c r="BD16" s="5">
        <v>0.0</v>
      </c>
      <c r="BE16" s="21">
        <v>8340.0</v>
      </c>
      <c r="BF16" s="8">
        <v>45274.0</v>
      </c>
      <c r="BG16" s="9">
        <v>900.0</v>
      </c>
      <c r="BH16" s="9">
        <f>440+150+250</f>
        <v>840</v>
      </c>
      <c r="BI16" s="9">
        <v>3500.0</v>
      </c>
      <c r="BJ16" s="9">
        <v>2860.0</v>
      </c>
      <c r="BK16" s="5">
        <f t="shared" si="1"/>
        <v>-240</v>
      </c>
    </row>
    <row r="17">
      <c r="A17" s="5">
        <v>27.0</v>
      </c>
      <c r="B17" s="5">
        <v>21.0</v>
      </c>
      <c r="C17" s="5">
        <v>0.0</v>
      </c>
      <c r="D17" s="5">
        <v>0.0</v>
      </c>
      <c r="E17" s="5">
        <v>7.0</v>
      </c>
      <c r="F17" s="5">
        <v>3.0</v>
      </c>
      <c r="G17" s="5">
        <v>0.0</v>
      </c>
      <c r="H17" s="5">
        <v>0.0</v>
      </c>
      <c r="I17" s="5">
        <v>5.0</v>
      </c>
      <c r="J17" s="5">
        <v>7.0</v>
      </c>
      <c r="K17" s="5">
        <v>3.0</v>
      </c>
      <c r="L17" s="5">
        <v>1.0</v>
      </c>
      <c r="M17" s="5">
        <v>0.0</v>
      </c>
      <c r="N17" s="5">
        <v>3.0</v>
      </c>
      <c r="O17" s="5">
        <v>0.0</v>
      </c>
      <c r="P17" s="5">
        <v>2.0</v>
      </c>
      <c r="Q17" s="5">
        <v>0.0</v>
      </c>
      <c r="R17" s="5">
        <v>0.0</v>
      </c>
      <c r="S17" s="5">
        <v>0.0</v>
      </c>
      <c r="T17" s="5">
        <v>0.0</v>
      </c>
      <c r="U17" s="5">
        <v>4.0</v>
      </c>
      <c r="V17" s="5">
        <v>0.0</v>
      </c>
      <c r="W17" s="5">
        <v>0.0</v>
      </c>
      <c r="X17" s="5">
        <v>0.0</v>
      </c>
      <c r="Y17" s="5">
        <v>5.0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5.0</v>
      </c>
      <c r="AL17" s="5">
        <v>0.0</v>
      </c>
      <c r="AM17" s="5">
        <v>0.0</v>
      </c>
      <c r="AN17" s="5">
        <v>0.0</v>
      </c>
      <c r="AO17" s="5">
        <v>0.0</v>
      </c>
      <c r="AP17" s="5">
        <v>0.0</v>
      </c>
      <c r="AQ17" s="5">
        <v>0.0</v>
      </c>
      <c r="AR17" s="5">
        <v>62.0</v>
      </c>
      <c r="AS17" s="5">
        <v>1.0</v>
      </c>
      <c r="AT17" s="5">
        <v>5.0</v>
      </c>
      <c r="AU17" s="5">
        <v>0.0</v>
      </c>
      <c r="AV17" s="5">
        <v>0.0</v>
      </c>
      <c r="AW17" s="5">
        <v>0.0</v>
      </c>
      <c r="AX17" s="5">
        <v>4.0</v>
      </c>
      <c r="AY17" s="22">
        <v>0.0</v>
      </c>
      <c r="AZ17" s="5">
        <v>1.0</v>
      </c>
      <c r="BA17" s="5">
        <v>0.0</v>
      </c>
      <c r="BB17" s="5">
        <v>0.0</v>
      </c>
      <c r="BC17" s="5">
        <v>1.0</v>
      </c>
      <c r="BD17" s="5">
        <v>0.0</v>
      </c>
      <c r="BE17" s="21">
        <v>9370.0</v>
      </c>
      <c r="BF17" s="7">
        <v>45275.0</v>
      </c>
      <c r="BG17" s="9">
        <v>680.0</v>
      </c>
      <c r="BH17" s="9">
        <v>4860.0</v>
      </c>
      <c r="BI17" s="5">
        <v>0.0</v>
      </c>
      <c r="BJ17" s="9">
        <v>3300.0</v>
      </c>
      <c r="BK17" s="5">
        <f t="shared" si="1"/>
        <v>-530</v>
      </c>
    </row>
    <row r="18">
      <c r="A18" s="5">
        <v>22.0</v>
      </c>
      <c r="B18" s="5">
        <v>12.0</v>
      </c>
      <c r="C18" s="5">
        <v>8.0</v>
      </c>
      <c r="D18" s="5">
        <v>0.0</v>
      </c>
      <c r="E18" s="5">
        <v>10.0</v>
      </c>
      <c r="F18" s="5">
        <v>10.0</v>
      </c>
      <c r="G18" s="5">
        <v>0.0</v>
      </c>
      <c r="H18" s="5">
        <v>0.0</v>
      </c>
      <c r="I18" s="5">
        <v>3.0</v>
      </c>
      <c r="J18" s="5">
        <v>4.0</v>
      </c>
      <c r="K18" s="5">
        <v>4.0</v>
      </c>
      <c r="L18" s="5">
        <v>2.0</v>
      </c>
      <c r="M18" s="5">
        <v>1.0</v>
      </c>
      <c r="N18" s="5">
        <v>1.0</v>
      </c>
      <c r="O18" s="5">
        <v>0.0</v>
      </c>
      <c r="P18" s="5">
        <v>0.0</v>
      </c>
      <c r="Q18" s="5">
        <v>4.0</v>
      </c>
      <c r="R18" s="5">
        <v>0.0</v>
      </c>
      <c r="S18" s="5">
        <v>0.0</v>
      </c>
      <c r="T18" s="5">
        <v>0.0</v>
      </c>
      <c r="U18" s="5">
        <v>3.0</v>
      </c>
      <c r="V18" s="5">
        <v>1.0</v>
      </c>
      <c r="W18" s="5">
        <v>0.0</v>
      </c>
      <c r="X18" s="5">
        <v>0.0</v>
      </c>
      <c r="Y18" s="5">
        <v>4.0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3.0</v>
      </c>
      <c r="AL18" s="5">
        <v>0.0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78.0</v>
      </c>
      <c r="AS18" s="5">
        <v>1.0</v>
      </c>
      <c r="AT18" s="5">
        <v>1.0</v>
      </c>
      <c r="AU18" s="5">
        <v>0.0</v>
      </c>
      <c r="AV18" s="5">
        <v>0.0</v>
      </c>
      <c r="AW18" s="5">
        <v>0.0</v>
      </c>
      <c r="AX18" s="5">
        <v>1.0</v>
      </c>
      <c r="AY18" s="22">
        <v>0.0</v>
      </c>
      <c r="AZ18" s="5">
        <v>1.0</v>
      </c>
      <c r="BA18" s="5">
        <v>0.0</v>
      </c>
      <c r="BB18" s="5">
        <v>2.0</v>
      </c>
      <c r="BC18" s="5">
        <v>1.0</v>
      </c>
      <c r="BD18" s="5">
        <v>0.0</v>
      </c>
      <c r="BE18" s="21">
        <v>9520.0</v>
      </c>
      <c r="BF18" s="7">
        <v>45276.0</v>
      </c>
      <c r="BG18" s="9">
        <v>600.0</v>
      </c>
      <c r="BH18" s="5">
        <f>3120+860+500+100</f>
        <v>4580</v>
      </c>
      <c r="BI18" s="5">
        <v>0.0</v>
      </c>
      <c r="BJ18" s="9">
        <v>4160.0</v>
      </c>
      <c r="BK18" s="5">
        <f t="shared" si="1"/>
        <v>-180</v>
      </c>
    </row>
    <row r="19">
      <c r="A19" s="5">
        <v>32.0</v>
      </c>
      <c r="B19" s="5">
        <v>11.0</v>
      </c>
      <c r="C19" s="5">
        <v>3.0</v>
      </c>
      <c r="D19" s="5">
        <v>0.0</v>
      </c>
      <c r="E19" s="5">
        <v>5.0</v>
      </c>
      <c r="F19" s="5">
        <v>10.0</v>
      </c>
      <c r="G19" s="5">
        <v>0.0</v>
      </c>
      <c r="H19" s="5">
        <v>0.0</v>
      </c>
      <c r="I19" s="5">
        <v>2.0</v>
      </c>
      <c r="J19" s="5">
        <v>3.0</v>
      </c>
      <c r="K19" s="5">
        <v>4.0</v>
      </c>
      <c r="L19" s="5">
        <v>2.0</v>
      </c>
      <c r="M19" s="5">
        <v>0.0</v>
      </c>
      <c r="N19" s="5">
        <v>1.0</v>
      </c>
      <c r="O19" s="5">
        <v>1.0</v>
      </c>
      <c r="P19" s="5">
        <v>1.0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9.0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3.0</v>
      </c>
      <c r="AL19" s="5">
        <v>0.0</v>
      </c>
      <c r="AM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102.0</v>
      </c>
      <c r="AS19" s="5">
        <v>3.0</v>
      </c>
      <c r="AT19" s="5">
        <v>1.0</v>
      </c>
      <c r="AU19" s="5">
        <v>0.0</v>
      </c>
      <c r="AV19" s="5">
        <v>0.0</v>
      </c>
      <c r="AW19" s="5">
        <v>0.0</v>
      </c>
      <c r="AX19" s="5">
        <v>3.0</v>
      </c>
      <c r="AY19" s="22">
        <v>0.0</v>
      </c>
      <c r="AZ19" s="5">
        <v>0.0</v>
      </c>
      <c r="BA19" s="5">
        <v>0.0</v>
      </c>
      <c r="BB19" s="5">
        <v>1.0</v>
      </c>
      <c r="BC19" s="5">
        <v>0.0</v>
      </c>
      <c r="BD19" s="5">
        <v>0.0</v>
      </c>
      <c r="BE19" s="21">
        <v>9190.0</v>
      </c>
      <c r="BF19" s="7">
        <v>45277.0</v>
      </c>
      <c r="BG19" s="9">
        <v>1400.0</v>
      </c>
      <c r="BH19" s="24">
        <f>920+4300</f>
        <v>5220</v>
      </c>
      <c r="BI19" s="9">
        <v>0.0</v>
      </c>
      <c r="BJ19" s="9">
        <v>3230.0</v>
      </c>
      <c r="BK19" s="5">
        <f t="shared" si="1"/>
        <v>660</v>
      </c>
    </row>
    <row r="20">
      <c r="A20" s="5">
        <v>50.0</v>
      </c>
      <c r="B20" s="5">
        <v>33.0</v>
      </c>
      <c r="C20" s="5">
        <v>4.0</v>
      </c>
      <c r="D20" s="5">
        <v>0.0</v>
      </c>
      <c r="E20" s="5">
        <v>11.0</v>
      </c>
      <c r="F20" s="5">
        <v>18.0</v>
      </c>
      <c r="G20" s="5">
        <v>0.0</v>
      </c>
      <c r="H20" s="5">
        <v>0.0</v>
      </c>
      <c r="I20" s="5">
        <v>2.0</v>
      </c>
      <c r="J20" s="5">
        <v>4.0</v>
      </c>
      <c r="K20" s="5">
        <v>9.0</v>
      </c>
      <c r="L20" s="5">
        <v>0.0</v>
      </c>
      <c r="M20" s="5">
        <v>4.0</v>
      </c>
      <c r="N20" s="5">
        <v>2.0</v>
      </c>
      <c r="O20" s="5">
        <v>2.0</v>
      </c>
      <c r="P20" s="5">
        <v>3.0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4.0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4.0</v>
      </c>
      <c r="AL20" s="5">
        <v>0.0</v>
      </c>
      <c r="AM20" s="5">
        <v>0.0</v>
      </c>
      <c r="AN20" s="5">
        <v>0.0</v>
      </c>
      <c r="AO20" s="5">
        <v>0.0</v>
      </c>
      <c r="AP20" s="5">
        <v>0.0</v>
      </c>
      <c r="AQ20" s="5">
        <v>0.0</v>
      </c>
      <c r="AR20" s="5">
        <v>102.0</v>
      </c>
      <c r="AS20" s="5">
        <v>0.0</v>
      </c>
      <c r="AT20" s="5">
        <v>3.0</v>
      </c>
      <c r="AU20" s="5">
        <v>0.0</v>
      </c>
      <c r="AV20" s="5">
        <v>0.0</v>
      </c>
      <c r="AW20" s="5">
        <v>1.0</v>
      </c>
      <c r="AX20" s="5">
        <v>6.0</v>
      </c>
      <c r="AY20" s="22">
        <v>0.0</v>
      </c>
      <c r="AZ20" s="5">
        <v>0.0</v>
      </c>
      <c r="BA20" s="5">
        <v>0.0</v>
      </c>
      <c r="BB20" s="5">
        <v>0.0</v>
      </c>
      <c r="BC20" s="5">
        <v>0.0</v>
      </c>
      <c r="BD20" s="5">
        <v>1.0</v>
      </c>
      <c r="BE20" s="21">
        <v>12700.0</v>
      </c>
      <c r="BF20" s="7">
        <v>45278.0</v>
      </c>
      <c r="BG20" s="9">
        <v>940.0</v>
      </c>
      <c r="BH20" s="9">
        <v>2630.0</v>
      </c>
      <c r="BI20" s="9">
        <v>5000.0</v>
      </c>
      <c r="BJ20" s="9">
        <v>4020.0</v>
      </c>
      <c r="BK20" s="5">
        <f t="shared" si="1"/>
        <v>-110</v>
      </c>
    </row>
    <row r="21">
      <c r="A21" s="5">
        <v>51.0</v>
      </c>
      <c r="B21" s="9">
        <v>37.0</v>
      </c>
      <c r="C21" s="5">
        <v>14.0</v>
      </c>
      <c r="D21" s="5">
        <v>0.0</v>
      </c>
      <c r="E21" s="5">
        <v>1.0</v>
      </c>
      <c r="F21" s="5">
        <v>11.0</v>
      </c>
      <c r="G21" s="5">
        <v>0.0</v>
      </c>
      <c r="H21" s="5">
        <v>0.0</v>
      </c>
      <c r="I21" s="5">
        <v>8.0</v>
      </c>
      <c r="J21" s="5">
        <v>34.0</v>
      </c>
      <c r="K21" s="5">
        <v>12.0</v>
      </c>
      <c r="L21" s="5">
        <v>2.0</v>
      </c>
      <c r="M21" s="5">
        <v>1.0</v>
      </c>
      <c r="N21" s="5">
        <v>3.0</v>
      </c>
      <c r="O21" s="5">
        <v>0.0</v>
      </c>
      <c r="P21" s="5">
        <v>0.0</v>
      </c>
      <c r="Q21" s="5">
        <v>0.0</v>
      </c>
      <c r="R21" s="5">
        <v>3.0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3.0</v>
      </c>
      <c r="AL21" s="5">
        <v>0.0</v>
      </c>
      <c r="AM21" s="5">
        <v>0.0</v>
      </c>
      <c r="AN21" s="5">
        <v>0.0</v>
      </c>
      <c r="AO21" s="5">
        <v>0.0</v>
      </c>
      <c r="AP21" s="5">
        <v>0.0</v>
      </c>
      <c r="AQ21" s="5">
        <v>0.0</v>
      </c>
      <c r="AR21" s="5">
        <v>132.0</v>
      </c>
      <c r="AS21" s="5">
        <v>1.0</v>
      </c>
      <c r="AT21" s="5">
        <v>1.0</v>
      </c>
      <c r="AU21" s="5">
        <v>0.0</v>
      </c>
      <c r="AV21" s="5">
        <v>0.0</v>
      </c>
      <c r="AW21" s="5">
        <v>5.0</v>
      </c>
      <c r="AX21" s="5">
        <v>22.0</v>
      </c>
      <c r="AY21" s="22">
        <v>0.0</v>
      </c>
      <c r="AZ21" s="5">
        <v>0.0</v>
      </c>
      <c r="BA21" s="5">
        <v>0.0</v>
      </c>
      <c r="BB21" s="5">
        <v>2.0</v>
      </c>
      <c r="BC21" s="5">
        <v>0.0</v>
      </c>
      <c r="BD21" s="5">
        <v>1.0</v>
      </c>
      <c r="BE21" s="20">
        <v>19020.0</v>
      </c>
      <c r="BF21" s="7">
        <v>45279.0</v>
      </c>
      <c r="BG21" s="9">
        <v>1290.0</v>
      </c>
      <c r="BH21" s="9">
        <f>2300+700</f>
        <v>3000</v>
      </c>
      <c r="BI21" s="9">
        <v>8000.0</v>
      </c>
      <c r="BJ21" s="9">
        <v>4990.0</v>
      </c>
      <c r="BK21" s="5">
        <f t="shared" si="1"/>
        <v>-1740</v>
      </c>
    </row>
    <row r="22">
      <c r="A22" s="5">
        <v>52.0</v>
      </c>
      <c r="B22" s="5">
        <v>30.0</v>
      </c>
      <c r="C22" s="5">
        <v>4.0</v>
      </c>
      <c r="D22" s="5">
        <v>0.0</v>
      </c>
      <c r="E22" s="5">
        <v>11.0</v>
      </c>
      <c r="F22" s="5">
        <v>22.0</v>
      </c>
      <c r="G22" s="5">
        <v>0.0</v>
      </c>
      <c r="H22" s="5">
        <v>0.0</v>
      </c>
      <c r="I22" s="5">
        <v>7.0</v>
      </c>
      <c r="J22" s="5">
        <v>2.0</v>
      </c>
      <c r="K22" s="5">
        <v>3.0</v>
      </c>
      <c r="L22" s="5">
        <v>1.0</v>
      </c>
      <c r="M22" s="5">
        <v>0.0</v>
      </c>
      <c r="N22" s="5">
        <v>5.0</v>
      </c>
      <c r="O22" s="5">
        <v>3.0</v>
      </c>
      <c r="P22" s="5">
        <v>0.0</v>
      </c>
      <c r="Q22" s="5">
        <v>0.0</v>
      </c>
      <c r="R22" s="5">
        <v>3.0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6.0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6.0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62.0</v>
      </c>
      <c r="AS22" s="5">
        <v>4.0</v>
      </c>
      <c r="AT22" s="5">
        <v>1.0</v>
      </c>
      <c r="AU22" s="5">
        <v>0.0</v>
      </c>
      <c r="AV22" s="5">
        <v>0.0</v>
      </c>
      <c r="AW22" s="5">
        <v>4.0</v>
      </c>
      <c r="AX22" s="5">
        <v>0.0</v>
      </c>
      <c r="AY22" s="22">
        <v>0.0</v>
      </c>
      <c r="AZ22" s="5">
        <v>1.0</v>
      </c>
      <c r="BA22" s="5">
        <v>0.0</v>
      </c>
      <c r="BB22" s="5">
        <v>1.0</v>
      </c>
      <c r="BC22" s="5">
        <v>2.0</v>
      </c>
      <c r="BD22" s="5">
        <v>0.0</v>
      </c>
      <c r="BE22" s="21">
        <v>12020.0</v>
      </c>
      <c r="BF22" s="7">
        <v>45280.0</v>
      </c>
      <c r="BG22" s="9">
        <v>1350.0</v>
      </c>
      <c r="BH22" s="9">
        <v>400.0</v>
      </c>
      <c r="BI22" s="9">
        <v>5200.0</v>
      </c>
      <c r="BJ22" s="9">
        <v>5180.0</v>
      </c>
      <c r="BK22" s="5">
        <f t="shared" si="1"/>
        <v>110</v>
      </c>
    </row>
    <row r="23">
      <c r="A23" s="5">
        <v>53.0</v>
      </c>
      <c r="B23" s="5">
        <v>10.0</v>
      </c>
      <c r="C23" s="5">
        <v>11.0</v>
      </c>
      <c r="D23" s="5">
        <v>0.0</v>
      </c>
      <c r="E23" s="5">
        <v>7.0</v>
      </c>
      <c r="F23" s="5">
        <v>0.0</v>
      </c>
      <c r="G23" s="5">
        <v>0.0</v>
      </c>
      <c r="H23" s="5">
        <v>0.0</v>
      </c>
      <c r="I23" s="5">
        <v>9.0</v>
      </c>
      <c r="J23" s="5">
        <v>6.0</v>
      </c>
      <c r="K23" s="5">
        <v>12.0</v>
      </c>
      <c r="L23" s="5">
        <v>1.0</v>
      </c>
      <c r="M23" s="5">
        <v>0.0</v>
      </c>
      <c r="N23" s="5">
        <v>6.0</v>
      </c>
      <c r="O23" s="5">
        <v>0.0</v>
      </c>
      <c r="P23" s="5">
        <v>2.0</v>
      </c>
      <c r="Q23" s="5">
        <v>3.0</v>
      </c>
      <c r="R23" s="5">
        <v>3.0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2.0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84.0</v>
      </c>
      <c r="AS23" s="5">
        <v>3.0</v>
      </c>
      <c r="AT23" s="5">
        <v>0.0</v>
      </c>
      <c r="AU23" s="5">
        <v>0.0</v>
      </c>
      <c r="AV23" s="5">
        <v>0.0</v>
      </c>
      <c r="AW23" s="5">
        <v>0.0</v>
      </c>
      <c r="AX23" s="5">
        <v>6.0</v>
      </c>
      <c r="AY23" s="22">
        <v>0.0</v>
      </c>
      <c r="AZ23" s="5">
        <v>0.0</v>
      </c>
      <c r="BA23" s="5">
        <v>3.0</v>
      </c>
      <c r="BB23" s="5">
        <v>0.0</v>
      </c>
      <c r="BC23" s="5">
        <v>1.0</v>
      </c>
      <c r="BD23" s="5">
        <v>0.0</v>
      </c>
      <c r="BE23" s="21">
        <v>13480.0</v>
      </c>
      <c r="BF23" s="7">
        <v>45281.0</v>
      </c>
      <c r="BG23" s="9">
        <v>790.0</v>
      </c>
      <c r="BH23" s="9">
        <v>500.0</v>
      </c>
      <c r="BI23" s="9">
        <v>5000.0</v>
      </c>
      <c r="BJ23" s="9">
        <v>7020.0</v>
      </c>
      <c r="BK23" s="5">
        <f t="shared" si="1"/>
        <v>-170</v>
      </c>
    </row>
    <row r="24">
      <c r="A24" s="5">
        <v>51.0</v>
      </c>
      <c r="B24" s="5">
        <v>26.0</v>
      </c>
      <c r="C24" s="5">
        <v>7.0</v>
      </c>
      <c r="D24" s="5">
        <v>0.0</v>
      </c>
      <c r="E24" s="5">
        <v>5.0</v>
      </c>
      <c r="F24" s="5">
        <v>11.0</v>
      </c>
      <c r="G24" s="5">
        <v>0.0</v>
      </c>
      <c r="H24" s="5">
        <v>0.0</v>
      </c>
      <c r="I24" s="5">
        <v>7.0</v>
      </c>
      <c r="J24" s="5">
        <v>7.0</v>
      </c>
      <c r="K24" s="5">
        <v>6.0</v>
      </c>
      <c r="L24" s="5">
        <v>0.0</v>
      </c>
      <c r="M24" s="5">
        <v>1.0</v>
      </c>
      <c r="N24" s="5">
        <v>1.0</v>
      </c>
      <c r="O24" s="5">
        <v>0.0</v>
      </c>
      <c r="P24" s="5">
        <v>1.0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4.0</v>
      </c>
      <c r="Z24" s="5">
        <v>0.0</v>
      </c>
      <c r="AA24" s="5">
        <v>0.0</v>
      </c>
      <c r="AB24" s="5">
        <v>0.0</v>
      </c>
      <c r="AC24" s="5">
        <v>4.0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3.0</v>
      </c>
      <c r="AL24" s="5">
        <v>0.0</v>
      </c>
      <c r="AM24" s="5">
        <v>0.0</v>
      </c>
      <c r="AN24" s="5">
        <v>0.0</v>
      </c>
      <c r="AO24" s="5">
        <v>0.0</v>
      </c>
      <c r="AP24" s="5">
        <v>0.0</v>
      </c>
      <c r="AQ24" s="5">
        <v>0.0</v>
      </c>
      <c r="AR24" s="5">
        <v>90.0</v>
      </c>
      <c r="AS24" s="5">
        <v>0.0</v>
      </c>
      <c r="AT24" s="5">
        <v>1.0</v>
      </c>
      <c r="AU24" s="5">
        <v>0.0</v>
      </c>
      <c r="AV24" s="5">
        <v>0.0</v>
      </c>
      <c r="AW24" s="5">
        <v>0.0</v>
      </c>
      <c r="AX24" s="5">
        <v>4.0</v>
      </c>
      <c r="AY24" s="22">
        <v>0.0</v>
      </c>
      <c r="AZ24" s="5">
        <v>0.0</v>
      </c>
      <c r="BA24" s="5">
        <v>0.0</v>
      </c>
      <c r="BB24" s="5">
        <v>0.0</v>
      </c>
      <c r="BC24" s="5">
        <v>0.0</v>
      </c>
      <c r="BD24" s="5">
        <v>1.0</v>
      </c>
      <c r="BE24" s="21">
        <v>11240.0</v>
      </c>
      <c r="BF24" s="8">
        <v>45282.0</v>
      </c>
      <c r="BG24" s="9">
        <v>1290.0</v>
      </c>
      <c r="BH24" s="9">
        <v>600.0</v>
      </c>
      <c r="BI24" s="9">
        <v>4500.0</v>
      </c>
      <c r="BJ24" s="9">
        <v>4810.0</v>
      </c>
      <c r="BK24" s="5">
        <f t="shared" si="1"/>
        <v>-40</v>
      </c>
    </row>
    <row r="25">
      <c r="A25" s="5">
        <v>40.0</v>
      </c>
      <c r="B25" s="5">
        <v>31.0</v>
      </c>
      <c r="C25" s="5">
        <v>7.0</v>
      </c>
      <c r="D25" s="5">
        <v>0.0</v>
      </c>
      <c r="E25" s="5">
        <v>9.0</v>
      </c>
      <c r="F25" s="5">
        <v>6.0</v>
      </c>
      <c r="G25" s="5">
        <v>0.0</v>
      </c>
      <c r="H25" s="5">
        <v>0.0</v>
      </c>
      <c r="I25" s="5">
        <v>2.0</v>
      </c>
      <c r="J25" s="5">
        <v>5.0</v>
      </c>
      <c r="K25" s="5">
        <v>7.0</v>
      </c>
      <c r="L25" s="5">
        <v>3.0</v>
      </c>
      <c r="M25" s="5">
        <v>2.0</v>
      </c>
      <c r="N25" s="5">
        <v>2.0</v>
      </c>
      <c r="O25" s="5">
        <v>3.0</v>
      </c>
      <c r="P25" s="5">
        <v>0.0</v>
      </c>
      <c r="Q25" s="5">
        <v>0.0</v>
      </c>
      <c r="R25" s="5">
        <v>3.0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5.0</v>
      </c>
      <c r="Z25" s="5">
        <v>0.0</v>
      </c>
      <c r="AA25" s="5">
        <v>0.0</v>
      </c>
      <c r="AB25" s="5">
        <v>0.0</v>
      </c>
      <c r="AC25" s="5">
        <v>1.0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3.0</v>
      </c>
      <c r="AL25" s="5">
        <v>0.0</v>
      </c>
      <c r="AM25" s="5">
        <v>0.0</v>
      </c>
      <c r="AN25" s="5">
        <v>0.0</v>
      </c>
      <c r="AO25" s="5">
        <v>0.0</v>
      </c>
      <c r="AP25" s="5">
        <v>0.0</v>
      </c>
      <c r="AQ25" s="5">
        <v>0.0</v>
      </c>
      <c r="AR25" s="5">
        <v>84.0</v>
      </c>
      <c r="AS25" s="5">
        <v>2.0</v>
      </c>
      <c r="AT25" s="5">
        <v>3.0</v>
      </c>
      <c r="AU25" s="5">
        <v>0.0</v>
      </c>
      <c r="AV25" s="5">
        <v>0.0</v>
      </c>
      <c r="AW25" s="5">
        <v>0.0</v>
      </c>
      <c r="AX25" s="5">
        <v>1.0</v>
      </c>
      <c r="AY25" s="22">
        <v>0.0</v>
      </c>
      <c r="AZ25" s="5">
        <v>1.0</v>
      </c>
      <c r="BA25" s="5">
        <v>0.0</v>
      </c>
      <c r="BB25" s="5">
        <v>0.0</v>
      </c>
      <c r="BC25" s="5">
        <v>1.0</v>
      </c>
      <c r="BD25" s="5">
        <v>0.0</v>
      </c>
      <c r="BE25" s="21">
        <v>11930.0</v>
      </c>
      <c r="BF25" s="7">
        <v>45283.0</v>
      </c>
      <c r="BG25" s="9">
        <v>840.0</v>
      </c>
      <c r="BH25" s="9">
        <v>1600.0</v>
      </c>
      <c r="BI25" s="9">
        <v>5500.0</v>
      </c>
      <c r="BJ25" s="9">
        <v>5030.0</v>
      </c>
      <c r="BK25" s="5">
        <f t="shared" si="1"/>
        <v>1040</v>
      </c>
    </row>
    <row r="26">
      <c r="A26" s="5">
        <v>53.0</v>
      </c>
      <c r="B26" s="5">
        <v>55.0</v>
      </c>
      <c r="C26" s="5">
        <v>13.0</v>
      </c>
      <c r="D26" s="5">
        <v>0.0</v>
      </c>
      <c r="E26" s="5">
        <v>17.0</v>
      </c>
      <c r="F26" s="5">
        <v>15.0</v>
      </c>
      <c r="G26" s="5">
        <v>0.0</v>
      </c>
      <c r="H26" s="5">
        <v>0.0</v>
      </c>
      <c r="I26" s="5">
        <v>9.0</v>
      </c>
      <c r="J26" s="5">
        <v>5.0</v>
      </c>
      <c r="K26" s="5">
        <v>6.0</v>
      </c>
      <c r="L26" s="5">
        <v>5.0</v>
      </c>
      <c r="M26" s="5">
        <v>2.0</v>
      </c>
      <c r="N26" s="5">
        <v>8.0</v>
      </c>
      <c r="O26" s="5">
        <v>1.0</v>
      </c>
      <c r="P26" s="5">
        <v>0.0</v>
      </c>
      <c r="Q26" s="5">
        <v>0.0</v>
      </c>
      <c r="R26" s="5">
        <v>8.0</v>
      </c>
      <c r="S26" s="5">
        <v>0.0</v>
      </c>
      <c r="T26" s="5">
        <v>0.0</v>
      </c>
      <c r="U26" s="5">
        <v>5.0</v>
      </c>
      <c r="V26" s="5">
        <v>2.0</v>
      </c>
      <c r="W26" s="5">
        <v>0.0</v>
      </c>
      <c r="X26" s="5">
        <v>0.0</v>
      </c>
      <c r="Y26" s="5">
        <v>8.0</v>
      </c>
      <c r="Z26" s="5">
        <v>0.0</v>
      </c>
      <c r="AA26" s="5">
        <v>0.0</v>
      </c>
      <c r="AB26" s="5">
        <v>0.0</v>
      </c>
      <c r="AC26" s="5">
        <v>4.0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7.0</v>
      </c>
      <c r="AL26" s="5">
        <v>0.0</v>
      </c>
      <c r="AM26" s="5">
        <v>0.0</v>
      </c>
      <c r="AN26" s="5">
        <v>0.0</v>
      </c>
      <c r="AO26" s="5">
        <v>0.0</v>
      </c>
      <c r="AP26" s="5">
        <v>0.0</v>
      </c>
      <c r="AQ26" s="5">
        <v>0.0</v>
      </c>
      <c r="AR26" s="5">
        <v>102.0</v>
      </c>
      <c r="AS26" s="5">
        <v>5.0</v>
      </c>
      <c r="AT26" s="5">
        <v>0.0</v>
      </c>
      <c r="AU26" s="5">
        <v>0.0</v>
      </c>
      <c r="AV26" s="5">
        <v>0.0</v>
      </c>
      <c r="AW26" s="5">
        <v>0.0</v>
      </c>
      <c r="AX26" s="5">
        <v>30.0</v>
      </c>
      <c r="AY26" s="22">
        <v>0.0</v>
      </c>
      <c r="AZ26" s="5">
        <v>2.0</v>
      </c>
      <c r="BA26" s="5">
        <v>0.0</v>
      </c>
      <c r="BB26" s="5">
        <v>0.0</v>
      </c>
      <c r="BC26" s="5">
        <v>3.0</v>
      </c>
      <c r="BD26" s="5">
        <v>2.0</v>
      </c>
      <c r="BE26" s="21">
        <v>22420.0</v>
      </c>
      <c r="BF26" s="7">
        <v>45284.0</v>
      </c>
      <c r="BG26" s="9">
        <v>1320.0</v>
      </c>
      <c r="BH26" s="9">
        <v>800.0</v>
      </c>
      <c r="BI26" s="9">
        <v>5000.0</v>
      </c>
      <c r="BJ26" s="9">
        <v>13810.0</v>
      </c>
      <c r="BK26" s="5">
        <f t="shared" si="1"/>
        <v>-1490</v>
      </c>
    </row>
    <row r="27">
      <c r="A27" s="5">
        <v>41.0</v>
      </c>
      <c r="B27" s="5">
        <v>27.0</v>
      </c>
      <c r="C27" s="5">
        <v>7.0</v>
      </c>
      <c r="D27" s="5">
        <v>0.0</v>
      </c>
      <c r="E27" s="5">
        <v>13.0</v>
      </c>
      <c r="F27" s="5">
        <v>2.0</v>
      </c>
      <c r="G27" s="5">
        <v>0.0</v>
      </c>
      <c r="H27" s="5">
        <v>0.0</v>
      </c>
      <c r="I27" s="5">
        <v>0.0</v>
      </c>
      <c r="J27" s="5">
        <v>4.0</v>
      </c>
      <c r="K27" s="5">
        <v>7.0</v>
      </c>
      <c r="L27" s="5">
        <v>1.0</v>
      </c>
      <c r="M27" s="5">
        <v>1.0</v>
      </c>
      <c r="N27" s="5">
        <v>2.0</v>
      </c>
      <c r="O27" s="5">
        <v>2.0</v>
      </c>
      <c r="P27" s="5">
        <v>1.0</v>
      </c>
      <c r="Q27" s="5">
        <v>0.0</v>
      </c>
      <c r="R27" s="5">
        <v>2.0</v>
      </c>
      <c r="S27" s="5">
        <v>0.0</v>
      </c>
      <c r="T27" s="5">
        <v>0.0</v>
      </c>
      <c r="U27" s="5">
        <v>4.0</v>
      </c>
      <c r="V27" s="5">
        <v>0.0</v>
      </c>
      <c r="W27" s="5">
        <v>4.0</v>
      </c>
      <c r="X27" s="5">
        <v>0.0</v>
      </c>
      <c r="Y27" s="5">
        <v>1.0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3.0</v>
      </c>
      <c r="AL27" s="5">
        <v>0.0</v>
      </c>
      <c r="AM27" s="5">
        <v>0.0</v>
      </c>
      <c r="AN27" s="5">
        <v>0.0</v>
      </c>
      <c r="AO27" s="5">
        <v>0.0</v>
      </c>
      <c r="AP27" s="5">
        <v>0.0</v>
      </c>
      <c r="AQ27" s="5">
        <v>0.0</v>
      </c>
      <c r="AR27" s="5">
        <v>84.0</v>
      </c>
      <c r="AS27" s="5">
        <v>3.0</v>
      </c>
      <c r="AT27" s="5">
        <v>1.0</v>
      </c>
      <c r="AU27" s="5">
        <v>0.0</v>
      </c>
      <c r="AV27" s="5">
        <v>0.0</v>
      </c>
      <c r="AW27" s="5">
        <v>0.0</v>
      </c>
      <c r="AX27" s="5">
        <v>5.0</v>
      </c>
      <c r="AY27" s="22">
        <v>0.0</v>
      </c>
      <c r="AZ27" s="5">
        <v>0.0</v>
      </c>
      <c r="BA27" s="5">
        <v>0.0</v>
      </c>
      <c r="BB27" s="5">
        <v>0.0</v>
      </c>
      <c r="BC27" s="5">
        <v>2.0</v>
      </c>
      <c r="BD27" s="5">
        <v>0.0</v>
      </c>
      <c r="BE27" s="21">
        <v>11190.0</v>
      </c>
      <c r="BF27" s="8">
        <v>45285.0</v>
      </c>
      <c r="BG27" s="9">
        <v>940.0</v>
      </c>
      <c r="BH27" s="9">
        <v>380.0</v>
      </c>
      <c r="BI27" s="9">
        <v>5000.0</v>
      </c>
      <c r="BJ27" s="9">
        <v>4900.0</v>
      </c>
      <c r="BK27" s="5">
        <f t="shared" si="1"/>
        <v>30</v>
      </c>
    </row>
    <row r="28">
      <c r="A28" s="5">
        <v>63.0</v>
      </c>
      <c r="B28" s="5">
        <v>33.0</v>
      </c>
      <c r="C28" s="5">
        <v>6.0</v>
      </c>
      <c r="D28" s="5">
        <v>0.0</v>
      </c>
      <c r="E28" s="5">
        <v>16.0</v>
      </c>
      <c r="F28" s="5">
        <v>20.0</v>
      </c>
      <c r="G28" s="5">
        <v>0.0</v>
      </c>
      <c r="H28" s="5">
        <v>0.0</v>
      </c>
      <c r="I28" s="5">
        <v>6.0</v>
      </c>
      <c r="J28" s="5">
        <v>4.0</v>
      </c>
      <c r="K28" s="5">
        <v>12.0</v>
      </c>
      <c r="L28" s="5">
        <v>2.0</v>
      </c>
      <c r="M28" s="5">
        <v>0.0</v>
      </c>
      <c r="N28" s="5">
        <v>5.0</v>
      </c>
      <c r="O28" s="5">
        <v>0.0</v>
      </c>
      <c r="P28" s="5">
        <v>0.0</v>
      </c>
      <c r="Q28" s="5">
        <v>0.0</v>
      </c>
      <c r="R28" s="5">
        <v>5.0</v>
      </c>
      <c r="S28" s="5">
        <v>0.0</v>
      </c>
      <c r="T28" s="5">
        <v>0.0</v>
      </c>
      <c r="U28" s="5">
        <v>0.0</v>
      </c>
      <c r="V28" s="5">
        <v>1.0</v>
      </c>
      <c r="W28" s="5">
        <v>1.0</v>
      </c>
      <c r="X28" s="5">
        <v>1.0</v>
      </c>
      <c r="Y28" s="5">
        <v>3.0</v>
      </c>
      <c r="Z28" s="5">
        <v>0.0</v>
      </c>
      <c r="AA28" s="5">
        <v>0.0</v>
      </c>
      <c r="AB28" s="5">
        <v>0.0</v>
      </c>
      <c r="AC28" s="5">
        <v>0.0</v>
      </c>
      <c r="AD28" s="5">
        <v>0.0</v>
      </c>
      <c r="AE28" s="5">
        <v>0.0</v>
      </c>
      <c r="AF28" s="5">
        <v>0.0</v>
      </c>
      <c r="AG28" s="5">
        <v>5.0</v>
      </c>
      <c r="AH28" s="5">
        <v>0.0</v>
      </c>
      <c r="AI28" s="5">
        <v>0.0</v>
      </c>
      <c r="AJ28" s="5">
        <v>0.0</v>
      </c>
      <c r="AK28" s="5">
        <v>5.0</v>
      </c>
      <c r="AL28" s="5">
        <v>0.0</v>
      </c>
      <c r="AM28" s="5">
        <v>2.0</v>
      </c>
      <c r="AN28" s="5">
        <v>0.0</v>
      </c>
      <c r="AO28" s="5">
        <v>0.0</v>
      </c>
      <c r="AP28" s="5">
        <v>0.0</v>
      </c>
      <c r="AQ28" s="5">
        <v>2.0</v>
      </c>
      <c r="AR28" s="9">
        <v>156.0</v>
      </c>
      <c r="AS28" s="5">
        <v>3.0</v>
      </c>
      <c r="AT28" s="5">
        <v>0.0</v>
      </c>
      <c r="AU28" s="5">
        <v>1.0</v>
      </c>
      <c r="AV28" s="5">
        <v>0.0</v>
      </c>
      <c r="AW28" s="5">
        <v>0.0</v>
      </c>
      <c r="AX28" s="5">
        <v>18.0</v>
      </c>
      <c r="AY28" s="22">
        <v>0.0</v>
      </c>
      <c r="AZ28" s="5">
        <v>4.0</v>
      </c>
      <c r="BA28" s="5">
        <v>0.0</v>
      </c>
      <c r="BB28" s="5">
        <v>2.0</v>
      </c>
      <c r="BC28" s="5">
        <v>0.0</v>
      </c>
      <c r="BD28" s="5">
        <v>1.0</v>
      </c>
      <c r="BE28" s="20">
        <v>19150.0</v>
      </c>
      <c r="BF28" s="7">
        <v>45286.0</v>
      </c>
      <c r="BG28" s="9">
        <v>1390.0</v>
      </c>
      <c r="BH28" s="9">
        <v>3050.0</v>
      </c>
      <c r="BI28" s="9">
        <v>8000.0</v>
      </c>
      <c r="BJ28" s="9">
        <v>6410.0</v>
      </c>
      <c r="BK28" s="5">
        <f t="shared" si="1"/>
        <v>-300</v>
      </c>
    </row>
    <row r="29">
      <c r="A29" s="5">
        <v>39.0</v>
      </c>
      <c r="B29" s="5">
        <v>28.0</v>
      </c>
      <c r="C29" s="5">
        <v>7.0</v>
      </c>
      <c r="D29" s="5">
        <v>0.0</v>
      </c>
      <c r="E29" s="5">
        <v>1.0</v>
      </c>
      <c r="F29" s="5">
        <v>7.0</v>
      </c>
      <c r="G29" s="5">
        <v>0.0</v>
      </c>
      <c r="H29" s="5">
        <v>0.0</v>
      </c>
      <c r="I29" s="5">
        <v>3.0</v>
      </c>
      <c r="J29" s="5">
        <v>5.0</v>
      </c>
      <c r="K29" s="5">
        <v>7.0</v>
      </c>
      <c r="L29" s="5">
        <v>2.0</v>
      </c>
      <c r="M29" s="5">
        <v>1.0</v>
      </c>
      <c r="N29" s="5">
        <v>3.0</v>
      </c>
      <c r="O29" s="5">
        <v>1.0</v>
      </c>
      <c r="P29" s="5">
        <v>0.0</v>
      </c>
      <c r="Q29" s="5">
        <v>0.0</v>
      </c>
      <c r="R29" s="5">
        <v>1.0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1.0</v>
      </c>
      <c r="AL29" s="5">
        <v>0.0</v>
      </c>
      <c r="AM29" s="5">
        <v>0.0</v>
      </c>
      <c r="AN29" s="5">
        <v>1.0</v>
      </c>
      <c r="AO29" s="5">
        <v>0.0</v>
      </c>
      <c r="AP29" s="5">
        <v>0.0</v>
      </c>
      <c r="AQ29" s="5">
        <v>0.0</v>
      </c>
      <c r="AR29" s="9">
        <v>138.0</v>
      </c>
      <c r="AS29" s="5">
        <v>2.0</v>
      </c>
      <c r="AT29" s="5">
        <v>6.0</v>
      </c>
      <c r="AU29" s="5">
        <v>0.0</v>
      </c>
      <c r="AV29" s="5">
        <v>0.0</v>
      </c>
      <c r="AW29" s="5">
        <v>0.0</v>
      </c>
      <c r="AX29" s="5">
        <v>3.0</v>
      </c>
      <c r="AY29" s="22">
        <v>0.0</v>
      </c>
      <c r="AZ29" s="5">
        <v>6.0</v>
      </c>
      <c r="BA29" s="5">
        <v>1.0</v>
      </c>
      <c r="BB29" s="5">
        <v>3.0</v>
      </c>
      <c r="BC29" s="5">
        <v>1.0</v>
      </c>
      <c r="BD29" s="5">
        <v>2.0</v>
      </c>
      <c r="BE29" s="20">
        <v>11750.0</v>
      </c>
      <c r="BF29" s="7">
        <v>45287.0</v>
      </c>
      <c r="BG29" s="9">
        <v>890.0</v>
      </c>
      <c r="BH29" s="9">
        <v>1820.0</v>
      </c>
      <c r="BI29" s="9">
        <v>5000.0</v>
      </c>
      <c r="BJ29" s="9">
        <v>3380.0</v>
      </c>
      <c r="BK29" s="9">
        <f t="shared" ref="BK29:BK32" si="2">MINUS(SUM(BG29:BJ29),BE29 )</f>
        <v>-660</v>
      </c>
    </row>
    <row r="30">
      <c r="A30" s="5">
        <v>38.0</v>
      </c>
      <c r="B30" s="5">
        <v>25.0</v>
      </c>
      <c r="C30" s="5">
        <v>8.0</v>
      </c>
      <c r="D30" s="5">
        <v>0.0</v>
      </c>
      <c r="E30" s="5">
        <v>5.0</v>
      </c>
      <c r="F30" s="5">
        <v>11.0</v>
      </c>
      <c r="G30" s="5">
        <v>0.0</v>
      </c>
      <c r="H30" s="5">
        <v>0.0</v>
      </c>
      <c r="I30" s="5">
        <v>4.0</v>
      </c>
      <c r="J30" s="5">
        <v>5.0</v>
      </c>
      <c r="K30" s="5">
        <v>5.0</v>
      </c>
      <c r="L30" s="5">
        <v>1.0</v>
      </c>
      <c r="M30" s="5">
        <v>1.0</v>
      </c>
      <c r="N30" s="5">
        <v>5.0</v>
      </c>
      <c r="O30" s="5">
        <v>2.0</v>
      </c>
      <c r="P30" s="5">
        <v>0.0</v>
      </c>
      <c r="Q30" s="5">
        <v>0.0</v>
      </c>
      <c r="R30" s="5">
        <v>0.0</v>
      </c>
      <c r="S30" s="5">
        <v>1.0</v>
      </c>
      <c r="T30" s="5">
        <v>3.0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3.0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>
        <v>0.0</v>
      </c>
      <c r="AO30" s="5">
        <v>0.0</v>
      </c>
      <c r="AP30" s="5">
        <v>0.0</v>
      </c>
      <c r="AQ30" s="5">
        <v>0.0</v>
      </c>
      <c r="AR30" s="5">
        <v>84.0</v>
      </c>
      <c r="AS30" s="5">
        <v>2.0</v>
      </c>
      <c r="AT30" s="5">
        <v>3.0</v>
      </c>
      <c r="AU30" s="5">
        <v>0.0</v>
      </c>
      <c r="AV30" s="5">
        <v>0.0</v>
      </c>
      <c r="AW30" s="5">
        <v>0.0</v>
      </c>
      <c r="AX30" s="5">
        <v>6.0</v>
      </c>
      <c r="AY30" s="22">
        <v>0.0</v>
      </c>
      <c r="AZ30" s="5">
        <v>5.0</v>
      </c>
      <c r="BA30" s="5">
        <v>2.0</v>
      </c>
      <c r="BB30" s="5">
        <v>0.0</v>
      </c>
      <c r="BC30" s="5">
        <v>0.0</v>
      </c>
      <c r="BD30" s="5">
        <v>0.0</v>
      </c>
      <c r="BE30" s="21">
        <f>12230+80</f>
        <v>12310</v>
      </c>
      <c r="BF30" s="7">
        <v>45288.0</v>
      </c>
      <c r="BG30" s="9">
        <v>1260.0</v>
      </c>
      <c r="BH30" s="9">
        <v>900.0</v>
      </c>
      <c r="BI30" s="9">
        <v>5000.0</v>
      </c>
      <c r="BJ30" s="9">
        <v>6030.0</v>
      </c>
      <c r="BK30" s="9">
        <f t="shared" si="2"/>
        <v>880</v>
      </c>
    </row>
    <row r="31">
      <c r="A31" s="5">
        <v>42.0</v>
      </c>
      <c r="B31" s="5">
        <v>30.0</v>
      </c>
      <c r="C31" s="5">
        <v>0.0</v>
      </c>
      <c r="D31" s="5">
        <v>0.0</v>
      </c>
      <c r="E31" s="5">
        <v>7.0</v>
      </c>
      <c r="F31" s="5">
        <v>17.0</v>
      </c>
      <c r="G31" s="5">
        <v>0.0</v>
      </c>
      <c r="H31" s="5">
        <v>0.0</v>
      </c>
      <c r="I31" s="5">
        <v>2.0</v>
      </c>
      <c r="J31" s="5">
        <v>5.0</v>
      </c>
      <c r="K31" s="5">
        <v>5.0</v>
      </c>
      <c r="L31" s="5">
        <v>1.0</v>
      </c>
      <c r="M31" s="5">
        <v>1.0</v>
      </c>
      <c r="N31" s="5">
        <v>8.0</v>
      </c>
      <c r="O31" s="5">
        <v>0.0</v>
      </c>
      <c r="P31" s="5">
        <v>2.0</v>
      </c>
      <c r="Q31" s="5">
        <v>0.0</v>
      </c>
      <c r="R31" s="5">
        <v>0.0</v>
      </c>
      <c r="S31" s="5">
        <v>0.0</v>
      </c>
      <c r="T31" s="5">
        <v>0.0</v>
      </c>
      <c r="U31" s="5">
        <v>3.0</v>
      </c>
      <c r="V31" s="5">
        <v>0.0</v>
      </c>
      <c r="W31" s="5">
        <v>1.0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2.0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1.0</v>
      </c>
      <c r="AL31" s="5">
        <v>0.0</v>
      </c>
      <c r="AM31" s="5">
        <v>0.0</v>
      </c>
      <c r="AN31" s="5">
        <v>0.0</v>
      </c>
      <c r="AO31" s="5">
        <v>0.0</v>
      </c>
      <c r="AP31" s="5">
        <v>0.0</v>
      </c>
      <c r="AQ31" s="5">
        <v>0.0</v>
      </c>
      <c r="AR31" s="5">
        <v>90.0</v>
      </c>
      <c r="AS31" s="5">
        <v>1.0</v>
      </c>
      <c r="AT31" s="5">
        <v>3.0</v>
      </c>
      <c r="AU31" s="5">
        <v>0.0</v>
      </c>
      <c r="AV31" s="5">
        <v>0.0</v>
      </c>
      <c r="AW31" s="5">
        <v>0.0</v>
      </c>
      <c r="AX31" s="5">
        <v>9.0</v>
      </c>
      <c r="AY31" s="22">
        <v>0.0</v>
      </c>
      <c r="AZ31" s="5">
        <v>0.0</v>
      </c>
      <c r="BA31" s="5">
        <v>0.0</v>
      </c>
      <c r="BB31" s="5">
        <v>13.0</v>
      </c>
      <c r="BC31" s="5">
        <v>3.0</v>
      </c>
      <c r="BD31" s="5">
        <v>0.0</v>
      </c>
      <c r="BE31" s="21">
        <v>12820.0</v>
      </c>
      <c r="BF31" s="7">
        <v>45289.0</v>
      </c>
      <c r="BG31" s="9">
        <v>960.0</v>
      </c>
      <c r="BH31" s="9">
        <v>690.0</v>
      </c>
      <c r="BI31" s="9">
        <v>5000.0</v>
      </c>
      <c r="BJ31" s="9">
        <v>5840.0</v>
      </c>
      <c r="BK31" s="5">
        <f t="shared" si="2"/>
        <v>-330</v>
      </c>
    </row>
    <row r="32">
      <c r="A32" s="5">
        <v>45.0</v>
      </c>
      <c r="B32" s="5">
        <v>19.0</v>
      </c>
      <c r="C32" s="5">
        <v>1.0</v>
      </c>
      <c r="D32" s="5">
        <v>0.0</v>
      </c>
      <c r="E32" s="5">
        <v>6.0</v>
      </c>
      <c r="F32" s="5">
        <v>2.0</v>
      </c>
      <c r="G32" s="5">
        <v>0.0</v>
      </c>
      <c r="H32" s="5">
        <v>0.0</v>
      </c>
      <c r="I32" s="5">
        <v>9.0</v>
      </c>
      <c r="J32" s="5">
        <v>4.0</v>
      </c>
      <c r="K32" s="5">
        <v>8.0</v>
      </c>
      <c r="L32" s="5">
        <v>3.0</v>
      </c>
      <c r="M32" s="5">
        <v>3.0</v>
      </c>
      <c r="N32" s="5">
        <v>1.0</v>
      </c>
      <c r="O32" s="5">
        <v>1.0</v>
      </c>
      <c r="P32" s="5">
        <v>0.0</v>
      </c>
      <c r="Q32" s="5">
        <v>2.0</v>
      </c>
      <c r="R32" s="5">
        <v>3.0</v>
      </c>
      <c r="S32" s="5">
        <v>0.0</v>
      </c>
      <c r="T32" s="5">
        <v>0.0</v>
      </c>
      <c r="U32" s="5">
        <v>1.0</v>
      </c>
      <c r="V32" s="5">
        <v>0.0</v>
      </c>
      <c r="W32" s="5">
        <v>2.0</v>
      </c>
      <c r="X32" s="5">
        <v>0.0</v>
      </c>
      <c r="Y32" s="5">
        <v>1.0</v>
      </c>
      <c r="Z32" s="5">
        <v>0.0</v>
      </c>
      <c r="AA32" s="5">
        <v>0.0</v>
      </c>
      <c r="AB32" s="5">
        <v>0.0</v>
      </c>
      <c r="AC32" s="5">
        <v>1.0</v>
      </c>
      <c r="AD32" s="5">
        <v>1.0</v>
      </c>
      <c r="AE32" s="5">
        <v>0.0</v>
      </c>
      <c r="AF32" s="5">
        <v>0.0</v>
      </c>
      <c r="AG32" s="5">
        <v>5.0</v>
      </c>
      <c r="AH32" s="5">
        <v>0.0</v>
      </c>
      <c r="AI32" s="5">
        <v>0.0</v>
      </c>
      <c r="AJ32" s="5">
        <v>0.0</v>
      </c>
      <c r="AK32" s="5">
        <v>4.0</v>
      </c>
      <c r="AL32" s="5">
        <v>0.0</v>
      </c>
      <c r="AM32" s="5">
        <v>0.0</v>
      </c>
      <c r="AN32" s="5">
        <v>2.0</v>
      </c>
      <c r="AO32" s="5">
        <v>0.0</v>
      </c>
      <c r="AP32" s="5">
        <v>0.0</v>
      </c>
      <c r="AQ32" s="5">
        <v>0.0</v>
      </c>
      <c r="AR32" s="5">
        <v>120.0</v>
      </c>
      <c r="AS32" s="5">
        <v>1.0</v>
      </c>
      <c r="AT32" s="5">
        <v>0.0</v>
      </c>
      <c r="AU32" s="5">
        <v>0.0</v>
      </c>
      <c r="AV32" s="5">
        <v>0.0</v>
      </c>
      <c r="AW32" s="5">
        <v>3.0</v>
      </c>
      <c r="AX32" s="5">
        <v>9.0</v>
      </c>
      <c r="AY32" s="22">
        <v>0.0</v>
      </c>
      <c r="AZ32" s="5">
        <v>1.0</v>
      </c>
      <c r="BA32" s="5">
        <v>0.0</v>
      </c>
      <c r="BB32" s="5">
        <v>4.0</v>
      </c>
      <c r="BC32" s="5">
        <v>0.0</v>
      </c>
      <c r="BD32" s="5">
        <v>0.0</v>
      </c>
      <c r="BE32" s="21">
        <v>15000.0</v>
      </c>
      <c r="BF32" s="7">
        <v>45290.0</v>
      </c>
      <c r="BG32" s="5">
        <v>0.0</v>
      </c>
      <c r="BH32" s="5">
        <v>0.0</v>
      </c>
      <c r="BI32" s="5">
        <v>0.0</v>
      </c>
      <c r="BJ32" s="9">
        <v>7000.0</v>
      </c>
      <c r="BK32" s="5">
        <f t="shared" si="2"/>
        <v>-8000</v>
      </c>
    </row>
    <row r="33">
      <c r="AY33" s="22"/>
      <c r="BE33" s="21"/>
    </row>
    <row r="34">
      <c r="AY34" s="22"/>
      <c r="BE34" s="21"/>
    </row>
    <row r="35">
      <c r="AY35" s="22"/>
      <c r="BE35" s="21"/>
    </row>
    <row r="36">
      <c r="AY36" s="22"/>
      <c r="BE36" s="21"/>
    </row>
    <row r="37">
      <c r="AY37" s="22"/>
      <c r="BE37" s="21"/>
    </row>
    <row r="38">
      <c r="AY38" s="22"/>
      <c r="BE38" s="21"/>
    </row>
    <row r="39">
      <c r="AY39" s="22"/>
      <c r="BE39" s="21"/>
    </row>
    <row r="40">
      <c r="AY40" s="22"/>
      <c r="BE40" s="21"/>
    </row>
    <row r="41">
      <c r="AY41" s="22"/>
      <c r="BE41" s="21"/>
    </row>
    <row r="42">
      <c r="AY42" s="22"/>
      <c r="BE42" s="21"/>
    </row>
    <row r="43">
      <c r="AY43" s="22"/>
      <c r="BE43" s="21"/>
    </row>
    <row r="44">
      <c r="AY44" s="22"/>
      <c r="BE44" s="21"/>
    </row>
    <row r="45">
      <c r="AY45" s="22"/>
      <c r="BE45" s="21"/>
    </row>
    <row r="46">
      <c r="AY46" s="22"/>
      <c r="BE46" s="21"/>
    </row>
    <row r="47">
      <c r="AY47" s="22"/>
      <c r="BE47" s="21"/>
    </row>
    <row r="48">
      <c r="AY48" s="22"/>
      <c r="BE48" s="21"/>
    </row>
    <row r="49">
      <c r="AY49" s="22"/>
      <c r="BE49" s="21"/>
    </row>
    <row r="50">
      <c r="AY50" s="22"/>
      <c r="BE50" s="21"/>
    </row>
    <row r="51">
      <c r="AY51" s="22"/>
      <c r="BE51" s="21"/>
    </row>
    <row r="52">
      <c r="AY52" s="22"/>
      <c r="BE52" s="21"/>
    </row>
    <row r="53">
      <c r="AY53" s="22"/>
      <c r="BE53" s="21"/>
    </row>
    <row r="54">
      <c r="AY54" s="22"/>
      <c r="BE54" s="21"/>
    </row>
    <row r="55">
      <c r="AY55" s="22"/>
      <c r="BE55" s="21"/>
    </row>
    <row r="56">
      <c r="AY56" s="22"/>
      <c r="BE56" s="21"/>
    </row>
    <row r="57">
      <c r="AY57" s="22"/>
      <c r="BE57" s="21"/>
    </row>
    <row r="58">
      <c r="AY58" s="22"/>
      <c r="BE58" s="21"/>
    </row>
    <row r="59">
      <c r="AY59" s="22"/>
      <c r="BE59" s="21"/>
    </row>
    <row r="60">
      <c r="AY60" s="22"/>
      <c r="BE60" s="21"/>
    </row>
    <row r="61">
      <c r="AY61" s="22"/>
      <c r="BE61" s="21"/>
    </row>
    <row r="62">
      <c r="AY62" s="22"/>
      <c r="BE62" s="21"/>
    </row>
    <row r="63">
      <c r="AY63" s="22"/>
      <c r="BE63" s="21"/>
    </row>
    <row r="64">
      <c r="AY64" s="22"/>
      <c r="BE64" s="21"/>
    </row>
    <row r="65">
      <c r="AY65" s="22"/>
      <c r="BE65" s="21"/>
    </row>
    <row r="66">
      <c r="AY66" s="22"/>
      <c r="BE66" s="21"/>
    </row>
    <row r="67">
      <c r="AY67" s="22"/>
      <c r="BE67" s="6"/>
    </row>
    <row r="68">
      <c r="AY68" s="22"/>
      <c r="BE68" s="6"/>
    </row>
    <row r="69">
      <c r="AY69" s="22"/>
      <c r="BE69" s="6"/>
    </row>
    <row r="70">
      <c r="AY70" s="22"/>
      <c r="BE70" s="6"/>
    </row>
    <row r="71">
      <c r="AY71" s="22"/>
      <c r="BE71" s="6"/>
    </row>
    <row r="72">
      <c r="AY72" s="22"/>
      <c r="BE72" s="6"/>
    </row>
    <row r="73">
      <c r="AY73" s="22"/>
      <c r="BE73" s="6"/>
    </row>
    <row r="74">
      <c r="AY74" s="22"/>
      <c r="BE74" s="6"/>
    </row>
    <row r="75">
      <c r="AY75" s="22"/>
      <c r="BE75" s="6"/>
    </row>
    <row r="76">
      <c r="AY76" s="22"/>
      <c r="BE76" s="6"/>
    </row>
    <row r="77">
      <c r="AY77" s="22"/>
      <c r="BE77" s="6"/>
    </row>
    <row r="78">
      <c r="AY78" s="22"/>
      <c r="BE78" s="6"/>
    </row>
    <row r="79">
      <c r="AY79" s="22"/>
      <c r="BE79" s="6"/>
    </row>
    <row r="80">
      <c r="AY80" s="22"/>
      <c r="BE80" s="6"/>
    </row>
    <row r="81">
      <c r="AY81" s="22"/>
      <c r="BE81" s="6"/>
    </row>
    <row r="82">
      <c r="AY82" s="22"/>
      <c r="BE82" s="6"/>
    </row>
    <row r="83">
      <c r="AY83" s="22"/>
      <c r="BE83" s="6"/>
    </row>
    <row r="84">
      <c r="AY84" s="22"/>
      <c r="BE84" s="6"/>
    </row>
    <row r="85">
      <c r="AY85" s="22"/>
      <c r="BE85" s="6"/>
    </row>
    <row r="86">
      <c r="AY86" s="22"/>
      <c r="BE86" s="6"/>
    </row>
    <row r="87">
      <c r="AY87" s="22"/>
      <c r="BE87" s="6"/>
    </row>
    <row r="88">
      <c r="AY88" s="22"/>
      <c r="BE88" s="6"/>
    </row>
    <row r="89">
      <c r="AY89" s="22"/>
      <c r="BE89" s="6"/>
    </row>
    <row r="90">
      <c r="AY90" s="22"/>
      <c r="BE90" s="6"/>
    </row>
    <row r="91">
      <c r="AY91" s="22"/>
      <c r="BE91" s="6"/>
    </row>
    <row r="92">
      <c r="AY92" s="22"/>
      <c r="BE92" s="6"/>
    </row>
    <row r="93">
      <c r="AY93" s="22"/>
      <c r="BE93" s="6"/>
    </row>
    <row r="94">
      <c r="AY94" s="22"/>
      <c r="BE94" s="6"/>
    </row>
    <row r="95">
      <c r="AY95" s="22"/>
      <c r="BE95" s="6"/>
    </row>
    <row r="96">
      <c r="AY96" s="22"/>
      <c r="BE96" s="6"/>
    </row>
    <row r="97">
      <c r="AY97" s="22"/>
      <c r="BE97" s="6"/>
    </row>
    <row r="98">
      <c r="AY98" s="22"/>
      <c r="BE98" s="6"/>
    </row>
    <row r="99">
      <c r="AY99" s="22"/>
      <c r="BE99" s="6"/>
    </row>
    <row r="100">
      <c r="AY100" s="22"/>
      <c r="BE100" s="6"/>
    </row>
    <row r="101">
      <c r="AY101" s="22"/>
      <c r="BE101" s="6"/>
    </row>
    <row r="102">
      <c r="AY102" s="22"/>
      <c r="BE102" s="6"/>
    </row>
    <row r="103">
      <c r="AY103" s="22"/>
      <c r="BE103" s="6"/>
    </row>
    <row r="104">
      <c r="AY104" s="22"/>
      <c r="BE104" s="6"/>
    </row>
    <row r="105">
      <c r="AY105" s="22"/>
      <c r="BE105" s="6"/>
    </row>
    <row r="106">
      <c r="AY106" s="22"/>
      <c r="BE106" s="6"/>
    </row>
    <row r="107">
      <c r="AY107" s="22"/>
      <c r="BE107" s="6"/>
    </row>
    <row r="108">
      <c r="AY108" s="22"/>
      <c r="BE108" s="6"/>
    </row>
    <row r="109">
      <c r="AY109" s="22"/>
      <c r="BE109" s="6"/>
    </row>
    <row r="110">
      <c r="AY110" s="22"/>
      <c r="BE110" s="6"/>
    </row>
    <row r="111">
      <c r="AY111" s="22"/>
      <c r="BE111" s="6"/>
    </row>
    <row r="112">
      <c r="AY112" s="22"/>
      <c r="BE112" s="6"/>
    </row>
    <row r="113">
      <c r="AY113" s="22"/>
      <c r="BE113" s="6"/>
    </row>
    <row r="114">
      <c r="AY114" s="22"/>
      <c r="BE114" s="6"/>
    </row>
    <row r="115">
      <c r="AY115" s="22"/>
      <c r="BE115" s="6"/>
    </row>
    <row r="116">
      <c r="AY116" s="22"/>
      <c r="BE116" s="6"/>
    </row>
    <row r="117">
      <c r="AY117" s="22"/>
      <c r="BE117" s="6"/>
    </row>
    <row r="118">
      <c r="AY118" s="22"/>
      <c r="BE118" s="6"/>
    </row>
    <row r="119">
      <c r="AY119" s="22"/>
      <c r="BE119" s="6"/>
    </row>
    <row r="120">
      <c r="AY120" s="22"/>
      <c r="BE120" s="6"/>
    </row>
    <row r="121">
      <c r="AY121" s="22"/>
      <c r="BE121" s="6"/>
    </row>
    <row r="122">
      <c r="AY122" s="22"/>
      <c r="BE122" s="6"/>
    </row>
    <row r="123">
      <c r="AY123" s="22"/>
      <c r="BE123" s="6"/>
    </row>
    <row r="124">
      <c r="AY124" s="22"/>
      <c r="BE124" s="6"/>
    </row>
    <row r="125">
      <c r="AY125" s="22"/>
      <c r="BE125" s="6"/>
    </row>
    <row r="126">
      <c r="AY126" s="22"/>
      <c r="BE126" s="6"/>
    </row>
    <row r="127">
      <c r="AY127" s="22"/>
      <c r="BE127" s="6"/>
    </row>
    <row r="128">
      <c r="AY128" s="22"/>
      <c r="BE128" s="6"/>
    </row>
    <row r="129">
      <c r="AY129" s="22"/>
      <c r="BE129" s="6"/>
    </row>
    <row r="130">
      <c r="AY130" s="22"/>
      <c r="BE130" s="6"/>
    </row>
    <row r="131">
      <c r="AY131" s="22"/>
      <c r="BE131" s="6"/>
    </row>
    <row r="132">
      <c r="AY132" s="22"/>
      <c r="BE132" s="6"/>
    </row>
    <row r="133">
      <c r="AY133" s="22"/>
      <c r="BE133" s="6"/>
    </row>
    <row r="134">
      <c r="AY134" s="22"/>
      <c r="BE134" s="6"/>
    </row>
    <row r="135">
      <c r="AY135" s="22"/>
      <c r="BE135" s="6"/>
    </row>
    <row r="136">
      <c r="AY136" s="22"/>
      <c r="BE136" s="6"/>
    </row>
    <row r="137">
      <c r="AY137" s="22"/>
      <c r="BE137" s="6"/>
    </row>
    <row r="138">
      <c r="AY138" s="22"/>
      <c r="BE138" s="6"/>
    </row>
    <row r="139">
      <c r="AY139" s="22"/>
      <c r="BE139" s="6"/>
    </row>
    <row r="140">
      <c r="AY140" s="22"/>
      <c r="BE140" s="6"/>
    </row>
    <row r="141">
      <c r="AY141" s="22"/>
      <c r="BE141" s="6"/>
    </row>
    <row r="142">
      <c r="AY142" s="22"/>
      <c r="BE142" s="6"/>
    </row>
    <row r="143">
      <c r="AY143" s="22"/>
      <c r="BE143" s="6"/>
    </row>
    <row r="144">
      <c r="AY144" s="22"/>
      <c r="BE144" s="6"/>
    </row>
    <row r="145">
      <c r="AY145" s="22"/>
      <c r="BE145" s="6"/>
    </row>
    <row r="146">
      <c r="AY146" s="22"/>
      <c r="BE146" s="6"/>
    </row>
    <row r="147">
      <c r="AY147" s="22"/>
      <c r="BE147" s="6"/>
    </row>
    <row r="148">
      <c r="AY148" s="22"/>
      <c r="BE148" s="6"/>
    </row>
    <row r="149">
      <c r="AY149" s="22"/>
      <c r="BE149" s="6"/>
    </row>
    <row r="150">
      <c r="AY150" s="22"/>
      <c r="BE150" s="6"/>
    </row>
    <row r="151">
      <c r="AY151" s="22"/>
      <c r="BE151" s="6"/>
    </row>
    <row r="152">
      <c r="AY152" s="22"/>
      <c r="BE152" s="6"/>
    </row>
    <row r="153">
      <c r="AY153" s="22"/>
      <c r="BE153" s="6"/>
    </row>
    <row r="154">
      <c r="AY154" s="22"/>
      <c r="BE154" s="6"/>
    </row>
    <row r="155">
      <c r="AY155" s="22"/>
      <c r="BE155" s="6"/>
    </row>
    <row r="156">
      <c r="AY156" s="22"/>
      <c r="BE156" s="6"/>
    </row>
    <row r="157">
      <c r="AY157" s="22"/>
      <c r="BE157" s="6"/>
    </row>
    <row r="158">
      <c r="AY158" s="22"/>
      <c r="BE158" s="6"/>
    </row>
    <row r="159">
      <c r="AY159" s="22"/>
      <c r="BE159" s="6"/>
    </row>
    <row r="160">
      <c r="AY160" s="22"/>
      <c r="BE160" s="6"/>
    </row>
    <row r="161">
      <c r="AY161" s="22"/>
      <c r="BE161" s="6"/>
    </row>
    <row r="162">
      <c r="AY162" s="22"/>
      <c r="BE162" s="6"/>
    </row>
    <row r="163">
      <c r="AY163" s="22"/>
      <c r="BE163" s="6"/>
    </row>
    <row r="164">
      <c r="AY164" s="22"/>
      <c r="BE164" s="6"/>
    </row>
    <row r="165">
      <c r="AY165" s="22"/>
      <c r="BE165" s="6"/>
    </row>
    <row r="166">
      <c r="AY166" s="22"/>
      <c r="BE166" s="6"/>
    </row>
    <row r="167">
      <c r="AY167" s="22"/>
      <c r="BE167" s="6"/>
    </row>
    <row r="168">
      <c r="AY168" s="22"/>
      <c r="BE168" s="6"/>
    </row>
    <row r="169">
      <c r="AY169" s="22"/>
      <c r="BE169" s="6"/>
    </row>
    <row r="170">
      <c r="AY170" s="22"/>
      <c r="BE170" s="6"/>
    </row>
    <row r="171">
      <c r="AY171" s="22"/>
      <c r="BE171" s="6"/>
    </row>
    <row r="172">
      <c r="AY172" s="22"/>
      <c r="BE172" s="6"/>
    </row>
    <row r="173">
      <c r="AY173" s="22"/>
      <c r="BE173" s="6"/>
    </row>
    <row r="174">
      <c r="AY174" s="22"/>
      <c r="BE174" s="6"/>
    </row>
    <row r="175">
      <c r="AY175" s="22"/>
      <c r="BE175" s="6"/>
    </row>
    <row r="176">
      <c r="AY176" s="22"/>
      <c r="BE176" s="6"/>
    </row>
    <row r="177">
      <c r="AY177" s="22"/>
      <c r="BE177" s="6"/>
    </row>
    <row r="178">
      <c r="AY178" s="22"/>
      <c r="BE178" s="6"/>
    </row>
    <row r="179">
      <c r="AY179" s="22"/>
      <c r="BE179" s="6"/>
    </row>
    <row r="180">
      <c r="AY180" s="22"/>
      <c r="BE180" s="6"/>
    </row>
    <row r="181">
      <c r="AY181" s="22"/>
      <c r="BE181" s="6"/>
    </row>
    <row r="182">
      <c r="AY182" s="22"/>
      <c r="BE182" s="6"/>
    </row>
    <row r="183">
      <c r="AY183" s="22"/>
      <c r="BE183" s="6"/>
    </row>
    <row r="184">
      <c r="AY184" s="22"/>
      <c r="BE184" s="6"/>
    </row>
    <row r="185">
      <c r="AY185" s="22"/>
      <c r="BE185" s="6"/>
    </row>
    <row r="186">
      <c r="AY186" s="22"/>
      <c r="BE186" s="6"/>
    </row>
    <row r="187">
      <c r="AY187" s="22"/>
      <c r="BE187" s="6"/>
    </row>
    <row r="188">
      <c r="AY188" s="22"/>
      <c r="BE188" s="6"/>
    </row>
    <row r="189">
      <c r="AY189" s="22"/>
      <c r="BE189" s="6"/>
    </row>
    <row r="190">
      <c r="AY190" s="22"/>
      <c r="BE190" s="6"/>
    </row>
    <row r="191">
      <c r="AY191" s="22"/>
      <c r="BE191" s="6"/>
    </row>
    <row r="192">
      <c r="AY192" s="22"/>
      <c r="BE192" s="6"/>
    </row>
    <row r="193">
      <c r="AY193" s="22"/>
      <c r="BE193" s="6"/>
    </row>
    <row r="194">
      <c r="AY194" s="22"/>
      <c r="BE194" s="6"/>
    </row>
    <row r="195">
      <c r="AY195" s="22"/>
      <c r="BE195" s="6"/>
    </row>
    <row r="196">
      <c r="AY196" s="22"/>
      <c r="BE196" s="6"/>
    </row>
    <row r="197">
      <c r="AY197" s="22"/>
      <c r="BE197" s="6"/>
    </row>
    <row r="198">
      <c r="AY198" s="22"/>
      <c r="BE198" s="6"/>
    </row>
    <row r="199">
      <c r="AY199" s="22"/>
      <c r="BE199" s="6"/>
    </row>
    <row r="200">
      <c r="AY200" s="22"/>
      <c r="BE200" s="6"/>
    </row>
    <row r="201">
      <c r="AY201" s="22"/>
      <c r="BE201" s="6"/>
    </row>
    <row r="202">
      <c r="AY202" s="22"/>
      <c r="BE202" s="6"/>
    </row>
    <row r="203">
      <c r="AY203" s="22"/>
      <c r="BE203" s="6"/>
    </row>
    <row r="204">
      <c r="AY204" s="22"/>
      <c r="BE204" s="6"/>
    </row>
    <row r="205">
      <c r="AY205" s="22"/>
      <c r="BE205" s="6"/>
    </row>
    <row r="206">
      <c r="AY206" s="22"/>
      <c r="BE206" s="6"/>
    </row>
    <row r="207">
      <c r="AY207" s="22"/>
      <c r="BE207" s="6"/>
    </row>
    <row r="208">
      <c r="AY208" s="22"/>
      <c r="BE208" s="6"/>
    </row>
    <row r="209">
      <c r="AY209" s="22"/>
      <c r="BE209" s="6"/>
    </row>
    <row r="210">
      <c r="AY210" s="22"/>
      <c r="BE210" s="6"/>
    </row>
    <row r="211">
      <c r="AY211" s="22"/>
      <c r="BE211" s="6"/>
    </row>
    <row r="212">
      <c r="AY212" s="22"/>
      <c r="BE212" s="6"/>
    </row>
    <row r="213">
      <c r="AY213" s="22"/>
      <c r="BE213" s="6"/>
    </row>
    <row r="214">
      <c r="AY214" s="22"/>
      <c r="BE214" s="6"/>
    </row>
    <row r="215">
      <c r="AY215" s="22"/>
      <c r="BE215" s="6"/>
    </row>
    <row r="216">
      <c r="AY216" s="22"/>
      <c r="BE216" s="6"/>
    </row>
    <row r="217">
      <c r="AY217" s="22"/>
      <c r="BE217" s="6"/>
    </row>
    <row r="218">
      <c r="AY218" s="22"/>
      <c r="BE218" s="6"/>
    </row>
    <row r="219">
      <c r="AY219" s="22"/>
      <c r="BE219" s="6"/>
    </row>
    <row r="220">
      <c r="AY220" s="22"/>
      <c r="BE220" s="6"/>
    </row>
    <row r="221">
      <c r="AY221" s="22"/>
      <c r="BE221" s="6"/>
    </row>
    <row r="222">
      <c r="AY222" s="22"/>
      <c r="BE222" s="6"/>
    </row>
    <row r="223">
      <c r="AY223" s="22"/>
      <c r="BE223" s="6"/>
    </row>
    <row r="224">
      <c r="AY224" s="22"/>
      <c r="BE224" s="6"/>
    </row>
    <row r="225">
      <c r="AY225" s="22"/>
      <c r="BE225" s="6"/>
    </row>
    <row r="226">
      <c r="AY226" s="22"/>
      <c r="BE226" s="6"/>
    </row>
    <row r="227">
      <c r="AY227" s="22"/>
      <c r="BE227" s="6"/>
    </row>
    <row r="228">
      <c r="AY228" s="22"/>
      <c r="BE228" s="6"/>
    </row>
    <row r="229">
      <c r="AY229" s="22"/>
      <c r="BE229" s="6"/>
    </row>
    <row r="230">
      <c r="AY230" s="22"/>
      <c r="BE230" s="6"/>
    </row>
    <row r="231">
      <c r="AY231" s="22"/>
      <c r="BE231" s="6"/>
    </row>
    <row r="232">
      <c r="AY232" s="22"/>
      <c r="BE232" s="6"/>
    </row>
    <row r="233">
      <c r="AY233" s="22"/>
      <c r="BE233" s="6"/>
    </row>
    <row r="234">
      <c r="AY234" s="22"/>
      <c r="BE234" s="6"/>
    </row>
    <row r="235">
      <c r="AY235" s="22"/>
      <c r="BE235" s="6"/>
    </row>
    <row r="236">
      <c r="AY236" s="22"/>
      <c r="BE236" s="6"/>
    </row>
    <row r="237">
      <c r="AY237" s="22"/>
      <c r="BE237" s="6"/>
    </row>
    <row r="238">
      <c r="AY238" s="22"/>
      <c r="BE238" s="6"/>
    </row>
    <row r="239">
      <c r="AY239" s="22"/>
      <c r="BE239" s="6"/>
    </row>
    <row r="240">
      <c r="AY240" s="22"/>
      <c r="BE240" s="6"/>
    </row>
    <row r="241">
      <c r="AY241" s="22"/>
      <c r="BE241" s="6"/>
    </row>
    <row r="242">
      <c r="AY242" s="22"/>
      <c r="BE242" s="6"/>
    </row>
    <row r="243">
      <c r="AY243" s="22"/>
      <c r="BE243" s="6"/>
    </row>
    <row r="244">
      <c r="AY244" s="22"/>
      <c r="BE244" s="6"/>
    </row>
    <row r="245">
      <c r="AY245" s="22"/>
      <c r="BE245" s="6"/>
    </row>
    <row r="246">
      <c r="AY246" s="22"/>
      <c r="BE246" s="6"/>
    </row>
    <row r="247">
      <c r="AY247" s="22"/>
      <c r="BE247" s="6"/>
    </row>
    <row r="248">
      <c r="AY248" s="22"/>
      <c r="BE248" s="6"/>
    </row>
    <row r="249">
      <c r="AY249" s="22"/>
      <c r="BE249" s="6"/>
    </row>
    <row r="250">
      <c r="AY250" s="22"/>
      <c r="BE250" s="6"/>
    </row>
    <row r="251">
      <c r="AY251" s="22"/>
      <c r="BE251" s="6"/>
    </row>
    <row r="252">
      <c r="AY252" s="22"/>
      <c r="BE252" s="6"/>
    </row>
    <row r="253">
      <c r="AY253" s="22"/>
      <c r="BE253" s="6"/>
    </row>
    <row r="254">
      <c r="AY254" s="22"/>
      <c r="BE254" s="6"/>
    </row>
    <row r="255">
      <c r="AY255" s="22"/>
      <c r="BE255" s="6"/>
    </row>
    <row r="256">
      <c r="AY256" s="22"/>
      <c r="BE256" s="6"/>
    </row>
    <row r="257">
      <c r="AY257" s="22"/>
      <c r="BE257" s="6"/>
    </row>
    <row r="258">
      <c r="AY258" s="22"/>
      <c r="BE258" s="6"/>
    </row>
    <row r="259">
      <c r="AY259" s="22"/>
      <c r="BE259" s="6"/>
    </row>
    <row r="260">
      <c r="AY260" s="22"/>
      <c r="BE260" s="6"/>
    </row>
    <row r="261">
      <c r="AY261" s="22"/>
      <c r="BE261" s="6"/>
    </row>
    <row r="262">
      <c r="AY262" s="22"/>
      <c r="BE262" s="6"/>
    </row>
    <row r="263">
      <c r="AY263" s="22"/>
      <c r="BE263" s="6"/>
    </row>
    <row r="264">
      <c r="AY264" s="22"/>
      <c r="BE264" s="6"/>
    </row>
    <row r="265">
      <c r="AY265" s="22"/>
      <c r="BE265" s="6"/>
    </row>
    <row r="266">
      <c r="AY266" s="22"/>
      <c r="BE266" s="6"/>
    </row>
    <row r="267">
      <c r="AY267" s="22"/>
      <c r="BE267" s="6"/>
    </row>
    <row r="268">
      <c r="AY268" s="22"/>
      <c r="BE268" s="6"/>
    </row>
    <row r="269">
      <c r="AY269" s="22"/>
      <c r="BE269" s="6"/>
    </row>
    <row r="270">
      <c r="AY270" s="22"/>
      <c r="BE270" s="6"/>
    </row>
    <row r="271">
      <c r="AY271" s="22"/>
      <c r="BE271" s="6"/>
    </row>
    <row r="272">
      <c r="AY272" s="22"/>
      <c r="BE272" s="6"/>
    </row>
    <row r="273">
      <c r="AY273" s="22"/>
      <c r="BE273" s="6"/>
    </row>
    <row r="274">
      <c r="AY274" s="22"/>
      <c r="BE274" s="6"/>
    </row>
    <row r="275">
      <c r="AY275" s="22"/>
      <c r="BE275" s="6"/>
    </row>
    <row r="276">
      <c r="AY276" s="22"/>
      <c r="BE276" s="6"/>
    </row>
    <row r="277">
      <c r="AY277" s="22"/>
      <c r="BE277" s="6"/>
    </row>
    <row r="278">
      <c r="AY278" s="22"/>
      <c r="BE278" s="6"/>
    </row>
    <row r="279">
      <c r="AY279" s="22"/>
      <c r="BE279" s="6"/>
    </row>
    <row r="280">
      <c r="AY280" s="22"/>
      <c r="BE280" s="6"/>
    </row>
    <row r="281">
      <c r="AY281" s="22"/>
      <c r="BE281" s="6"/>
    </row>
    <row r="282">
      <c r="AY282" s="22"/>
      <c r="BE282" s="6"/>
    </row>
    <row r="283">
      <c r="AY283" s="22"/>
      <c r="BE283" s="6"/>
    </row>
    <row r="284">
      <c r="AY284" s="22"/>
      <c r="BE284" s="6"/>
    </row>
    <row r="285">
      <c r="AY285" s="22"/>
      <c r="BE285" s="6"/>
    </row>
    <row r="286">
      <c r="AY286" s="22"/>
      <c r="BE286" s="6"/>
    </row>
    <row r="287">
      <c r="AY287" s="22"/>
      <c r="BE287" s="6"/>
    </row>
    <row r="288">
      <c r="AY288" s="22"/>
      <c r="BE288" s="6"/>
    </row>
    <row r="289">
      <c r="AY289" s="22"/>
      <c r="BE289" s="6"/>
    </row>
    <row r="290">
      <c r="AY290" s="22"/>
      <c r="BE290" s="6"/>
    </row>
    <row r="291">
      <c r="AY291" s="22"/>
      <c r="BE291" s="6"/>
    </row>
    <row r="292">
      <c r="AY292" s="22"/>
      <c r="BE292" s="6"/>
    </row>
    <row r="293">
      <c r="AY293" s="22"/>
      <c r="BE293" s="6"/>
    </row>
    <row r="294">
      <c r="AY294" s="22"/>
      <c r="BE294" s="6"/>
    </row>
    <row r="295">
      <c r="AY295" s="22"/>
      <c r="BE295" s="6"/>
    </row>
    <row r="296">
      <c r="AY296" s="22"/>
      <c r="BE296" s="6"/>
    </row>
    <row r="297">
      <c r="AY297" s="22"/>
      <c r="BE297" s="6"/>
    </row>
    <row r="298">
      <c r="AY298" s="22"/>
      <c r="BE298" s="6"/>
    </row>
    <row r="299">
      <c r="AY299" s="22"/>
      <c r="BE299" s="6"/>
    </row>
    <row r="300">
      <c r="AY300" s="22"/>
      <c r="BE300" s="6"/>
    </row>
    <row r="301">
      <c r="AY301" s="22"/>
      <c r="BE301" s="6"/>
    </row>
    <row r="302">
      <c r="AY302" s="22"/>
      <c r="BE302" s="6"/>
    </row>
    <row r="303">
      <c r="AY303" s="22"/>
      <c r="BE303" s="6"/>
    </row>
    <row r="304">
      <c r="AY304" s="22"/>
      <c r="BE304" s="6"/>
    </row>
    <row r="305">
      <c r="AY305" s="22"/>
      <c r="BE305" s="6"/>
    </row>
    <row r="306">
      <c r="AY306" s="22"/>
      <c r="BE306" s="6"/>
    </row>
    <row r="307">
      <c r="AY307" s="22"/>
      <c r="BE307" s="6"/>
    </row>
    <row r="308">
      <c r="AY308" s="22"/>
      <c r="BE308" s="6"/>
    </row>
    <row r="309">
      <c r="AY309" s="22"/>
      <c r="BE309" s="6"/>
    </row>
    <row r="310">
      <c r="AY310" s="22"/>
      <c r="BE310" s="6"/>
    </row>
    <row r="311">
      <c r="AY311" s="22"/>
      <c r="BE311" s="6"/>
    </row>
    <row r="312">
      <c r="AY312" s="22"/>
      <c r="BE312" s="6"/>
    </row>
    <row r="313">
      <c r="AY313" s="22"/>
      <c r="BE313" s="6"/>
    </row>
    <row r="314">
      <c r="AY314" s="22"/>
      <c r="BE314" s="6"/>
    </row>
    <row r="315">
      <c r="AY315" s="22"/>
      <c r="BE315" s="6"/>
    </row>
    <row r="316">
      <c r="AY316" s="22"/>
      <c r="BE316" s="6"/>
    </row>
    <row r="317">
      <c r="AY317" s="22"/>
      <c r="BE317" s="6"/>
    </row>
    <row r="318">
      <c r="AY318" s="22"/>
      <c r="BE318" s="6"/>
    </row>
    <row r="319">
      <c r="AY319" s="22"/>
      <c r="BE319" s="6"/>
    </row>
    <row r="320">
      <c r="AY320" s="22"/>
      <c r="BE320" s="6"/>
    </row>
    <row r="321">
      <c r="AY321" s="22"/>
      <c r="BE321" s="6"/>
    </row>
    <row r="322">
      <c r="AY322" s="22"/>
      <c r="BE322" s="6"/>
    </row>
    <row r="323">
      <c r="AY323" s="22"/>
      <c r="BE323" s="6"/>
    </row>
    <row r="324">
      <c r="AY324" s="22"/>
      <c r="BE324" s="6"/>
    </row>
    <row r="325">
      <c r="AY325" s="22"/>
      <c r="BE325" s="6"/>
    </row>
    <row r="326">
      <c r="AY326" s="22"/>
      <c r="BE326" s="6"/>
    </row>
    <row r="327">
      <c r="AY327" s="22"/>
      <c r="BE327" s="6"/>
    </row>
    <row r="328">
      <c r="AY328" s="22"/>
      <c r="BE328" s="6"/>
    </row>
    <row r="329">
      <c r="AY329" s="22"/>
      <c r="BE329" s="6"/>
    </row>
    <row r="330">
      <c r="AY330" s="22"/>
      <c r="BE330" s="6"/>
    </row>
    <row r="331">
      <c r="AY331" s="22"/>
      <c r="BE331" s="6"/>
    </row>
    <row r="332">
      <c r="AY332" s="22"/>
      <c r="BE332" s="6"/>
    </row>
    <row r="333">
      <c r="AY333" s="22"/>
      <c r="BE333" s="6"/>
    </row>
    <row r="334">
      <c r="AY334" s="22"/>
      <c r="BE334" s="6"/>
    </row>
    <row r="335">
      <c r="AY335" s="22"/>
      <c r="BE335" s="6"/>
    </row>
    <row r="336">
      <c r="AY336" s="22"/>
      <c r="BE336" s="6"/>
    </row>
    <row r="337">
      <c r="AY337" s="22"/>
      <c r="BE337" s="6"/>
    </row>
    <row r="338">
      <c r="AY338" s="22"/>
      <c r="BE338" s="6"/>
    </row>
    <row r="339">
      <c r="AY339" s="22"/>
      <c r="BE339" s="6"/>
    </row>
    <row r="340">
      <c r="AY340" s="22"/>
      <c r="BE340" s="6"/>
    </row>
    <row r="341">
      <c r="AY341" s="22"/>
      <c r="BE341" s="6"/>
    </row>
    <row r="342">
      <c r="AY342" s="22"/>
      <c r="BE342" s="6"/>
    </row>
    <row r="343">
      <c r="AY343" s="22"/>
      <c r="BE343" s="6"/>
    </row>
    <row r="344">
      <c r="AY344" s="22"/>
      <c r="BE344" s="6"/>
    </row>
    <row r="345">
      <c r="AY345" s="22"/>
      <c r="BE345" s="6"/>
    </row>
    <row r="346">
      <c r="AY346" s="22"/>
      <c r="BE346" s="6"/>
    </row>
    <row r="347">
      <c r="AY347" s="22"/>
      <c r="BE347" s="6"/>
    </row>
    <row r="348">
      <c r="AY348" s="22"/>
      <c r="BE348" s="6"/>
    </row>
    <row r="349">
      <c r="AY349" s="22"/>
      <c r="BE349" s="6"/>
    </row>
    <row r="350">
      <c r="AY350" s="22"/>
      <c r="BE350" s="6"/>
    </row>
    <row r="351">
      <c r="AY351" s="22"/>
      <c r="BE351" s="6"/>
    </row>
    <row r="352">
      <c r="AY352" s="22"/>
      <c r="BE352" s="6"/>
    </row>
    <row r="353">
      <c r="AY353" s="22"/>
      <c r="BE353" s="6"/>
    </row>
    <row r="354">
      <c r="AY354" s="22"/>
      <c r="BE354" s="6"/>
    </row>
    <row r="355">
      <c r="AY355" s="22"/>
      <c r="BE355" s="6"/>
    </row>
    <row r="356">
      <c r="AY356" s="22"/>
      <c r="BE356" s="6"/>
    </row>
    <row r="357">
      <c r="AY357" s="22"/>
      <c r="BE357" s="6"/>
    </row>
    <row r="358">
      <c r="AY358" s="22"/>
      <c r="BE358" s="6"/>
    </row>
    <row r="359">
      <c r="AY359" s="22"/>
      <c r="BE359" s="6"/>
    </row>
    <row r="360">
      <c r="AY360" s="22"/>
      <c r="BE360" s="6"/>
    </row>
    <row r="361">
      <c r="AY361" s="22"/>
      <c r="BE361" s="6"/>
    </row>
    <row r="362">
      <c r="AY362" s="22"/>
      <c r="BE362" s="6"/>
    </row>
    <row r="363">
      <c r="AY363" s="22"/>
      <c r="BE363" s="6"/>
    </row>
    <row r="364">
      <c r="AY364" s="22"/>
      <c r="BE364" s="6"/>
    </row>
    <row r="365">
      <c r="AY365" s="22"/>
      <c r="BE365" s="6"/>
    </row>
    <row r="366">
      <c r="AY366" s="22"/>
      <c r="BE366" s="6"/>
    </row>
    <row r="367">
      <c r="AY367" s="22"/>
      <c r="BE367" s="6"/>
    </row>
    <row r="368">
      <c r="AY368" s="22"/>
      <c r="BE368" s="6"/>
    </row>
    <row r="369">
      <c r="AY369" s="22"/>
      <c r="BE369" s="6"/>
    </row>
    <row r="370">
      <c r="AY370" s="22"/>
      <c r="BE370" s="6"/>
    </row>
    <row r="371">
      <c r="AY371" s="22"/>
      <c r="BE371" s="6"/>
    </row>
    <row r="372">
      <c r="AY372" s="22"/>
      <c r="BE372" s="6"/>
    </row>
    <row r="373">
      <c r="AY373" s="22"/>
      <c r="BE373" s="6"/>
    </row>
    <row r="374">
      <c r="AY374" s="22"/>
      <c r="BE374" s="6"/>
    </row>
    <row r="375">
      <c r="AY375" s="22"/>
      <c r="BE375" s="6"/>
    </row>
    <row r="376">
      <c r="AY376" s="22"/>
      <c r="BE376" s="6"/>
    </row>
    <row r="377">
      <c r="AY377" s="22"/>
      <c r="BE377" s="6"/>
    </row>
    <row r="378">
      <c r="AY378" s="22"/>
      <c r="BE378" s="6"/>
    </row>
    <row r="379">
      <c r="AY379" s="22"/>
      <c r="BE379" s="6"/>
    </row>
    <row r="380">
      <c r="AY380" s="22"/>
      <c r="BE380" s="6"/>
    </row>
    <row r="381">
      <c r="AY381" s="22"/>
      <c r="BE381" s="6"/>
    </row>
    <row r="382">
      <c r="AY382" s="22"/>
      <c r="BE382" s="6"/>
    </row>
    <row r="383">
      <c r="AY383" s="22"/>
      <c r="BE383" s="6"/>
    </row>
    <row r="384">
      <c r="AY384" s="22"/>
      <c r="BE384" s="6"/>
    </row>
    <row r="385">
      <c r="AY385" s="22"/>
      <c r="BE385" s="6"/>
    </row>
    <row r="386">
      <c r="AY386" s="22"/>
      <c r="BE386" s="6"/>
    </row>
    <row r="387">
      <c r="AY387" s="22"/>
      <c r="BE387" s="6"/>
    </row>
    <row r="388">
      <c r="AY388" s="22"/>
      <c r="BE388" s="6"/>
    </row>
    <row r="389">
      <c r="AY389" s="22"/>
      <c r="BE389" s="6"/>
    </row>
    <row r="390">
      <c r="AY390" s="22"/>
      <c r="BE390" s="6"/>
    </row>
    <row r="391">
      <c r="AY391" s="22"/>
      <c r="BE391" s="6"/>
    </row>
    <row r="392">
      <c r="AY392" s="22"/>
      <c r="BE392" s="6"/>
    </row>
    <row r="393">
      <c r="AY393" s="22"/>
      <c r="BE393" s="6"/>
    </row>
    <row r="394">
      <c r="AY394" s="22"/>
      <c r="BE394" s="6"/>
    </row>
    <row r="395">
      <c r="AY395" s="22"/>
      <c r="BE395" s="6"/>
    </row>
    <row r="396">
      <c r="AY396" s="22"/>
      <c r="BE396" s="6"/>
    </row>
    <row r="397">
      <c r="AY397" s="22"/>
      <c r="BE397" s="6"/>
    </row>
    <row r="398">
      <c r="AY398" s="22"/>
      <c r="BE398" s="6"/>
    </row>
    <row r="399">
      <c r="AY399" s="22"/>
      <c r="BE399" s="6"/>
    </row>
    <row r="400">
      <c r="AY400" s="22"/>
      <c r="BE400" s="6"/>
    </row>
    <row r="401">
      <c r="AY401" s="22"/>
      <c r="BE401" s="6"/>
    </row>
    <row r="402">
      <c r="AY402" s="22"/>
      <c r="BE402" s="6"/>
    </row>
    <row r="403">
      <c r="AY403" s="22"/>
      <c r="BE403" s="6"/>
    </row>
    <row r="404">
      <c r="AY404" s="22"/>
      <c r="BE404" s="6"/>
    </row>
    <row r="405">
      <c r="AY405" s="22"/>
      <c r="BE405" s="6"/>
    </row>
    <row r="406">
      <c r="AY406" s="22"/>
      <c r="BE406" s="6"/>
    </row>
    <row r="407">
      <c r="AY407" s="22"/>
      <c r="BE407" s="6"/>
    </row>
    <row r="408">
      <c r="AY408" s="22"/>
      <c r="BE408" s="6"/>
    </row>
    <row r="409">
      <c r="AY409" s="22"/>
      <c r="BE409" s="6"/>
    </row>
    <row r="410">
      <c r="AY410" s="22"/>
      <c r="BE410" s="6"/>
    </row>
    <row r="411">
      <c r="AY411" s="22"/>
      <c r="BE411" s="6"/>
    </row>
    <row r="412">
      <c r="AY412" s="22"/>
      <c r="BE412" s="6"/>
    </row>
    <row r="413">
      <c r="AY413" s="22"/>
      <c r="BE413" s="6"/>
    </row>
    <row r="414">
      <c r="AY414" s="22"/>
      <c r="BE414" s="6"/>
    </row>
    <row r="415">
      <c r="AY415" s="22"/>
      <c r="BE415" s="6"/>
    </row>
    <row r="416">
      <c r="AY416" s="22"/>
      <c r="BE416" s="6"/>
    </row>
    <row r="417">
      <c r="AY417" s="22"/>
      <c r="BE417" s="6"/>
    </row>
    <row r="418">
      <c r="AY418" s="22"/>
      <c r="BE418" s="6"/>
    </row>
    <row r="419">
      <c r="AY419" s="22"/>
      <c r="BE419" s="6"/>
    </row>
    <row r="420">
      <c r="AY420" s="22"/>
      <c r="BE420" s="6"/>
    </row>
    <row r="421">
      <c r="AY421" s="22"/>
      <c r="BE421" s="6"/>
    </row>
    <row r="422">
      <c r="AY422" s="22"/>
      <c r="BE422" s="6"/>
    </row>
    <row r="423">
      <c r="AY423" s="22"/>
      <c r="BE423" s="6"/>
    </row>
    <row r="424">
      <c r="AY424" s="22"/>
      <c r="BE424" s="6"/>
    </row>
    <row r="425">
      <c r="AY425" s="22"/>
      <c r="BE425" s="6"/>
    </row>
    <row r="426">
      <c r="AY426" s="22"/>
      <c r="BE426" s="6"/>
    </row>
    <row r="427">
      <c r="AY427" s="22"/>
      <c r="BE427" s="6"/>
    </row>
    <row r="428">
      <c r="AY428" s="22"/>
      <c r="BE428" s="6"/>
    </row>
    <row r="429">
      <c r="AY429" s="22"/>
      <c r="BE429" s="6"/>
    </row>
    <row r="430">
      <c r="AY430" s="22"/>
      <c r="BE430" s="6"/>
    </row>
    <row r="431">
      <c r="AY431" s="22"/>
      <c r="BE431" s="6"/>
    </row>
    <row r="432">
      <c r="AY432" s="22"/>
      <c r="BE432" s="6"/>
    </row>
    <row r="433">
      <c r="AY433" s="22"/>
      <c r="BE433" s="6"/>
    </row>
    <row r="434">
      <c r="AY434" s="22"/>
      <c r="BE434" s="6"/>
    </row>
    <row r="435">
      <c r="AY435" s="22"/>
      <c r="BE435" s="6"/>
    </row>
    <row r="436">
      <c r="AY436" s="22"/>
      <c r="BE436" s="6"/>
    </row>
    <row r="437">
      <c r="AY437" s="22"/>
      <c r="BE437" s="6"/>
    </row>
    <row r="438">
      <c r="AY438" s="22"/>
      <c r="BE438" s="6"/>
    </row>
    <row r="439">
      <c r="AY439" s="22"/>
      <c r="BE439" s="6"/>
    </row>
    <row r="440">
      <c r="AY440" s="22"/>
      <c r="BE440" s="6"/>
    </row>
    <row r="441">
      <c r="AY441" s="22"/>
      <c r="BE441" s="6"/>
    </row>
    <row r="442">
      <c r="AY442" s="22"/>
      <c r="BE442" s="6"/>
    </row>
    <row r="443">
      <c r="AY443" s="22"/>
      <c r="BE443" s="6"/>
    </row>
    <row r="444">
      <c r="AY444" s="22"/>
      <c r="BE444" s="6"/>
    </row>
    <row r="445">
      <c r="AY445" s="22"/>
      <c r="BE445" s="6"/>
    </row>
    <row r="446">
      <c r="AY446" s="22"/>
      <c r="BE446" s="6"/>
    </row>
    <row r="447">
      <c r="AY447" s="22"/>
      <c r="BE447" s="6"/>
    </row>
    <row r="448">
      <c r="AY448" s="22"/>
      <c r="BE448" s="6"/>
    </row>
    <row r="449">
      <c r="AY449" s="22"/>
      <c r="BE449" s="6"/>
    </row>
    <row r="450">
      <c r="AY450" s="22"/>
      <c r="BE450" s="6"/>
    </row>
    <row r="451">
      <c r="AY451" s="22"/>
      <c r="BE451" s="6"/>
    </row>
    <row r="452">
      <c r="AY452" s="22"/>
      <c r="BE452" s="6"/>
    </row>
    <row r="453">
      <c r="AY453" s="22"/>
      <c r="BE453" s="6"/>
    </row>
    <row r="454">
      <c r="AY454" s="22"/>
      <c r="BE454" s="6"/>
    </row>
    <row r="455">
      <c r="AY455" s="22"/>
      <c r="BE455" s="6"/>
    </row>
    <row r="456">
      <c r="AY456" s="22"/>
      <c r="BE456" s="6"/>
    </row>
    <row r="457">
      <c r="AY457" s="22"/>
      <c r="BE457" s="6"/>
    </row>
    <row r="458">
      <c r="AY458" s="22"/>
      <c r="BE458" s="6"/>
    </row>
    <row r="459">
      <c r="AY459" s="22"/>
      <c r="BE459" s="6"/>
    </row>
    <row r="460">
      <c r="AY460" s="22"/>
      <c r="BE460" s="6"/>
    </row>
    <row r="461">
      <c r="AY461" s="22"/>
      <c r="BE461" s="6"/>
    </row>
    <row r="462">
      <c r="AY462" s="22"/>
      <c r="BE462" s="6"/>
    </row>
    <row r="463">
      <c r="AY463" s="22"/>
      <c r="BE463" s="6"/>
    </row>
    <row r="464">
      <c r="AY464" s="22"/>
      <c r="BE464" s="6"/>
    </row>
    <row r="465">
      <c r="AY465" s="22"/>
      <c r="BE465" s="6"/>
    </row>
    <row r="466">
      <c r="AY466" s="22"/>
      <c r="BE466" s="6"/>
    </row>
    <row r="467">
      <c r="AY467" s="22"/>
      <c r="BE467" s="6"/>
    </row>
    <row r="468">
      <c r="AY468" s="22"/>
      <c r="BE468" s="6"/>
    </row>
    <row r="469">
      <c r="AY469" s="22"/>
      <c r="BE469" s="6"/>
    </row>
    <row r="470">
      <c r="AY470" s="22"/>
      <c r="BE470" s="6"/>
    </row>
    <row r="471">
      <c r="AY471" s="22"/>
      <c r="BE471" s="6"/>
    </row>
    <row r="472">
      <c r="AY472" s="22"/>
      <c r="BE472" s="6"/>
    </row>
    <row r="473">
      <c r="AY473" s="22"/>
      <c r="BE473" s="6"/>
    </row>
    <row r="474">
      <c r="AY474" s="22"/>
      <c r="BE474" s="6"/>
    </row>
    <row r="475">
      <c r="AY475" s="22"/>
      <c r="BE475" s="6"/>
    </row>
    <row r="476">
      <c r="AY476" s="22"/>
      <c r="BE476" s="6"/>
    </row>
    <row r="477">
      <c r="AY477" s="22"/>
      <c r="BE477" s="6"/>
    </row>
    <row r="478">
      <c r="AY478" s="22"/>
      <c r="BE478" s="6"/>
    </row>
    <row r="479">
      <c r="AY479" s="22"/>
      <c r="BE479" s="6"/>
    </row>
    <row r="480">
      <c r="AY480" s="22"/>
      <c r="BE480" s="6"/>
    </row>
    <row r="481">
      <c r="AY481" s="22"/>
      <c r="BE481" s="6"/>
    </row>
    <row r="482">
      <c r="AY482" s="22"/>
      <c r="BE482" s="6"/>
    </row>
    <row r="483">
      <c r="AY483" s="22"/>
      <c r="BE483" s="6"/>
    </row>
    <row r="484">
      <c r="AY484" s="22"/>
      <c r="BE484" s="6"/>
    </row>
    <row r="485">
      <c r="AY485" s="22"/>
      <c r="BE485" s="6"/>
    </row>
    <row r="486">
      <c r="AY486" s="22"/>
      <c r="BE486" s="6"/>
    </row>
    <row r="487">
      <c r="AY487" s="22"/>
      <c r="BE487" s="6"/>
    </row>
    <row r="488">
      <c r="AY488" s="22"/>
      <c r="BE488" s="6"/>
    </row>
    <row r="489">
      <c r="AY489" s="22"/>
      <c r="BE489" s="6"/>
    </row>
    <row r="490">
      <c r="AY490" s="22"/>
      <c r="BE490" s="6"/>
    </row>
    <row r="491">
      <c r="AY491" s="22"/>
      <c r="BE491" s="6"/>
    </row>
    <row r="492">
      <c r="AY492" s="22"/>
      <c r="BE492" s="6"/>
    </row>
    <row r="493">
      <c r="AY493" s="22"/>
      <c r="BE493" s="6"/>
    </row>
    <row r="494">
      <c r="AY494" s="22"/>
      <c r="BE494" s="6"/>
    </row>
    <row r="495">
      <c r="AY495" s="22"/>
      <c r="BE495" s="6"/>
    </row>
    <row r="496">
      <c r="AY496" s="22"/>
      <c r="BE496" s="6"/>
    </row>
    <row r="497">
      <c r="AY497" s="22"/>
      <c r="BE497" s="6"/>
    </row>
    <row r="498">
      <c r="AY498" s="22"/>
      <c r="BE498" s="6"/>
    </row>
    <row r="499">
      <c r="AY499" s="22"/>
      <c r="BE499" s="6"/>
    </row>
    <row r="500">
      <c r="AY500" s="22"/>
      <c r="BE500" s="6"/>
    </row>
    <row r="501">
      <c r="AY501" s="22"/>
      <c r="BE501" s="6"/>
    </row>
    <row r="502">
      <c r="AY502" s="22"/>
      <c r="BE502" s="6"/>
    </row>
    <row r="503">
      <c r="AY503" s="22"/>
      <c r="BE503" s="6"/>
    </row>
    <row r="504">
      <c r="AY504" s="22"/>
      <c r="BE504" s="6"/>
    </row>
    <row r="505">
      <c r="AY505" s="22"/>
      <c r="BE505" s="6"/>
    </row>
    <row r="506">
      <c r="AY506" s="22"/>
      <c r="BE506" s="6"/>
    </row>
    <row r="507">
      <c r="AY507" s="22"/>
      <c r="BE507" s="6"/>
    </row>
    <row r="508">
      <c r="AY508" s="22"/>
      <c r="BE508" s="6"/>
    </row>
    <row r="509">
      <c r="AY509" s="22"/>
      <c r="BE509" s="6"/>
    </row>
    <row r="510">
      <c r="AY510" s="22"/>
      <c r="BE510" s="6"/>
    </row>
    <row r="511">
      <c r="AY511" s="22"/>
      <c r="BE511" s="6"/>
    </row>
    <row r="512">
      <c r="AY512" s="22"/>
      <c r="BE512" s="6"/>
    </row>
    <row r="513">
      <c r="AY513" s="22"/>
      <c r="BE513" s="6"/>
    </row>
    <row r="514">
      <c r="AY514" s="22"/>
      <c r="BE514" s="6"/>
    </row>
    <row r="515">
      <c r="AY515" s="22"/>
      <c r="BE515" s="6"/>
    </row>
    <row r="516">
      <c r="AY516" s="22"/>
      <c r="BE516" s="6"/>
    </row>
    <row r="517">
      <c r="AY517" s="22"/>
      <c r="BE517" s="6"/>
    </row>
    <row r="518">
      <c r="AY518" s="22"/>
      <c r="BE518" s="6"/>
    </row>
    <row r="519">
      <c r="AY519" s="22"/>
      <c r="BE519" s="6"/>
    </row>
    <row r="520">
      <c r="AY520" s="22"/>
      <c r="BE520" s="6"/>
    </row>
    <row r="521">
      <c r="AY521" s="22"/>
      <c r="BE521" s="6"/>
    </row>
    <row r="522">
      <c r="AY522" s="22"/>
      <c r="BE522" s="6"/>
    </row>
    <row r="523">
      <c r="AY523" s="22"/>
      <c r="BE523" s="6"/>
    </row>
    <row r="524">
      <c r="AY524" s="22"/>
      <c r="BE524" s="6"/>
    </row>
    <row r="525">
      <c r="AY525" s="22"/>
      <c r="BE525" s="6"/>
    </row>
    <row r="526">
      <c r="AY526" s="22"/>
      <c r="BE526" s="6"/>
    </row>
    <row r="527">
      <c r="AY527" s="22"/>
      <c r="BE527" s="6"/>
    </row>
    <row r="528">
      <c r="AY528" s="22"/>
      <c r="BE528" s="6"/>
    </row>
    <row r="529">
      <c r="AY529" s="22"/>
      <c r="BE529" s="6"/>
    </row>
    <row r="530">
      <c r="AY530" s="22"/>
      <c r="BE530" s="6"/>
    </row>
    <row r="531">
      <c r="AY531" s="22"/>
      <c r="BE531" s="6"/>
    </row>
    <row r="532">
      <c r="AY532" s="22"/>
      <c r="BE532" s="6"/>
    </row>
    <row r="533">
      <c r="AY533" s="22"/>
      <c r="BE533" s="6"/>
    </row>
    <row r="534">
      <c r="AY534" s="22"/>
      <c r="BE534" s="6"/>
    </row>
    <row r="535">
      <c r="AY535" s="22"/>
      <c r="BE535" s="6"/>
    </row>
    <row r="536">
      <c r="AY536" s="22"/>
      <c r="BE536" s="6"/>
    </row>
    <row r="537">
      <c r="AY537" s="22"/>
      <c r="BE537" s="6"/>
    </row>
    <row r="538">
      <c r="AY538" s="22"/>
      <c r="BE538" s="6"/>
    </row>
    <row r="539">
      <c r="AY539" s="22"/>
      <c r="BE539" s="6"/>
    </row>
    <row r="540">
      <c r="AY540" s="22"/>
      <c r="BE540" s="6"/>
    </row>
    <row r="541">
      <c r="AY541" s="22"/>
      <c r="BE541" s="6"/>
    </row>
    <row r="542">
      <c r="AY542" s="22"/>
      <c r="BE542" s="6"/>
    </row>
    <row r="543">
      <c r="AY543" s="22"/>
      <c r="BE543" s="6"/>
    </row>
    <row r="544">
      <c r="AY544" s="22"/>
      <c r="BE544" s="6"/>
    </row>
    <row r="545">
      <c r="AY545" s="22"/>
      <c r="BE545" s="6"/>
    </row>
    <row r="546">
      <c r="AY546" s="22"/>
      <c r="BE546" s="6"/>
    </row>
    <row r="547">
      <c r="AY547" s="22"/>
      <c r="BE547" s="6"/>
    </row>
    <row r="548">
      <c r="AY548" s="22"/>
      <c r="BE548" s="6"/>
    </row>
    <row r="549">
      <c r="AY549" s="22"/>
      <c r="BE549" s="6"/>
    </row>
    <row r="550">
      <c r="AY550" s="22"/>
      <c r="BE550" s="6"/>
    </row>
    <row r="551">
      <c r="AY551" s="22"/>
      <c r="BE551" s="6"/>
    </row>
    <row r="552">
      <c r="AY552" s="22"/>
      <c r="BE552" s="6"/>
    </row>
    <row r="553">
      <c r="AY553" s="22"/>
      <c r="BE553" s="6"/>
    </row>
    <row r="554">
      <c r="AY554" s="22"/>
      <c r="BE554" s="6"/>
    </row>
    <row r="555">
      <c r="AY555" s="22"/>
      <c r="BE555" s="6"/>
    </row>
    <row r="556">
      <c r="AY556" s="22"/>
      <c r="BE556" s="6"/>
    </row>
    <row r="557">
      <c r="AY557" s="22"/>
      <c r="BE557" s="6"/>
    </row>
    <row r="558">
      <c r="AY558" s="22"/>
      <c r="BE558" s="6"/>
    </row>
    <row r="559">
      <c r="AY559" s="22"/>
      <c r="BE559" s="6"/>
    </row>
    <row r="560">
      <c r="AY560" s="22"/>
      <c r="BE560" s="6"/>
    </row>
    <row r="561">
      <c r="AY561" s="22"/>
      <c r="BE561" s="6"/>
    </row>
    <row r="562">
      <c r="AY562" s="22"/>
      <c r="BE562" s="6"/>
    </row>
    <row r="563">
      <c r="AY563" s="22"/>
      <c r="BE563" s="6"/>
    </row>
    <row r="564">
      <c r="AY564" s="22"/>
      <c r="BE564" s="6"/>
    </row>
    <row r="565">
      <c r="AY565" s="22"/>
      <c r="BE565" s="6"/>
    </row>
    <row r="566">
      <c r="AY566" s="22"/>
      <c r="BE566" s="6"/>
    </row>
    <row r="567">
      <c r="AY567" s="22"/>
      <c r="BE567" s="6"/>
    </row>
    <row r="568">
      <c r="AY568" s="22"/>
      <c r="BE568" s="6"/>
    </row>
    <row r="569">
      <c r="AY569" s="22"/>
      <c r="BE569" s="6"/>
    </row>
    <row r="570">
      <c r="AY570" s="22"/>
      <c r="BE570" s="6"/>
    </row>
    <row r="571">
      <c r="AY571" s="22"/>
      <c r="BE571" s="6"/>
    </row>
    <row r="572">
      <c r="AY572" s="22"/>
      <c r="BE572" s="6"/>
    </row>
    <row r="573">
      <c r="AY573" s="22"/>
      <c r="BE573" s="6"/>
    </row>
    <row r="574">
      <c r="AY574" s="22"/>
      <c r="BE574" s="6"/>
    </row>
    <row r="575">
      <c r="AY575" s="22"/>
      <c r="BE575" s="6"/>
    </row>
    <row r="576">
      <c r="AY576" s="22"/>
      <c r="BE576" s="6"/>
    </row>
    <row r="577">
      <c r="AY577" s="22"/>
      <c r="BE577" s="6"/>
    </row>
    <row r="578">
      <c r="AY578" s="22"/>
      <c r="BE578" s="6"/>
    </row>
    <row r="579">
      <c r="AY579" s="22"/>
      <c r="BE579" s="6"/>
    </row>
    <row r="580">
      <c r="AY580" s="22"/>
      <c r="BE580" s="6"/>
    </row>
    <row r="581">
      <c r="AY581" s="22"/>
      <c r="BE581" s="6"/>
    </row>
    <row r="582">
      <c r="AY582" s="22"/>
      <c r="BE582" s="6"/>
    </row>
    <row r="583">
      <c r="AY583" s="22"/>
      <c r="BE583" s="6"/>
    </row>
    <row r="584">
      <c r="AY584" s="22"/>
      <c r="BE584" s="6"/>
    </row>
    <row r="585">
      <c r="AY585" s="22"/>
      <c r="BE585" s="6"/>
    </row>
    <row r="586">
      <c r="AY586" s="22"/>
      <c r="BE586" s="6"/>
    </row>
    <row r="587">
      <c r="AY587" s="22"/>
      <c r="BE587" s="6"/>
    </row>
    <row r="588">
      <c r="AY588" s="22"/>
      <c r="BE588" s="6"/>
    </row>
    <row r="589">
      <c r="AY589" s="22"/>
      <c r="BE589" s="6"/>
    </row>
    <row r="590">
      <c r="AY590" s="22"/>
      <c r="BE590" s="6"/>
    </row>
    <row r="591">
      <c r="AY591" s="22"/>
      <c r="BE591" s="6"/>
    </row>
    <row r="592">
      <c r="AY592" s="22"/>
      <c r="BE592" s="6"/>
    </row>
    <row r="593">
      <c r="AY593" s="22"/>
      <c r="BE593" s="6"/>
    </row>
    <row r="594">
      <c r="AY594" s="22"/>
      <c r="BE594" s="6"/>
    </row>
    <row r="595">
      <c r="AY595" s="22"/>
      <c r="BE595" s="6"/>
    </row>
    <row r="596">
      <c r="AY596" s="22"/>
      <c r="BE596" s="6"/>
    </row>
    <row r="597">
      <c r="AY597" s="22"/>
      <c r="BE597" s="6"/>
    </row>
    <row r="598">
      <c r="AY598" s="22"/>
      <c r="BE598" s="6"/>
    </row>
    <row r="599">
      <c r="AY599" s="22"/>
      <c r="BE599" s="6"/>
    </row>
    <row r="600">
      <c r="AY600" s="22"/>
      <c r="BE600" s="6"/>
    </row>
    <row r="601">
      <c r="AY601" s="22"/>
      <c r="BE601" s="6"/>
    </row>
    <row r="602">
      <c r="AY602" s="22"/>
      <c r="BE602" s="6"/>
    </row>
    <row r="603">
      <c r="AY603" s="22"/>
      <c r="BE603" s="6"/>
    </row>
    <row r="604">
      <c r="AY604" s="22"/>
      <c r="BE604" s="6"/>
    </row>
    <row r="605">
      <c r="AY605" s="22"/>
      <c r="BE605" s="6"/>
    </row>
    <row r="606">
      <c r="AY606" s="22"/>
      <c r="BE606" s="6"/>
    </row>
    <row r="607">
      <c r="AY607" s="22"/>
      <c r="BE607" s="6"/>
    </row>
    <row r="608">
      <c r="AY608" s="22"/>
      <c r="BE608" s="6"/>
    </row>
    <row r="609">
      <c r="AY609" s="22"/>
      <c r="BE609" s="6"/>
    </row>
    <row r="610">
      <c r="AY610" s="22"/>
      <c r="BE610" s="6"/>
    </row>
    <row r="611">
      <c r="AY611" s="22"/>
      <c r="BE611" s="6"/>
    </row>
    <row r="612">
      <c r="AY612" s="22"/>
      <c r="BE612" s="6"/>
    </row>
    <row r="613">
      <c r="AY613" s="22"/>
      <c r="BE613" s="6"/>
    </row>
    <row r="614">
      <c r="AY614" s="22"/>
      <c r="BE614" s="6"/>
    </row>
    <row r="615">
      <c r="AY615" s="22"/>
      <c r="BE615" s="6"/>
    </row>
    <row r="616">
      <c r="AY616" s="22"/>
      <c r="BE616" s="6"/>
    </row>
    <row r="617">
      <c r="AY617" s="22"/>
      <c r="BE617" s="6"/>
    </row>
    <row r="618">
      <c r="AY618" s="22"/>
      <c r="BE618" s="6"/>
    </row>
    <row r="619">
      <c r="AY619" s="22"/>
      <c r="BE619" s="6"/>
    </row>
    <row r="620">
      <c r="AY620" s="22"/>
      <c r="BE620" s="6"/>
    </row>
    <row r="621">
      <c r="AY621" s="22"/>
      <c r="BE621" s="6"/>
    </row>
    <row r="622">
      <c r="AY622" s="22"/>
      <c r="BE622" s="6"/>
    </row>
    <row r="623">
      <c r="AY623" s="22"/>
      <c r="BE623" s="6"/>
    </row>
    <row r="624">
      <c r="AY624" s="22"/>
      <c r="BE624" s="6"/>
    </row>
    <row r="625">
      <c r="AY625" s="22"/>
      <c r="BE625" s="6"/>
    </row>
    <row r="626">
      <c r="AY626" s="22"/>
      <c r="BE626" s="6"/>
    </row>
    <row r="627">
      <c r="AY627" s="22"/>
      <c r="BE627" s="6"/>
    </row>
    <row r="628">
      <c r="AY628" s="22"/>
      <c r="BE628" s="6"/>
    </row>
    <row r="629">
      <c r="AY629" s="22"/>
      <c r="BE629" s="6"/>
    </row>
    <row r="630">
      <c r="AY630" s="22"/>
      <c r="BE630" s="6"/>
    </row>
    <row r="631">
      <c r="AY631" s="22"/>
      <c r="BE631" s="6"/>
    </row>
    <row r="632">
      <c r="AY632" s="22"/>
      <c r="BE632" s="6"/>
    </row>
    <row r="633">
      <c r="AY633" s="22"/>
      <c r="BE633" s="6"/>
    </row>
    <row r="634">
      <c r="AY634" s="22"/>
      <c r="BE634" s="6"/>
    </row>
    <row r="635">
      <c r="AY635" s="22"/>
      <c r="BE635" s="6"/>
    </row>
    <row r="636">
      <c r="AY636" s="22"/>
      <c r="BE636" s="6"/>
    </row>
    <row r="637">
      <c r="AY637" s="22"/>
      <c r="BE637" s="6"/>
    </row>
    <row r="638">
      <c r="AY638" s="22"/>
      <c r="BE638" s="6"/>
    </row>
    <row r="639">
      <c r="AY639" s="22"/>
      <c r="BE639" s="6"/>
    </row>
    <row r="640">
      <c r="AY640" s="22"/>
      <c r="BE640" s="6"/>
    </row>
    <row r="641">
      <c r="AY641" s="22"/>
      <c r="BE641" s="6"/>
    </row>
    <row r="642">
      <c r="AY642" s="22"/>
      <c r="BE642" s="6"/>
    </row>
    <row r="643">
      <c r="AY643" s="22"/>
      <c r="BE643" s="6"/>
    </row>
    <row r="644">
      <c r="AY644" s="22"/>
      <c r="BE644" s="6"/>
    </row>
    <row r="645">
      <c r="AY645" s="22"/>
      <c r="BE645" s="6"/>
    </row>
    <row r="646">
      <c r="AY646" s="22"/>
      <c r="BE646" s="6"/>
    </row>
    <row r="647">
      <c r="AY647" s="22"/>
      <c r="BE647" s="6"/>
    </row>
    <row r="648">
      <c r="AY648" s="22"/>
      <c r="BE648" s="6"/>
    </row>
    <row r="649">
      <c r="AY649" s="22"/>
      <c r="BE649" s="6"/>
    </row>
    <row r="650">
      <c r="AY650" s="22"/>
      <c r="BE650" s="6"/>
    </row>
    <row r="651">
      <c r="AY651" s="22"/>
      <c r="BE651" s="6"/>
    </row>
    <row r="652">
      <c r="AY652" s="22"/>
      <c r="BE652" s="6"/>
    </row>
    <row r="653">
      <c r="AY653" s="22"/>
      <c r="BE653" s="6"/>
    </row>
    <row r="654">
      <c r="AY654" s="22"/>
      <c r="BE654" s="6"/>
    </row>
    <row r="655">
      <c r="AY655" s="22"/>
      <c r="BE655" s="6"/>
    </row>
    <row r="656">
      <c r="AY656" s="22"/>
      <c r="BE656" s="6"/>
    </row>
    <row r="657">
      <c r="AY657" s="22"/>
      <c r="BE657" s="6"/>
    </row>
    <row r="658">
      <c r="AY658" s="22"/>
      <c r="BE658" s="6"/>
    </row>
    <row r="659">
      <c r="AY659" s="22"/>
      <c r="BE659" s="6"/>
    </row>
    <row r="660">
      <c r="AY660" s="22"/>
      <c r="BE660" s="6"/>
    </row>
    <row r="661">
      <c r="AY661" s="22"/>
      <c r="BE661" s="6"/>
    </row>
    <row r="662">
      <c r="AY662" s="22"/>
      <c r="BE662" s="6"/>
    </row>
    <row r="663">
      <c r="AY663" s="22"/>
      <c r="BE663" s="6"/>
    </row>
    <row r="664">
      <c r="AY664" s="22"/>
      <c r="BE664" s="6"/>
    </row>
    <row r="665">
      <c r="AY665" s="22"/>
      <c r="BE665" s="6"/>
    </row>
    <row r="666">
      <c r="AY666" s="22"/>
      <c r="BE666" s="6"/>
    </row>
    <row r="667">
      <c r="AY667" s="22"/>
      <c r="BE667" s="6"/>
    </row>
    <row r="668">
      <c r="AY668" s="22"/>
      <c r="BE668" s="6"/>
    </row>
    <row r="669">
      <c r="AY669" s="22"/>
      <c r="BE669" s="6"/>
    </row>
    <row r="670">
      <c r="AY670" s="22"/>
      <c r="BE670" s="6"/>
    </row>
    <row r="671">
      <c r="AY671" s="22"/>
      <c r="BE671" s="6"/>
    </row>
    <row r="672">
      <c r="AY672" s="22"/>
      <c r="BE672" s="6"/>
    </row>
    <row r="673">
      <c r="AY673" s="22"/>
      <c r="BE673" s="6"/>
    </row>
    <row r="674">
      <c r="AY674" s="22"/>
      <c r="BE674" s="6"/>
    </row>
    <row r="675">
      <c r="AY675" s="22"/>
      <c r="BE675" s="6"/>
    </row>
    <row r="676">
      <c r="AY676" s="22"/>
      <c r="BE676" s="6"/>
    </row>
    <row r="677">
      <c r="AY677" s="22"/>
      <c r="BE677" s="6"/>
    </row>
    <row r="678">
      <c r="AY678" s="22"/>
      <c r="BE678" s="6"/>
    </row>
    <row r="679">
      <c r="AY679" s="22"/>
      <c r="BE679" s="6"/>
    </row>
    <row r="680">
      <c r="AY680" s="22"/>
      <c r="BE680" s="6"/>
    </row>
    <row r="681">
      <c r="AY681" s="22"/>
      <c r="BE681" s="6"/>
    </row>
    <row r="682">
      <c r="AY682" s="22"/>
      <c r="BE682" s="6"/>
    </row>
    <row r="683">
      <c r="AY683" s="22"/>
      <c r="BE683" s="6"/>
    </row>
    <row r="684">
      <c r="AY684" s="22"/>
      <c r="BE684" s="6"/>
    </row>
    <row r="685">
      <c r="AY685" s="22"/>
      <c r="BE685" s="6"/>
    </row>
    <row r="686">
      <c r="AY686" s="22"/>
      <c r="BE686" s="6"/>
    </row>
    <row r="687">
      <c r="AY687" s="22"/>
      <c r="BE687" s="6"/>
    </row>
    <row r="688">
      <c r="AY688" s="22"/>
      <c r="BE688" s="6"/>
    </row>
    <row r="689">
      <c r="AY689" s="22"/>
      <c r="BE689" s="6"/>
    </row>
    <row r="690">
      <c r="AY690" s="22"/>
      <c r="BE690" s="6"/>
    </row>
    <row r="691">
      <c r="AY691" s="22"/>
      <c r="BE691" s="6"/>
    </row>
    <row r="692">
      <c r="AY692" s="22"/>
      <c r="BE692" s="6"/>
    </row>
    <row r="693">
      <c r="AY693" s="22"/>
      <c r="BE693" s="6"/>
    </row>
    <row r="694">
      <c r="AY694" s="22"/>
      <c r="BE694" s="6"/>
    </row>
    <row r="695">
      <c r="AY695" s="22"/>
      <c r="BE695" s="6"/>
    </row>
    <row r="696">
      <c r="AY696" s="22"/>
      <c r="BE696" s="6"/>
    </row>
    <row r="697">
      <c r="AY697" s="22"/>
      <c r="BE697" s="6"/>
    </row>
    <row r="698">
      <c r="AY698" s="22"/>
      <c r="BE698" s="6"/>
    </row>
    <row r="699">
      <c r="AY699" s="22"/>
      <c r="BE699" s="6"/>
    </row>
    <row r="700">
      <c r="AY700" s="22"/>
      <c r="BE700" s="6"/>
    </row>
    <row r="701">
      <c r="AY701" s="22"/>
      <c r="BE701" s="6"/>
    </row>
    <row r="702">
      <c r="AY702" s="22"/>
      <c r="BE702" s="6"/>
    </row>
    <row r="703">
      <c r="AY703" s="22"/>
      <c r="BE703" s="6"/>
    </row>
    <row r="704">
      <c r="AY704" s="22"/>
      <c r="BE704" s="6"/>
    </row>
    <row r="705">
      <c r="AY705" s="22"/>
      <c r="BE705" s="6"/>
    </row>
    <row r="706">
      <c r="AY706" s="22"/>
      <c r="BE706" s="6"/>
    </row>
    <row r="707">
      <c r="AY707" s="22"/>
      <c r="BE707" s="6"/>
    </row>
    <row r="708">
      <c r="AY708" s="22"/>
      <c r="BE708" s="6"/>
    </row>
    <row r="709">
      <c r="AY709" s="22"/>
      <c r="BE709" s="6"/>
    </row>
    <row r="710">
      <c r="AY710" s="22"/>
      <c r="BE710" s="6"/>
    </row>
    <row r="711">
      <c r="AY711" s="22"/>
      <c r="BE711" s="6"/>
    </row>
    <row r="712">
      <c r="AY712" s="22"/>
      <c r="BE712" s="6"/>
    </row>
    <row r="713">
      <c r="AY713" s="22"/>
      <c r="BE713" s="6"/>
    </row>
    <row r="714">
      <c r="AY714" s="22"/>
      <c r="BE714" s="6"/>
    </row>
    <row r="715">
      <c r="AY715" s="22"/>
      <c r="BE715" s="6"/>
    </row>
    <row r="716">
      <c r="AY716" s="22"/>
      <c r="BE716" s="6"/>
    </row>
    <row r="717">
      <c r="AY717" s="22"/>
      <c r="BE717" s="6"/>
    </row>
    <row r="718">
      <c r="AY718" s="22"/>
      <c r="BE718" s="6"/>
    </row>
    <row r="719">
      <c r="AY719" s="22"/>
      <c r="BE719" s="6"/>
    </row>
    <row r="720">
      <c r="AY720" s="22"/>
      <c r="BE720" s="6"/>
    </row>
    <row r="721">
      <c r="AY721" s="22"/>
      <c r="BE721" s="6"/>
    </row>
    <row r="722">
      <c r="AY722" s="22"/>
      <c r="BE722" s="6"/>
    </row>
    <row r="723">
      <c r="AY723" s="22"/>
      <c r="BE723" s="6"/>
    </row>
    <row r="724">
      <c r="AY724" s="22"/>
      <c r="BE724" s="6"/>
    </row>
    <row r="725">
      <c r="AY725" s="22"/>
      <c r="BE725" s="6"/>
    </row>
    <row r="726">
      <c r="AY726" s="22"/>
      <c r="BE726" s="6"/>
    </row>
    <row r="727">
      <c r="AY727" s="22"/>
      <c r="BE727" s="6"/>
    </row>
    <row r="728">
      <c r="AY728" s="22"/>
      <c r="BE728" s="6"/>
    </row>
    <row r="729">
      <c r="AY729" s="22"/>
      <c r="BE729" s="6"/>
    </row>
    <row r="730">
      <c r="AY730" s="22"/>
      <c r="BE730" s="6"/>
    </row>
    <row r="731">
      <c r="AY731" s="22"/>
      <c r="BE731" s="6"/>
    </row>
    <row r="732">
      <c r="AY732" s="22"/>
      <c r="BE732" s="6"/>
    </row>
    <row r="733">
      <c r="AY733" s="22"/>
      <c r="BE733" s="6"/>
    </row>
    <row r="734">
      <c r="AY734" s="22"/>
      <c r="BE734" s="6"/>
    </row>
    <row r="735">
      <c r="AY735" s="22"/>
      <c r="BE735" s="6"/>
    </row>
    <row r="736">
      <c r="AY736" s="22"/>
      <c r="BE736" s="6"/>
    </row>
    <row r="737">
      <c r="AY737" s="22"/>
      <c r="BE737" s="6"/>
    </row>
    <row r="738">
      <c r="AY738" s="22"/>
      <c r="BE738" s="6"/>
    </row>
    <row r="739">
      <c r="AY739" s="22"/>
      <c r="BE739" s="6"/>
    </row>
    <row r="740">
      <c r="AY740" s="22"/>
      <c r="BE740" s="6"/>
    </row>
    <row r="741">
      <c r="AY741" s="22"/>
      <c r="BE741" s="6"/>
    </row>
    <row r="742">
      <c r="AY742" s="22"/>
      <c r="BE742" s="6"/>
    </row>
    <row r="743">
      <c r="AY743" s="22"/>
      <c r="BE743" s="6"/>
    </row>
    <row r="744">
      <c r="AY744" s="22"/>
      <c r="BE744" s="6"/>
    </row>
    <row r="745">
      <c r="AY745" s="22"/>
      <c r="BE745" s="6"/>
    </row>
    <row r="746">
      <c r="AY746" s="22"/>
      <c r="BE746" s="6"/>
    </row>
    <row r="747">
      <c r="AY747" s="22"/>
      <c r="BE747" s="6"/>
    </row>
    <row r="748">
      <c r="AY748" s="22"/>
      <c r="BE748" s="6"/>
    </row>
    <row r="749">
      <c r="AY749" s="22"/>
      <c r="BE749" s="6"/>
    </row>
    <row r="750">
      <c r="AY750" s="22"/>
      <c r="BE750" s="6"/>
    </row>
    <row r="751">
      <c r="AY751" s="22"/>
      <c r="BE751" s="6"/>
    </row>
    <row r="752">
      <c r="AY752" s="22"/>
      <c r="BE752" s="6"/>
    </row>
    <row r="753">
      <c r="AY753" s="22"/>
      <c r="BE753" s="6"/>
    </row>
    <row r="754">
      <c r="AY754" s="22"/>
      <c r="BE754" s="6"/>
    </row>
    <row r="755">
      <c r="AY755" s="22"/>
      <c r="BE755" s="6"/>
    </row>
    <row r="756">
      <c r="AY756" s="22"/>
      <c r="BE756" s="6"/>
    </row>
    <row r="757">
      <c r="AY757" s="22"/>
      <c r="BE757" s="6"/>
    </row>
    <row r="758">
      <c r="AY758" s="22"/>
      <c r="BE758" s="6"/>
    </row>
    <row r="759">
      <c r="AY759" s="22"/>
      <c r="BE759" s="6"/>
    </row>
    <row r="760">
      <c r="AY760" s="22"/>
      <c r="BE760" s="6"/>
    </row>
    <row r="761">
      <c r="AY761" s="22"/>
      <c r="BE761" s="6"/>
    </row>
    <row r="762">
      <c r="AY762" s="22"/>
      <c r="BE762" s="6"/>
    </row>
    <row r="763">
      <c r="AY763" s="22"/>
      <c r="BE763" s="6"/>
    </row>
    <row r="764">
      <c r="AY764" s="22"/>
      <c r="BE764" s="6"/>
    </row>
    <row r="765">
      <c r="AY765" s="22"/>
      <c r="BE765" s="6"/>
    </row>
    <row r="766">
      <c r="AY766" s="22"/>
      <c r="BE766" s="6"/>
    </row>
    <row r="767">
      <c r="AY767" s="22"/>
      <c r="BE767" s="6"/>
    </row>
    <row r="768">
      <c r="AY768" s="22"/>
      <c r="BE768" s="6"/>
    </row>
    <row r="769">
      <c r="AY769" s="22"/>
      <c r="BE769" s="6"/>
    </row>
    <row r="770">
      <c r="AY770" s="22"/>
      <c r="BE770" s="6"/>
    </row>
    <row r="771">
      <c r="AY771" s="22"/>
      <c r="BE771" s="6"/>
    </row>
    <row r="772">
      <c r="AY772" s="22"/>
      <c r="BE772" s="6"/>
    </row>
    <row r="773">
      <c r="AY773" s="22"/>
      <c r="BE773" s="6"/>
    </row>
    <row r="774">
      <c r="AY774" s="22"/>
      <c r="BE774" s="6"/>
    </row>
    <row r="775">
      <c r="AY775" s="22"/>
      <c r="BE775" s="6"/>
    </row>
    <row r="776">
      <c r="AY776" s="22"/>
      <c r="BE776" s="6"/>
    </row>
    <row r="777">
      <c r="AY777" s="22"/>
      <c r="BE777" s="6"/>
    </row>
    <row r="778">
      <c r="AY778" s="22"/>
      <c r="BE778" s="6"/>
    </row>
    <row r="779">
      <c r="AY779" s="22"/>
      <c r="BE779" s="6"/>
    </row>
    <row r="780">
      <c r="AY780" s="22"/>
      <c r="BE780" s="6"/>
    </row>
    <row r="781">
      <c r="AY781" s="22"/>
      <c r="BE781" s="6"/>
    </row>
    <row r="782">
      <c r="AY782" s="22"/>
      <c r="BE782" s="6"/>
    </row>
    <row r="783">
      <c r="AY783" s="22"/>
      <c r="BE783" s="6"/>
    </row>
    <row r="784">
      <c r="AY784" s="22"/>
      <c r="BE784" s="6"/>
    </row>
    <row r="785">
      <c r="AY785" s="22"/>
      <c r="BE785" s="6"/>
    </row>
    <row r="786">
      <c r="AY786" s="22"/>
      <c r="BE786" s="6"/>
    </row>
    <row r="787">
      <c r="AY787" s="22"/>
      <c r="BE787" s="6"/>
    </row>
    <row r="788">
      <c r="AY788" s="22"/>
      <c r="BE788" s="6"/>
    </row>
    <row r="789">
      <c r="AY789" s="22"/>
      <c r="BE789" s="6"/>
    </row>
    <row r="790">
      <c r="AY790" s="22"/>
      <c r="BE790" s="6"/>
    </row>
    <row r="791">
      <c r="AY791" s="22"/>
      <c r="BE791" s="6"/>
    </row>
    <row r="792">
      <c r="AY792" s="22"/>
      <c r="BE792" s="6"/>
    </row>
    <row r="793">
      <c r="AY793" s="22"/>
      <c r="BE793" s="6"/>
    </row>
    <row r="794">
      <c r="AY794" s="22"/>
      <c r="BE794" s="6"/>
    </row>
    <row r="795">
      <c r="AY795" s="22"/>
      <c r="BE795" s="6"/>
    </row>
    <row r="796">
      <c r="AY796" s="22"/>
      <c r="BE796" s="6"/>
    </row>
    <row r="797">
      <c r="AY797" s="22"/>
      <c r="BE797" s="6"/>
    </row>
    <row r="798">
      <c r="AY798" s="22"/>
      <c r="BE798" s="6"/>
    </row>
    <row r="799">
      <c r="AY799" s="22"/>
      <c r="BE799" s="6"/>
    </row>
    <row r="800">
      <c r="AY800" s="22"/>
      <c r="BE800" s="6"/>
    </row>
    <row r="801">
      <c r="AY801" s="22"/>
      <c r="BE801" s="6"/>
    </row>
    <row r="802">
      <c r="AY802" s="22"/>
      <c r="BE802" s="6"/>
    </row>
    <row r="803">
      <c r="AY803" s="22"/>
      <c r="BE803" s="6"/>
    </row>
    <row r="804">
      <c r="AY804" s="22"/>
      <c r="BE804" s="6"/>
    </row>
    <row r="805">
      <c r="AY805" s="22"/>
      <c r="BE805" s="6"/>
    </row>
    <row r="806">
      <c r="AY806" s="22"/>
      <c r="BE806" s="6"/>
    </row>
    <row r="807">
      <c r="AY807" s="22"/>
      <c r="BE807" s="6"/>
    </row>
    <row r="808">
      <c r="AY808" s="22"/>
      <c r="BE808" s="6"/>
    </row>
    <row r="809">
      <c r="AY809" s="22"/>
      <c r="BE809" s="6"/>
    </row>
    <row r="810">
      <c r="AY810" s="22"/>
      <c r="BE810" s="6"/>
    </row>
    <row r="811">
      <c r="AY811" s="22"/>
      <c r="BE811" s="6"/>
    </row>
    <row r="812">
      <c r="AY812" s="22"/>
      <c r="BE812" s="6"/>
    </row>
    <row r="813">
      <c r="AY813" s="22"/>
      <c r="BE813" s="6"/>
    </row>
    <row r="814">
      <c r="AY814" s="22"/>
      <c r="BE814" s="6"/>
    </row>
    <row r="815">
      <c r="AY815" s="22"/>
      <c r="BE815" s="6"/>
    </row>
    <row r="816">
      <c r="AY816" s="22"/>
      <c r="BE816" s="6"/>
    </row>
    <row r="817">
      <c r="AY817" s="22"/>
      <c r="BE817" s="6"/>
    </row>
    <row r="818">
      <c r="AY818" s="22"/>
      <c r="BE818" s="6"/>
    </row>
    <row r="819">
      <c r="AY819" s="22"/>
      <c r="BE819" s="6"/>
    </row>
    <row r="820">
      <c r="AY820" s="22"/>
      <c r="BE820" s="6"/>
    </row>
    <row r="821">
      <c r="AY821" s="22"/>
      <c r="BE821" s="6"/>
    </row>
    <row r="822">
      <c r="AY822" s="22"/>
      <c r="BE822" s="6"/>
    </row>
    <row r="823">
      <c r="AY823" s="22"/>
      <c r="BE823" s="6"/>
    </row>
    <row r="824">
      <c r="AY824" s="22"/>
      <c r="BE824" s="6"/>
    </row>
    <row r="825">
      <c r="AY825" s="22"/>
      <c r="BE825" s="6"/>
    </row>
    <row r="826">
      <c r="AY826" s="22"/>
      <c r="BE826" s="6"/>
    </row>
    <row r="827">
      <c r="AY827" s="22"/>
      <c r="BE827" s="6"/>
    </row>
    <row r="828">
      <c r="AY828" s="22"/>
      <c r="BE828" s="6"/>
    </row>
    <row r="829">
      <c r="AY829" s="22"/>
      <c r="BE829" s="6"/>
    </row>
    <row r="830">
      <c r="AY830" s="22"/>
      <c r="BE830" s="6"/>
    </row>
    <row r="831">
      <c r="AY831" s="22"/>
      <c r="BE831" s="6"/>
    </row>
    <row r="832">
      <c r="AY832" s="22"/>
      <c r="BE832" s="6"/>
    </row>
    <row r="833">
      <c r="AY833" s="22"/>
      <c r="BE833" s="6"/>
    </row>
    <row r="834">
      <c r="AY834" s="22"/>
      <c r="BE834" s="6"/>
    </row>
    <row r="835">
      <c r="AY835" s="22"/>
      <c r="BE835" s="6"/>
    </row>
    <row r="836">
      <c r="AY836" s="22"/>
      <c r="BE836" s="6"/>
    </row>
    <row r="837">
      <c r="AY837" s="22"/>
      <c r="BE837" s="6"/>
    </row>
    <row r="838">
      <c r="AY838" s="22"/>
      <c r="BE838" s="6"/>
    </row>
    <row r="839">
      <c r="AY839" s="22"/>
      <c r="BE839" s="6"/>
    </row>
    <row r="840">
      <c r="AY840" s="22"/>
      <c r="BE840" s="6"/>
    </row>
    <row r="841">
      <c r="AY841" s="22"/>
      <c r="BE841" s="6"/>
    </row>
    <row r="842">
      <c r="AY842" s="22"/>
      <c r="BE842" s="6"/>
    </row>
    <row r="843">
      <c r="AY843" s="22"/>
      <c r="BE843" s="6"/>
    </row>
    <row r="844">
      <c r="AY844" s="22"/>
      <c r="BE844" s="6"/>
    </row>
    <row r="845">
      <c r="AY845" s="22"/>
      <c r="BE845" s="6"/>
    </row>
    <row r="846">
      <c r="AY846" s="22"/>
      <c r="BE846" s="6"/>
    </row>
    <row r="847">
      <c r="AY847" s="22"/>
      <c r="BE847" s="6"/>
    </row>
    <row r="848">
      <c r="AY848" s="22"/>
      <c r="BE848" s="6"/>
    </row>
    <row r="849">
      <c r="AY849" s="22"/>
      <c r="BE849" s="6"/>
    </row>
    <row r="850">
      <c r="AY850" s="22"/>
      <c r="BE850" s="6"/>
    </row>
    <row r="851">
      <c r="AY851" s="22"/>
      <c r="BE851" s="6"/>
    </row>
    <row r="852">
      <c r="AY852" s="22"/>
      <c r="BE852" s="6"/>
    </row>
    <row r="853">
      <c r="AY853" s="22"/>
      <c r="BE853" s="6"/>
    </row>
    <row r="854">
      <c r="AY854" s="22"/>
      <c r="BE854" s="6"/>
    </row>
    <row r="855">
      <c r="AY855" s="22"/>
      <c r="BE855" s="6"/>
    </row>
    <row r="856">
      <c r="AY856" s="22"/>
      <c r="BE856" s="6"/>
    </row>
    <row r="857">
      <c r="AY857" s="22"/>
      <c r="BE857" s="6"/>
    </row>
    <row r="858">
      <c r="AY858" s="22"/>
      <c r="BE858" s="6"/>
    </row>
    <row r="859">
      <c r="AY859" s="22"/>
      <c r="BE859" s="6"/>
    </row>
    <row r="860">
      <c r="AY860" s="22"/>
      <c r="BE860" s="6"/>
    </row>
    <row r="861">
      <c r="AY861" s="22"/>
      <c r="BE861" s="6"/>
    </row>
    <row r="862">
      <c r="AY862" s="22"/>
      <c r="BE862" s="6"/>
    </row>
    <row r="863">
      <c r="AY863" s="22"/>
      <c r="BE863" s="6"/>
    </row>
    <row r="864">
      <c r="AY864" s="22"/>
      <c r="BE864" s="6"/>
    </row>
    <row r="865">
      <c r="AY865" s="22"/>
      <c r="BE865" s="6"/>
    </row>
    <row r="866">
      <c r="AY866" s="22"/>
      <c r="BE866" s="6"/>
    </row>
    <row r="867">
      <c r="AY867" s="22"/>
      <c r="BE867" s="6"/>
    </row>
    <row r="868">
      <c r="AY868" s="22"/>
      <c r="BE868" s="6"/>
    </row>
    <row r="869">
      <c r="AY869" s="22"/>
      <c r="BE869" s="6"/>
    </row>
    <row r="870">
      <c r="AY870" s="22"/>
      <c r="BE870" s="6"/>
    </row>
    <row r="871">
      <c r="AY871" s="22"/>
      <c r="BE871" s="6"/>
    </row>
    <row r="872">
      <c r="AY872" s="22"/>
      <c r="BE872" s="6"/>
    </row>
    <row r="873">
      <c r="AY873" s="22"/>
      <c r="BE873" s="6"/>
    </row>
    <row r="874">
      <c r="AY874" s="22"/>
      <c r="BE874" s="6"/>
    </row>
    <row r="875">
      <c r="AY875" s="22"/>
      <c r="BE875" s="6"/>
    </row>
    <row r="876">
      <c r="AY876" s="22"/>
      <c r="BE876" s="6"/>
    </row>
    <row r="877">
      <c r="AY877" s="22"/>
      <c r="BE877" s="6"/>
    </row>
    <row r="878">
      <c r="AY878" s="22"/>
      <c r="BE878" s="6"/>
    </row>
    <row r="879">
      <c r="AY879" s="22"/>
      <c r="BE879" s="6"/>
    </row>
    <row r="880">
      <c r="AY880" s="22"/>
      <c r="BE880" s="6"/>
    </row>
    <row r="881">
      <c r="AY881" s="22"/>
      <c r="BE881" s="6"/>
    </row>
    <row r="882">
      <c r="AY882" s="22"/>
      <c r="BE882" s="6"/>
    </row>
    <row r="883">
      <c r="AY883" s="22"/>
      <c r="BE883" s="6"/>
    </row>
    <row r="884">
      <c r="AY884" s="22"/>
      <c r="BE884" s="6"/>
    </row>
    <row r="885">
      <c r="AY885" s="22"/>
      <c r="BE885" s="6"/>
    </row>
    <row r="886">
      <c r="AY886" s="22"/>
      <c r="BE886" s="6"/>
    </row>
    <row r="887">
      <c r="AY887" s="22"/>
      <c r="BE887" s="6"/>
    </row>
    <row r="888">
      <c r="AY888" s="22"/>
      <c r="BE888" s="6"/>
    </row>
    <row r="889">
      <c r="AY889" s="22"/>
      <c r="BE889" s="6"/>
    </row>
    <row r="890">
      <c r="AY890" s="22"/>
      <c r="BE890" s="6"/>
    </row>
    <row r="891">
      <c r="AY891" s="22"/>
      <c r="BE891" s="6"/>
    </row>
    <row r="892">
      <c r="AY892" s="22"/>
      <c r="BE892" s="6"/>
    </row>
    <row r="893">
      <c r="AY893" s="22"/>
      <c r="BE893" s="6"/>
    </row>
    <row r="894">
      <c r="AY894" s="22"/>
      <c r="BE894" s="6"/>
    </row>
    <row r="895">
      <c r="AY895" s="22"/>
      <c r="BE895" s="6"/>
    </row>
    <row r="896">
      <c r="AY896" s="22"/>
      <c r="BE896" s="6"/>
    </row>
    <row r="897">
      <c r="AY897" s="22"/>
      <c r="BE897" s="6"/>
    </row>
    <row r="898">
      <c r="AY898" s="22"/>
      <c r="BE898" s="6"/>
    </row>
    <row r="899">
      <c r="AY899" s="22"/>
      <c r="BE899" s="6"/>
    </row>
    <row r="900">
      <c r="AY900" s="22"/>
      <c r="BE900" s="6"/>
    </row>
    <row r="901">
      <c r="AY901" s="22"/>
      <c r="BE901" s="6"/>
    </row>
    <row r="902">
      <c r="AY902" s="22"/>
      <c r="BE902" s="6"/>
    </row>
    <row r="903">
      <c r="AY903" s="22"/>
      <c r="BE903" s="6"/>
    </row>
    <row r="904">
      <c r="AY904" s="22"/>
      <c r="BE904" s="6"/>
    </row>
    <row r="905">
      <c r="AY905" s="22"/>
      <c r="BE905" s="6"/>
    </row>
    <row r="906">
      <c r="AY906" s="22"/>
      <c r="BE906" s="6"/>
    </row>
    <row r="907">
      <c r="AY907" s="22"/>
      <c r="BE907" s="6"/>
    </row>
    <row r="908">
      <c r="AY908" s="22"/>
      <c r="BE908" s="6"/>
    </row>
    <row r="909">
      <c r="AY909" s="22"/>
      <c r="BE909" s="6"/>
    </row>
    <row r="910">
      <c r="AY910" s="22"/>
      <c r="BE910" s="6"/>
    </row>
    <row r="911">
      <c r="AY911" s="22"/>
      <c r="BE911" s="6"/>
    </row>
    <row r="912">
      <c r="AY912" s="22"/>
      <c r="BE912" s="6"/>
    </row>
    <row r="913">
      <c r="AY913" s="22"/>
      <c r="BE913" s="6"/>
    </row>
    <row r="914">
      <c r="AY914" s="22"/>
      <c r="BE914" s="6"/>
    </row>
    <row r="915">
      <c r="AY915" s="22"/>
      <c r="BE915" s="6"/>
    </row>
    <row r="916">
      <c r="AY916" s="22"/>
      <c r="BE916" s="6"/>
    </row>
    <row r="917">
      <c r="AY917" s="22"/>
      <c r="BE917" s="6"/>
    </row>
    <row r="918">
      <c r="AY918" s="22"/>
      <c r="BE918" s="6"/>
    </row>
    <row r="919">
      <c r="AY919" s="22"/>
      <c r="BE919" s="6"/>
    </row>
    <row r="920">
      <c r="AY920" s="22"/>
      <c r="BE920" s="6"/>
    </row>
    <row r="921">
      <c r="AY921" s="22"/>
      <c r="BE921" s="6"/>
    </row>
    <row r="922">
      <c r="AY922" s="22"/>
      <c r="BE922" s="6"/>
    </row>
    <row r="923">
      <c r="AY923" s="22"/>
      <c r="BE923" s="6"/>
    </row>
    <row r="924">
      <c r="AY924" s="22"/>
      <c r="BE924" s="6"/>
    </row>
    <row r="925">
      <c r="AY925" s="22"/>
      <c r="BE925" s="6"/>
    </row>
    <row r="926">
      <c r="AY926" s="22"/>
      <c r="BE926" s="6"/>
    </row>
    <row r="927">
      <c r="AY927" s="22"/>
      <c r="BE927" s="6"/>
    </row>
    <row r="928">
      <c r="AY928" s="22"/>
      <c r="BE928" s="6"/>
    </row>
    <row r="929">
      <c r="AY929" s="22"/>
      <c r="BE929" s="6"/>
    </row>
    <row r="930">
      <c r="AY930" s="22"/>
      <c r="BE930" s="6"/>
    </row>
    <row r="931">
      <c r="AY931" s="22"/>
      <c r="BE931" s="6"/>
    </row>
    <row r="932">
      <c r="AY932" s="22"/>
      <c r="BE932" s="6"/>
    </row>
    <row r="933">
      <c r="AY933" s="22"/>
      <c r="BE933" s="6"/>
    </row>
    <row r="934">
      <c r="AY934" s="22"/>
      <c r="BE934" s="6"/>
    </row>
    <row r="935">
      <c r="AY935" s="22"/>
      <c r="BE935" s="6"/>
    </row>
    <row r="936">
      <c r="AY936" s="22"/>
      <c r="BE936" s="6"/>
    </row>
    <row r="937">
      <c r="AY937" s="22"/>
      <c r="BE937" s="6"/>
    </row>
    <row r="938">
      <c r="AY938" s="22"/>
      <c r="BE938" s="6"/>
    </row>
    <row r="939">
      <c r="AY939" s="22"/>
      <c r="BE939" s="6"/>
    </row>
    <row r="940">
      <c r="AY940" s="22"/>
      <c r="BE940" s="6"/>
    </row>
    <row r="941">
      <c r="AY941" s="22"/>
      <c r="BE941" s="6"/>
    </row>
    <row r="942">
      <c r="AY942" s="22"/>
      <c r="BE942" s="6"/>
    </row>
    <row r="943">
      <c r="AY943" s="22"/>
      <c r="BE943" s="6"/>
    </row>
    <row r="944">
      <c r="AY944" s="22"/>
      <c r="BE944" s="6"/>
    </row>
    <row r="945">
      <c r="AY945" s="22"/>
      <c r="BE945" s="6"/>
    </row>
    <row r="946">
      <c r="AY946" s="22"/>
      <c r="BE946" s="6"/>
    </row>
    <row r="947">
      <c r="AY947" s="22"/>
      <c r="BE947" s="6"/>
    </row>
    <row r="948">
      <c r="AY948" s="22"/>
      <c r="BE948" s="6"/>
    </row>
    <row r="949">
      <c r="AY949" s="22"/>
      <c r="BE949" s="6"/>
    </row>
    <row r="950">
      <c r="AY950" s="22"/>
      <c r="BE950" s="6"/>
    </row>
    <row r="951">
      <c r="AY951" s="22"/>
      <c r="BE951" s="6"/>
    </row>
    <row r="952">
      <c r="AY952" s="22"/>
      <c r="BE952" s="6"/>
    </row>
    <row r="953">
      <c r="AY953" s="22"/>
      <c r="BE953" s="6"/>
    </row>
    <row r="954">
      <c r="AY954" s="22"/>
      <c r="BE954" s="6"/>
    </row>
    <row r="955">
      <c r="AY955" s="22"/>
      <c r="BE955" s="6"/>
    </row>
    <row r="956">
      <c r="AY956" s="22"/>
      <c r="BE956" s="6"/>
    </row>
    <row r="957">
      <c r="AY957" s="22"/>
      <c r="BE957" s="6"/>
    </row>
    <row r="958">
      <c r="AY958" s="22"/>
      <c r="BE958" s="6"/>
    </row>
    <row r="959">
      <c r="AY959" s="22"/>
      <c r="BE959" s="6"/>
    </row>
    <row r="960">
      <c r="AY960" s="22"/>
      <c r="BE960" s="6"/>
    </row>
    <row r="961">
      <c r="AY961" s="22"/>
      <c r="BE961" s="6"/>
    </row>
    <row r="962">
      <c r="AY962" s="22"/>
      <c r="BE962" s="6"/>
    </row>
    <row r="963">
      <c r="AY963" s="22"/>
      <c r="BE963" s="6"/>
    </row>
    <row r="964">
      <c r="AY964" s="22"/>
      <c r="BE964" s="6"/>
    </row>
    <row r="965">
      <c r="AY965" s="22"/>
      <c r="BE965" s="6"/>
    </row>
    <row r="966">
      <c r="AY966" s="22"/>
      <c r="BE966" s="6"/>
    </row>
    <row r="967">
      <c r="AY967" s="22"/>
      <c r="BE967" s="6"/>
    </row>
    <row r="968">
      <c r="AY968" s="22"/>
      <c r="BE968" s="6"/>
    </row>
    <row r="969">
      <c r="AY969" s="22"/>
      <c r="BE969" s="6"/>
    </row>
    <row r="970">
      <c r="AY970" s="22"/>
      <c r="BE970" s="6"/>
    </row>
    <row r="971">
      <c r="AY971" s="22"/>
      <c r="BE971" s="6"/>
    </row>
    <row r="972">
      <c r="AY972" s="22"/>
      <c r="BE972" s="6"/>
    </row>
    <row r="973">
      <c r="AY973" s="22"/>
      <c r="BE973" s="6"/>
    </row>
    <row r="974">
      <c r="AY974" s="22"/>
      <c r="BE974" s="6"/>
    </row>
    <row r="975">
      <c r="AY975" s="22"/>
      <c r="BE975" s="6"/>
    </row>
    <row r="976">
      <c r="AY976" s="22"/>
      <c r="BE976" s="6"/>
    </row>
    <row r="977">
      <c r="AY977" s="22"/>
      <c r="BE977" s="6"/>
    </row>
    <row r="978">
      <c r="AY978" s="22"/>
      <c r="BE978" s="6"/>
    </row>
    <row r="979">
      <c r="AY979" s="22"/>
      <c r="BE979" s="6"/>
    </row>
    <row r="980">
      <c r="AY980" s="22"/>
      <c r="BE980" s="6"/>
    </row>
    <row r="981">
      <c r="AY981" s="22"/>
      <c r="BE981" s="6"/>
    </row>
    <row r="982">
      <c r="AY982" s="22"/>
      <c r="BE982" s="6"/>
    </row>
    <row r="983">
      <c r="AY983" s="22"/>
      <c r="BE983" s="6"/>
    </row>
    <row r="984">
      <c r="AY984" s="22"/>
      <c r="BE984" s="6"/>
    </row>
    <row r="985">
      <c r="AY985" s="22"/>
      <c r="BE985" s="6"/>
    </row>
    <row r="986">
      <c r="AY986" s="22"/>
      <c r="BE986" s="6"/>
    </row>
    <row r="987">
      <c r="AY987" s="22"/>
      <c r="BE987" s="6"/>
    </row>
    <row r="988">
      <c r="AY988" s="22"/>
      <c r="BE988" s="6"/>
    </row>
    <row r="989">
      <c r="AY989" s="22"/>
      <c r="BE989" s="6"/>
    </row>
  </sheetData>
  <mergeCells count="11">
    <mergeCell ref="AG1:AJ1"/>
    <mergeCell ref="AK1:AM1"/>
    <mergeCell ref="AN1:AP1"/>
    <mergeCell ref="AR1:BD1"/>
    <mergeCell ref="A1:H1"/>
    <mergeCell ref="I1:L1"/>
    <mergeCell ref="M1:P1"/>
    <mergeCell ref="Q1:T1"/>
    <mergeCell ref="U1:X1"/>
    <mergeCell ref="Y1:AB1"/>
    <mergeCell ref="AC1:AF1"/>
  </mergeCells>
  <conditionalFormatting sqref="BK3:BK977">
    <cfRule type="cellIs" dxfId="0" priority="1" operator="greaterThanOrEqual">
      <formula>0</formula>
    </cfRule>
  </conditionalFormatting>
  <conditionalFormatting sqref="BK3:BK977">
    <cfRule type="cellIs" dxfId="1" priority="2" operator="lessThan">
      <formula>0</formula>
    </cfRule>
  </conditionalFormatting>
  <drawing r:id="rId1"/>
</worksheet>
</file>