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P:\ECUs_no_sync\GL1200\"/>
    </mc:Choice>
  </mc:AlternateContent>
  <xr:revisionPtr revIDLastSave="0" documentId="13_ncr:1_{E09DBD9D-DEEB-4739-AA22-D3C9DB8E2C06}" xr6:coauthVersionLast="47" xr6:coauthVersionMax="47" xr10:uidLastSave="{00000000-0000-0000-0000-000000000000}"/>
  <bookViews>
    <workbookView xWindow="-25320" yWindow="-1380" windowWidth="25440" windowHeight="15390" xr2:uid="{00000000-000D-0000-FFFF-FFFF00000000}"/>
  </bookViews>
  <sheets>
    <sheet name="VBat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9" i="1"/>
  <c r="C30" i="1"/>
  <c r="C31" i="1"/>
  <c r="C32" i="1"/>
  <c r="C33" i="1"/>
  <c r="C34" i="1"/>
  <c r="C23" i="1"/>
  <c r="B23" i="1"/>
  <c r="B24" i="1"/>
  <c r="B25" i="1"/>
  <c r="B26" i="1"/>
  <c r="B27" i="1"/>
  <c r="B28" i="1"/>
  <c r="B29" i="1"/>
  <c r="B30" i="1"/>
  <c r="B31" i="1"/>
  <c r="B32" i="1"/>
  <c r="B33" i="1"/>
  <c r="B34" i="1"/>
  <c r="A34" i="1"/>
  <c r="A25" i="1"/>
  <c r="A26" i="1" s="1"/>
  <c r="A27" i="1" s="1"/>
  <c r="A28" i="1" s="1"/>
  <c r="A29" i="1" s="1"/>
  <c r="A30" i="1" s="1"/>
  <c r="A31" i="1" s="1"/>
  <c r="A32" i="1" s="1"/>
  <c r="A33" i="1" s="1"/>
  <c r="A24" i="1"/>
  <c r="C18" i="1"/>
</calcChain>
</file>

<file path=xl/sharedStrings.xml><?xml version="1.0" encoding="utf-8"?>
<sst xmlns="http://schemas.openxmlformats.org/spreadsheetml/2006/main" count="11" uniqueCount="9">
  <si>
    <t>Battery voltage measured at B+ on processor PCB</t>
  </si>
  <si>
    <t>Vbatt measured at PIA</t>
  </si>
  <si>
    <t>B+</t>
  </si>
  <si>
    <t>Vbatt</t>
  </si>
  <si>
    <t>Voltage divider</t>
  </si>
  <si>
    <t>1200/(1200*3500)</t>
  </si>
  <si>
    <t>Vbatt = B+ * 0.285714</t>
  </si>
  <si>
    <t>ADC</t>
  </si>
  <si>
    <t>R205/R204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</si>
</sst>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0" xfId="0" quotePrefix="1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VBatt!$A$4:$A$12</c:f>
              <c:numCache>
                <c:formatCode>General</c:formatCode>
                <c:ptCount val="9"/>
                <c:pt idx="0">
                  <c:v>7.92</c:v>
                </c:pt>
                <c:pt idx="1">
                  <c:v>8.92</c:v>
                </c:pt>
                <c:pt idx="2">
                  <c:v>9.91</c:v>
                </c:pt>
                <c:pt idx="3">
                  <c:v>10.9</c:v>
                </c:pt>
                <c:pt idx="4">
                  <c:v>11.89</c:v>
                </c:pt>
                <c:pt idx="5">
                  <c:v>12.9</c:v>
                </c:pt>
                <c:pt idx="6">
                  <c:v>13.88</c:v>
                </c:pt>
                <c:pt idx="7">
                  <c:v>14.87</c:v>
                </c:pt>
                <c:pt idx="8">
                  <c:v>15.87</c:v>
                </c:pt>
              </c:numCache>
            </c:numRef>
          </c:xVal>
          <c:yVal>
            <c:numRef>
              <c:f>VBatt!$B$4:$B$12</c:f>
              <c:numCache>
                <c:formatCode>General</c:formatCode>
                <c:ptCount val="9"/>
                <c:pt idx="0">
                  <c:v>1.9710000000000001</c:v>
                </c:pt>
                <c:pt idx="1">
                  <c:v>2.2200000000000002</c:v>
                </c:pt>
                <c:pt idx="2">
                  <c:v>2.4700000000000002</c:v>
                </c:pt>
                <c:pt idx="3">
                  <c:v>2.7160000000000002</c:v>
                </c:pt>
                <c:pt idx="4">
                  <c:v>2.964</c:v>
                </c:pt>
                <c:pt idx="5">
                  <c:v>3.2109999999999999</c:v>
                </c:pt>
                <c:pt idx="6">
                  <c:v>3.4590000000000001</c:v>
                </c:pt>
                <c:pt idx="7">
                  <c:v>3.7069999999999999</c:v>
                </c:pt>
                <c:pt idx="8">
                  <c:v>3.94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A-457C-BDB2-B51475FF0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53759"/>
        <c:axId val="1150789135"/>
      </c:scatterChart>
      <c:valAx>
        <c:axId val="105415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89135"/>
        <c:crosses val="autoZero"/>
        <c:crossBetween val="midCat"/>
      </c:valAx>
      <c:valAx>
        <c:axId val="11507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5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176212</xdr:rowOff>
    </xdr:from>
    <xdr:to>
      <xdr:col>13</xdr:col>
      <xdr:colOff>19050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0AF66-3AD8-CA2B-B199-833512653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>
      <selection activeCell="E23" sqref="E23"/>
    </sheetView>
  </sheetViews>
  <sheetFormatPr defaultRowHeight="15" x14ac:dyDescent="0.25"/>
  <cols>
    <col min="2" max="2" width="14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s="4" t="s">
        <v>2</v>
      </c>
      <c r="B3" s="4" t="s">
        <v>3</v>
      </c>
    </row>
    <row r="4" spans="1:2" x14ac:dyDescent="0.25">
      <c r="A4" s="4">
        <v>7.92</v>
      </c>
      <c r="B4" s="4">
        <v>1.9710000000000001</v>
      </c>
    </row>
    <row r="5" spans="1:2" x14ac:dyDescent="0.25">
      <c r="A5" s="4">
        <v>8.92</v>
      </c>
      <c r="B5" s="4">
        <v>2.2200000000000002</v>
      </c>
    </row>
    <row r="6" spans="1:2" x14ac:dyDescent="0.25">
      <c r="A6" s="4">
        <v>9.91</v>
      </c>
      <c r="B6" s="4">
        <v>2.4700000000000002</v>
      </c>
    </row>
    <row r="7" spans="1:2" x14ac:dyDescent="0.25">
      <c r="A7" s="4">
        <v>10.9</v>
      </c>
      <c r="B7" s="4">
        <v>2.7160000000000002</v>
      </c>
    </row>
    <row r="8" spans="1:2" x14ac:dyDescent="0.25">
      <c r="A8" s="4">
        <v>11.89</v>
      </c>
      <c r="B8" s="4">
        <v>2.964</v>
      </c>
    </row>
    <row r="9" spans="1:2" x14ac:dyDescent="0.25">
      <c r="A9" s="4">
        <v>12.9</v>
      </c>
      <c r="B9" s="4">
        <v>3.2109999999999999</v>
      </c>
    </row>
    <row r="10" spans="1:2" x14ac:dyDescent="0.25">
      <c r="A10" s="4">
        <v>13.88</v>
      </c>
      <c r="B10" s="4">
        <v>3.4590000000000001</v>
      </c>
    </row>
    <row r="11" spans="1:2" x14ac:dyDescent="0.25">
      <c r="A11" s="4">
        <v>14.87</v>
      </c>
      <c r="B11" s="4">
        <v>3.7069999999999999</v>
      </c>
    </row>
    <row r="12" spans="1:2" x14ac:dyDescent="0.25">
      <c r="A12" s="4">
        <v>15.87</v>
      </c>
      <c r="B12" s="4">
        <v>3.94</v>
      </c>
    </row>
    <row r="17" spans="1:3" x14ac:dyDescent="0.25">
      <c r="A17" t="s">
        <v>4</v>
      </c>
      <c r="C17" t="s">
        <v>8</v>
      </c>
    </row>
    <row r="18" spans="1:3" x14ac:dyDescent="0.25">
      <c r="A18" s="1" t="s">
        <v>5</v>
      </c>
      <c r="C18" s="2">
        <f>1.2/(1.2*3.5)</f>
        <v>0.2857142857142857</v>
      </c>
    </row>
    <row r="20" spans="1:3" x14ac:dyDescent="0.25">
      <c r="A20" s="3" t="s">
        <v>6</v>
      </c>
      <c r="B20" s="2"/>
    </row>
    <row r="22" spans="1:3" x14ac:dyDescent="0.25">
      <c r="A22" s="5" t="s">
        <v>2</v>
      </c>
      <c r="B22" s="5" t="s">
        <v>3</v>
      </c>
      <c r="C22" s="5" t="s">
        <v>7</v>
      </c>
    </row>
    <row r="23" spans="1:3" x14ac:dyDescent="0.25">
      <c r="A23" s="4">
        <v>7</v>
      </c>
      <c r="B23" s="4">
        <f>A23*$C$18</f>
        <v>2</v>
      </c>
      <c r="C23" s="4">
        <f>B23/(5/256)</f>
        <v>102.4</v>
      </c>
    </row>
    <row r="24" spans="1:3" x14ac:dyDescent="0.25">
      <c r="A24" s="4">
        <f>A23+1</f>
        <v>8</v>
      </c>
      <c r="B24" s="4">
        <f t="shared" ref="B24:B34" si="0">A24*$C$18</f>
        <v>2.2857142857142856</v>
      </c>
      <c r="C24" s="4">
        <f t="shared" ref="C24:C34" si="1">B24/(5/256)</f>
        <v>117.02857142857142</v>
      </c>
    </row>
    <row r="25" spans="1:3" x14ac:dyDescent="0.25">
      <c r="A25" s="4">
        <f t="shared" ref="A25:A33" si="2">A24+1</f>
        <v>9</v>
      </c>
      <c r="B25" s="4">
        <f t="shared" si="0"/>
        <v>2.5714285714285712</v>
      </c>
      <c r="C25" s="4">
        <f t="shared" si="1"/>
        <v>131.65714285714284</v>
      </c>
    </row>
    <row r="26" spans="1:3" x14ac:dyDescent="0.25">
      <c r="A26" s="4">
        <f t="shared" si="2"/>
        <v>10</v>
      </c>
      <c r="B26" s="4">
        <f t="shared" si="0"/>
        <v>2.8571428571428568</v>
      </c>
      <c r="C26" s="4">
        <f t="shared" si="1"/>
        <v>146.28571428571428</v>
      </c>
    </row>
    <row r="27" spans="1:3" x14ac:dyDescent="0.25">
      <c r="A27" s="4">
        <f t="shared" si="2"/>
        <v>11</v>
      </c>
      <c r="B27" s="4">
        <f t="shared" si="0"/>
        <v>3.1428571428571428</v>
      </c>
      <c r="C27" s="4">
        <f t="shared" si="1"/>
        <v>160.91428571428571</v>
      </c>
    </row>
    <row r="28" spans="1:3" x14ac:dyDescent="0.25">
      <c r="A28" s="4">
        <f t="shared" si="2"/>
        <v>12</v>
      </c>
      <c r="B28" s="4">
        <f t="shared" si="0"/>
        <v>3.4285714285714284</v>
      </c>
      <c r="C28" s="4">
        <f t="shared" si="1"/>
        <v>175.54285714285714</v>
      </c>
    </row>
    <row r="29" spans="1:3" x14ac:dyDescent="0.25">
      <c r="A29" s="4">
        <f t="shared" si="2"/>
        <v>13</v>
      </c>
      <c r="B29" s="4">
        <f t="shared" si="0"/>
        <v>3.714285714285714</v>
      </c>
      <c r="C29" s="4">
        <f t="shared" si="1"/>
        <v>190.17142857142855</v>
      </c>
    </row>
    <row r="30" spans="1:3" x14ac:dyDescent="0.25">
      <c r="A30" s="4">
        <f t="shared" si="2"/>
        <v>14</v>
      </c>
      <c r="B30" s="4">
        <f t="shared" si="0"/>
        <v>4</v>
      </c>
      <c r="C30" s="4">
        <f t="shared" si="1"/>
        <v>204.8</v>
      </c>
    </row>
    <row r="31" spans="1:3" x14ac:dyDescent="0.25">
      <c r="A31" s="4">
        <f t="shared" si="2"/>
        <v>15</v>
      </c>
      <c r="B31" s="4">
        <f t="shared" si="0"/>
        <v>4.2857142857142856</v>
      </c>
      <c r="C31" s="4">
        <f t="shared" si="1"/>
        <v>219.42857142857142</v>
      </c>
    </row>
    <row r="32" spans="1:3" x14ac:dyDescent="0.25">
      <c r="A32" s="4">
        <f t="shared" si="2"/>
        <v>16</v>
      </c>
      <c r="B32" s="4">
        <f t="shared" si="0"/>
        <v>4.5714285714285712</v>
      </c>
      <c r="C32" s="4">
        <f t="shared" si="1"/>
        <v>234.05714285714285</v>
      </c>
    </row>
    <row r="33" spans="1:3" x14ac:dyDescent="0.25">
      <c r="A33" s="4">
        <f t="shared" si="2"/>
        <v>17</v>
      </c>
      <c r="B33" s="4">
        <f t="shared" si="0"/>
        <v>4.8571428571428568</v>
      </c>
      <c r="C33" s="4">
        <f t="shared" si="1"/>
        <v>248.68571428571425</v>
      </c>
    </row>
    <row r="34" spans="1:3" x14ac:dyDescent="0.25">
      <c r="A34" s="4">
        <f>A33+1</f>
        <v>18</v>
      </c>
      <c r="B34" s="4">
        <f t="shared" si="0"/>
        <v>5.1428571428571423</v>
      </c>
      <c r="C34" s="4">
        <f t="shared" si="1"/>
        <v>263.31428571428569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Holland</dc:creator>
  <cp:lastModifiedBy>James Holland</cp:lastModifiedBy>
  <dcterms:created xsi:type="dcterms:W3CDTF">2015-06-05T18:17:20Z</dcterms:created>
  <dcterms:modified xsi:type="dcterms:W3CDTF">2023-11-26T20:31:22Z</dcterms:modified>
</cp:coreProperties>
</file>