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armin\Documents\GitHub\SmellBuster\"/>
    </mc:Choice>
  </mc:AlternateContent>
  <bookViews>
    <workbookView xWindow="0" yWindow="0" windowWidth="1764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1" l="1"/>
  <c r="E88" i="1"/>
  <c r="F88" i="1"/>
  <c r="G88" i="1"/>
  <c r="H88" i="1"/>
  <c r="I88" i="1"/>
  <c r="C88" i="1"/>
  <c r="C87" i="1"/>
  <c r="D87" i="1"/>
  <c r="E87" i="1"/>
  <c r="F87" i="1"/>
  <c r="G87" i="1"/>
  <c r="H87" i="1"/>
  <c r="I87" i="1"/>
  <c r="B87" i="1"/>
  <c r="C86" i="1"/>
  <c r="D86" i="1"/>
  <c r="E86" i="1"/>
  <c r="F86" i="1"/>
  <c r="G86" i="1"/>
  <c r="H86" i="1"/>
  <c r="I86" i="1"/>
  <c r="B86" i="1"/>
  <c r="I85" i="1"/>
  <c r="H85" i="1"/>
  <c r="G85" i="1"/>
  <c r="F85" i="1"/>
  <c r="E85" i="1"/>
  <c r="D85" i="1"/>
  <c r="C85" i="1"/>
  <c r="B85" i="1"/>
  <c r="D71" i="1"/>
  <c r="E71" i="1"/>
  <c r="F71" i="1"/>
  <c r="G71" i="1"/>
  <c r="H71" i="1"/>
  <c r="I71" i="1"/>
  <c r="C71" i="1"/>
  <c r="C70" i="1"/>
  <c r="D70" i="1"/>
  <c r="E70" i="1"/>
  <c r="F70" i="1"/>
  <c r="G70" i="1"/>
  <c r="H70" i="1"/>
  <c r="I70" i="1"/>
  <c r="B70" i="1"/>
  <c r="C69" i="1"/>
  <c r="D69" i="1"/>
  <c r="E69" i="1"/>
  <c r="F69" i="1"/>
  <c r="G69" i="1"/>
  <c r="H69" i="1"/>
  <c r="I69" i="1"/>
  <c r="B69" i="1"/>
  <c r="I68" i="1"/>
  <c r="H68" i="1"/>
  <c r="G68" i="1"/>
  <c r="F68" i="1"/>
  <c r="E68" i="1"/>
  <c r="D68" i="1"/>
  <c r="C68" i="1"/>
  <c r="B68" i="1"/>
  <c r="C57" i="1"/>
  <c r="D57" i="1"/>
  <c r="E57" i="1"/>
  <c r="F57" i="1"/>
  <c r="G57" i="1"/>
  <c r="H57" i="1"/>
  <c r="I57" i="1"/>
  <c r="B57" i="1"/>
  <c r="D58" i="1"/>
  <c r="E58" i="1"/>
  <c r="F58" i="1"/>
  <c r="G58" i="1"/>
  <c r="H58" i="1"/>
  <c r="I58" i="1"/>
  <c r="C58" i="1"/>
  <c r="C56" i="1"/>
  <c r="D56" i="1"/>
  <c r="E56" i="1"/>
  <c r="F56" i="1"/>
  <c r="G56" i="1"/>
  <c r="H56" i="1"/>
  <c r="I56" i="1"/>
  <c r="B56" i="1"/>
  <c r="I55" i="1"/>
  <c r="H55" i="1"/>
  <c r="G55" i="1"/>
  <c r="F55" i="1"/>
  <c r="E55" i="1"/>
  <c r="D55" i="1"/>
  <c r="C55" i="1"/>
  <c r="B55" i="1"/>
  <c r="C41" i="1"/>
  <c r="D41" i="1"/>
  <c r="E41" i="1"/>
  <c r="F41" i="1"/>
  <c r="G41" i="1"/>
  <c r="H41" i="1"/>
  <c r="I41" i="1"/>
  <c r="B41" i="1"/>
  <c r="C40" i="1"/>
  <c r="D40" i="1"/>
  <c r="E40" i="1"/>
  <c r="F40" i="1"/>
  <c r="G40" i="1"/>
  <c r="H40" i="1"/>
  <c r="I40" i="1"/>
  <c r="B40" i="1"/>
  <c r="D42" i="1"/>
  <c r="E42" i="1"/>
  <c r="F42" i="1"/>
  <c r="G42" i="1"/>
  <c r="H42" i="1"/>
  <c r="I42" i="1"/>
  <c r="C42" i="1"/>
  <c r="I39" i="1"/>
  <c r="H39" i="1"/>
  <c r="G39" i="1"/>
  <c r="F39" i="1"/>
  <c r="E39" i="1"/>
  <c r="D39" i="1"/>
  <c r="C39" i="1"/>
  <c r="B39" i="1"/>
  <c r="D21" i="1"/>
  <c r="G21" i="1"/>
  <c r="D19" i="1"/>
  <c r="E19" i="1"/>
  <c r="F19" i="1"/>
  <c r="G19" i="1"/>
  <c r="H19" i="1"/>
  <c r="I19" i="1"/>
  <c r="C19" i="1"/>
  <c r="B19" i="1"/>
  <c r="D20" i="1"/>
  <c r="E20" i="1"/>
  <c r="F20" i="1"/>
  <c r="G20" i="1"/>
  <c r="H20" i="1"/>
  <c r="I20" i="1"/>
  <c r="C20" i="1"/>
  <c r="B20" i="1"/>
  <c r="I18" i="1"/>
  <c r="I21" i="1" s="1"/>
  <c r="H18" i="1"/>
  <c r="H21" i="1" s="1"/>
  <c r="G18" i="1"/>
  <c r="F18" i="1"/>
  <c r="F21" i="1" s="1"/>
  <c r="E18" i="1"/>
  <c r="E21" i="1" s="1"/>
  <c r="D18" i="1"/>
  <c r="C18" i="1"/>
  <c r="B18" i="1"/>
  <c r="C21" i="1" s="1"/>
</calcChain>
</file>

<file path=xl/sharedStrings.xml><?xml version="1.0" encoding="utf-8"?>
<sst xmlns="http://schemas.openxmlformats.org/spreadsheetml/2006/main" count="80" uniqueCount="64">
  <si>
    <t>JFreeChart</t>
  </si>
  <si>
    <t>Version</t>
  </si>
  <si>
    <t>Total No. of classes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</si>
  <si>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</si>
  <si>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</si>
  <si>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</si>
  <si>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</si>
  <si>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</si>
  <si>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</si>
  <si>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</si>
  <si>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1.0.6</t>
  </si>
  <si>
    <t>1.0.7</t>
  </si>
  <si>
    <t>1.0.8</t>
  </si>
  <si>
    <t>1.0.9</t>
  </si>
  <si>
    <t>1.0.10</t>
  </si>
  <si>
    <t>1.0.11</t>
  </si>
  <si>
    <t>1.0.12</t>
  </si>
  <si>
    <t>1.0.13</t>
  </si>
  <si>
    <t>1.0.14</t>
  </si>
  <si>
    <t>1.0.15</t>
  </si>
  <si>
    <t>1.0.16</t>
  </si>
  <si>
    <t>1.0.17</t>
  </si>
  <si>
    <t>1.0.18</t>
  </si>
  <si>
    <t>1.0.19</t>
  </si>
  <si>
    <t>CyberNeko</t>
  </si>
  <si>
    <t>1.9.7</t>
  </si>
  <si>
    <t>1.9.8</t>
  </si>
  <si>
    <t>1.9.9</t>
  </si>
  <si>
    <t>1.9.10</t>
  </si>
  <si>
    <t>1.9.11</t>
  </si>
  <si>
    <t>1.9.12</t>
  </si>
  <si>
    <t>1.9.13</t>
  </si>
  <si>
    <t>1.9.14</t>
  </si>
  <si>
    <t>1.9.15</t>
  </si>
  <si>
    <t>1.9.16</t>
  </si>
  <si>
    <t>1.9.17</t>
  </si>
  <si>
    <t>1.9.18</t>
  </si>
  <si>
    <t>1.9.19</t>
  </si>
  <si>
    <t>1.9.20</t>
  </si>
  <si>
    <t>1.9.21</t>
  </si>
  <si>
    <t>Hive</t>
  </si>
  <si>
    <t>0.8.0</t>
  </si>
  <si>
    <t>0.8.1</t>
  </si>
  <si>
    <t>0.9.0</t>
  </si>
  <si>
    <t>0.10.0</t>
  </si>
  <si>
    <t>0.11.0</t>
  </si>
  <si>
    <t>0.12.0</t>
  </si>
  <si>
    <t>0.13.0</t>
  </si>
  <si>
    <t>0.13.1</t>
  </si>
  <si>
    <t>0.14.0</t>
  </si>
  <si>
    <t>1.0.0</t>
  </si>
  <si>
    <t>StanfordNLP</t>
  </si>
  <si>
    <t>1.3.4</t>
  </si>
  <si>
    <t>1.3.5</t>
  </si>
  <si>
    <t>3.2.0</t>
  </si>
  <si>
    <t>3.3.0</t>
  </si>
  <si>
    <t>3.3.1</t>
  </si>
  <si>
    <t>3.4.0</t>
  </si>
  <si>
    <t>3.4.1</t>
  </si>
  <si>
    <t>Blojsom</t>
  </si>
  <si>
    <t>Total</t>
  </si>
  <si>
    <t>Std Dev</t>
  </si>
  <si>
    <t>Avg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</si>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</sst>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0" fillId="0" borderId="0" xfId="0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workbookViewId="0">
      <pane ySplit="1" topLeftCell="A65" activePane="bottomLeft" state="frozen"/>
      <selection pane="bottomLeft" activeCell="K87" sqref="K87"/>
    </sheetView>
  </sheetViews>
  <sheetFormatPr defaultRowHeight="15" x14ac:dyDescent="0.25"/>
  <cols>
    <col min="1" max="1" width="12" bestFit="1" customWidth="1"/>
    <col min="2" max="2" width="18.140625" bestFit="1" customWidth="1"/>
    <col min="3" max="9" width="10.2851562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3" spans="1:9" s="2" customFormat="1" x14ac:dyDescent="0.25">
      <c r="A3" s="2" t="s">
        <v>0</v>
      </c>
    </row>
    <row r="4" spans="1:9" x14ac:dyDescent="0.25">
      <c r="A4" t="s">
        <v>10</v>
      </c>
      <c r="B4">
        <v>551</v>
      </c>
      <c r="C4">
        <v>26</v>
      </c>
      <c r="D4">
        <v>12</v>
      </c>
      <c r="E4">
        <v>12</v>
      </c>
      <c r="F4">
        <v>9</v>
      </c>
      <c r="G4">
        <v>5</v>
      </c>
      <c r="H4">
        <v>0</v>
      </c>
      <c r="I4">
        <v>450</v>
      </c>
    </row>
    <row r="5" spans="1:9" x14ac:dyDescent="0.25">
      <c r="A5" t="s">
        <v>11</v>
      </c>
      <c r="B5">
        <v>549</v>
      </c>
      <c r="C5">
        <v>36</v>
      </c>
      <c r="D5">
        <v>13</v>
      </c>
      <c r="E5">
        <v>8</v>
      </c>
      <c r="F5">
        <v>8</v>
      </c>
      <c r="G5">
        <v>5</v>
      </c>
      <c r="H5">
        <v>0</v>
      </c>
      <c r="I5">
        <v>461</v>
      </c>
    </row>
    <row r="6" spans="1:9" x14ac:dyDescent="0.25">
      <c r="A6" t="s">
        <v>12</v>
      </c>
      <c r="B6">
        <v>97</v>
      </c>
      <c r="C6">
        <v>8</v>
      </c>
      <c r="D6">
        <v>7</v>
      </c>
      <c r="E6">
        <v>6</v>
      </c>
      <c r="F6">
        <v>3</v>
      </c>
      <c r="G6">
        <v>1</v>
      </c>
      <c r="H6">
        <v>0</v>
      </c>
      <c r="I6">
        <v>70</v>
      </c>
    </row>
    <row r="7" spans="1:9" x14ac:dyDescent="0.25">
      <c r="A7" t="s">
        <v>13</v>
      </c>
      <c r="B7">
        <v>31</v>
      </c>
      <c r="C7">
        <v>5</v>
      </c>
      <c r="D7">
        <v>3</v>
      </c>
      <c r="E7">
        <v>1</v>
      </c>
      <c r="F7">
        <v>2</v>
      </c>
      <c r="G7">
        <v>0</v>
      </c>
      <c r="H7">
        <v>0</v>
      </c>
      <c r="I7">
        <v>20</v>
      </c>
    </row>
    <row r="8" spans="1:9" x14ac:dyDescent="0.25">
      <c r="A8" t="s">
        <v>14</v>
      </c>
      <c r="B8">
        <v>165</v>
      </c>
      <c r="C8">
        <v>22</v>
      </c>
      <c r="D8">
        <v>13</v>
      </c>
      <c r="E8">
        <v>6</v>
      </c>
      <c r="F8">
        <v>8</v>
      </c>
      <c r="G8">
        <v>2</v>
      </c>
      <c r="H8">
        <v>0</v>
      </c>
      <c r="I8">
        <v>95</v>
      </c>
    </row>
    <row r="9" spans="1:9" x14ac:dyDescent="0.25">
      <c r="A9" t="s">
        <v>15</v>
      </c>
      <c r="B9">
        <v>525</v>
      </c>
      <c r="C9">
        <v>44</v>
      </c>
      <c r="D9">
        <v>7</v>
      </c>
      <c r="E9">
        <v>4</v>
      </c>
      <c r="F9">
        <v>6</v>
      </c>
      <c r="G9">
        <v>2</v>
      </c>
      <c r="H9">
        <v>0</v>
      </c>
      <c r="I9">
        <v>451</v>
      </c>
    </row>
    <row r="10" spans="1:9" x14ac:dyDescent="0.25">
      <c r="A10" t="s">
        <v>16</v>
      </c>
      <c r="B10">
        <v>100</v>
      </c>
      <c r="C10">
        <v>21</v>
      </c>
      <c r="D10">
        <v>4</v>
      </c>
      <c r="E10">
        <v>6</v>
      </c>
      <c r="F10">
        <v>4</v>
      </c>
      <c r="G10">
        <v>0</v>
      </c>
      <c r="H10">
        <v>1</v>
      </c>
      <c r="I10">
        <v>55</v>
      </c>
    </row>
    <row r="11" spans="1:9" x14ac:dyDescent="0.25">
      <c r="A11" t="s">
        <v>17</v>
      </c>
      <c r="B11">
        <v>117</v>
      </c>
      <c r="C11">
        <v>30</v>
      </c>
      <c r="D11">
        <v>4</v>
      </c>
      <c r="E11">
        <v>1</v>
      </c>
      <c r="F11">
        <v>2</v>
      </c>
      <c r="G11">
        <v>0</v>
      </c>
      <c r="H11">
        <v>0</v>
      </c>
      <c r="I11">
        <v>75</v>
      </c>
    </row>
    <row r="12" spans="1:9" x14ac:dyDescent="0.25">
      <c r="A12" t="s">
        <v>18</v>
      </c>
      <c r="B12">
        <v>615</v>
      </c>
      <c r="C12">
        <v>70</v>
      </c>
      <c r="D12">
        <v>3</v>
      </c>
      <c r="E12">
        <v>1</v>
      </c>
      <c r="F12">
        <v>5</v>
      </c>
      <c r="G12">
        <v>1</v>
      </c>
      <c r="H12">
        <v>1</v>
      </c>
      <c r="I12">
        <v>513</v>
      </c>
    </row>
    <row r="13" spans="1:9" x14ac:dyDescent="0.25">
      <c r="A13" t="s">
        <v>19</v>
      </c>
      <c r="B13">
        <v>619</v>
      </c>
      <c r="C13">
        <v>55</v>
      </c>
      <c r="D13">
        <v>11</v>
      </c>
      <c r="E13">
        <v>4</v>
      </c>
      <c r="F13">
        <v>7</v>
      </c>
      <c r="G13">
        <v>2</v>
      </c>
      <c r="H13">
        <v>3</v>
      </c>
      <c r="I13">
        <v>516</v>
      </c>
    </row>
    <row r="14" spans="1:9" x14ac:dyDescent="0.25">
      <c r="A14" t="s">
        <v>20</v>
      </c>
      <c r="B14">
        <v>48</v>
      </c>
      <c r="C14">
        <v>19</v>
      </c>
      <c r="D14">
        <v>2</v>
      </c>
      <c r="E14">
        <v>2</v>
      </c>
      <c r="F14">
        <v>2</v>
      </c>
      <c r="G14">
        <v>0</v>
      </c>
      <c r="H14">
        <v>0</v>
      </c>
      <c r="I14">
        <v>17</v>
      </c>
    </row>
    <row r="15" spans="1:9" x14ac:dyDescent="0.25">
      <c r="A15" t="s">
        <v>21</v>
      </c>
      <c r="B15">
        <v>425</v>
      </c>
      <c r="C15">
        <v>59</v>
      </c>
      <c r="D15">
        <v>8</v>
      </c>
      <c r="E15">
        <v>4</v>
      </c>
      <c r="F15">
        <v>4</v>
      </c>
      <c r="G15">
        <v>1</v>
      </c>
      <c r="H15">
        <v>3</v>
      </c>
      <c r="I15">
        <v>343</v>
      </c>
    </row>
    <row r="16" spans="1:9" x14ac:dyDescent="0.25">
      <c r="A16" t="s">
        <v>22</v>
      </c>
      <c r="B16">
        <v>150</v>
      </c>
      <c r="C16">
        <v>41</v>
      </c>
      <c r="D16">
        <v>5</v>
      </c>
      <c r="E16">
        <v>3</v>
      </c>
      <c r="F16">
        <v>1</v>
      </c>
      <c r="G16">
        <v>1</v>
      </c>
      <c r="H16">
        <v>2</v>
      </c>
      <c r="I16">
        <v>91</v>
      </c>
    </row>
    <row r="17" spans="1:9" x14ac:dyDescent="0.25">
      <c r="A17" t="s">
        <v>23</v>
      </c>
      <c r="B17">
        <v>22</v>
      </c>
      <c r="C17">
        <v>14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</row>
    <row r="18" spans="1:9" s="1" customFormat="1" x14ac:dyDescent="0.25">
      <c r="A18" s="1" t="s">
        <v>60</v>
      </c>
      <c r="B18" s="1">
        <f>SUM(B4:B17)</f>
        <v>4014</v>
      </c>
      <c r="C18" s="1">
        <f>SUM(C4:C17)</f>
        <v>450</v>
      </c>
      <c r="D18" s="1">
        <f>SUM(D4:D17)</f>
        <v>92</v>
      </c>
      <c r="E18" s="1">
        <f>SUM(E4:E17)</f>
        <v>58</v>
      </c>
      <c r="F18" s="1">
        <f>SUM(F4:F17)</f>
        <v>61</v>
      </c>
      <c r="G18" s="1">
        <f>SUM(G4:G17)</f>
        <v>20</v>
      </c>
      <c r="H18" s="1">
        <f>SUM(H4:H17)</f>
        <v>10</v>
      </c>
      <c r="I18" s="1">
        <f>SUM(I4:I17)</f>
        <v>3159</v>
      </c>
    </row>
    <row r="19" spans="1:9" s="1" customFormat="1" x14ac:dyDescent="0.25">
      <c r="A19" s="1" t="s">
        <v>62</v>
      </c>
      <c r="B19" s="1">
        <f>AVERAGE(B4:B17)</f>
        <v>286.71428571428572</v>
      </c>
      <c r="C19" s="1">
        <f>AVERAGE(C4:C17)</f>
        <v>32.142857142857146</v>
      </c>
      <c r="D19" s="1">
        <f t="shared" ref="D19:I19" si="0">AVERAGE(D4:D17)</f>
        <v>6.5714285714285712</v>
      </c>
      <c r="E19" s="1">
        <f t="shared" si="0"/>
        <v>4.1428571428571432</v>
      </c>
      <c r="F19" s="1">
        <f t="shared" si="0"/>
        <v>4.3571428571428568</v>
      </c>
      <c r="G19" s="1">
        <f t="shared" si="0"/>
        <v>1.4285714285714286</v>
      </c>
      <c r="H19" s="1">
        <f t="shared" si="0"/>
        <v>0.7142857142857143</v>
      </c>
      <c r="I19" s="1">
        <f t="shared" si="0"/>
        <v>225.64285714285714</v>
      </c>
    </row>
    <row r="20" spans="1:9" s="1" customFormat="1" x14ac:dyDescent="0.25">
      <c r="A20" s="1" t="s">
        <v>61</v>
      </c>
      <c r="B20" s="1">
        <f>_xlfn.STDEV.P(B4:B17)</f>
        <v>232.73818170744951</v>
      </c>
      <c r="C20" s="1">
        <f>_xlfn.STDEV.P(C4:C17)</f>
        <v>18.901463068303705</v>
      </c>
      <c r="D20" s="1">
        <f t="shared" ref="D20:I20" si="1">_xlfn.STDEV.P(D4:D17)</f>
        <v>4.1354613788943224</v>
      </c>
      <c r="E20" s="1">
        <f t="shared" si="1"/>
        <v>3.1590491982137117</v>
      </c>
      <c r="F20" s="1">
        <f t="shared" si="1"/>
        <v>2.767338661115788</v>
      </c>
      <c r="G20" s="1">
        <f t="shared" si="1"/>
        <v>1.6350747346085139</v>
      </c>
      <c r="H20" s="1">
        <f t="shared" si="1"/>
        <v>1.0973065354098013</v>
      </c>
      <c r="I20" s="1">
        <f t="shared" si="1"/>
        <v>204.28257989603418</v>
      </c>
    </row>
    <row r="21" spans="1:9" s="1" customFormat="1" x14ac:dyDescent="0.25">
      <c r="A21" s="1" t="s">
        <v>63</v>
      </c>
      <c r="C21" s="1">
        <f>C18*100/$B$18</f>
        <v>11.210762331838565</v>
      </c>
      <c r="D21" s="1">
        <f t="shared" ref="D21:I21" si="2">D18*100/$B$18</f>
        <v>2.2919780767314402</v>
      </c>
      <c r="E21" s="1">
        <f t="shared" si="2"/>
        <v>1.4449427005480817</v>
      </c>
      <c r="F21" s="1">
        <f t="shared" si="2"/>
        <v>1.5196811160936721</v>
      </c>
      <c r="G21" s="1">
        <f t="shared" si="2"/>
        <v>0.49825610363726958</v>
      </c>
      <c r="H21" s="1">
        <f t="shared" si="2"/>
        <v>0.24912805181863479</v>
      </c>
      <c r="I21" s="1">
        <f t="shared" si="2"/>
        <v>78.699551569506724</v>
      </c>
    </row>
    <row r="23" spans="1:9" s="2" customFormat="1" x14ac:dyDescent="0.25">
      <c r="A23" s="2" t="s">
        <v>24</v>
      </c>
    </row>
    <row r="24" spans="1:9" x14ac:dyDescent="0.25">
      <c r="A24" t="s">
        <v>25</v>
      </c>
      <c r="B24">
        <v>32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24</v>
      </c>
    </row>
    <row r="25" spans="1:9" x14ac:dyDescent="0.25">
      <c r="A25" t="s">
        <v>26</v>
      </c>
      <c r="B25">
        <v>3</v>
      </c>
      <c r="C25">
        <v>0</v>
      </c>
      <c r="D25">
        <v>2</v>
      </c>
      <c r="E25">
        <v>0</v>
      </c>
      <c r="F25">
        <v>1</v>
      </c>
      <c r="G25">
        <v>0</v>
      </c>
      <c r="H25">
        <v>0</v>
      </c>
      <c r="I25">
        <v>0</v>
      </c>
    </row>
    <row r="26" spans="1:9" x14ac:dyDescent="0.25">
      <c r="A26" t="s">
        <v>27</v>
      </c>
      <c r="B26">
        <v>4</v>
      </c>
      <c r="C26">
        <v>0</v>
      </c>
      <c r="D26">
        <v>2</v>
      </c>
      <c r="E26">
        <v>0</v>
      </c>
      <c r="F26">
        <v>1</v>
      </c>
      <c r="G26">
        <v>0</v>
      </c>
      <c r="H26">
        <v>0</v>
      </c>
      <c r="I26">
        <v>1</v>
      </c>
    </row>
    <row r="27" spans="1:9" x14ac:dyDescent="0.25">
      <c r="A27" t="s">
        <v>28</v>
      </c>
      <c r="B27">
        <v>6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3</v>
      </c>
    </row>
    <row r="28" spans="1:9" x14ac:dyDescent="0.25">
      <c r="A28" t="s">
        <v>29</v>
      </c>
      <c r="B28">
        <v>2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</row>
    <row r="29" spans="1:9" x14ac:dyDescent="0.25">
      <c r="A29" t="s">
        <v>30</v>
      </c>
      <c r="B29">
        <v>7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4</v>
      </c>
    </row>
    <row r="30" spans="1:9" x14ac:dyDescent="0.25">
      <c r="A30" t="s">
        <v>31</v>
      </c>
      <c r="B30">
        <v>25</v>
      </c>
      <c r="C30">
        <v>1</v>
      </c>
      <c r="D30">
        <v>2</v>
      </c>
      <c r="E30">
        <v>0</v>
      </c>
      <c r="F30">
        <v>0</v>
      </c>
      <c r="G30">
        <v>0</v>
      </c>
      <c r="H30">
        <v>0</v>
      </c>
      <c r="I30">
        <v>19</v>
      </c>
    </row>
    <row r="31" spans="1:9" x14ac:dyDescent="0.25">
      <c r="A31" t="s">
        <v>32</v>
      </c>
      <c r="B31">
        <v>10</v>
      </c>
      <c r="C31">
        <v>2</v>
      </c>
      <c r="D31">
        <v>1</v>
      </c>
      <c r="E31">
        <v>0</v>
      </c>
      <c r="F31">
        <v>0</v>
      </c>
      <c r="G31">
        <v>0</v>
      </c>
      <c r="H31">
        <v>0</v>
      </c>
      <c r="I31">
        <v>6</v>
      </c>
    </row>
    <row r="32" spans="1:9" x14ac:dyDescent="0.25">
      <c r="A32" t="s">
        <v>33</v>
      </c>
      <c r="B32">
        <v>4</v>
      </c>
      <c r="C32">
        <v>2</v>
      </c>
      <c r="D32">
        <v>1</v>
      </c>
      <c r="E32">
        <v>0</v>
      </c>
      <c r="F32">
        <v>0</v>
      </c>
      <c r="G32">
        <v>0</v>
      </c>
      <c r="H32">
        <v>0</v>
      </c>
      <c r="I32">
        <v>1</v>
      </c>
    </row>
    <row r="33" spans="1:9" x14ac:dyDescent="0.25">
      <c r="A33" t="s">
        <v>34</v>
      </c>
      <c r="B33">
        <v>7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4</v>
      </c>
    </row>
    <row r="34" spans="1:9" x14ac:dyDescent="0.25">
      <c r="A34" t="s">
        <v>35</v>
      </c>
      <c r="B34">
        <v>4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</row>
    <row r="35" spans="1:9" x14ac:dyDescent="0.25">
      <c r="A35" t="s">
        <v>36</v>
      </c>
      <c r="B35">
        <v>3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37</v>
      </c>
      <c r="B36">
        <v>4</v>
      </c>
      <c r="C36">
        <v>3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</row>
    <row r="37" spans="1:9" x14ac:dyDescent="0.25">
      <c r="A37" t="s">
        <v>38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39</v>
      </c>
      <c r="B38">
        <v>2</v>
      </c>
      <c r="C38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s="1" customFormat="1" x14ac:dyDescent="0.25">
      <c r="A39" s="1" t="s">
        <v>60</v>
      </c>
      <c r="B39" s="1">
        <f>SUM(B24:B38)</f>
        <v>114</v>
      </c>
      <c r="C39" s="1">
        <f>SUM(C24:C38)</f>
        <v>21</v>
      </c>
      <c r="D39" s="1">
        <f>SUM(D24:D38)</f>
        <v>12</v>
      </c>
      <c r="E39" s="1">
        <f>SUM(E24:E38)</f>
        <v>2</v>
      </c>
      <c r="F39" s="1">
        <f>SUM(F24:F38)</f>
        <v>5</v>
      </c>
      <c r="G39" s="1">
        <f>SUM(G24:G38)</f>
        <v>0</v>
      </c>
      <c r="H39" s="1">
        <f>SUM(H24:H38)</f>
        <v>0</v>
      </c>
      <c r="I39" s="1">
        <f>SUM(I24:I38)</f>
        <v>65</v>
      </c>
    </row>
    <row r="40" spans="1:9" s="1" customFormat="1" x14ac:dyDescent="0.25">
      <c r="A40" s="1" t="s">
        <v>62</v>
      </c>
      <c r="B40" s="1">
        <f>AVERAGE(B24:B38)</f>
        <v>7.6</v>
      </c>
      <c r="C40" s="1">
        <f t="shared" ref="C40:I40" si="3">AVERAGE(C24:C38)</f>
        <v>1.4</v>
      </c>
      <c r="D40" s="1">
        <f t="shared" si="3"/>
        <v>0.8</v>
      </c>
      <c r="E40" s="1">
        <f t="shared" si="3"/>
        <v>0.13333333333333333</v>
      </c>
      <c r="F40" s="1">
        <f t="shared" si="3"/>
        <v>0.33333333333333331</v>
      </c>
      <c r="G40" s="1">
        <f t="shared" si="3"/>
        <v>0</v>
      </c>
      <c r="H40" s="1">
        <f t="shared" si="3"/>
        <v>0</v>
      </c>
      <c r="I40" s="1">
        <f t="shared" si="3"/>
        <v>4.333333333333333</v>
      </c>
    </row>
    <row r="41" spans="1:9" s="1" customFormat="1" x14ac:dyDescent="0.25">
      <c r="A41" s="1" t="s">
        <v>61</v>
      </c>
      <c r="B41" s="1">
        <f>_xlfn.STDEV.P(B24:B38)</f>
        <v>8.5930204235763341</v>
      </c>
      <c r="C41" s="1">
        <f t="shared" ref="C41:I41" si="4">_xlfn.STDEV.P(C24:C38)</f>
        <v>1.0832051206181281</v>
      </c>
      <c r="D41" s="1">
        <f t="shared" si="4"/>
        <v>0.74833147735478833</v>
      </c>
      <c r="E41" s="1">
        <f t="shared" si="4"/>
        <v>0.33993463423951897</v>
      </c>
      <c r="F41" s="1">
        <f t="shared" si="4"/>
        <v>0.47140452079103168</v>
      </c>
      <c r="G41" s="1">
        <f t="shared" si="4"/>
        <v>0</v>
      </c>
      <c r="H41" s="1">
        <f t="shared" si="4"/>
        <v>0</v>
      </c>
      <c r="I41" s="1">
        <f t="shared" si="4"/>
        <v>7.0206045956804095</v>
      </c>
    </row>
    <row r="42" spans="1:9" s="1" customFormat="1" x14ac:dyDescent="0.25">
      <c r="A42" s="1" t="s">
        <v>63</v>
      </c>
      <c r="C42" s="1">
        <f>C39*100/$B$39</f>
        <v>18.421052631578949</v>
      </c>
      <c r="D42" s="1">
        <f t="shared" ref="D42:I42" si="5">D39*100/$B$39</f>
        <v>10.526315789473685</v>
      </c>
      <c r="E42" s="1">
        <f t="shared" si="5"/>
        <v>1.7543859649122806</v>
      </c>
      <c r="F42" s="1">
        <f t="shared" si="5"/>
        <v>4.3859649122807021</v>
      </c>
      <c r="G42" s="1">
        <f t="shared" si="5"/>
        <v>0</v>
      </c>
      <c r="H42" s="1">
        <f t="shared" si="5"/>
        <v>0</v>
      </c>
      <c r="I42" s="1">
        <f t="shared" si="5"/>
        <v>57.017543859649123</v>
      </c>
    </row>
    <row r="44" spans="1:9" s="2" customFormat="1" x14ac:dyDescent="0.25">
      <c r="A44" s="2" t="s">
        <v>40</v>
      </c>
    </row>
    <row r="45" spans="1:9" x14ac:dyDescent="0.25">
      <c r="A45" t="s">
        <v>41</v>
      </c>
      <c r="B45">
        <v>758</v>
      </c>
      <c r="C45">
        <v>184</v>
      </c>
      <c r="D45">
        <v>83</v>
      </c>
      <c r="E45">
        <v>64</v>
      </c>
      <c r="F45">
        <v>73</v>
      </c>
      <c r="G45">
        <v>18</v>
      </c>
      <c r="H45">
        <v>5</v>
      </c>
      <c r="I45">
        <v>25</v>
      </c>
    </row>
    <row r="46" spans="1:9" x14ac:dyDescent="0.25">
      <c r="A46" t="s">
        <v>42</v>
      </c>
      <c r="B46">
        <v>125</v>
      </c>
      <c r="C46">
        <v>29</v>
      </c>
      <c r="D46">
        <v>15</v>
      </c>
      <c r="E46">
        <v>19</v>
      </c>
      <c r="F46">
        <v>25</v>
      </c>
      <c r="G46">
        <v>7</v>
      </c>
      <c r="H46">
        <v>3</v>
      </c>
      <c r="I46">
        <v>10</v>
      </c>
    </row>
    <row r="47" spans="1:9" x14ac:dyDescent="0.25">
      <c r="A47" t="s">
        <v>43</v>
      </c>
      <c r="B47">
        <v>200</v>
      </c>
      <c r="C47">
        <v>59</v>
      </c>
      <c r="D47">
        <v>26</v>
      </c>
      <c r="E47">
        <v>25</v>
      </c>
      <c r="F47">
        <v>20</v>
      </c>
      <c r="G47">
        <v>2</v>
      </c>
      <c r="H47">
        <v>1</v>
      </c>
      <c r="I47">
        <v>7</v>
      </c>
    </row>
    <row r="48" spans="1:9" x14ac:dyDescent="0.25">
      <c r="A48" t="s">
        <v>44</v>
      </c>
      <c r="B48">
        <v>448</v>
      </c>
      <c r="C48">
        <v>170</v>
      </c>
      <c r="D48">
        <v>45</v>
      </c>
      <c r="E48">
        <v>45</v>
      </c>
      <c r="F48">
        <v>46</v>
      </c>
      <c r="G48">
        <v>6</v>
      </c>
      <c r="H48">
        <v>5</v>
      </c>
      <c r="I48">
        <v>14</v>
      </c>
    </row>
    <row r="49" spans="1:9" x14ac:dyDescent="0.25">
      <c r="A49" t="s">
        <v>45</v>
      </c>
      <c r="B49">
        <v>556</v>
      </c>
      <c r="C49">
        <v>201</v>
      </c>
      <c r="D49">
        <v>71</v>
      </c>
      <c r="E49">
        <v>37</v>
      </c>
      <c r="F49">
        <v>43</v>
      </c>
      <c r="G49">
        <v>10</v>
      </c>
      <c r="H49">
        <v>5</v>
      </c>
      <c r="I49">
        <v>21</v>
      </c>
    </row>
    <row r="50" spans="1:9" x14ac:dyDescent="0.25">
      <c r="A50" t="s">
        <v>46</v>
      </c>
      <c r="B50">
        <v>909</v>
      </c>
      <c r="C50">
        <v>301</v>
      </c>
      <c r="D50">
        <v>86</v>
      </c>
      <c r="E50">
        <v>40</v>
      </c>
      <c r="F50">
        <v>47</v>
      </c>
      <c r="G50">
        <v>10</v>
      </c>
      <c r="H50">
        <v>5</v>
      </c>
      <c r="I50">
        <v>27</v>
      </c>
    </row>
    <row r="51" spans="1:9" x14ac:dyDescent="0.25">
      <c r="A51" t="s">
        <v>47</v>
      </c>
      <c r="B51">
        <v>1113</v>
      </c>
      <c r="C51">
        <v>476</v>
      </c>
      <c r="D51">
        <v>107</v>
      </c>
      <c r="E51">
        <v>46</v>
      </c>
      <c r="F51">
        <v>26</v>
      </c>
      <c r="G51">
        <v>10</v>
      </c>
      <c r="H51">
        <v>7</v>
      </c>
      <c r="I51">
        <v>17</v>
      </c>
    </row>
    <row r="52" spans="1:9" x14ac:dyDescent="0.25">
      <c r="A52" t="s">
        <v>48</v>
      </c>
      <c r="B52">
        <v>300</v>
      </c>
      <c r="C52">
        <v>129</v>
      </c>
      <c r="D52">
        <v>53</v>
      </c>
      <c r="E52">
        <v>16</v>
      </c>
      <c r="F52">
        <v>13</v>
      </c>
      <c r="G52">
        <v>4</v>
      </c>
      <c r="H52">
        <v>2</v>
      </c>
      <c r="I52">
        <v>7</v>
      </c>
    </row>
    <row r="53" spans="1:9" x14ac:dyDescent="0.25">
      <c r="A53" t="s">
        <v>49</v>
      </c>
      <c r="B53">
        <v>910</v>
      </c>
      <c r="C53">
        <v>607</v>
      </c>
      <c r="D53">
        <v>27</v>
      </c>
      <c r="E53">
        <v>9</v>
      </c>
      <c r="F53">
        <v>10</v>
      </c>
      <c r="G53">
        <v>5</v>
      </c>
      <c r="H53">
        <v>4</v>
      </c>
      <c r="I53">
        <v>17</v>
      </c>
    </row>
    <row r="54" spans="1:9" x14ac:dyDescent="0.25">
      <c r="A54" t="s">
        <v>50</v>
      </c>
      <c r="B54">
        <v>460</v>
      </c>
      <c r="C54">
        <v>339</v>
      </c>
      <c r="D54">
        <v>7</v>
      </c>
      <c r="E54">
        <v>1</v>
      </c>
      <c r="F54">
        <v>2</v>
      </c>
      <c r="G54">
        <v>2</v>
      </c>
      <c r="H54">
        <v>2</v>
      </c>
      <c r="I54">
        <v>5</v>
      </c>
    </row>
    <row r="55" spans="1:9" s="1" customFormat="1" x14ac:dyDescent="0.25">
      <c r="A55" s="1" t="s">
        <v>60</v>
      </c>
      <c r="B55" s="1">
        <f>SUM(B45:B54)</f>
        <v>5779</v>
      </c>
      <c r="C55" s="1">
        <f>SUM(C45:C54)</f>
        <v>2495</v>
      </c>
      <c r="D55" s="1">
        <f>SUM(D45:D54)</f>
        <v>520</v>
      </c>
      <c r="E55" s="1">
        <f>SUM(E45:E54)</f>
        <v>302</v>
      </c>
      <c r="F55" s="1">
        <f>SUM(F45:F54)</f>
        <v>305</v>
      </c>
      <c r="G55" s="1">
        <f>SUM(G45:G54)</f>
        <v>74</v>
      </c>
      <c r="H55" s="1">
        <f>SUM(H45:H54)</f>
        <v>39</v>
      </c>
      <c r="I55" s="1">
        <f>SUM(I45:I54)</f>
        <v>150</v>
      </c>
    </row>
    <row r="56" spans="1:9" s="1" customFormat="1" x14ac:dyDescent="0.25">
      <c r="A56" s="1" t="s">
        <v>62</v>
      </c>
      <c r="B56" s="1">
        <f>AVERAGE(B45:B54)</f>
        <v>577.9</v>
      </c>
      <c r="C56" s="1">
        <f t="shared" ref="C56:I56" si="6">AVERAGE(C45:C54)</f>
        <v>249.5</v>
      </c>
      <c r="D56" s="1">
        <f t="shared" si="6"/>
        <v>52</v>
      </c>
      <c r="E56" s="1">
        <f t="shared" si="6"/>
        <v>30.2</v>
      </c>
      <c r="F56" s="1">
        <f t="shared" si="6"/>
        <v>30.5</v>
      </c>
      <c r="G56" s="1">
        <f t="shared" si="6"/>
        <v>7.4</v>
      </c>
      <c r="H56" s="1">
        <f t="shared" si="6"/>
        <v>3.9</v>
      </c>
      <c r="I56" s="1">
        <f t="shared" si="6"/>
        <v>15</v>
      </c>
    </row>
    <row r="57" spans="1:9" s="1" customFormat="1" x14ac:dyDescent="0.25">
      <c r="A57" s="1" t="s">
        <v>61</v>
      </c>
      <c r="B57" s="1">
        <f>_xlfn.STDEV.P(B45:B54)</f>
        <v>315.45124821436355</v>
      </c>
      <c r="C57" s="1">
        <f t="shared" ref="C57:I57" si="7">_xlfn.STDEV.P(C45:C54)</f>
        <v>173.82879508297813</v>
      </c>
      <c r="D57" s="1">
        <f t="shared" si="7"/>
        <v>32.012497559546958</v>
      </c>
      <c r="E57" s="1">
        <f t="shared" si="7"/>
        <v>18.465102220134064</v>
      </c>
      <c r="F57" s="1">
        <f t="shared" si="7"/>
        <v>20.431593183107381</v>
      </c>
      <c r="G57" s="1">
        <f t="shared" si="7"/>
        <v>4.5869379764718863</v>
      </c>
      <c r="H57" s="1">
        <f t="shared" si="7"/>
        <v>1.7578395831246945</v>
      </c>
      <c r="I57" s="1">
        <f t="shared" si="7"/>
        <v>7.3620649277223844</v>
      </c>
    </row>
    <row r="58" spans="1:9" s="1" customFormat="1" x14ac:dyDescent="0.25">
      <c r="A58" s="1" t="s">
        <v>63</v>
      </c>
      <c r="C58" s="1">
        <f>C55*100/$B$55</f>
        <v>43.173559439349368</v>
      </c>
      <c r="D58" s="1">
        <f t="shared" ref="D58:I58" si="8">D55*100/$B$55</f>
        <v>8.9980965564976643</v>
      </c>
      <c r="E58" s="1">
        <f t="shared" si="8"/>
        <v>5.2258176155044129</v>
      </c>
      <c r="F58" s="1">
        <f t="shared" si="8"/>
        <v>5.2777297110226682</v>
      </c>
      <c r="G58" s="1">
        <f t="shared" si="8"/>
        <v>1.2804983561169752</v>
      </c>
      <c r="H58" s="1">
        <f t="shared" si="8"/>
        <v>0.67485724173732475</v>
      </c>
      <c r="I58" s="1">
        <f t="shared" si="8"/>
        <v>2.5956047759127876</v>
      </c>
    </row>
    <row r="60" spans="1:9" s="2" customFormat="1" x14ac:dyDescent="0.25">
      <c r="A60" s="2" t="s">
        <v>51</v>
      </c>
    </row>
    <row r="61" spans="1:9" x14ac:dyDescent="0.25">
      <c r="A61" t="s">
        <v>52</v>
      </c>
      <c r="B61">
        <v>1135</v>
      </c>
      <c r="C61">
        <v>679</v>
      </c>
      <c r="D61">
        <v>84</v>
      </c>
      <c r="E61">
        <v>29</v>
      </c>
      <c r="F61">
        <v>13</v>
      </c>
      <c r="G61">
        <v>1</v>
      </c>
      <c r="H61">
        <v>2</v>
      </c>
      <c r="I61">
        <v>0</v>
      </c>
    </row>
    <row r="62" spans="1:9" x14ac:dyDescent="0.25">
      <c r="A62" t="s">
        <v>53</v>
      </c>
      <c r="B62">
        <v>1807</v>
      </c>
      <c r="C62">
        <v>743</v>
      </c>
      <c r="D62">
        <v>71</v>
      </c>
      <c r="E62">
        <v>17</v>
      </c>
      <c r="F62">
        <v>13</v>
      </c>
      <c r="G62">
        <v>1</v>
      </c>
      <c r="H62">
        <v>1</v>
      </c>
      <c r="I62">
        <v>0</v>
      </c>
    </row>
    <row r="63" spans="1:9" x14ac:dyDescent="0.25">
      <c r="A63" t="s">
        <v>54</v>
      </c>
      <c r="B63">
        <v>1387</v>
      </c>
      <c r="C63">
        <v>446</v>
      </c>
      <c r="D63">
        <v>48</v>
      </c>
      <c r="E63">
        <v>13</v>
      </c>
      <c r="F63">
        <v>12</v>
      </c>
      <c r="G63">
        <v>1</v>
      </c>
      <c r="H63">
        <v>0</v>
      </c>
      <c r="I63">
        <v>0</v>
      </c>
    </row>
    <row r="64" spans="1:9" x14ac:dyDescent="0.25">
      <c r="A64" t="s">
        <v>55</v>
      </c>
      <c r="B64">
        <v>849</v>
      </c>
      <c r="C64">
        <v>529</v>
      </c>
      <c r="D64">
        <v>32</v>
      </c>
      <c r="E64">
        <v>13</v>
      </c>
      <c r="F64">
        <v>10</v>
      </c>
      <c r="G64">
        <v>1</v>
      </c>
      <c r="H64">
        <v>0</v>
      </c>
      <c r="I64">
        <v>0</v>
      </c>
    </row>
    <row r="65" spans="1:9" x14ac:dyDescent="0.25">
      <c r="A65" t="s">
        <v>56</v>
      </c>
      <c r="B65">
        <v>593</v>
      </c>
      <c r="C65">
        <v>355</v>
      </c>
      <c r="D65">
        <v>20</v>
      </c>
      <c r="E65">
        <v>11</v>
      </c>
      <c r="F65">
        <v>5</v>
      </c>
      <c r="G65">
        <v>1</v>
      </c>
      <c r="H65">
        <v>1</v>
      </c>
      <c r="I65">
        <v>0</v>
      </c>
    </row>
    <row r="66" spans="1:9" x14ac:dyDescent="0.25">
      <c r="A66" t="s">
        <v>57</v>
      </c>
      <c r="B66">
        <v>616</v>
      </c>
      <c r="C66">
        <v>434</v>
      </c>
      <c r="D66">
        <v>9</v>
      </c>
      <c r="E66">
        <v>2</v>
      </c>
      <c r="F66">
        <v>3</v>
      </c>
      <c r="G66">
        <v>0</v>
      </c>
      <c r="H66">
        <v>1</v>
      </c>
      <c r="I66">
        <v>0</v>
      </c>
    </row>
    <row r="67" spans="1:9" x14ac:dyDescent="0.25">
      <c r="A67" t="s">
        <v>58</v>
      </c>
      <c r="B67">
        <v>301</v>
      </c>
      <c r="C67">
        <v>239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</row>
    <row r="68" spans="1:9" s="1" customFormat="1" x14ac:dyDescent="0.25">
      <c r="A68" s="1" t="s">
        <v>60</v>
      </c>
      <c r="B68" s="1">
        <f>SUM(B61:B67)</f>
        <v>6688</v>
      </c>
      <c r="C68" s="1">
        <f>SUM(C61:C67)</f>
        <v>3425</v>
      </c>
      <c r="D68" s="1">
        <f>SUM(D61:D67)</f>
        <v>266</v>
      </c>
      <c r="E68" s="1">
        <f>SUM(E61:E67)</f>
        <v>87</v>
      </c>
      <c r="F68" s="1">
        <f>SUM(F61:F67)</f>
        <v>58</v>
      </c>
      <c r="G68" s="1">
        <f>SUM(G61:G67)</f>
        <v>5</v>
      </c>
      <c r="H68" s="1">
        <f>SUM(H61:H67)</f>
        <v>5</v>
      </c>
      <c r="I68" s="1">
        <f>SUM(I61:I67)</f>
        <v>0</v>
      </c>
    </row>
    <row r="69" spans="1:9" s="1" customFormat="1" x14ac:dyDescent="0.25">
      <c r="A69" s="1" t="s">
        <v>62</v>
      </c>
      <c r="B69" s="1">
        <f>AVERAGE(B61:B67)</f>
        <v>955.42857142857144</v>
      </c>
      <c r="C69" s="1">
        <f t="shared" ref="C69:I69" si="9">AVERAGE(C61:C67)</f>
        <v>489.28571428571428</v>
      </c>
      <c r="D69" s="1">
        <f t="shared" si="9"/>
        <v>38</v>
      </c>
      <c r="E69" s="1">
        <f t="shared" si="9"/>
        <v>12.428571428571429</v>
      </c>
      <c r="F69" s="1">
        <f t="shared" si="9"/>
        <v>8.2857142857142865</v>
      </c>
      <c r="G69" s="1">
        <f t="shared" si="9"/>
        <v>0.7142857142857143</v>
      </c>
      <c r="H69" s="1">
        <f t="shared" si="9"/>
        <v>0.7142857142857143</v>
      </c>
      <c r="I69" s="1">
        <f t="shared" si="9"/>
        <v>0</v>
      </c>
    </row>
    <row r="70" spans="1:9" s="1" customFormat="1" x14ac:dyDescent="0.25">
      <c r="A70" s="1" t="s">
        <v>61</v>
      </c>
      <c r="B70" s="1">
        <f>_xlfn.STDEV.P(B61:B67)</f>
        <v>482.52960150288254</v>
      </c>
      <c r="C70" s="1">
        <f t="shared" ref="C70:I70" si="10">_xlfn.STDEV.P(C61:C67)</f>
        <v>163.68324313023814</v>
      </c>
      <c r="D70" s="1">
        <f t="shared" si="10"/>
        <v>28.789879174062939</v>
      </c>
      <c r="E70" s="1">
        <f t="shared" si="10"/>
        <v>8.5833250775998877</v>
      </c>
      <c r="F70" s="1">
        <f t="shared" si="10"/>
        <v>4.462999814803803</v>
      </c>
      <c r="G70" s="1">
        <f t="shared" si="10"/>
        <v>0.45175395145262565</v>
      </c>
      <c r="H70" s="1">
        <f t="shared" si="10"/>
        <v>0.6998542122237652</v>
      </c>
      <c r="I70" s="1">
        <f t="shared" si="10"/>
        <v>0</v>
      </c>
    </row>
    <row r="71" spans="1:9" s="1" customFormat="1" x14ac:dyDescent="0.25">
      <c r="A71" s="1" t="s">
        <v>63</v>
      </c>
      <c r="C71" s="1">
        <f>C68*100/$B$68</f>
        <v>51.211124401913878</v>
      </c>
      <c r="D71" s="1">
        <f t="shared" ref="D71:I71" si="11">D68*100/$B$68</f>
        <v>3.9772727272727271</v>
      </c>
      <c r="E71" s="1">
        <f t="shared" si="11"/>
        <v>1.3008373205741626</v>
      </c>
      <c r="F71" s="1">
        <f t="shared" si="11"/>
        <v>0.86722488038277512</v>
      </c>
      <c r="G71" s="1">
        <f t="shared" si="11"/>
        <v>7.4760765550239236E-2</v>
      </c>
      <c r="H71" s="1">
        <f t="shared" si="11"/>
        <v>7.4760765550239236E-2</v>
      </c>
      <c r="I71" s="1">
        <f t="shared" si="11"/>
        <v>0</v>
      </c>
    </row>
    <row r="73" spans="1:9" s="2" customFormat="1" x14ac:dyDescent="0.25">
      <c r="A73" s="2" t="s">
        <v>59</v>
      </c>
    </row>
    <row r="74" spans="1:9" x14ac:dyDescent="0.25">
      <c r="A74" s="3">
        <v>2.25</v>
      </c>
      <c r="B74">
        <v>189</v>
      </c>
      <c r="C74">
        <v>54</v>
      </c>
      <c r="D74">
        <v>10</v>
      </c>
      <c r="E74">
        <v>6</v>
      </c>
      <c r="F74">
        <v>11</v>
      </c>
      <c r="G74">
        <v>0</v>
      </c>
      <c r="H74">
        <v>3</v>
      </c>
      <c r="I74">
        <v>75</v>
      </c>
    </row>
    <row r="75" spans="1:9" x14ac:dyDescent="0.25">
      <c r="A75" s="3">
        <v>2.2599999999999998</v>
      </c>
      <c r="B75">
        <v>60</v>
      </c>
      <c r="C75">
        <v>23</v>
      </c>
      <c r="D75">
        <v>10</v>
      </c>
      <c r="E75">
        <v>7</v>
      </c>
      <c r="F75">
        <v>3</v>
      </c>
      <c r="G75">
        <v>0</v>
      </c>
      <c r="H75">
        <v>0</v>
      </c>
      <c r="I75">
        <v>5</v>
      </c>
    </row>
    <row r="76" spans="1:9" x14ac:dyDescent="0.25">
      <c r="A76" s="3">
        <v>2.27</v>
      </c>
      <c r="B76">
        <v>43</v>
      </c>
      <c r="C76">
        <v>20</v>
      </c>
      <c r="D76">
        <v>4</v>
      </c>
      <c r="E76">
        <v>3</v>
      </c>
      <c r="F76">
        <v>3</v>
      </c>
      <c r="G76">
        <v>0</v>
      </c>
      <c r="H76">
        <v>0</v>
      </c>
      <c r="I76">
        <v>6</v>
      </c>
    </row>
    <row r="77" spans="1:9" x14ac:dyDescent="0.25">
      <c r="A77" s="3">
        <v>2.2799999999999998</v>
      </c>
      <c r="B77">
        <v>22</v>
      </c>
      <c r="C77">
        <v>8</v>
      </c>
      <c r="D77">
        <v>2</v>
      </c>
      <c r="E77">
        <v>1</v>
      </c>
      <c r="F77">
        <v>0</v>
      </c>
      <c r="G77">
        <v>0</v>
      </c>
      <c r="H77">
        <v>0</v>
      </c>
      <c r="I77">
        <v>7</v>
      </c>
    </row>
    <row r="78" spans="1:9" x14ac:dyDescent="0.25">
      <c r="A78" s="3">
        <v>2.29</v>
      </c>
      <c r="B78">
        <v>216</v>
      </c>
      <c r="C78">
        <v>78</v>
      </c>
      <c r="D78">
        <v>10</v>
      </c>
      <c r="E78">
        <v>4</v>
      </c>
      <c r="F78">
        <v>5</v>
      </c>
      <c r="G78">
        <v>1</v>
      </c>
      <c r="H78">
        <v>2</v>
      </c>
      <c r="I78">
        <v>81</v>
      </c>
    </row>
    <row r="79" spans="1:9" x14ac:dyDescent="0.25">
      <c r="A79" s="3">
        <v>2.2999999999999998</v>
      </c>
      <c r="B79">
        <v>30</v>
      </c>
      <c r="C79">
        <v>13</v>
      </c>
      <c r="D79">
        <v>3</v>
      </c>
      <c r="E79">
        <v>0</v>
      </c>
      <c r="F79">
        <v>0</v>
      </c>
      <c r="G79">
        <v>0</v>
      </c>
      <c r="H79">
        <v>0</v>
      </c>
      <c r="I79">
        <v>9</v>
      </c>
    </row>
    <row r="80" spans="1:9" x14ac:dyDescent="0.25">
      <c r="A80" s="3">
        <v>2.31</v>
      </c>
      <c r="B80">
        <v>212</v>
      </c>
      <c r="C80">
        <v>53</v>
      </c>
      <c r="D80">
        <v>8</v>
      </c>
      <c r="E80">
        <v>2</v>
      </c>
      <c r="F80">
        <v>4</v>
      </c>
      <c r="G80">
        <v>1</v>
      </c>
      <c r="H80">
        <v>1</v>
      </c>
      <c r="I80">
        <v>50</v>
      </c>
    </row>
    <row r="81" spans="1:9" x14ac:dyDescent="0.25">
      <c r="A81" s="3">
        <v>2.3199999999999998</v>
      </c>
      <c r="B81">
        <v>19</v>
      </c>
      <c r="C81">
        <v>8</v>
      </c>
      <c r="D81">
        <v>1</v>
      </c>
      <c r="E81">
        <v>0</v>
      </c>
      <c r="F81">
        <v>0</v>
      </c>
      <c r="G81">
        <v>0</v>
      </c>
      <c r="H81">
        <v>0</v>
      </c>
      <c r="I81">
        <v>2</v>
      </c>
    </row>
    <row r="82" spans="1:9" x14ac:dyDescent="0.25">
      <c r="A82" s="3">
        <v>3</v>
      </c>
      <c r="B82">
        <v>36</v>
      </c>
      <c r="C82">
        <v>20</v>
      </c>
      <c r="D82">
        <v>2</v>
      </c>
      <c r="E82">
        <v>4</v>
      </c>
      <c r="F82">
        <v>1</v>
      </c>
      <c r="G82">
        <v>0</v>
      </c>
      <c r="H82">
        <v>0</v>
      </c>
      <c r="I82">
        <v>1</v>
      </c>
    </row>
    <row r="83" spans="1:9" x14ac:dyDescent="0.25">
      <c r="A83" s="3">
        <v>3.1</v>
      </c>
      <c r="B83">
        <v>209</v>
      </c>
      <c r="C83">
        <v>48</v>
      </c>
      <c r="D83">
        <v>12</v>
      </c>
      <c r="E83">
        <v>9</v>
      </c>
      <c r="F83">
        <v>7</v>
      </c>
      <c r="G83">
        <v>0</v>
      </c>
      <c r="H83">
        <v>1</v>
      </c>
      <c r="I83">
        <v>96</v>
      </c>
    </row>
    <row r="84" spans="1:9" x14ac:dyDescent="0.25">
      <c r="A84" s="3">
        <v>3.2</v>
      </c>
      <c r="B84">
        <v>20</v>
      </c>
      <c r="C84">
        <v>8</v>
      </c>
      <c r="D84">
        <v>3</v>
      </c>
      <c r="E84">
        <v>1</v>
      </c>
      <c r="F84">
        <v>1</v>
      </c>
      <c r="G84">
        <v>0</v>
      </c>
      <c r="H84">
        <v>0</v>
      </c>
      <c r="I84">
        <v>5</v>
      </c>
    </row>
    <row r="85" spans="1:9" s="1" customFormat="1" x14ac:dyDescent="0.25">
      <c r="A85" s="1" t="s">
        <v>60</v>
      </c>
      <c r="B85" s="1">
        <f>SUM(B74:B84)</f>
        <v>1056</v>
      </c>
      <c r="C85" s="1">
        <f>SUM(C74:C84)</f>
        <v>333</v>
      </c>
      <c r="D85" s="1">
        <f>SUM(D74:D84)</f>
        <v>65</v>
      </c>
      <c r="E85" s="1">
        <f>SUM(E74:E84)</f>
        <v>37</v>
      </c>
      <c r="F85" s="1">
        <f>SUM(F74:F84)</f>
        <v>35</v>
      </c>
      <c r="G85" s="1">
        <f>SUM(G74:G84)</f>
        <v>2</v>
      </c>
      <c r="H85" s="1">
        <f>SUM(H74:H84)</f>
        <v>7</v>
      </c>
      <c r="I85" s="1">
        <f>SUM(I74:I84)</f>
        <v>337</v>
      </c>
    </row>
    <row r="86" spans="1:9" s="1" customFormat="1" x14ac:dyDescent="0.25">
      <c r="A86" s="1" t="s">
        <v>62</v>
      </c>
      <c r="B86" s="1">
        <f>AVERAGE(B74:B84)</f>
        <v>96</v>
      </c>
      <c r="C86" s="1">
        <f t="shared" ref="C86:I86" si="12">AVERAGE(C74:C84)</f>
        <v>30.272727272727273</v>
      </c>
      <c r="D86" s="1">
        <f t="shared" si="12"/>
        <v>5.9090909090909092</v>
      </c>
      <c r="E86" s="1">
        <f t="shared" si="12"/>
        <v>3.3636363636363638</v>
      </c>
      <c r="F86" s="1">
        <f t="shared" si="12"/>
        <v>3.1818181818181817</v>
      </c>
      <c r="G86" s="1">
        <f t="shared" si="12"/>
        <v>0.18181818181818182</v>
      </c>
      <c r="H86" s="1">
        <f t="shared" si="12"/>
        <v>0.63636363636363635</v>
      </c>
      <c r="I86" s="1">
        <f t="shared" si="12"/>
        <v>30.636363636363637</v>
      </c>
    </row>
    <row r="87" spans="1:9" s="1" customFormat="1" x14ac:dyDescent="0.25">
      <c r="A87" s="1" t="s">
        <v>61</v>
      </c>
      <c r="B87" s="1">
        <f>_xlfn.STDEV.P(B74:B84)</f>
        <v>84.485609317908001</v>
      </c>
      <c r="C87" s="1">
        <f t="shared" ref="C87:I87" si="13">_xlfn.STDEV.P(C74:C84)</f>
        <v>22.807857135369776</v>
      </c>
      <c r="D87" s="1">
        <f t="shared" si="13"/>
        <v>3.8953245973870092</v>
      </c>
      <c r="E87" s="1">
        <f t="shared" si="13"/>
        <v>2.837179369877679</v>
      </c>
      <c r="F87" s="1">
        <f t="shared" si="13"/>
        <v>3.2978831176758283</v>
      </c>
      <c r="G87" s="1">
        <f t="shared" si="13"/>
        <v>0.38569460791993504</v>
      </c>
      <c r="H87" s="1">
        <f t="shared" si="13"/>
        <v>0.97912087402445525</v>
      </c>
      <c r="I87" s="1">
        <f t="shared" si="13"/>
        <v>35.417696468580445</v>
      </c>
    </row>
    <row r="88" spans="1:9" s="1" customFormat="1" x14ac:dyDescent="0.25">
      <c r="A88" s="1" t="s">
        <v>63</v>
      </c>
      <c r="C88" s="1">
        <f>C85*100/$B$85</f>
        <v>31.53409090909091</v>
      </c>
      <c r="D88" s="1">
        <f t="shared" ref="D88:I88" si="14">D85*100/$B$85</f>
        <v>6.1553030303030303</v>
      </c>
      <c r="E88" s="1">
        <f t="shared" si="14"/>
        <v>3.5037878787878789</v>
      </c>
      <c r="F88" s="1">
        <f t="shared" si="14"/>
        <v>3.3143939393939394</v>
      </c>
      <c r="G88" s="1">
        <f t="shared" si="14"/>
        <v>0.18939393939393939</v>
      </c>
      <c r="H88" s="1">
        <f t="shared" si="14"/>
        <v>0.66287878787878785</v>
      </c>
      <c r="I88" s="1">
        <f t="shared" si="14"/>
        <v>31.912878787878789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dharu_shah@hotmail.com</dc:creator>
  <cp:lastModifiedBy>dharu_shah@hotmail.com</cp:lastModifiedBy>
  <dcterms:created xsi:type="dcterms:W3CDTF">2015-02-25T19:54:49Z</dcterms:created>
  <dcterms:modified xsi:type="dcterms:W3CDTF">2015-02-25T23:13:38Z</dcterms:modified>
</cp:coreProperties>
</file>