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399C93DA-0EC4-40AB-BFC0-3AC9A35F037B}" xr6:coauthVersionLast="47" xr6:coauthVersionMax="47" xr10:uidLastSave="{00000000-0000-0000-0000-000000000000}"/>
  <bookViews>
    <workbookView xWindow="-120" yWindow="-120" windowWidth="20730" windowHeight="11760" xr2:uid="{6CC5A964-67B0-4351-8C15-A818ADD0F5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52" i="1"/>
  <c r="D59" i="1"/>
  <c r="E38" i="1"/>
  <c r="E39" i="1"/>
  <c r="E40" i="1"/>
  <c r="E41" i="1"/>
  <c r="E37" i="1"/>
  <c r="E26" i="1"/>
  <c r="E27" i="1"/>
  <c r="E28" i="1"/>
  <c r="E29" i="1"/>
  <c r="E25" i="1"/>
  <c r="D18" i="1"/>
  <c r="D14" i="1"/>
  <c r="D15" i="1"/>
  <c r="D16" i="1"/>
  <c r="D17" i="1"/>
  <c r="D13" i="1"/>
  <c r="D5" i="1"/>
  <c r="D30" i="1"/>
  <c r="C30" i="1"/>
  <c r="C18" i="1"/>
</calcChain>
</file>

<file path=xl/sharedStrings.xml><?xml version="1.0" encoding="utf-8"?>
<sst xmlns="http://schemas.openxmlformats.org/spreadsheetml/2006/main" count="34" uniqueCount="20">
  <si>
    <t>Venditore A</t>
  </si>
  <si>
    <t>Venditore B</t>
  </si>
  <si>
    <t>Venditore C</t>
  </si>
  <si>
    <t>Venditore D</t>
  </si>
  <si>
    <t>Venditore E</t>
  </si>
  <si>
    <t>fatturato</t>
  </si>
  <si>
    <t>%</t>
  </si>
  <si>
    <t>PREZZO</t>
  </si>
  <si>
    <t>Prodotto 1</t>
  </si>
  <si>
    <t>Prodotto 2</t>
  </si>
  <si>
    <t>Prodotto 3</t>
  </si>
  <si>
    <t>Prodotto 4</t>
  </si>
  <si>
    <t>Prodotto 5</t>
  </si>
  <si>
    <t>Iva</t>
  </si>
  <si>
    <t>PREZZO INIZIALE</t>
  </si>
  <si>
    <t>PREZZO SCONTATO</t>
  </si>
  <si>
    <t>Percentuale applicata</t>
  </si>
  <si>
    <t>totale</t>
  </si>
  <si>
    <t>Tot.</t>
  </si>
  <si>
    <t>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</si>
</sst>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16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 wrapText="1"/>
    </xf>
    <xf numFmtId="17" fontId="0" fillId="2" borderId="1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44" fontId="0" fillId="0" borderId="1" xfId="0" applyNumberFormat="1" applyBorder="1"/>
    <xf numFmtId="10" fontId="0" fillId="0" borderId="1" xfId="2" applyNumberFormat="1" applyFont="1" applyBorder="1"/>
    <xf numFmtId="44" fontId="0" fillId="0" borderId="0" xfId="0" applyNumberFormat="1"/>
  </cellXfs>
  <cellStyles count="3">
    <cellStyle name="Normale" xfId="0" builtinId="0"/>
    <cellStyle name="Percentuale" xfId="2" builtinId="5"/>
    <cellStyle name="Valuta" xfId="1" builtinId="4"/>
  </cellStyles>
  <dxfs count="0"/>
  <tableStyles count="1" defaultTableStyle="TableStyleMedium2" defaultPivotStyle="PivotStyleLight16">
    <tableStyle name="Invisible" pivot="0" table="0" count="0" xr9:uid="{9696E9FA-7B0C-4DFB-BE21-7AEB2E90F4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6</xdr:col>
      <xdr:colOff>0</xdr:colOff>
      <xdr:row>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B0EC653-A861-4DD6-A63E-23424BA68D4A}"/>
            </a:ext>
          </a:extLst>
        </xdr:cNvPr>
        <xdr:cNvSpPr txBox="1"/>
      </xdr:nvSpPr>
      <xdr:spPr>
        <a:xfrm>
          <a:off x="1" y="1905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1 - CALCOLARE</a:t>
          </a:r>
          <a:r>
            <a:rPr lang="it-IT" sz="1100" baseline="0">
              <a:solidFill>
                <a:sysClr val="windowText" lastClr="000000"/>
              </a:solidFill>
            </a:rPr>
            <a:t> IL RAPPORTO PERCENTUALE FRA DUE NUMERI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</xdr:colOff>
      <xdr:row>8</xdr:row>
      <xdr:rowOff>1</xdr:rowOff>
    </xdr:from>
    <xdr:to>
      <xdr:col>6</xdr:col>
      <xdr:colOff>0</xdr:colOff>
      <xdr:row>10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28C900E-9B99-4596-AAD4-45E6D92E8DA3}"/>
            </a:ext>
          </a:extLst>
        </xdr:cNvPr>
        <xdr:cNvSpPr txBox="1"/>
      </xdr:nvSpPr>
      <xdr:spPr>
        <a:xfrm>
          <a:off x="1" y="15240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2 - CALCOLARE</a:t>
          </a:r>
          <a:r>
            <a:rPr lang="it-IT" sz="1100" baseline="0">
              <a:solidFill>
                <a:sysClr val="windowText" lastClr="000000"/>
              </a:solidFill>
            </a:rPr>
            <a:t> L'INCIDENZA PERCENTUALE</a:t>
          </a:r>
        </a:p>
      </xdr:txBody>
    </xdr:sp>
    <xdr:clientData/>
  </xdr:twoCellAnchor>
  <xdr:twoCellAnchor>
    <xdr:from>
      <xdr:col>6</xdr:col>
      <xdr:colOff>0</xdr:colOff>
      <xdr:row>3</xdr:row>
      <xdr:rowOff>190499</xdr:rowOff>
    </xdr:from>
    <xdr:to>
      <xdr:col>11</xdr:col>
      <xdr:colOff>0</xdr:colOff>
      <xdr:row>6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C0C555-00CE-4173-A02A-B5C13955A331}"/>
            </a:ext>
          </a:extLst>
        </xdr:cNvPr>
        <xdr:cNvSpPr txBox="1"/>
      </xdr:nvSpPr>
      <xdr:spPr>
        <a:xfrm>
          <a:off x="3657600" y="761999"/>
          <a:ext cx="304800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il rapporto percentuale fra due numeri</a:t>
          </a:r>
          <a:endParaRPr lang="it-IT" sz="1100"/>
        </a:p>
      </xdr:txBody>
    </xdr:sp>
    <xdr:clientData/>
  </xdr:twoCellAnchor>
  <xdr:twoCellAnchor>
    <xdr:from>
      <xdr:col>4</xdr:col>
      <xdr:colOff>66675</xdr:colOff>
      <xdr:row>4</xdr:row>
      <xdr:rowOff>85725</xdr:rowOff>
    </xdr:from>
    <xdr:to>
      <xdr:col>6</xdr:col>
      <xdr:colOff>19052</xdr:colOff>
      <xdr:row>5</xdr:row>
      <xdr:rowOff>9526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60FBFA3A-040A-4A30-B584-6CDA89C29163}"/>
            </a:ext>
          </a:extLst>
        </xdr:cNvPr>
        <xdr:cNvCxnSpPr/>
      </xdr:nvCxnSpPr>
      <xdr:spPr>
        <a:xfrm flipH="1" flipV="1">
          <a:off x="2505075" y="84772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12</xdr:row>
      <xdr:rowOff>19049</xdr:rowOff>
    </xdr:from>
    <xdr:to>
      <xdr:col>12</xdr:col>
      <xdr:colOff>0</xdr:colOff>
      <xdr:row>14</xdr:row>
      <xdr:rowOff>19050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7383418-DF9E-4498-A590-21D933CB8954}"/>
            </a:ext>
          </a:extLst>
        </xdr:cNvPr>
        <xdr:cNvSpPr txBox="1"/>
      </xdr:nvSpPr>
      <xdr:spPr>
        <a:xfrm>
          <a:off x="4000500" y="2495549"/>
          <a:ext cx="367665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l'incidenza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percentuale (rispetto al totale)</a:t>
          </a:r>
        </a:p>
      </xdr:txBody>
    </xdr:sp>
    <xdr:clientData/>
  </xdr:twoCellAnchor>
  <xdr:twoCellAnchor>
    <xdr:from>
      <xdr:col>4</xdr:col>
      <xdr:colOff>47625</xdr:colOff>
      <xdr:row>12</xdr:row>
      <xdr:rowOff>104775</xdr:rowOff>
    </xdr:from>
    <xdr:to>
      <xdr:col>6</xdr:col>
      <xdr:colOff>2</xdr:colOff>
      <xdr:row>13</xdr:row>
      <xdr:rowOff>28576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747A6992-45BA-4C4A-B19B-465C2236AB8D}"/>
            </a:ext>
          </a:extLst>
        </xdr:cNvPr>
        <xdr:cNvCxnSpPr/>
      </xdr:nvCxnSpPr>
      <xdr:spPr>
        <a:xfrm flipH="1" flipV="1">
          <a:off x="2847975" y="296227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24</xdr:row>
      <xdr:rowOff>66674</xdr:rowOff>
    </xdr:from>
    <xdr:to>
      <xdr:col>14</xdr:col>
      <xdr:colOff>609599</xdr:colOff>
      <xdr:row>26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25DFE69-A26A-4B8E-A7E0-4D6630DAF776}"/>
            </a:ext>
          </a:extLst>
        </xdr:cNvPr>
        <xdr:cNvSpPr txBox="1"/>
      </xdr:nvSpPr>
      <xdr:spPr>
        <a:xfrm>
          <a:off x="4733924" y="4638674"/>
          <a:ext cx="4867275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Differenza espressa in percentuale - incremento o decremento fra due numeri</a:t>
          </a:r>
        </a:p>
      </xdr:txBody>
    </xdr: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28577</xdr:colOff>
      <xdr:row>25</xdr:row>
      <xdr:rowOff>76201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774ADEA6-97D3-40B6-B342-2460D8412672}"/>
            </a:ext>
          </a:extLst>
        </xdr:cNvPr>
        <xdr:cNvCxnSpPr/>
      </xdr:nvCxnSpPr>
      <xdr:spPr>
        <a:xfrm flipH="1" flipV="1">
          <a:off x="3581400" y="47244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B268C846-7E58-4D83-897B-873B87D9BFCB}"/>
            </a:ext>
          </a:extLst>
        </xdr:cNvPr>
        <xdr:cNvSpPr txBox="1"/>
      </xdr:nvSpPr>
      <xdr:spPr>
        <a:xfrm>
          <a:off x="0" y="4000500"/>
          <a:ext cx="41148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3 - DIFFERENZA </a:t>
          </a:r>
          <a:r>
            <a:rPr lang="it-IT" sz="1100" baseline="0">
              <a:solidFill>
                <a:sysClr val="windowText" lastClr="000000"/>
              </a:solidFill>
            </a:rPr>
            <a:t>PERCENTUALE</a:t>
          </a:r>
        </a:p>
      </xdr:txBody>
    </xdr:sp>
    <xdr:clientData/>
  </xdr:twoCellAnchor>
  <xdr:twoCellAnchor>
    <xdr:from>
      <xdr:col>0</xdr:col>
      <xdr:colOff>1</xdr:colOff>
      <xdr:row>32</xdr:row>
      <xdr:rowOff>0</xdr:rowOff>
    </xdr:from>
    <xdr:to>
      <xdr:col>6</xdr:col>
      <xdr:colOff>1</xdr:colOff>
      <xdr:row>34</xdr:row>
      <xdr:rowOff>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DF8B0F2A-EBD2-4CB0-9E26-4A830D7C147A}"/>
            </a:ext>
          </a:extLst>
        </xdr:cNvPr>
        <xdr:cNvSpPr txBox="1"/>
      </xdr:nvSpPr>
      <xdr:spPr>
        <a:xfrm>
          <a:off x="1" y="6096000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4 - APPLICARE UN'IVA AD UN IMPONIBILE</a:t>
          </a:r>
          <a:endParaRPr lang="it-IT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552449</xdr:colOff>
      <xdr:row>36</xdr:row>
      <xdr:rowOff>9525</xdr:rowOff>
    </xdr:from>
    <xdr:to>
      <xdr:col>10</xdr:col>
      <xdr:colOff>0</xdr:colOff>
      <xdr:row>38</xdr:row>
      <xdr:rowOff>1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38B238A-017A-43C9-B7F6-50ABB1C149AD}"/>
            </a:ext>
          </a:extLst>
        </xdr:cNvPr>
        <xdr:cNvSpPr txBox="1"/>
      </xdr:nvSpPr>
      <xdr:spPr>
        <a:xfrm>
          <a:off x="4695824" y="705802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Applicare l'iva all'imponibile</a:t>
          </a:r>
        </a:p>
      </xdr:txBody>
    </xdr:sp>
    <xdr:clientData/>
  </xdr:twoCellAnchor>
  <xdr:twoCellAnchor>
    <xdr:from>
      <xdr:col>5</xdr:col>
      <xdr:colOff>9525</xdr:colOff>
      <xdr:row>36</xdr:row>
      <xdr:rowOff>95250</xdr:rowOff>
    </xdr:from>
    <xdr:to>
      <xdr:col>6</xdr:col>
      <xdr:colOff>571502</xdr:colOff>
      <xdr:row>37</xdr:row>
      <xdr:rowOff>19051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F96929BD-FE32-4608-AE22-AED3E5878BC7}"/>
            </a:ext>
          </a:extLst>
        </xdr:cNvPr>
        <xdr:cNvCxnSpPr/>
      </xdr:nvCxnSpPr>
      <xdr:spPr>
        <a:xfrm flipH="1" flipV="1">
          <a:off x="3543300" y="7143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1</xdr:rowOff>
    </xdr:from>
    <xdr:to>
      <xdr:col>6</xdr:col>
      <xdr:colOff>0</xdr:colOff>
      <xdr:row>45</xdr:row>
      <xdr:rowOff>1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1083B74E-D540-4DFA-BBBA-0A1834A2101E}"/>
            </a:ext>
          </a:extLst>
        </xdr:cNvPr>
        <xdr:cNvSpPr txBox="1"/>
      </xdr:nvSpPr>
      <xdr:spPr>
        <a:xfrm>
          <a:off x="0" y="8191501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5 - SCORPORARE IVA DAL TOTALE</a:t>
          </a:r>
        </a:p>
      </xdr:txBody>
    </xdr:sp>
    <xdr:clientData/>
  </xdr:twoCellAnchor>
  <xdr:twoCellAnchor>
    <xdr:from>
      <xdr:col>6</xdr:col>
      <xdr:colOff>561974</xdr:colOff>
      <xdr:row>47</xdr:row>
      <xdr:rowOff>28575</xdr:rowOff>
    </xdr:from>
    <xdr:to>
      <xdr:col>10</xdr:col>
      <xdr:colOff>9525</xdr:colOff>
      <xdr:row>49</xdr:row>
      <xdr:rowOff>19051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97E84DCF-6A5D-4805-881D-022A1428C85A}"/>
            </a:ext>
          </a:extLst>
        </xdr:cNvPr>
        <xdr:cNvSpPr txBox="1"/>
      </xdr:nvSpPr>
      <xdr:spPr>
        <a:xfrm>
          <a:off x="4829174" y="898207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Scorporare iva dal prezzo</a:t>
          </a:r>
        </a:p>
      </xdr:txBody>
    </xdr:sp>
    <xdr:clientData/>
  </xdr:twoCellAnchor>
  <xdr:twoCellAnchor>
    <xdr:from>
      <xdr:col>5</xdr:col>
      <xdr:colOff>19050</xdr:colOff>
      <xdr:row>47</xdr:row>
      <xdr:rowOff>114300</xdr:rowOff>
    </xdr:from>
    <xdr:to>
      <xdr:col>6</xdr:col>
      <xdr:colOff>581027</xdr:colOff>
      <xdr:row>48</xdr:row>
      <xdr:rowOff>38101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85146892-7CD7-48F2-9829-3D7B0281FA6A}"/>
            </a:ext>
          </a:extLst>
        </xdr:cNvPr>
        <xdr:cNvCxnSpPr/>
      </xdr:nvCxnSpPr>
      <xdr:spPr>
        <a:xfrm flipH="1" flipV="1">
          <a:off x="3676650" y="90678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54</xdr:row>
      <xdr:rowOff>0</xdr:rowOff>
    </xdr:from>
    <xdr:to>
      <xdr:col>6</xdr:col>
      <xdr:colOff>0</xdr:colOff>
      <xdr:row>56</xdr:row>
      <xdr:rowOff>0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4731CA3C-D5DE-4023-BEF6-0890DB2D7212}"/>
            </a:ext>
          </a:extLst>
        </xdr:cNvPr>
        <xdr:cNvSpPr txBox="1"/>
      </xdr:nvSpPr>
      <xdr:spPr>
        <a:xfrm>
          <a:off x="0" y="10287000"/>
          <a:ext cx="42672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6 - CALCOLARE L'AMMONTARE DELLO SCONTO APPLICATO</a:t>
          </a:r>
        </a:p>
      </xdr:txBody>
    </xdr:sp>
    <xdr:clientData/>
  </xdr:twoCellAnchor>
  <xdr:twoCellAnchor>
    <xdr:from>
      <xdr:col>5</xdr:col>
      <xdr:colOff>466724</xdr:colOff>
      <xdr:row>58</xdr:row>
      <xdr:rowOff>9525</xdr:rowOff>
    </xdr:from>
    <xdr:to>
      <xdr:col>9</xdr:col>
      <xdr:colOff>504825</xdr:colOff>
      <xdr:row>60</xdr:row>
      <xdr:rowOff>1</xdr:rowOff>
    </xdr:to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239BBDC4-3905-466B-8357-DCE4F36272A8}"/>
            </a:ext>
          </a:extLst>
        </xdr:cNvPr>
        <xdr:cNvSpPr txBox="1"/>
      </xdr:nvSpPr>
      <xdr:spPr>
        <a:xfrm>
          <a:off x="4181474" y="11249025"/>
          <a:ext cx="247650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Calcolare</a:t>
          </a:r>
          <a:r>
            <a:rPr lang="it-IT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l'ammontare dello sconto</a:t>
          </a:r>
          <a:endParaRPr lang="it-IT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47625</xdr:colOff>
      <xdr:row>58</xdr:row>
      <xdr:rowOff>95250</xdr:rowOff>
    </xdr:from>
    <xdr:to>
      <xdr:col>5</xdr:col>
      <xdr:colOff>485777</xdr:colOff>
      <xdr:row>59</xdr:row>
      <xdr:rowOff>19051</xdr:rowOff>
    </xdr:to>
    <xdr:cxnSp macro="">
      <xdr:nvCxnSpPr>
        <xdr:cNvPr id="24" name="Connettore 2 23">
          <a:extLst>
            <a:ext uri="{FF2B5EF4-FFF2-40B4-BE49-F238E27FC236}">
              <a16:creationId xmlns:a16="http://schemas.microsoft.com/office/drawing/2014/main" id="{616F3EB0-6BC7-483F-AAB9-23CE89E1474A}"/>
            </a:ext>
          </a:extLst>
        </xdr:cNvPr>
        <xdr:cNvCxnSpPr/>
      </xdr:nvCxnSpPr>
      <xdr:spPr>
        <a:xfrm flipH="1" flipV="1">
          <a:off x="3028950" y="11334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92D8194-4D83-4E36-A686-3C37AA7DB5A3}"/>
            </a:ext>
          </a:extLst>
        </xdr:cNvPr>
        <xdr:cNvSpPr txBox="1"/>
      </xdr:nvSpPr>
      <xdr:spPr>
        <a:xfrm>
          <a:off x="8591550" y="190500"/>
          <a:ext cx="3048000" cy="1143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 esercizi di calcoli percentuali</a:t>
          </a:r>
          <a:endParaRPr lang="it-IT" sz="2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FB74-DD8B-4A85-A6B5-7680FE183C25}">
  <dimension ref="B5:H61"/>
  <sheetViews>
    <sheetView tabSelected="1" topLeftCell="A21" workbookViewId="0">
      <selection activeCell="E37" sqref="E37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1.85546875" customWidth="1"/>
    <col min="5" max="5" width="14.140625" customWidth="1"/>
    <col min="7" max="7" width="15.7109375" bestFit="1" customWidth="1"/>
    <col min="8" max="8" width="12" bestFit="1" customWidth="1"/>
  </cols>
  <sheetData>
    <row r="5" spans="2:4" x14ac:dyDescent="0.25">
      <c r="B5" s="1">
        <v>50</v>
      </c>
      <c r="C5" s="1">
        <v>86</v>
      </c>
      <c r="D5" s="12">
        <f>50/86</f>
        <v>0.58139534883720934</v>
      </c>
    </row>
    <row r="12" spans="2:4" x14ac:dyDescent="0.25">
      <c r="C12" s="2" t="s">
        <v>5</v>
      </c>
      <c r="D12" s="5" t="s">
        <v>6</v>
      </c>
    </row>
    <row r="13" spans="2:4" x14ac:dyDescent="0.25">
      <c r="B13" s="1" t="s">
        <v>0</v>
      </c>
      <c r="C13" s="3">
        <v>11000</v>
      </c>
      <c r="D13" s="12">
        <f>C13/$C$18</f>
        <v>0.1858108108108108</v>
      </c>
    </row>
    <row r="14" spans="2:4" x14ac:dyDescent="0.25">
      <c r="B14" s="1" t="s">
        <v>1</v>
      </c>
      <c r="C14" s="3">
        <v>8600</v>
      </c>
      <c r="D14" s="12">
        <f t="shared" ref="D14:D17" si="0">C14/$C$18</f>
        <v>0.14527027027027026</v>
      </c>
    </row>
    <row r="15" spans="2:4" x14ac:dyDescent="0.25">
      <c r="B15" s="1" t="s">
        <v>2</v>
      </c>
      <c r="C15" s="3">
        <v>9800</v>
      </c>
      <c r="D15" s="12">
        <f t="shared" si="0"/>
        <v>0.16554054054054054</v>
      </c>
    </row>
    <row r="16" spans="2:4" x14ac:dyDescent="0.25">
      <c r="B16" s="1" t="s">
        <v>3</v>
      </c>
      <c r="C16" s="3">
        <v>13400</v>
      </c>
      <c r="D16" s="12">
        <f t="shared" si="0"/>
        <v>0.22635135135135134</v>
      </c>
    </row>
    <row r="17" spans="2:7" x14ac:dyDescent="0.25">
      <c r="B17" s="1" t="s">
        <v>4</v>
      </c>
      <c r="C17" s="3">
        <v>16400</v>
      </c>
      <c r="D17" s="12">
        <f t="shared" si="0"/>
        <v>0.27702702702702703</v>
      </c>
    </row>
    <row r="18" spans="2:7" x14ac:dyDescent="0.25">
      <c r="B18" s="1" t="s">
        <v>17</v>
      </c>
      <c r="C18" s="10">
        <f>SUM(C13:C17)</f>
        <v>59200</v>
      </c>
      <c r="D18" s="13">
        <f>SUM(D13:D17)</f>
        <v>1</v>
      </c>
    </row>
    <row r="24" spans="2:7" x14ac:dyDescent="0.25">
      <c r="C24" s="6">
        <v>44075</v>
      </c>
      <c r="D24" s="7">
        <v>44105</v>
      </c>
      <c r="E24" s="6" t="s">
        <v>6</v>
      </c>
    </row>
    <row r="25" spans="2:7" x14ac:dyDescent="0.25">
      <c r="B25" s="1" t="s">
        <v>0</v>
      </c>
      <c r="C25" s="3">
        <v>11000</v>
      </c>
      <c r="D25" s="4">
        <v>21000</v>
      </c>
      <c r="E25" s="12">
        <f>(D25-C25)/C25</f>
        <v>0.90909090909090906</v>
      </c>
    </row>
    <row r="26" spans="2:7" x14ac:dyDescent="0.25">
      <c r="B26" s="1" t="s">
        <v>1</v>
      </c>
      <c r="C26" s="3">
        <v>8600</v>
      </c>
      <c r="D26" s="4">
        <v>14000</v>
      </c>
      <c r="E26" s="12">
        <f t="shared" ref="E26:E29" si="1">(D26-C26)/C26</f>
        <v>0.62790697674418605</v>
      </c>
    </row>
    <row r="27" spans="2:7" x14ac:dyDescent="0.25">
      <c r="B27" s="1" t="s">
        <v>2</v>
      </c>
      <c r="C27" s="3">
        <v>9800</v>
      </c>
      <c r="D27" s="4">
        <v>7500</v>
      </c>
      <c r="E27" s="12">
        <f t="shared" si="1"/>
        <v>-0.23469387755102042</v>
      </c>
    </row>
    <row r="28" spans="2:7" x14ac:dyDescent="0.25">
      <c r="B28" s="1" t="s">
        <v>3</v>
      </c>
      <c r="C28" s="3">
        <v>13400</v>
      </c>
      <c r="D28" s="4">
        <v>11300</v>
      </c>
      <c r="E28" s="12">
        <f t="shared" si="1"/>
        <v>-0.15671641791044777</v>
      </c>
    </row>
    <row r="29" spans="2:7" x14ac:dyDescent="0.25">
      <c r="B29" s="1" t="s">
        <v>4</v>
      </c>
      <c r="C29" s="3">
        <v>16400</v>
      </c>
      <c r="D29" s="4">
        <v>29000</v>
      </c>
      <c r="E29" s="12">
        <f t="shared" si="1"/>
        <v>0.76829268292682928</v>
      </c>
    </row>
    <row r="30" spans="2:7" x14ac:dyDescent="0.25">
      <c r="B30" s="1" t="s">
        <v>17</v>
      </c>
      <c r="C30" s="10">
        <f>SUM(C25:C29)</f>
        <v>59200</v>
      </c>
      <c r="D30" s="11">
        <f>SUM(D25:D29)</f>
        <v>82800</v>
      </c>
      <c r="E30" s="12"/>
      <c r="G30" s="13"/>
    </row>
    <row r="36" spans="2:5" x14ac:dyDescent="0.25">
      <c r="C36" s="6" t="s">
        <v>7</v>
      </c>
      <c r="D36" s="8" t="s">
        <v>13</v>
      </c>
      <c r="E36" s="8" t="s">
        <v>18</v>
      </c>
    </row>
    <row r="37" spans="2:5" x14ac:dyDescent="0.25">
      <c r="B37" s="1" t="s">
        <v>8</v>
      </c>
      <c r="C37" s="3">
        <v>5500</v>
      </c>
      <c r="D37" s="9">
        <v>0.22</v>
      </c>
      <c r="E37" s="10">
        <f>(C37*D37)+C37</f>
        <v>6710</v>
      </c>
    </row>
    <row r="38" spans="2:5" x14ac:dyDescent="0.25">
      <c r="B38" s="1" t="s">
        <v>9</v>
      </c>
      <c r="C38" s="3">
        <v>4300</v>
      </c>
      <c r="D38" s="9">
        <v>0.04</v>
      </c>
      <c r="E38" s="10">
        <f t="shared" ref="E38:E41" si="2">(C38*D38)+C38</f>
        <v>4472</v>
      </c>
    </row>
    <row r="39" spans="2:5" x14ac:dyDescent="0.25">
      <c r="B39" s="1" t="s">
        <v>10</v>
      </c>
      <c r="C39" s="3">
        <v>4900</v>
      </c>
      <c r="D39" s="9">
        <v>0.22</v>
      </c>
      <c r="E39" s="10">
        <f t="shared" si="2"/>
        <v>5978</v>
      </c>
    </row>
    <row r="40" spans="2:5" x14ac:dyDescent="0.25">
      <c r="B40" s="1" t="s">
        <v>11</v>
      </c>
      <c r="C40" s="3">
        <v>6700</v>
      </c>
      <c r="D40" s="9">
        <v>0.22</v>
      </c>
      <c r="E40" s="10">
        <f t="shared" si="2"/>
        <v>8174</v>
      </c>
    </row>
    <row r="41" spans="2:5" x14ac:dyDescent="0.25">
      <c r="B41" s="1" t="s">
        <v>12</v>
      </c>
      <c r="C41" s="3">
        <v>8200</v>
      </c>
      <c r="D41" s="9">
        <v>0.22</v>
      </c>
      <c r="E41" s="10">
        <f t="shared" si="2"/>
        <v>10004</v>
      </c>
    </row>
    <row r="47" spans="2:5" x14ac:dyDescent="0.25">
      <c r="C47" s="6" t="s">
        <v>7</v>
      </c>
      <c r="D47" s="8" t="s">
        <v>13</v>
      </c>
      <c r="E47" s="8" t="s">
        <v>19</v>
      </c>
    </row>
    <row r="48" spans="2:5" x14ac:dyDescent="0.25">
      <c r="B48" s="1" t="s">
        <v>8</v>
      </c>
      <c r="C48" s="3">
        <v>6710</v>
      </c>
      <c r="D48" s="9">
        <v>0.22</v>
      </c>
      <c r="E48" s="14">
        <f t="shared" ref="E48:E51" si="3">C48/(1+D48)</f>
        <v>5500</v>
      </c>
    </row>
    <row r="49" spans="2:8" x14ac:dyDescent="0.25">
      <c r="B49" s="1" t="s">
        <v>9</v>
      </c>
      <c r="C49" s="3">
        <v>4472</v>
      </c>
      <c r="D49" s="9">
        <v>0.04</v>
      </c>
      <c r="E49" s="14">
        <f t="shared" si="3"/>
        <v>4300</v>
      </c>
    </row>
    <row r="50" spans="2:8" x14ac:dyDescent="0.25">
      <c r="B50" s="1" t="s">
        <v>10</v>
      </c>
      <c r="C50" s="3">
        <v>5978</v>
      </c>
      <c r="D50" s="9">
        <v>0.22</v>
      </c>
      <c r="E50" s="14">
        <f t="shared" si="3"/>
        <v>4900</v>
      </c>
    </row>
    <row r="51" spans="2:8" x14ac:dyDescent="0.25">
      <c r="B51" s="1" t="s">
        <v>11</v>
      </c>
      <c r="C51" s="3">
        <v>8174</v>
      </c>
      <c r="D51" s="9">
        <v>0.22</v>
      </c>
      <c r="E51" s="14">
        <f t="shared" si="3"/>
        <v>6700</v>
      </c>
    </row>
    <row r="52" spans="2:8" x14ac:dyDescent="0.25">
      <c r="B52" s="1" t="s">
        <v>12</v>
      </c>
      <c r="C52" s="3">
        <v>10004</v>
      </c>
      <c r="D52" s="9">
        <v>0.22</v>
      </c>
      <c r="E52" s="14">
        <f>C52/(1+D52)</f>
        <v>8200</v>
      </c>
      <c r="H52" s="16"/>
    </row>
    <row r="58" spans="2:8" ht="30" x14ac:dyDescent="0.25">
      <c r="B58" s="6" t="s">
        <v>14</v>
      </c>
      <c r="C58" s="6" t="s">
        <v>15</v>
      </c>
      <c r="D58" s="8" t="s">
        <v>16</v>
      </c>
    </row>
    <row r="59" spans="2:8" x14ac:dyDescent="0.25">
      <c r="B59" s="3">
        <v>970</v>
      </c>
      <c r="C59" s="3">
        <v>580</v>
      </c>
      <c r="D59" s="15">
        <f>(B59-C59)/B59</f>
        <v>0.40206185567010311</v>
      </c>
    </row>
    <row r="61" spans="2:8" x14ac:dyDescent="0.25">
      <c r="C61" s="16"/>
    </row>
  </sheetData>
  <phoneticPr fontId="2" type="noConversion"/>
  <pageMargins left="0.7" right="0.7" top="0.75" bottom="0.75" header="0.3" footer="0.3"/>
  <pageSetup paperSize="9" orientation="portrait" r:id="rId1"/>
  <ignoredErrors>
    <ignoredError sqref="C30:D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2022-08-31T13:56:28Z</dcterms:created>
  <dcterms:modified xsi:type="dcterms:W3CDTF">2023-02-03T17:18:20Z</dcterms:modified>
</cp:coreProperties>
</file>