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https://arizonastateu-my.sharepoint.com/personal/rshah133_sundevils_asu_edu/Documents/ASU/SEM 2/SCM 519 Quantitative Risk Management/"/>
    </mc:Choice>
  </mc:AlternateContent>
  <xr:revisionPtr revIDLastSave="3" documentId="8_{2AA887B2-BE79-5A4D-9890-D9F686BA758F}" xr6:coauthVersionLast="47" xr6:coauthVersionMax="47" xr10:uidLastSave="{CEC1CECE-FE90-6645-8CD6-85D069989650}"/>
  <bookViews>
    <workbookView xWindow="4300" yWindow="880" windowWidth="29900" windowHeight="19700" xr2:uid="{00000000-000D-0000-FFFF-FFFF00000000}"/>
  </bookViews>
  <sheets>
    <sheet name="Sheet1" sheetId="4" r:id="rId1"/>
    <sheet name="Model" sheetId="1" r:id="rId2"/>
    <sheet name="Decision Tree" sheetId="3" r:id="rId3"/>
  </sheets>
  <definedNames>
    <definedName name="MF_MarkerListIsResource_1" hidden="1">FALSE</definedName>
    <definedName name="MF_MarkerListIsResource_2" hidden="1">FALSE</definedName>
    <definedName name="MF_MarkerListIsResource_3" hidden="1">FALSE</definedName>
    <definedName name="MF_MarkerListIsResource_4" hidden="1">FALSE</definedName>
    <definedName name="MF_MarkerListIsResource_5" hidden="1">FALSE</definedName>
    <definedName name="MF_MarkerListIsResource_6" hidden="1">FALSE</definedName>
    <definedName name="MF_MarkerListIsResource_7" hidden="1">FALSE</definedName>
    <definedName name="MindFMapsExist" hidden="1">TRUE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4" l="1"/>
  <c r="F16" i="4"/>
  <c r="F15" i="4"/>
  <c r="F14" i="4"/>
  <c r="D8" i="1"/>
  <c r="K4" i="1" s="1"/>
  <c r="K8" i="1" s="1"/>
  <c r="D9" i="1"/>
  <c r="D10" i="1"/>
  <c r="B12" i="1" l="1"/>
</calcChain>
</file>

<file path=xl/sharedStrings.xml><?xml version="1.0" encoding="utf-8"?>
<sst xmlns="http://schemas.openxmlformats.org/spreadsheetml/2006/main" count="37" uniqueCount="30">
  <si>
    <t>Decision 1: Continue development and market the new product</t>
  </si>
  <si>
    <t>Probability</t>
  </si>
  <si>
    <t>Fixed cost</t>
  </si>
  <si>
    <t>Sales volume</t>
  </si>
  <si>
    <t>Unit margin</t>
  </si>
  <si>
    <t>Market</t>
  </si>
  <si>
    <t>Great</t>
  </si>
  <si>
    <t>Fair</t>
  </si>
  <si>
    <t>Awful</t>
  </si>
  <si>
    <t>Net revenue</t>
  </si>
  <si>
    <t>Decision 2: Stop development and abandon product</t>
  </si>
  <si>
    <t>EMV</t>
  </si>
  <si>
    <t>No payoffs, no costs, no uncertainty</t>
  </si>
  <si>
    <t>Acme single-stage new product decision</t>
  </si>
  <si>
    <t>Sensitivity analysis to percentage decrease in all sales volumes</t>
  </si>
  <si>
    <t>% decrease</t>
  </si>
  <si>
    <t>EMV for decision 1</t>
  </si>
  <si>
    <t>% decrease in all sales volumes</t>
  </si>
  <si>
    <t>What do we know?</t>
  </si>
  <si>
    <t>Estimated costs if we continue development of the new product is 6 million</t>
  </si>
  <si>
    <t>Unit margin on product estimated is $18</t>
  </si>
  <si>
    <t>Model Elements:</t>
  </si>
  <si>
    <t>EMV = expected monetory value = weighted sum of probabilites and profits</t>
  </si>
  <si>
    <t>profit = margin * unit sales - fixed cost</t>
  </si>
  <si>
    <t>Fixed Cost</t>
  </si>
  <si>
    <t>Unit Margin</t>
  </si>
  <si>
    <t>Market Response</t>
  </si>
  <si>
    <t>Sales Volume</t>
  </si>
  <si>
    <t>Net Revenue</t>
  </si>
  <si>
    <t>If Acme, by early marketing blitz change the value to the above probabilities then the EMV will change to $3072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</si>
</sst>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2" fontId="0" fillId="0" borderId="0" xfId="0" applyNumberFormat="1"/>
    <xf numFmtId="164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2" fillId="0" borderId="0" xfId="0" applyFon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13</xdr:row>
      <xdr:rowOff>152400</xdr:rowOff>
    </xdr:from>
    <xdr:to>
      <xdr:col>3</xdr:col>
      <xdr:colOff>523875</xdr:colOff>
      <xdr:row>15</xdr:row>
      <xdr:rowOff>133350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876425" y="2628900"/>
          <a:ext cx="476250" cy="3619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266700</xdr:colOff>
      <xdr:row>9</xdr:row>
      <xdr:rowOff>76200</xdr:rowOff>
    </xdr:from>
    <xdr:to>
      <xdr:col>7</xdr:col>
      <xdr:colOff>171450</xdr:colOff>
      <xdr:row>11</xdr:row>
      <xdr:rowOff>85725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3924300" y="1790700"/>
          <a:ext cx="514350" cy="390525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523875</xdr:colOff>
      <xdr:row>10</xdr:row>
      <xdr:rowOff>80963</xdr:rowOff>
    </xdr:from>
    <xdr:to>
      <xdr:col>6</xdr:col>
      <xdr:colOff>266700</xdr:colOff>
      <xdr:row>14</xdr:row>
      <xdr:rowOff>142875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>
          <a:stCxn id="2" idx="3"/>
          <a:endCxn id="3" idx="2"/>
        </xdr:cNvCxnSpPr>
      </xdr:nvCxnSpPr>
      <xdr:spPr>
        <a:xfrm flipV="1">
          <a:off x="2352675" y="1985963"/>
          <a:ext cx="1571625" cy="8239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523875</xdr:colOff>
      <xdr:row>14</xdr:row>
      <xdr:rowOff>142875</xdr:rowOff>
    </xdr:from>
    <xdr:to>
      <xdr:col>6</xdr:col>
      <xdr:colOff>342900</xdr:colOff>
      <xdr:row>18</xdr:row>
      <xdr:rowOff>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>
          <a:stCxn id="2" idx="3"/>
        </xdr:cNvCxnSpPr>
      </xdr:nvCxnSpPr>
      <xdr:spPr>
        <a:xfrm>
          <a:off x="2352675" y="2809875"/>
          <a:ext cx="1647825" cy="619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180975</xdr:colOff>
      <xdr:row>6</xdr:row>
      <xdr:rowOff>104775</xdr:rowOff>
    </xdr:from>
    <xdr:to>
      <xdr:col>10</xdr:col>
      <xdr:colOff>9525</xdr:colOff>
      <xdr:row>10</xdr:row>
      <xdr:rowOff>52388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 flipV="1">
          <a:off x="4448175" y="1247775"/>
          <a:ext cx="1657350" cy="7096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171450</xdr:colOff>
      <xdr:row>10</xdr:row>
      <xdr:rowOff>80963</xdr:rowOff>
    </xdr:from>
    <xdr:to>
      <xdr:col>10</xdr:col>
      <xdr:colOff>9525</xdr:colOff>
      <xdr:row>11</xdr:row>
      <xdr:rowOff>38100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>
          <a:stCxn id="3" idx="6"/>
        </xdr:cNvCxnSpPr>
      </xdr:nvCxnSpPr>
      <xdr:spPr>
        <a:xfrm>
          <a:off x="4438650" y="1985963"/>
          <a:ext cx="1666875" cy="1476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171450</xdr:colOff>
      <xdr:row>10</xdr:row>
      <xdr:rowOff>80963</xdr:rowOff>
    </xdr:from>
    <xdr:to>
      <xdr:col>10</xdr:col>
      <xdr:colOff>19050</xdr:colOff>
      <xdr:row>16</xdr:row>
      <xdr:rowOff>28575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>
          <a:stCxn id="3" idx="6"/>
        </xdr:cNvCxnSpPr>
      </xdr:nvCxnSpPr>
      <xdr:spPr>
        <a:xfrm>
          <a:off x="4438650" y="1985963"/>
          <a:ext cx="1676400" cy="10906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10</xdr:row>
      <xdr:rowOff>0</xdr:rowOff>
    </xdr:from>
    <xdr:to>
      <xdr:col>5</xdr:col>
      <xdr:colOff>447675</xdr:colOff>
      <xdr:row>11</xdr:row>
      <xdr:rowOff>114301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2343150" y="1905000"/>
          <a:ext cx="1152525" cy="3048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Market product</a:t>
          </a:r>
        </a:p>
      </xdr:txBody>
    </xdr:sp>
    <xdr:clientData/>
  </xdr:twoCellAnchor>
  <xdr:twoCellAnchor>
    <xdr:from>
      <xdr:col>3</xdr:col>
      <xdr:colOff>542926</xdr:colOff>
      <xdr:row>17</xdr:row>
      <xdr:rowOff>47625</xdr:rowOff>
    </xdr:from>
    <xdr:to>
      <xdr:col>5</xdr:col>
      <xdr:colOff>542926</xdr:colOff>
      <xdr:row>18</xdr:row>
      <xdr:rowOff>161925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2371726" y="3286125"/>
          <a:ext cx="1219200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Abandon product</a:t>
          </a:r>
        </a:p>
      </xdr:txBody>
    </xdr:sp>
    <xdr:clientData/>
  </xdr:twoCellAnchor>
  <xdr:twoCellAnchor>
    <xdr:from>
      <xdr:col>8</xdr:col>
      <xdr:colOff>600076</xdr:colOff>
      <xdr:row>5</xdr:row>
      <xdr:rowOff>104775</xdr:rowOff>
    </xdr:from>
    <xdr:to>
      <xdr:col>9</xdr:col>
      <xdr:colOff>476250</xdr:colOff>
      <xdr:row>6</xdr:row>
      <xdr:rowOff>171450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5476876" y="1057275"/>
          <a:ext cx="485774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0.45</a:t>
          </a:r>
        </a:p>
      </xdr:txBody>
    </xdr:sp>
    <xdr:clientData/>
  </xdr:twoCellAnchor>
  <xdr:twoCellAnchor>
    <xdr:from>
      <xdr:col>9</xdr:col>
      <xdr:colOff>76201</xdr:colOff>
      <xdr:row>9</xdr:row>
      <xdr:rowOff>66675</xdr:rowOff>
    </xdr:from>
    <xdr:to>
      <xdr:col>9</xdr:col>
      <xdr:colOff>542925</xdr:colOff>
      <xdr:row>10</xdr:row>
      <xdr:rowOff>133350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5562601" y="1781175"/>
          <a:ext cx="466724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0.35</a:t>
          </a:r>
        </a:p>
      </xdr:txBody>
    </xdr:sp>
    <xdr:clientData/>
  </xdr:twoCellAnchor>
  <xdr:twoCellAnchor>
    <xdr:from>
      <xdr:col>9</xdr:col>
      <xdr:colOff>123826</xdr:colOff>
      <xdr:row>13</xdr:row>
      <xdr:rowOff>9525</xdr:rowOff>
    </xdr:from>
    <xdr:to>
      <xdr:col>9</xdr:col>
      <xdr:colOff>571500</xdr:colOff>
      <xdr:row>14</xdr:row>
      <xdr:rowOff>76200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5610226" y="2486025"/>
          <a:ext cx="447674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0.20</a:t>
          </a:r>
        </a:p>
      </xdr:txBody>
    </xdr:sp>
    <xdr:clientData/>
  </xdr:twoCellAnchor>
  <xdr:twoCellAnchor>
    <xdr:from>
      <xdr:col>10</xdr:col>
      <xdr:colOff>95251</xdr:colOff>
      <xdr:row>5</xdr:row>
      <xdr:rowOff>123825</xdr:rowOff>
    </xdr:from>
    <xdr:to>
      <xdr:col>12</xdr:col>
      <xdr:colOff>161925</xdr:colOff>
      <xdr:row>7</xdr:row>
      <xdr:rowOff>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/>
      </xdr:nvSpPr>
      <xdr:spPr>
        <a:xfrm>
          <a:off x="6191251" y="1076325"/>
          <a:ext cx="1285874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600(18) = 10800</a:t>
          </a:r>
        </a:p>
      </xdr:txBody>
    </xdr:sp>
    <xdr:clientData/>
  </xdr:twoCellAnchor>
  <xdr:twoCellAnchor>
    <xdr:from>
      <xdr:col>6</xdr:col>
      <xdr:colOff>504827</xdr:colOff>
      <xdr:row>17</xdr:row>
      <xdr:rowOff>95250</xdr:rowOff>
    </xdr:from>
    <xdr:to>
      <xdr:col>7</xdr:col>
      <xdr:colOff>247651</xdr:colOff>
      <xdr:row>18</xdr:row>
      <xdr:rowOff>161925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/>
      </xdr:nvSpPr>
      <xdr:spPr>
        <a:xfrm>
          <a:off x="4162427" y="3333750"/>
          <a:ext cx="352424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0</a:t>
          </a:r>
        </a:p>
      </xdr:txBody>
    </xdr:sp>
    <xdr:clientData/>
  </xdr:twoCellAnchor>
  <xdr:twoCellAnchor>
    <xdr:from>
      <xdr:col>4</xdr:col>
      <xdr:colOff>152399</xdr:colOff>
      <xdr:row>11</xdr:row>
      <xdr:rowOff>28575</xdr:rowOff>
    </xdr:from>
    <xdr:to>
      <xdr:col>5</xdr:col>
      <xdr:colOff>133350</xdr:colOff>
      <xdr:row>12</xdr:row>
      <xdr:rowOff>95250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/>
      </xdr:nvSpPr>
      <xdr:spPr>
        <a:xfrm>
          <a:off x="2590799" y="2124075"/>
          <a:ext cx="590551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-6000</a:t>
          </a:r>
        </a:p>
      </xdr:txBody>
    </xdr:sp>
    <xdr:clientData/>
  </xdr:twoCellAnchor>
  <xdr:twoCellAnchor>
    <xdr:from>
      <xdr:col>3</xdr:col>
      <xdr:colOff>1</xdr:colOff>
      <xdr:row>11</xdr:row>
      <xdr:rowOff>142875</xdr:rowOff>
    </xdr:from>
    <xdr:to>
      <xdr:col>4</xdr:col>
      <xdr:colOff>0</xdr:colOff>
      <xdr:row>13</xdr:row>
      <xdr:rowOff>19050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 txBox="1"/>
      </xdr:nvSpPr>
      <xdr:spPr>
        <a:xfrm>
          <a:off x="1828801" y="2238375"/>
          <a:ext cx="609599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1074</a:t>
          </a:r>
        </a:p>
      </xdr:txBody>
    </xdr:sp>
    <xdr:clientData/>
  </xdr:twoCellAnchor>
  <xdr:twoCellAnchor>
    <xdr:from>
      <xdr:col>5</xdr:col>
      <xdr:colOff>0</xdr:colOff>
      <xdr:row>12</xdr:row>
      <xdr:rowOff>66675</xdr:rowOff>
    </xdr:from>
    <xdr:to>
      <xdr:col>5</xdr:col>
      <xdr:colOff>123825</xdr:colOff>
      <xdr:row>13</xdr:row>
      <xdr:rowOff>9525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>
          <a:off x="3048000" y="2352675"/>
          <a:ext cx="123825" cy="133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85726</xdr:colOff>
      <xdr:row>10</xdr:row>
      <xdr:rowOff>104775</xdr:rowOff>
    </xdr:from>
    <xdr:to>
      <xdr:col>12</xdr:col>
      <xdr:colOff>152400</xdr:colOff>
      <xdr:row>11</xdr:row>
      <xdr:rowOff>171450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/>
      </xdr:nvSpPr>
      <xdr:spPr>
        <a:xfrm>
          <a:off x="6181726" y="2009775"/>
          <a:ext cx="1285874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300(18) = 5400</a:t>
          </a:r>
        </a:p>
      </xdr:txBody>
    </xdr:sp>
    <xdr:clientData/>
  </xdr:twoCellAnchor>
  <xdr:twoCellAnchor>
    <xdr:from>
      <xdr:col>10</xdr:col>
      <xdr:colOff>114301</xdr:colOff>
      <xdr:row>15</xdr:row>
      <xdr:rowOff>85725</xdr:rowOff>
    </xdr:from>
    <xdr:to>
      <xdr:col>12</xdr:col>
      <xdr:colOff>180975</xdr:colOff>
      <xdr:row>16</xdr:row>
      <xdr:rowOff>152400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/>
      </xdr:nvSpPr>
      <xdr:spPr>
        <a:xfrm>
          <a:off x="6210301" y="2943225"/>
          <a:ext cx="1285874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90(18) = 1620</a:t>
          </a:r>
        </a:p>
      </xdr:txBody>
    </xdr:sp>
    <xdr:clientData/>
  </xdr:twoCellAnchor>
  <xdr:twoCellAnchor>
    <xdr:from>
      <xdr:col>6</xdr:col>
      <xdr:colOff>219074</xdr:colOff>
      <xdr:row>7</xdr:row>
      <xdr:rowOff>104775</xdr:rowOff>
    </xdr:from>
    <xdr:to>
      <xdr:col>7</xdr:col>
      <xdr:colOff>200025</xdr:colOff>
      <xdr:row>8</xdr:row>
      <xdr:rowOff>171450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/>
      </xdr:nvSpPr>
      <xdr:spPr>
        <a:xfrm>
          <a:off x="3876674" y="1438275"/>
          <a:ext cx="590551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7074</a:t>
          </a:r>
        </a:p>
      </xdr:txBody>
    </xdr:sp>
    <xdr:clientData/>
  </xdr:twoCellAnchor>
  <xdr:twoCellAnchor>
    <xdr:from>
      <xdr:col>8</xdr:col>
      <xdr:colOff>571501</xdr:colOff>
      <xdr:row>4</xdr:row>
      <xdr:rowOff>76200</xdr:rowOff>
    </xdr:from>
    <xdr:to>
      <xdr:col>9</xdr:col>
      <xdr:colOff>485775</xdr:colOff>
      <xdr:row>5</xdr:row>
      <xdr:rowOff>142875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 txBox="1"/>
      </xdr:nvSpPr>
      <xdr:spPr>
        <a:xfrm>
          <a:off x="5448301" y="838200"/>
          <a:ext cx="523874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Great</a:t>
          </a:r>
        </a:p>
      </xdr:txBody>
    </xdr:sp>
    <xdr:clientData/>
  </xdr:twoCellAnchor>
  <xdr:twoCellAnchor>
    <xdr:from>
      <xdr:col>9</xdr:col>
      <xdr:colOff>76201</xdr:colOff>
      <xdr:row>8</xdr:row>
      <xdr:rowOff>38100</xdr:rowOff>
    </xdr:from>
    <xdr:to>
      <xdr:col>9</xdr:col>
      <xdr:colOff>542925</xdr:colOff>
      <xdr:row>9</xdr:row>
      <xdr:rowOff>76200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 txBox="1"/>
      </xdr:nvSpPr>
      <xdr:spPr>
        <a:xfrm>
          <a:off x="5562601" y="1562100"/>
          <a:ext cx="466724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Fair</a:t>
          </a:r>
        </a:p>
      </xdr:txBody>
    </xdr:sp>
    <xdr:clientData/>
  </xdr:twoCellAnchor>
  <xdr:twoCellAnchor>
    <xdr:from>
      <xdr:col>9</xdr:col>
      <xdr:colOff>19051</xdr:colOff>
      <xdr:row>12</xdr:row>
      <xdr:rowOff>19050</xdr:rowOff>
    </xdr:from>
    <xdr:to>
      <xdr:col>9</xdr:col>
      <xdr:colOff>581025</xdr:colOff>
      <xdr:row>13</xdr:row>
      <xdr:rowOff>38100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 txBox="1"/>
      </xdr:nvSpPr>
      <xdr:spPr>
        <a:xfrm>
          <a:off x="5505451" y="2305050"/>
          <a:ext cx="561974" cy="209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Awful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B6B6E-00BE-7740-A888-5E1DA2090BAC}">
  <dimension ref="A1:F21"/>
  <sheetViews>
    <sheetView tabSelected="1" zoomScale="173" workbookViewId="0">
      <selection activeCell="C22" sqref="C22"/>
    </sheetView>
  </sheetViews>
  <sheetFormatPr baseColWidth="10" defaultRowHeight="15" x14ac:dyDescent="0.2"/>
  <cols>
    <col min="1" max="1" width="2.5" customWidth="1"/>
    <col min="2" max="2" width="2.6640625" customWidth="1"/>
    <col min="6" max="6" width="12.6640625" bestFit="1" customWidth="1"/>
  </cols>
  <sheetData>
    <row r="1" spans="1:6" x14ac:dyDescent="0.2">
      <c r="A1" t="s">
        <v>18</v>
      </c>
    </row>
    <row r="2" spans="1:6" x14ac:dyDescent="0.2">
      <c r="B2" t="s">
        <v>19</v>
      </c>
    </row>
    <row r="3" spans="1:6" x14ac:dyDescent="0.2">
      <c r="B3" t="s">
        <v>20</v>
      </c>
    </row>
    <row r="5" spans="1:6" x14ac:dyDescent="0.2">
      <c r="A5" s="8" t="s">
        <v>21</v>
      </c>
    </row>
    <row r="6" spans="1:6" x14ac:dyDescent="0.2">
      <c r="B6" t="s">
        <v>22</v>
      </c>
    </row>
    <row r="7" spans="1:6" x14ac:dyDescent="0.2">
      <c r="B7" t="s">
        <v>23</v>
      </c>
    </row>
    <row r="10" spans="1:6" x14ac:dyDescent="0.2">
      <c r="C10" t="s">
        <v>24</v>
      </c>
      <c r="D10" s="4">
        <v>6000</v>
      </c>
    </row>
    <row r="11" spans="1:6" x14ac:dyDescent="0.2">
      <c r="C11" t="s">
        <v>25</v>
      </c>
      <c r="D11" s="9">
        <v>18</v>
      </c>
    </row>
    <row r="13" spans="1:6" x14ac:dyDescent="0.2">
      <c r="C13" t="s">
        <v>26</v>
      </c>
      <c r="D13" t="s">
        <v>1</v>
      </c>
      <c r="E13" t="s">
        <v>27</v>
      </c>
      <c r="F13" t="s">
        <v>28</v>
      </c>
    </row>
    <row r="14" spans="1:6" x14ac:dyDescent="0.2">
      <c r="C14" t="s">
        <v>6</v>
      </c>
      <c r="D14" s="3">
        <v>0.75</v>
      </c>
      <c r="E14">
        <v>600</v>
      </c>
      <c r="F14" s="4">
        <f>D$11*E14</f>
        <v>10800</v>
      </c>
    </row>
    <row r="15" spans="1:6" x14ac:dyDescent="0.2">
      <c r="C15" t="s">
        <v>7</v>
      </c>
      <c r="D15" s="3">
        <v>0.15</v>
      </c>
      <c r="E15">
        <v>300</v>
      </c>
      <c r="F15" s="4">
        <f>D$11*E15</f>
        <v>5400</v>
      </c>
    </row>
    <row r="16" spans="1:6" x14ac:dyDescent="0.2">
      <c r="C16" t="s">
        <v>8</v>
      </c>
      <c r="D16" s="3">
        <v>0.1</v>
      </c>
      <c r="E16">
        <v>90</v>
      </c>
      <c r="F16" s="4">
        <f>D$11*E16</f>
        <v>1620</v>
      </c>
    </row>
    <row r="18" spans="3:4" x14ac:dyDescent="0.2">
      <c r="C18" t="s">
        <v>11</v>
      </c>
      <c r="D18" s="4">
        <f>SUMPRODUCT(D14:D16,F14:F16)-D10</f>
        <v>3072</v>
      </c>
    </row>
    <row r="21" spans="3:4" x14ac:dyDescent="0.2">
      <c r="C2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zoomScale="125" workbookViewId="0">
      <selection activeCell="B21" sqref="B21"/>
    </sheetView>
  </sheetViews>
  <sheetFormatPr baseColWidth="10" defaultColWidth="8.83203125" defaultRowHeight="15" x14ac:dyDescent="0.2"/>
  <cols>
    <col min="1" max="1" width="17.6640625" customWidth="1"/>
    <col min="2" max="2" width="12.6640625" bestFit="1" customWidth="1"/>
    <col min="3" max="3" width="14.5" bestFit="1" customWidth="1"/>
    <col min="4" max="4" width="12.1640625" bestFit="1" customWidth="1"/>
    <col min="10" max="10" width="27.83203125" customWidth="1"/>
    <col min="13" max="13" width="10" customWidth="1"/>
  </cols>
  <sheetData>
    <row r="1" spans="1:11" x14ac:dyDescent="0.2">
      <c r="A1" s="1" t="s">
        <v>13</v>
      </c>
    </row>
    <row r="3" spans="1:11" x14ac:dyDescent="0.2">
      <c r="A3" t="s">
        <v>0</v>
      </c>
      <c r="J3" t="s">
        <v>17</v>
      </c>
      <c r="K3" s="5">
        <v>0</v>
      </c>
    </row>
    <row r="4" spans="1:11" x14ac:dyDescent="0.2">
      <c r="A4" t="s">
        <v>2</v>
      </c>
      <c r="B4" s="4">
        <v>6000</v>
      </c>
      <c r="J4" t="s">
        <v>16</v>
      </c>
      <c r="K4" s="4">
        <f>(1-K3)*SUMPRODUCT(D8:D10,B8:B10)-B4</f>
        <v>1074</v>
      </c>
    </row>
    <row r="5" spans="1:11" x14ac:dyDescent="0.2">
      <c r="A5" t="s">
        <v>4</v>
      </c>
      <c r="B5" s="4">
        <v>18</v>
      </c>
    </row>
    <row r="6" spans="1:11" x14ac:dyDescent="0.2">
      <c r="J6" t="s">
        <v>14</v>
      </c>
    </row>
    <row r="7" spans="1:11" x14ac:dyDescent="0.2">
      <c r="A7" t="s">
        <v>5</v>
      </c>
      <c r="B7" s="2" t="s">
        <v>1</v>
      </c>
      <c r="C7" s="2" t="s">
        <v>3</v>
      </c>
      <c r="D7" s="2" t="s">
        <v>9</v>
      </c>
      <c r="J7" s="6" t="s">
        <v>15</v>
      </c>
      <c r="K7" t="s">
        <v>16</v>
      </c>
    </row>
    <row r="8" spans="1:11" x14ac:dyDescent="0.2">
      <c r="A8" t="s">
        <v>6</v>
      </c>
      <c r="B8" s="3">
        <v>0.45</v>
      </c>
      <c r="C8">
        <v>600</v>
      </c>
      <c r="D8" s="4">
        <f t="shared" ref="D8:D10" si="0">$B$5*C8</f>
        <v>10800</v>
      </c>
      <c r="J8" s="6"/>
      <c r="K8" s="4">
        <f>K4</f>
        <v>1074</v>
      </c>
    </row>
    <row r="9" spans="1:11" x14ac:dyDescent="0.2">
      <c r="A9" t="s">
        <v>7</v>
      </c>
      <c r="B9" s="3">
        <v>0.35</v>
      </c>
      <c r="C9">
        <v>300</v>
      </c>
      <c r="D9" s="4">
        <f t="shared" si="0"/>
        <v>5400</v>
      </c>
      <c r="J9" s="7">
        <v>0.05</v>
      </c>
      <c r="K9" s="4">
        <f t="dataTable" ref="K9:K12" dt2D="0" dtr="0" r1="K3"/>
        <v>720.29999999999927</v>
      </c>
    </row>
    <row r="10" spans="1:11" x14ac:dyDescent="0.2">
      <c r="A10" t="s">
        <v>8</v>
      </c>
      <c r="B10" s="3">
        <v>0.2</v>
      </c>
      <c r="C10">
        <v>90</v>
      </c>
      <c r="D10" s="4">
        <f t="shared" si="0"/>
        <v>1620</v>
      </c>
      <c r="J10" s="7">
        <v>0.1</v>
      </c>
      <c r="K10" s="4">
        <v>366.60000000000036</v>
      </c>
    </row>
    <row r="11" spans="1:11" x14ac:dyDescent="0.2">
      <c r="J11" s="7">
        <v>0.15</v>
      </c>
      <c r="K11" s="4">
        <v>12.899999999999636</v>
      </c>
    </row>
    <row r="12" spans="1:11" x14ac:dyDescent="0.2">
      <c r="A12" t="s">
        <v>11</v>
      </c>
      <c r="B12" s="4">
        <f>SUMPRODUCT(D8:D10,B8:B10)-B4</f>
        <v>1074</v>
      </c>
      <c r="J12" s="7">
        <v>0.2</v>
      </c>
      <c r="K12" s="4">
        <v>-340.79999999999927</v>
      </c>
    </row>
    <row r="14" spans="1:11" x14ac:dyDescent="0.2">
      <c r="A14" t="s">
        <v>10</v>
      </c>
    </row>
    <row r="15" spans="1:11" x14ac:dyDescent="0.2">
      <c r="A15" t="s">
        <v>12</v>
      </c>
    </row>
    <row r="16" spans="1:11" x14ac:dyDescent="0.2">
      <c r="A16" t="s">
        <v>11</v>
      </c>
      <c r="B16" s="4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showRowColHeaders="0" workbookViewId="0"/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Model</vt:lpstr>
      <vt:lpstr>Decision 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Rhythm Shah (Student)</cp:lastModifiedBy>
  <dcterms:created xsi:type="dcterms:W3CDTF">2014-02-05T01:08:53Z</dcterms:created>
  <dcterms:modified xsi:type="dcterms:W3CDTF">2025-01-15T05:40:29Z</dcterms:modified>
</cp:coreProperties>
</file>