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arizonastateu-my.sharepoint.com/personal/rshah133_sundevils_asu_edu/Documents/ASU/SEM 2/SCM 519 Quantitative Risk Management/"/>
    </mc:Choice>
  </mc:AlternateContent>
  <xr:revisionPtr revIDLastSave="21" documentId="13_ncr:1_{C7E2E53D-36DF-1042-A319-F00F51F095CC}" xr6:coauthVersionLast="47" xr6:coauthVersionMax="47" xr10:uidLastSave="{F873E131-8703-DF46-8EFC-11EA767D4778}"/>
  <bookViews>
    <workbookView xWindow="-5520" yWindow="-20960" windowWidth="38080" windowHeight="2078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0" i="1" l="1"/>
  <c r="L9" i="1"/>
  <c r="N8" i="1"/>
  <c r="N9" i="1"/>
  <c r="N10" i="1"/>
  <c r="M9" i="1"/>
  <c r="M10" i="1"/>
  <c r="M8" i="1"/>
  <c r="S9" i="1" l="1"/>
  <c r="S16" i="1" s="1"/>
  <c r="V16" i="1" s="1"/>
  <c r="T9" i="1"/>
  <c r="T16" i="1" s="1"/>
  <c r="U9" i="1"/>
  <c r="S10" i="1"/>
  <c r="S17" i="1" s="1"/>
  <c r="T10" i="1"/>
  <c r="T17" i="1" s="1"/>
  <c r="U10" i="1"/>
  <c r="U17" i="1" s="1"/>
  <c r="T8" i="1"/>
  <c r="T15" i="1" s="1"/>
  <c r="U8" i="1"/>
  <c r="U15" i="1" s="1"/>
  <c r="S8" i="1"/>
  <c r="S15" i="1" s="1"/>
  <c r="L16" i="1"/>
  <c r="M16" i="1"/>
  <c r="N16" i="1"/>
  <c r="L17" i="1"/>
  <c r="M17" i="1"/>
  <c r="N17" i="1"/>
  <c r="M15" i="1"/>
  <c r="N15" i="1"/>
  <c r="L8" i="1"/>
  <c r="L15" i="1" s="1"/>
  <c r="U16" i="1"/>
  <c r="F17" i="1"/>
  <c r="F16" i="1"/>
  <c r="F15" i="1"/>
  <c r="E17" i="1"/>
  <c r="E16" i="1"/>
  <c r="E15" i="1"/>
  <c r="D17" i="1"/>
  <c r="D16" i="1"/>
  <c r="D15" i="1"/>
  <c r="V17" i="1" l="1"/>
  <c r="V15" i="1"/>
  <c r="O16" i="1"/>
  <c r="O15" i="1"/>
  <c r="G15" i="1"/>
  <c r="C21" i="1" s="1"/>
  <c r="O17" i="1"/>
  <c r="G16" i="1"/>
  <c r="G17" i="1"/>
</calcChain>
</file>

<file path=xl/sharedStrings.xml><?xml version="1.0" encoding="utf-8"?>
<sst xmlns="http://schemas.openxmlformats.org/spreadsheetml/2006/main" count="63" uniqueCount="16">
  <si>
    <t>Expand</t>
  </si>
  <si>
    <t>Remain stable</t>
  </si>
  <si>
    <t>Contract</t>
  </si>
  <si>
    <t>Construct a new plant</t>
  </si>
  <si>
    <t>Expand existing plant</t>
  </si>
  <si>
    <t>Do nothing</t>
  </si>
  <si>
    <t>Tire plant decisions</t>
  </si>
  <si>
    <t>Decision</t>
  </si>
  <si>
    <t>Market outcome</t>
  </si>
  <si>
    <t>Remain Same</t>
  </si>
  <si>
    <t>EMV</t>
  </si>
  <si>
    <t>Market Outcome</t>
  </si>
  <si>
    <t>Sensitivity Analysis</t>
  </si>
  <si>
    <t>Monetary Values(-ve)</t>
  </si>
  <si>
    <t>Monetary Values(+ve)</t>
  </si>
  <si>
    <t>Step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</si>
</sst>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164" fontId="0" fillId="0" borderId="1" xfId="0" applyNumberFormat="1" applyBorder="1"/>
    <xf numFmtId="0" fontId="4" fillId="0" borderId="1" xfId="0" applyFont="1" applyBorder="1"/>
    <xf numFmtId="0" fontId="5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9" fontId="3" fillId="0" borderId="0" xfId="0" applyNumberFormat="1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164" fontId="2" fillId="0" borderId="1" xfId="0" applyNumberFormat="1" applyFont="1" applyBorder="1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164" fontId="0" fillId="0" borderId="0" xfId="0" applyNumberFormat="1"/>
    <xf numFmtId="0" fontId="5" fillId="0" borderId="0" xfId="0" applyFont="1" applyFill="1" applyBorder="1" applyAlignment="1">
      <alignment horizontal="left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V24"/>
  <sheetViews>
    <sheetView tabSelected="1" topLeftCell="B1" zoomScale="150" workbookViewId="0">
      <selection activeCell="M8" sqref="M8"/>
    </sheetView>
  </sheetViews>
  <sheetFormatPr baseColWidth="10" defaultColWidth="8.83203125" defaultRowHeight="15" x14ac:dyDescent="0.2"/>
  <cols>
    <col min="2" max="2" width="7.83203125" bestFit="1" customWidth="1"/>
    <col min="3" max="3" width="18.83203125" bestFit="1" customWidth="1"/>
    <col min="4" max="4" width="13.6640625" bestFit="1" customWidth="1"/>
    <col min="5" max="5" width="12.1640625" bestFit="1" customWidth="1"/>
    <col min="6" max="6" width="9.1640625" bestFit="1" customWidth="1"/>
    <col min="7" max="7" width="7.6640625" bestFit="1" customWidth="1"/>
    <col min="10" max="10" width="7.83203125" bestFit="1" customWidth="1"/>
    <col min="11" max="11" width="18.83203125" bestFit="1" customWidth="1"/>
    <col min="12" max="12" width="13.6640625" bestFit="1" customWidth="1"/>
    <col min="13" max="13" width="12.1640625" bestFit="1" customWidth="1"/>
    <col min="14" max="14" width="9.1640625" bestFit="1" customWidth="1"/>
    <col min="15" max="15" width="7.6640625" bestFit="1" customWidth="1"/>
    <col min="17" max="17" width="7.83203125" bestFit="1" customWidth="1"/>
    <col min="18" max="18" width="18.83203125" bestFit="1" customWidth="1"/>
    <col min="19" max="19" width="13.6640625" bestFit="1" customWidth="1"/>
    <col min="20" max="20" width="12.1640625" bestFit="1" customWidth="1"/>
    <col min="21" max="21" width="9.1640625" bestFit="1" customWidth="1"/>
    <col min="22" max="22" width="7.6640625" bestFit="1" customWidth="1"/>
  </cols>
  <sheetData>
    <row r="2" spans="2:22" x14ac:dyDescent="0.2">
      <c r="C2" s="1" t="s">
        <v>6</v>
      </c>
      <c r="D2" s="2"/>
      <c r="E2" s="2"/>
    </row>
    <row r="3" spans="2:22" x14ac:dyDescent="0.2">
      <c r="B3" s="1"/>
      <c r="C3" s="2"/>
      <c r="D3" s="2"/>
      <c r="E3" s="2"/>
      <c r="J3" s="16" t="s">
        <v>12</v>
      </c>
      <c r="K3" s="16"/>
      <c r="L3" s="16"/>
      <c r="M3" s="16"/>
      <c r="N3" s="16"/>
      <c r="O3" s="16"/>
      <c r="Q3" s="16" t="s">
        <v>12</v>
      </c>
      <c r="R3" s="16"/>
      <c r="S3" s="16"/>
      <c r="T3" s="16"/>
      <c r="U3" s="16"/>
      <c r="V3" s="16"/>
    </row>
    <row r="4" spans="2:22" x14ac:dyDescent="0.2">
      <c r="B4" s="1"/>
      <c r="C4" s="2"/>
      <c r="D4" s="2"/>
      <c r="E4" s="2"/>
      <c r="J4" s="9"/>
      <c r="K4" s="9" t="s">
        <v>14</v>
      </c>
      <c r="L4" s="10">
        <v>0.1</v>
      </c>
      <c r="M4" s="9"/>
      <c r="N4" s="9"/>
      <c r="O4" s="9"/>
      <c r="R4" s="9" t="s">
        <v>13</v>
      </c>
      <c r="S4" s="10">
        <v>0.1</v>
      </c>
    </row>
    <row r="6" spans="2:22" x14ac:dyDescent="0.2">
      <c r="B6" s="3"/>
      <c r="C6" s="3"/>
      <c r="D6" s="3" t="s">
        <v>8</v>
      </c>
      <c r="E6" s="3"/>
      <c r="F6" s="3"/>
      <c r="G6" s="3"/>
      <c r="J6" s="3"/>
      <c r="K6" s="3"/>
      <c r="L6" s="3" t="s">
        <v>8</v>
      </c>
      <c r="M6" s="3"/>
      <c r="N6" s="3"/>
      <c r="O6" s="3"/>
      <c r="Q6" s="3"/>
      <c r="R6" s="3"/>
      <c r="S6" s="3" t="s">
        <v>8</v>
      </c>
      <c r="T6" s="3"/>
      <c r="U6" s="3"/>
      <c r="V6" s="3"/>
    </row>
    <row r="7" spans="2:22" x14ac:dyDescent="0.2">
      <c r="B7" s="3"/>
      <c r="C7" s="11"/>
      <c r="D7" s="12" t="s">
        <v>0</v>
      </c>
      <c r="E7" s="12" t="s">
        <v>1</v>
      </c>
      <c r="F7" s="12" t="s">
        <v>2</v>
      </c>
      <c r="G7" s="3"/>
      <c r="J7" s="3"/>
      <c r="K7" s="11"/>
      <c r="L7" s="12" t="s">
        <v>0</v>
      </c>
      <c r="M7" s="12" t="s">
        <v>1</v>
      </c>
      <c r="N7" s="12" t="s">
        <v>2</v>
      </c>
      <c r="O7" s="3"/>
      <c r="Q7" s="3"/>
      <c r="R7" s="11"/>
      <c r="S7" s="12" t="s">
        <v>0</v>
      </c>
      <c r="T7" s="12" t="s">
        <v>1</v>
      </c>
      <c r="U7" s="12" t="s">
        <v>2</v>
      </c>
      <c r="V7" s="3"/>
    </row>
    <row r="8" spans="2:22" x14ac:dyDescent="0.2">
      <c r="B8" s="3" t="s">
        <v>7</v>
      </c>
      <c r="C8" s="5" t="s">
        <v>3</v>
      </c>
      <c r="D8" s="13">
        <v>400000</v>
      </c>
      <c r="E8" s="13">
        <v>-100000</v>
      </c>
      <c r="F8" s="13">
        <v>-200000</v>
      </c>
      <c r="G8" s="3"/>
      <c r="J8" s="14" t="s">
        <v>7</v>
      </c>
      <c r="K8" s="5" t="s">
        <v>3</v>
      </c>
      <c r="L8" s="13">
        <f>D8+$L$4*(D8)</f>
        <v>440000</v>
      </c>
      <c r="M8" s="13">
        <f>E8</f>
        <v>-100000</v>
      </c>
      <c r="N8" s="13">
        <f>F8</f>
        <v>-200000</v>
      </c>
      <c r="O8" s="3"/>
      <c r="Q8" s="14" t="s">
        <v>7</v>
      </c>
      <c r="R8" s="5" t="s">
        <v>3</v>
      </c>
      <c r="S8" s="13">
        <f t="shared" ref="S8:U10" si="0">D8-$S$4*(D8)</f>
        <v>360000</v>
      </c>
      <c r="T8" s="13">
        <f t="shared" si="0"/>
        <v>-90000</v>
      </c>
      <c r="U8" s="13">
        <f t="shared" si="0"/>
        <v>-180000</v>
      </c>
      <c r="V8" s="3"/>
    </row>
    <row r="9" spans="2:22" x14ac:dyDescent="0.2">
      <c r="B9" s="3"/>
      <c r="C9" s="5" t="s">
        <v>4</v>
      </c>
      <c r="D9" s="13">
        <v>250000</v>
      </c>
      <c r="E9" s="13">
        <v>-50000</v>
      </c>
      <c r="F9" s="13">
        <v>-75000</v>
      </c>
      <c r="G9" s="3"/>
      <c r="J9" s="14"/>
      <c r="K9" s="5" t="s">
        <v>4</v>
      </c>
      <c r="L9" s="13">
        <f>D9</f>
        <v>250000</v>
      </c>
      <c r="M9" s="13">
        <f t="shared" ref="M9:N10" si="1">E9</f>
        <v>-50000</v>
      </c>
      <c r="N9" s="13">
        <f t="shared" si="1"/>
        <v>-75000</v>
      </c>
      <c r="O9" s="3"/>
      <c r="Q9" s="14"/>
      <c r="R9" s="5" t="s">
        <v>4</v>
      </c>
      <c r="S9" s="13">
        <f t="shared" si="0"/>
        <v>225000</v>
      </c>
      <c r="T9" s="13">
        <f t="shared" si="0"/>
        <v>-45000</v>
      </c>
      <c r="U9" s="13">
        <f t="shared" si="0"/>
        <v>-67500</v>
      </c>
      <c r="V9" s="3"/>
    </row>
    <row r="10" spans="2:22" x14ac:dyDescent="0.2">
      <c r="B10" s="3"/>
      <c r="C10" s="5" t="s">
        <v>5</v>
      </c>
      <c r="D10" s="13">
        <v>50000</v>
      </c>
      <c r="E10" s="13">
        <v>0</v>
      </c>
      <c r="F10" s="13">
        <v>-30000</v>
      </c>
      <c r="G10" s="3"/>
      <c r="J10" s="14"/>
      <c r="K10" s="5" t="s">
        <v>5</v>
      </c>
      <c r="L10" s="13">
        <f>D10</f>
        <v>50000</v>
      </c>
      <c r="M10" s="13">
        <f t="shared" si="1"/>
        <v>0</v>
      </c>
      <c r="N10" s="13">
        <f t="shared" si="1"/>
        <v>-30000</v>
      </c>
      <c r="O10" s="3"/>
      <c r="Q10" s="14"/>
      <c r="R10" s="5" t="s">
        <v>5</v>
      </c>
      <c r="S10" s="13">
        <f t="shared" si="0"/>
        <v>45000</v>
      </c>
      <c r="T10" s="13">
        <f t="shared" si="0"/>
        <v>0</v>
      </c>
      <c r="U10" s="13">
        <f t="shared" si="0"/>
        <v>-27000</v>
      </c>
      <c r="V10" s="3"/>
    </row>
    <row r="11" spans="2:22" x14ac:dyDescent="0.2">
      <c r="B11" s="3"/>
      <c r="C11" s="5"/>
      <c r="D11" s="13"/>
      <c r="E11" s="13"/>
      <c r="F11" s="13"/>
      <c r="G11" s="3"/>
      <c r="J11" s="3"/>
      <c r="K11" s="5"/>
      <c r="L11" s="13"/>
      <c r="M11" s="13"/>
      <c r="N11" s="13"/>
      <c r="O11" s="3"/>
      <c r="Q11" s="3"/>
      <c r="R11" s="5"/>
      <c r="S11" s="13"/>
      <c r="T11" s="13"/>
      <c r="U11" s="13"/>
      <c r="V11" s="3"/>
    </row>
    <row r="12" spans="2:22" x14ac:dyDescent="0.2">
      <c r="B12" s="3"/>
      <c r="C12" s="3"/>
      <c r="D12" s="14" t="s">
        <v>11</v>
      </c>
      <c r="E12" s="15"/>
      <c r="F12" s="15"/>
      <c r="G12" s="3"/>
      <c r="J12" s="3"/>
      <c r="K12" s="3"/>
      <c r="L12" s="14" t="s">
        <v>11</v>
      </c>
      <c r="M12" s="15"/>
      <c r="N12" s="15"/>
      <c r="O12" s="3"/>
      <c r="Q12" s="3"/>
      <c r="R12" s="3"/>
      <c r="S12" s="14" t="s">
        <v>11</v>
      </c>
      <c r="T12" s="15"/>
      <c r="U12" s="15"/>
      <c r="V12" s="3"/>
    </row>
    <row r="13" spans="2:22" x14ac:dyDescent="0.2">
      <c r="B13" s="3"/>
      <c r="C13" s="3"/>
      <c r="D13" s="7" t="s">
        <v>0</v>
      </c>
      <c r="E13" s="7" t="s">
        <v>9</v>
      </c>
      <c r="F13" s="7" t="s">
        <v>2</v>
      </c>
      <c r="G13" s="4" t="s">
        <v>10</v>
      </c>
      <c r="J13" s="3"/>
      <c r="K13" s="3"/>
      <c r="L13" s="7" t="s">
        <v>0</v>
      </c>
      <c r="M13" s="7" t="s">
        <v>9</v>
      </c>
      <c r="N13" s="7" t="s">
        <v>2</v>
      </c>
      <c r="O13" s="4" t="s">
        <v>10</v>
      </c>
      <c r="Q13" s="3"/>
      <c r="R13" s="3"/>
      <c r="S13" s="7" t="s">
        <v>0</v>
      </c>
      <c r="T13" s="7" t="s">
        <v>9</v>
      </c>
      <c r="U13" s="7" t="s">
        <v>2</v>
      </c>
      <c r="V13" s="4" t="s">
        <v>10</v>
      </c>
    </row>
    <row r="14" spans="2:22" x14ac:dyDescent="0.2">
      <c r="B14" s="3"/>
      <c r="C14" s="5"/>
      <c r="D14" s="3">
        <v>0.35</v>
      </c>
      <c r="E14" s="3">
        <v>0.45</v>
      </c>
      <c r="F14" s="3">
        <v>0.2</v>
      </c>
      <c r="G14" s="3"/>
      <c r="J14" s="3"/>
      <c r="K14" s="5"/>
      <c r="L14" s="3">
        <v>0.35</v>
      </c>
      <c r="M14" s="3">
        <v>0.45</v>
      </c>
      <c r="N14" s="3">
        <v>0.2</v>
      </c>
      <c r="O14" s="3"/>
      <c r="Q14" s="3"/>
      <c r="R14" s="5"/>
      <c r="S14" s="3">
        <v>0.35</v>
      </c>
      <c r="T14" s="3">
        <v>0.45</v>
      </c>
      <c r="U14" s="3">
        <v>0.2</v>
      </c>
      <c r="V14" s="3"/>
    </row>
    <row r="15" spans="2:22" x14ac:dyDescent="0.2">
      <c r="B15" s="14" t="s">
        <v>7</v>
      </c>
      <c r="C15" s="8" t="s">
        <v>3</v>
      </c>
      <c r="D15" s="6">
        <f t="shared" ref="D15:F17" si="2">D$14*D8</f>
        <v>140000</v>
      </c>
      <c r="E15" s="6">
        <f t="shared" si="2"/>
        <v>-45000</v>
      </c>
      <c r="F15" s="6">
        <f t="shared" si="2"/>
        <v>-40000</v>
      </c>
      <c r="G15" s="6">
        <f>SUM(D15:F15)</f>
        <v>55000</v>
      </c>
      <c r="J15" s="14" t="s">
        <v>7</v>
      </c>
      <c r="K15" s="8" t="s">
        <v>3</v>
      </c>
      <c r="L15" s="6">
        <f t="shared" ref="L15:N17" si="3">L$14*L8</f>
        <v>154000</v>
      </c>
      <c r="M15" s="6">
        <f t="shared" si="3"/>
        <v>-45000</v>
      </c>
      <c r="N15" s="6">
        <f t="shared" si="3"/>
        <v>-40000</v>
      </c>
      <c r="O15" s="6">
        <f>SUM(L15:N15)</f>
        <v>69000</v>
      </c>
      <c r="Q15" s="14" t="s">
        <v>7</v>
      </c>
      <c r="R15" s="8" t="s">
        <v>3</v>
      </c>
      <c r="S15" s="6">
        <f t="shared" ref="S15:U17" si="4">S$14*S8</f>
        <v>125999.99999999999</v>
      </c>
      <c r="T15" s="6">
        <f t="shared" si="4"/>
        <v>-40500</v>
      </c>
      <c r="U15" s="6">
        <f t="shared" si="4"/>
        <v>-36000</v>
      </c>
      <c r="V15" s="6">
        <f>SUM(S15:U15)</f>
        <v>49499.999999999985</v>
      </c>
    </row>
    <row r="16" spans="2:22" x14ac:dyDescent="0.2">
      <c r="B16" s="14"/>
      <c r="C16" s="8" t="s">
        <v>4</v>
      </c>
      <c r="D16" s="6">
        <f t="shared" si="2"/>
        <v>87500</v>
      </c>
      <c r="E16" s="6">
        <f t="shared" si="2"/>
        <v>-22500</v>
      </c>
      <c r="F16" s="6">
        <f t="shared" si="2"/>
        <v>-15000</v>
      </c>
      <c r="G16" s="6">
        <f>SUM(D16:F16)</f>
        <v>50000</v>
      </c>
      <c r="J16" s="14"/>
      <c r="K16" s="8" t="s">
        <v>4</v>
      </c>
      <c r="L16" s="6">
        <f t="shared" si="3"/>
        <v>87500</v>
      </c>
      <c r="M16" s="6">
        <f t="shared" si="3"/>
        <v>-22500</v>
      </c>
      <c r="N16" s="6">
        <f t="shared" si="3"/>
        <v>-15000</v>
      </c>
      <c r="O16" s="6">
        <f>SUM(L16:N16)</f>
        <v>50000</v>
      </c>
      <c r="Q16" s="14"/>
      <c r="R16" s="8" t="s">
        <v>4</v>
      </c>
      <c r="S16" s="6">
        <f t="shared" si="4"/>
        <v>78750</v>
      </c>
      <c r="T16" s="6">
        <f t="shared" si="4"/>
        <v>-20250</v>
      </c>
      <c r="U16" s="6">
        <f t="shared" si="4"/>
        <v>-13500</v>
      </c>
      <c r="V16" s="6">
        <f>SUM(S16:U16)</f>
        <v>45000</v>
      </c>
    </row>
    <row r="17" spans="2:22" x14ac:dyDescent="0.2">
      <c r="B17" s="14"/>
      <c r="C17" s="8" t="s">
        <v>5</v>
      </c>
      <c r="D17" s="6">
        <f t="shared" si="2"/>
        <v>17500</v>
      </c>
      <c r="E17" s="6">
        <f t="shared" si="2"/>
        <v>0</v>
      </c>
      <c r="F17" s="6">
        <f t="shared" si="2"/>
        <v>-6000</v>
      </c>
      <c r="G17" s="6">
        <f>SUM(D17:F17)</f>
        <v>11500</v>
      </c>
      <c r="J17" s="14"/>
      <c r="K17" s="8" t="s">
        <v>5</v>
      </c>
      <c r="L17" s="6">
        <f t="shared" si="3"/>
        <v>17500</v>
      </c>
      <c r="M17" s="6">
        <f t="shared" si="3"/>
        <v>0</v>
      </c>
      <c r="N17" s="6">
        <f t="shared" si="3"/>
        <v>-6000</v>
      </c>
      <c r="O17" s="6">
        <f>SUM(L17:N17)</f>
        <v>11500</v>
      </c>
      <c r="Q17" s="14"/>
      <c r="R17" s="8" t="s">
        <v>5</v>
      </c>
      <c r="S17" s="6">
        <f t="shared" si="4"/>
        <v>15749.999999999998</v>
      </c>
      <c r="T17" s="6">
        <f t="shared" si="4"/>
        <v>0</v>
      </c>
      <c r="U17" s="6">
        <f t="shared" si="4"/>
        <v>-5400</v>
      </c>
      <c r="V17" s="6">
        <f>SUM(S17:U17)</f>
        <v>10349.999999999998</v>
      </c>
    </row>
    <row r="19" spans="2:22" x14ac:dyDescent="0.2">
      <c r="C19" s="18" t="s">
        <v>15</v>
      </c>
      <c r="D19" s="19">
        <v>0.1</v>
      </c>
    </row>
    <row r="21" spans="2:22" x14ac:dyDescent="0.2">
      <c r="C21" s="17">
        <f>G15</f>
        <v>55000</v>
      </c>
      <c r="D21" s="12" t="s">
        <v>0</v>
      </c>
      <c r="E21" s="12" t="s">
        <v>1</v>
      </c>
      <c r="F21" s="12" t="s">
        <v>2</v>
      </c>
    </row>
    <row r="22" spans="2:22" x14ac:dyDescent="0.2">
      <c r="C22" s="5" t="s">
        <v>3</v>
      </c>
    </row>
    <row r="23" spans="2:22" x14ac:dyDescent="0.2">
      <c r="C23" s="5" t="s">
        <v>4</v>
      </c>
    </row>
    <row r="24" spans="2:22" x14ac:dyDescent="0.2">
      <c r="C24" s="5" t="s">
        <v>5</v>
      </c>
    </row>
  </sheetData>
  <mergeCells count="10">
    <mergeCell ref="Q3:V3"/>
    <mergeCell ref="S12:U12"/>
    <mergeCell ref="Q15:Q17"/>
    <mergeCell ref="Q8:Q10"/>
    <mergeCell ref="J8:J10"/>
    <mergeCell ref="B15:B17"/>
    <mergeCell ref="D12:F12"/>
    <mergeCell ref="L12:N12"/>
    <mergeCell ref="J15:J17"/>
    <mergeCell ref="J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Rhythm Shah (Student)</cp:lastModifiedBy>
  <dcterms:created xsi:type="dcterms:W3CDTF">2010-06-23T21:34:41Z</dcterms:created>
  <dcterms:modified xsi:type="dcterms:W3CDTF">2025-01-23T04:59:22Z</dcterms:modified>
</cp:coreProperties>
</file>