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hythm Shah\Downloads\"/>
    </mc:Choice>
  </mc:AlternateContent>
  <xr:revisionPtr revIDLastSave="0" documentId="13_ncr:1_{09250571-86D7-4BC9-8A5D-282D333097D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Sheet3" sheetId="4" r:id="rId2"/>
    <sheet name="Pivot2" sheetId="3" r:id="rId3"/>
    <sheet name="Dummy Data" sheetId="1" r:id="rId4"/>
  </sheets>
  <calcPr calcId="191029"/>
  <pivotCaches>
    <pivotCache cacheId="4" r:id="rId5"/>
  </pivotCaches>
  <extLst>
    <ext uri="GoogleSheetsCustomDataVersion1">
      <go:sheetsCustomData xmlns:go="http://customooxmlschemas.google.com/" r:id="rId6" roundtripDataSignature="AMtx7mja+jmblCd+y+btJE547QJpckKFFg=="/>
    </ext>
  </extLst>
</workbook>
</file>

<file path=xl/calcChain.xml><?xml version="1.0" encoding="utf-8"?>
<calcChain xmlns="http://schemas.openxmlformats.org/spreadsheetml/2006/main">
  <c r="M14" i="1" l="1"/>
  <c r="M13" i="1"/>
  <c r="M12" i="1"/>
  <c r="M11" i="1"/>
  <c r="L14" i="1"/>
  <c r="L13" i="1"/>
  <c r="L12" i="1"/>
  <c r="L11" i="1"/>
  <c r="K12" i="1"/>
  <c r="K13" i="1"/>
  <c r="K14" i="1"/>
  <c r="K11" i="1"/>
  <c r="J12" i="1"/>
  <c r="J13" i="1"/>
  <c r="J14" i="1"/>
  <c r="J11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<sst xmlns="http://schemas.openxmlformats.org/spreadsheetml/2006/main" count="95" uniqueCount="25">
  <si>
    <t>Order id</t>
  </si>
  <si>
    <t>Region</t>
  </si>
  <si>
    <t>Category</t>
  </si>
  <si>
    <t>#orders</t>
  </si>
  <si>
    <t>Sales</t>
  </si>
  <si>
    <t>Profit</t>
  </si>
  <si>
    <t>East</t>
  </si>
  <si>
    <t>Books</t>
  </si>
  <si>
    <t>West</t>
  </si>
  <si>
    <t>Furniture</t>
  </si>
  <si>
    <t>South</t>
  </si>
  <si>
    <t>House</t>
  </si>
  <si>
    <t>North</t>
  </si>
  <si>
    <t>Total Orders</t>
  </si>
  <si>
    <t>Total Sales</t>
  </si>
  <si>
    <t>Avg Profit</t>
  </si>
  <si>
    <t>Percentage Sales</t>
  </si>
  <si>
    <t>Row Labels</t>
  </si>
  <si>
    <t>Grand Total</t>
  </si>
  <si>
    <t>Sum of Sales</t>
  </si>
  <si>
    <t>Sum of #orders</t>
  </si>
  <si>
    <t>Average of Profit</t>
  </si>
  <si>
    <t>Percentage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</si>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</sst>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of Pivot Table.xlsx]Pivot2!PivotTable2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Pivot2!$B$3:$B$4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Pivot2!$B$5:$B$9</c:f>
              <c:numCache>
                <c:formatCode>General</c:formatCode>
                <c:ptCount val="4"/>
                <c:pt idx="0">
                  <c:v>11072</c:v>
                </c:pt>
                <c:pt idx="1">
                  <c:v>549</c:v>
                </c:pt>
                <c:pt idx="2">
                  <c:v>5165</c:v>
                </c:pt>
                <c:pt idx="3">
                  <c:v>6029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5-4832-A21A-4AC770A8D6E2}"/>
            </c:ext>
          </c:extLst>
        </c:ser>
        <c:ser>
          <c:idx val="1"/>
          <c:order val="1"/>
          <c:tx>
            <c:strRef>
              <c:f>Pivot2!$C$3:$C$4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Pivot2!$C$5:$C$9</c:f>
              <c:numCache>
                <c:formatCode>General</c:formatCode>
                <c:ptCount val="4"/>
                <c:pt idx="0">
                  <c:v>10853</c:v>
                </c:pt>
                <c:pt idx="1">
                  <c:v>7527</c:v>
                </c:pt>
                <c:pt idx="2">
                  <c:v>13498</c:v>
                </c:pt>
                <c:pt idx="3">
                  <c:v>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5-4832-A21A-4AC770A8D6E2}"/>
            </c:ext>
          </c:extLst>
        </c:ser>
        <c:ser>
          <c:idx val="2"/>
          <c:order val="2"/>
          <c:tx>
            <c:strRef>
              <c:f>Pivot2!$D$3:$D$4</c:f>
              <c:strCache>
                <c:ptCount val="1"/>
                <c:pt idx="0">
                  <c:v>House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Pivot2!$D$5:$D$9</c:f>
              <c:numCache>
                <c:formatCode>General</c:formatCode>
                <c:ptCount val="4"/>
                <c:pt idx="0">
                  <c:v>6297</c:v>
                </c:pt>
                <c:pt idx="1">
                  <c:v>18582</c:v>
                </c:pt>
                <c:pt idx="2">
                  <c:v>10496</c:v>
                </c:pt>
                <c:pt idx="3">
                  <c:v>10913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5-4832-A21A-4AC770A8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701600"/>
        <c:axId val="1377587312"/>
      </c:barChart>
      <c:catAx>
        <c:axId val="13677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87312"/>
        <c:crosses val="autoZero"/>
        <c:auto val="1"/>
        <c:lblAlgn val="ctr"/>
        <c:lblOffset val="100"/>
        <c:noMultiLvlLbl val="0"/>
      </c:catAx>
      <c:valAx>
        <c:axId val="13775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11</xdr:row>
      <xdr:rowOff>144780</xdr:rowOff>
    </xdr:from>
    <xdr:to>
      <xdr:col>11</xdr:col>
      <xdr:colOff>213360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82E20-DE58-0806-2A7B-FC1C0440D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hythm Shah" refreshedDate="45021.901892245369" createdVersion="8" refreshedVersion="8" minRefreshableVersion="3" recordCount="20" xr:uid="{26788CB1-F9AA-4C55-BE7A-F64478C6EB5F}">
  <cacheSource type="worksheet">
    <worksheetSource ref="B3:G23" sheet="Dummy Data"/>
  </cacheSource>
  <cacheFields count="6">
    <cacheField name="Order id" numFmtId="0">
      <sharedItems containsSemiMixedTypes="0" containsString="0" containsNumber="1" containsInteger="1" minValue="1" maxValue="20"/>
    </cacheField>
    <cacheField name="Region" numFmtId="0">
      <sharedItems count="4">
        <s v="East"/>
        <s v="West"/>
        <s v="South"/>
        <s v="North"/>
      </sharedItems>
    </cacheField>
    <cacheField name="Category" numFmtId="0">
      <sharedItems count="3">
        <s v="Books"/>
        <s v="Furniture"/>
        <s v="House"/>
      </sharedItems>
    </cacheField>
    <cacheField name="#orders" numFmtId="0">
      <sharedItems containsSemiMixedTypes="0" containsString="0" containsNumber="1" containsInteger="1" minValue="12" maxValue="96"/>
    </cacheField>
    <cacheField name="Sales" numFmtId="0">
      <sharedItems containsSemiMixedTypes="0" containsString="0" containsNumber="1" containsInteger="1" minValue="113" maxValue="9901"/>
    </cacheField>
    <cacheField name="Profit" numFmtId="0">
      <sharedItems containsSemiMixedTypes="0" containsString="0" containsNumber="1" containsInteger="1" minValue="65" maxValue="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x v="0"/>
    <n v="95"/>
    <n v="1961"/>
    <n v="192"/>
  </r>
  <r>
    <n v="2"/>
    <x v="1"/>
    <x v="1"/>
    <n v="57"/>
    <n v="6965"/>
    <n v="261"/>
  </r>
  <r>
    <n v="3"/>
    <x v="2"/>
    <x v="2"/>
    <n v="12"/>
    <n v="6170"/>
    <n v="993"/>
  </r>
  <r>
    <n v="4"/>
    <x v="3"/>
    <x v="0"/>
    <n v="68"/>
    <n v="113"/>
    <n v="276"/>
  </r>
  <r>
    <n v="5"/>
    <x v="0"/>
    <x v="1"/>
    <n v="59"/>
    <n v="7150"/>
    <n v="306"/>
  </r>
  <r>
    <n v="6"/>
    <x v="1"/>
    <x v="2"/>
    <n v="22"/>
    <n v="5010"/>
    <n v="857"/>
  </r>
  <r>
    <n v="7"/>
    <x v="2"/>
    <x v="0"/>
    <n v="49"/>
    <n v="5165"/>
    <n v="978"/>
  </r>
  <r>
    <n v="8"/>
    <x v="3"/>
    <x v="1"/>
    <n v="20"/>
    <n v="7527"/>
    <n v="171"/>
  </r>
  <r>
    <n v="9"/>
    <x v="0"/>
    <x v="2"/>
    <n v="79"/>
    <n v="6297"/>
    <n v="344"/>
  </r>
  <r>
    <n v="10"/>
    <x v="1"/>
    <x v="0"/>
    <n v="28"/>
    <n v="6029"/>
    <n v="411"/>
  </r>
  <r>
    <n v="11"/>
    <x v="2"/>
    <x v="1"/>
    <n v="42"/>
    <n v="7802"/>
    <n v="364"/>
  </r>
  <r>
    <n v="12"/>
    <x v="3"/>
    <x v="2"/>
    <n v="57"/>
    <n v="9901"/>
    <n v="841"/>
  </r>
  <r>
    <n v="13"/>
    <x v="0"/>
    <x v="0"/>
    <n v="22"/>
    <n v="9111"/>
    <n v="971"/>
  </r>
  <r>
    <n v="14"/>
    <x v="1"/>
    <x v="1"/>
    <n v="60"/>
    <n v="2482"/>
    <n v="327"/>
  </r>
  <r>
    <n v="15"/>
    <x v="2"/>
    <x v="2"/>
    <n v="56"/>
    <n v="4326"/>
    <n v="794"/>
  </r>
  <r>
    <n v="16"/>
    <x v="3"/>
    <x v="0"/>
    <n v="96"/>
    <n v="436"/>
    <n v="806"/>
  </r>
  <r>
    <n v="17"/>
    <x v="0"/>
    <x v="1"/>
    <n v="35"/>
    <n v="3703"/>
    <n v="823"/>
  </r>
  <r>
    <n v="18"/>
    <x v="1"/>
    <x v="2"/>
    <n v="88"/>
    <n v="5903"/>
    <n v="394"/>
  </r>
  <r>
    <n v="19"/>
    <x v="2"/>
    <x v="1"/>
    <n v="72"/>
    <n v="5696"/>
    <n v="65"/>
  </r>
  <r>
    <n v="20"/>
    <x v="3"/>
    <x v="2"/>
    <n v="74"/>
    <n v="8681"/>
    <n v="3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AE5B8-D833-4ECA-BBDB-03B8A062C20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0" firstDataRow="1" firstDataCol="1" rowPageCount="1" colPageCount="1"/>
  <pivotFields count="6">
    <pivotField showAll="0"/>
    <pivotField axis="axisRow" showAll="0">
      <items count="5">
        <item x="0"/>
        <item x="3"/>
        <item x="2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Sum of Sales" fld="4" baseField="0" baseItem="0"/>
    <dataField name="Sum of #orders" fld="3" baseField="0" baseItem="0"/>
    <dataField name="Average of Profit" fld="5" subtotal="average" baseField="1" baseItem="0"/>
    <dataField name="Percentage" fld="4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F6F04-D852-458C-9E54-02BDD879A032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9" firstHeaderRow="1" firstDataRow="2" firstDataCol="1"/>
  <pivotFields count="6">
    <pivotField showAll="0"/>
    <pivotField axis="axisRow" showAll="0">
      <items count="5">
        <item x="0"/>
        <item x="3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es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D105D-D9CC-45AD-9957-121195CDDC1F}" name="Table1" displayName="Table1" ref="A1:F6" totalsRowShown="0">
  <autoFilter ref="A1:F6" xr:uid="{175D105D-D9CC-45AD-9957-121195CDDC1F}"/>
  <tableColumns count="6">
    <tableColumn id="1" xr3:uid="{670659D5-3CF8-438A-9C7C-73F493DD82B5}" name="Order id"/>
    <tableColumn id="2" xr3:uid="{AB153FF8-20BF-498D-83F5-C554A9FE552E}" name="Region"/>
    <tableColumn id="3" xr3:uid="{776E304A-C626-44B4-AC5C-A35ED8456411}" name="Category"/>
    <tableColumn id="4" xr3:uid="{A0104DE0-B567-43F6-AE31-81C771D7575D}" name="#orders"/>
    <tableColumn id="5" xr3:uid="{DF8E5D3A-863B-44B5-B031-47113509D64E}" name="Sales"/>
    <tableColumn id="6" xr3:uid="{9789C5F2-5D0C-4D26-91C0-3A868CE3D988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4B40-5E53-47E6-9352-F86253259F00}">
  <dimension ref="A1:E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3.88671875" bestFit="1" customWidth="1"/>
    <col min="4" max="4" width="15.33203125" bestFit="1" customWidth="1"/>
    <col min="5" max="5" width="10.44140625" bestFit="1" customWidth="1"/>
  </cols>
  <sheetData>
    <row r="1" spans="1:5" x14ac:dyDescent="0.3">
      <c r="A1" s="6" t="s">
        <v>2</v>
      </c>
      <c r="B1" t="s">
        <v>23</v>
      </c>
    </row>
    <row r="3" spans="1:5" x14ac:dyDescent="0.3">
      <c r="A3" s="6" t="s">
        <v>17</v>
      </c>
      <c r="B3" t="s">
        <v>19</v>
      </c>
      <c r="C3" t="s">
        <v>20</v>
      </c>
      <c r="D3" t="s">
        <v>21</v>
      </c>
      <c r="E3" t="s">
        <v>22</v>
      </c>
    </row>
    <row r="4" spans="1:5" x14ac:dyDescent="0.3">
      <c r="A4" s="7" t="s">
        <v>6</v>
      </c>
      <c r="B4" s="8">
        <v>28222</v>
      </c>
      <c r="C4" s="8">
        <v>290</v>
      </c>
      <c r="D4" s="8">
        <v>527.20000000000005</v>
      </c>
      <c r="E4" s="5">
        <v>0.25556923968558698</v>
      </c>
    </row>
    <row r="5" spans="1:5" x14ac:dyDescent="0.3">
      <c r="A5" s="7" t="s">
        <v>12</v>
      </c>
      <c r="B5" s="8">
        <v>26658</v>
      </c>
      <c r="C5" s="8">
        <v>315</v>
      </c>
      <c r="D5" s="8">
        <v>487.4</v>
      </c>
      <c r="E5" s="5">
        <v>0.24140616510305357</v>
      </c>
    </row>
    <row r="6" spans="1:5" x14ac:dyDescent="0.3">
      <c r="A6" s="7" t="s">
        <v>10</v>
      </c>
      <c r="B6" s="8">
        <v>29159</v>
      </c>
      <c r="C6" s="8">
        <v>231</v>
      </c>
      <c r="D6" s="8">
        <v>638.79999999999995</v>
      </c>
      <c r="E6" s="5">
        <v>0.26405440649110734</v>
      </c>
    </row>
    <row r="7" spans="1:5" x14ac:dyDescent="0.3">
      <c r="A7" s="7" t="s">
        <v>8</v>
      </c>
      <c r="B7" s="8">
        <v>26389</v>
      </c>
      <c r="C7" s="8">
        <v>255</v>
      </c>
      <c r="D7" s="8">
        <v>450</v>
      </c>
      <c r="E7" s="5">
        <v>0.23897018872025211</v>
      </c>
    </row>
    <row r="8" spans="1:5" x14ac:dyDescent="0.3">
      <c r="A8" s="7" t="s">
        <v>18</v>
      </c>
      <c r="B8" s="8">
        <v>110428</v>
      </c>
      <c r="C8" s="8">
        <v>1091</v>
      </c>
      <c r="D8" s="8">
        <v>525.85</v>
      </c>
      <c r="E8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35C44-F27E-4108-8509-BD3279DA6158}">
  <dimension ref="A1:F6"/>
  <sheetViews>
    <sheetView tabSelected="1" workbookViewId="0">
      <selection activeCell="H5" sqref="H5"/>
    </sheetView>
  </sheetViews>
  <sheetFormatPr defaultRowHeight="14.4" x14ac:dyDescent="0.3"/>
  <cols>
    <col min="1" max="1" width="9.6640625" customWidth="1"/>
    <col min="3" max="3" width="10.44140625" customWidth="1"/>
    <col min="4" max="4" width="9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 t="s">
        <v>7</v>
      </c>
      <c r="D2">
        <v>95</v>
      </c>
      <c r="E2">
        <v>1961</v>
      </c>
      <c r="F2">
        <v>192</v>
      </c>
    </row>
    <row r="3" spans="1:6" x14ac:dyDescent="0.3">
      <c r="A3">
        <v>13</v>
      </c>
      <c r="B3" t="s">
        <v>6</v>
      </c>
      <c r="C3" t="s">
        <v>7</v>
      </c>
      <c r="D3">
        <v>22</v>
      </c>
      <c r="E3">
        <v>9111</v>
      </c>
      <c r="F3">
        <v>971</v>
      </c>
    </row>
    <row r="4" spans="1:6" x14ac:dyDescent="0.3">
      <c r="A4">
        <v>17</v>
      </c>
      <c r="B4" t="s">
        <v>6</v>
      </c>
      <c r="C4" t="s">
        <v>9</v>
      </c>
      <c r="D4">
        <v>35</v>
      </c>
      <c r="E4">
        <v>3703</v>
      </c>
      <c r="F4">
        <v>823</v>
      </c>
    </row>
    <row r="5" spans="1:6" x14ac:dyDescent="0.3">
      <c r="A5">
        <v>5</v>
      </c>
      <c r="B5" t="s">
        <v>6</v>
      </c>
      <c r="C5" t="s">
        <v>9</v>
      </c>
      <c r="D5">
        <v>59</v>
      </c>
      <c r="E5">
        <v>7150</v>
      </c>
      <c r="F5">
        <v>306</v>
      </c>
    </row>
    <row r="6" spans="1:6" x14ac:dyDescent="0.3">
      <c r="A6">
        <v>9</v>
      </c>
      <c r="B6" t="s">
        <v>6</v>
      </c>
      <c r="C6" t="s">
        <v>11</v>
      </c>
      <c r="D6">
        <v>79</v>
      </c>
      <c r="E6">
        <v>6297</v>
      </c>
      <c r="F6">
        <v>344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9DAA-60EA-4834-9D08-DC0A2BFDA838}">
  <dimension ref="A3:E9"/>
  <sheetViews>
    <sheetView workbookViewId="0">
      <selection activeCell="E5" sqref="E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8.6640625" bestFit="1" customWidth="1"/>
    <col min="4" max="4" width="6.21875" bestFit="1" customWidth="1"/>
    <col min="5" max="5" width="10.77734375" bestFit="1" customWidth="1"/>
    <col min="6" max="6" width="8.6640625" bestFit="1" customWidth="1"/>
    <col min="7" max="7" width="6.21875" bestFit="1" customWidth="1"/>
    <col min="8" max="8" width="16.44140625" bestFit="1" customWidth="1"/>
    <col min="9" max="9" width="16.88671875" bestFit="1" customWidth="1"/>
  </cols>
  <sheetData>
    <row r="3" spans="1:5" x14ac:dyDescent="0.3">
      <c r="A3" s="6" t="s">
        <v>19</v>
      </c>
      <c r="B3" s="6" t="s">
        <v>24</v>
      </c>
    </row>
    <row r="4" spans="1:5" x14ac:dyDescent="0.3">
      <c r="A4" s="6" t="s">
        <v>17</v>
      </c>
      <c r="B4" t="s">
        <v>7</v>
      </c>
      <c r="C4" t="s">
        <v>9</v>
      </c>
      <c r="D4" t="s">
        <v>11</v>
      </c>
      <c r="E4" t="s">
        <v>18</v>
      </c>
    </row>
    <row r="5" spans="1:5" x14ac:dyDescent="0.3">
      <c r="A5" s="7" t="s">
        <v>6</v>
      </c>
      <c r="B5" s="8">
        <v>11072</v>
      </c>
      <c r="C5" s="8">
        <v>10853</v>
      </c>
      <c r="D5" s="8">
        <v>6297</v>
      </c>
      <c r="E5" s="8">
        <v>28222</v>
      </c>
    </row>
    <row r="6" spans="1:5" x14ac:dyDescent="0.3">
      <c r="A6" s="7" t="s">
        <v>12</v>
      </c>
      <c r="B6" s="8">
        <v>549</v>
      </c>
      <c r="C6" s="8">
        <v>7527</v>
      </c>
      <c r="D6" s="8">
        <v>18582</v>
      </c>
      <c r="E6" s="8">
        <v>26658</v>
      </c>
    </row>
    <row r="7" spans="1:5" x14ac:dyDescent="0.3">
      <c r="A7" s="7" t="s">
        <v>10</v>
      </c>
      <c r="B7" s="8">
        <v>5165</v>
      </c>
      <c r="C7" s="8">
        <v>13498</v>
      </c>
      <c r="D7" s="8">
        <v>10496</v>
      </c>
      <c r="E7" s="8">
        <v>29159</v>
      </c>
    </row>
    <row r="8" spans="1:5" x14ac:dyDescent="0.3">
      <c r="A8" s="7" t="s">
        <v>8</v>
      </c>
      <c r="B8" s="8">
        <v>6029</v>
      </c>
      <c r="C8" s="8">
        <v>9447</v>
      </c>
      <c r="D8" s="8">
        <v>10913</v>
      </c>
      <c r="E8" s="8">
        <v>26389</v>
      </c>
    </row>
    <row r="9" spans="1:5" x14ac:dyDescent="0.3">
      <c r="A9" s="7" t="s">
        <v>18</v>
      </c>
      <c r="B9" s="8">
        <v>22815</v>
      </c>
      <c r="C9" s="8">
        <v>41325</v>
      </c>
      <c r="D9" s="8">
        <v>46288</v>
      </c>
      <c r="E9" s="8">
        <v>110428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M23"/>
  <sheetViews>
    <sheetView workbookViewId="0">
      <selection activeCell="B3" sqref="B3:G23"/>
    </sheetView>
  </sheetViews>
  <sheetFormatPr defaultColWidth="14.44140625" defaultRowHeight="15" customHeight="1" x14ac:dyDescent="0.3"/>
  <sheetData>
    <row r="3" spans="2:13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</row>
    <row r="4" spans="2:13" x14ac:dyDescent="0.3">
      <c r="B4" s="1">
        <v>1</v>
      </c>
      <c r="C4" s="1" t="s">
        <v>6</v>
      </c>
      <c r="D4" s="1" t="s">
        <v>7</v>
      </c>
      <c r="E4" s="1">
        <v>95</v>
      </c>
      <c r="F4" s="1">
        <v>1961</v>
      </c>
      <c r="G4" s="3">
        <v>192</v>
      </c>
    </row>
    <row r="5" spans="2:13" x14ac:dyDescent="0.3">
      <c r="B5" s="1">
        <f t="shared" ref="B5:B23" si="0">B4+1</f>
        <v>2</v>
      </c>
      <c r="C5" s="1" t="s">
        <v>8</v>
      </c>
      <c r="D5" s="1" t="s">
        <v>9</v>
      </c>
      <c r="E5" s="1">
        <v>57</v>
      </c>
      <c r="F5" s="1">
        <v>6965</v>
      </c>
      <c r="G5" s="3">
        <v>261</v>
      </c>
    </row>
    <row r="6" spans="2:13" x14ac:dyDescent="0.3">
      <c r="B6" s="1">
        <f t="shared" si="0"/>
        <v>3</v>
      </c>
      <c r="C6" s="1" t="s">
        <v>10</v>
      </c>
      <c r="D6" s="1" t="s">
        <v>11</v>
      </c>
      <c r="E6" s="1">
        <v>12</v>
      </c>
      <c r="F6" s="1">
        <v>6170</v>
      </c>
      <c r="G6" s="3">
        <v>993</v>
      </c>
    </row>
    <row r="7" spans="2:13" x14ac:dyDescent="0.3">
      <c r="B7" s="1">
        <f t="shared" si="0"/>
        <v>4</v>
      </c>
      <c r="C7" s="1" t="s">
        <v>12</v>
      </c>
      <c r="D7" s="1" t="s">
        <v>7</v>
      </c>
      <c r="E7" s="1">
        <v>68</v>
      </c>
      <c r="F7" s="1">
        <v>113</v>
      </c>
      <c r="G7" s="3">
        <v>276</v>
      </c>
    </row>
    <row r="8" spans="2:13" x14ac:dyDescent="0.3">
      <c r="B8" s="1">
        <f t="shared" si="0"/>
        <v>5</v>
      </c>
      <c r="C8" s="1" t="s">
        <v>6</v>
      </c>
      <c r="D8" s="1" t="s">
        <v>9</v>
      </c>
      <c r="E8" s="1">
        <v>59</v>
      </c>
      <c r="F8" s="1">
        <v>7150</v>
      </c>
      <c r="G8" s="3">
        <v>306</v>
      </c>
    </row>
    <row r="9" spans="2:13" x14ac:dyDescent="0.3">
      <c r="B9" s="1">
        <f t="shared" si="0"/>
        <v>6</v>
      </c>
      <c r="C9" s="1" t="s">
        <v>8</v>
      </c>
      <c r="D9" s="1" t="s">
        <v>11</v>
      </c>
      <c r="E9" s="1">
        <v>22</v>
      </c>
      <c r="F9" s="1">
        <v>5010</v>
      </c>
      <c r="G9" s="3">
        <v>857</v>
      </c>
    </row>
    <row r="10" spans="2:13" x14ac:dyDescent="0.3">
      <c r="B10" s="1">
        <f t="shared" si="0"/>
        <v>7</v>
      </c>
      <c r="C10" s="1" t="s">
        <v>10</v>
      </c>
      <c r="D10" s="1" t="s">
        <v>7</v>
      </c>
      <c r="E10" s="1">
        <v>49</v>
      </c>
      <c r="F10" s="1">
        <v>5165</v>
      </c>
      <c r="G10" s="3">
        <v>978</v>
      </c>
      <c r="I10" s="4" t="s">
        <v>1</v>
      </c>
      <c r="J10" s="4" t="s">
        <v>14</v>
      </c>
      <c r="K10" s="4" t="s">
        <v>13</v>
      </c>
      <c r="L10" s="4" t="s">
        <v>15</v>
      </c>
      <c r="M10" s="4" t="s">
        <v>16</v>
      </c>
    </row>
    <row r="11" spans="2:13" x14ac:dyDescent="0.3">
      <c r="B11" s="1">
        <f t="shared" si="0"/>
        <v>8</v>
      </c>
      <c r="C11" s="1" t="s">
        <v>12</v>
      </c>
      <c r="D11" s="1" t="s">
        <v>9</v>
      </c>
      <c r="E11" s="1">
        <v>20</v>
      </c>
      <c r="F11" s="1">
        <v>7527</v>
      </c>
      <c r="G11" s="3">
        <v>171</v>
      </c>
      <c r="I11" t="s">
        <v>6</v>
      </c>
      <c r="J11">
        <f>SUMIFS($F$4:$F$23,$C$4:$C$23,I11)</f>
        <v>28222</v>
      </c>
      <c r="K11">
        <f>SUMIFS($E$4:$E$23,$C$4:$C$23,I11)</f>
        <v>290</v>
      </c>
      <c r="L11">
        <f>AVERAGEIFS($G$4:$G$23,$C$4:$C$23,I11)</f>
        <v>527.20000000000005</v>
      </c>
      <c r="M11" s="5">
        <f>J11/SUM($J$11:$J$14)</f>
        <v>0.25556923968558698</v>
      </c>
    </row>
    <row r="12" spans="2:13" x14ac:dyDescent="0.3">
      <c r="B12" s="1">
        <f t="shared" si="0"/>
        <v>9</v>
      </c>
      <c r="C12" s="1" t="s">
        <v>6</v>
      </c>
      <c r="D12" s="1" t="s">
        <v>11</v>
      </c>
      <c r="E12" s="1">
        <v>79</v>
      </c>
      <c r="F12" s="1">
        <v>6297</v>
      </c>
      <c r="G12" s="3">
        <v>344</v>
      </c>
      <c r="I12" t="s">
        <v>8</v>
      </c>
      <c r="J12">
        <f t="shared" ref="J12:J14" si="1">SUMIFS($F$4:$F$23,$C$4:$C$23,I12)</f>
        <v>26389</v>
      </c>
      <c r="K12">
        <f t="shared" ref="K12:K14" si="2">SUMIFS($E$4:$E$23,$C$4:$C$23,I12)</f>
        <v>255</v>
      </c>
      <c r="L12">
        <f t="shared" ref="L12:L14" si="3">AVERAGEIFS($G$4:$G$23,$C$4:$C$23,I12)</f>
        <v>450</v>
      </c>
      <c r="M12" s="5">
        <f t="shared" ref="M12:M14" si="4">J12/SUM($J$11:$J$14)</f>
        <v>0.23897018872025211</v>
      </c>
    </row>
    <row r="13" spans="2:13" x14ac:dyDescent="0.3">
      <c r="B13" s="1">
        <f t="shared" si="0"/>
        <v>10</v>
      </c>
      <c r="C13" s="1" t="s">
        <v>8</v>
      </c>
      <c r="D13" s="1" t="s">
        <v>7</v>
      </c>
      <c r="E13" s="1">
        <v>28</v>
      </c>
      <c r="F13" s="1">
        <v>6029</v>
      </c>
      <c r="G13" s="3">
        <v>411</v>
      </c>
      <c r="I13" t="s">
        <v>12</v>
      </c>
      <c r="J13">
        <f t="shared" si="1"/>
        <v>26658</v>
      </c>
      <c r="K13">
        <f t="shared" si="2"/>
        <v>315</v>
      </c>
      <c r="L13">
        <f t="shared" si="3"/>
        <v>487.4</v>
      </c>
      <c r="M13" s="5">
        <f t="shared" si="4"/>
        <v>0.24140616510305357</v>
      </c>
    </row>
    <row r="14" spans="2:13" x14ac:dyDescent="0.3">
      <c r="B14" s="1">
        <f t="shared" si="0"/>
        <v>11</v>
      </c>
      <c r="C14" s="1" t="s">
        <v>10</v>
      </c>
      <c r="D14" s="1" t="s">
        <v>9</v>
      </c>
      <c r="E14" s="1">
        <v>42</v>
      </c>
      <c r="F14" s="1">
        <v>7802</v>
      </c>
      <c r="G14" s="3">
        <v>364</v>
      </c>
      <c r="I14" t="s">
        <v>10</v>
      </c>
      <c r="J14">
        <f t="shared" si="1"/>
        <v>29159</v>
      </c>
      <c r="K14">
        <f t="shared" si="2"/>
        <v>231</v>
      </c>
      <c r="L14">
        <f t="shared" si="3"/>
        <v>638.79999999999995</v>
      </c>
      <c r="M14" s="5">
        <f t="shared" si="4"/>
        <v>0.26405440649110734</v>
      </c>
    </row>
    <row r="15" spans="2:13" x14ac:dyDescent="0.3">
      <c r="B15" s="1">
        <f t="shared" si="0"/>
        <v>12</v>
      </c>
      <c r="C15" s="1" t="s">
        <v>12</v>
      </c>
      <c r="D15" s="1" t="s">
        <v>11</v>
      </c>
      <c r="E15" s="1">
        <v>57</v>
      </c>
      <c r="F15" s="1">
        <v>9901</v>
      </c>
      <c r="G15" s="3">
        <v>841</v>
      </c>
    </row>
    <row r="16" spans="2:13" x14ac:dyDescent="0.3">
      <c r="B16" s="1">
        <f t="shared" si="0"/>
        <v>13</v>
      </c>
      <c r="C16" s="1" t="s">
        <v>6</v>
      </c>
      <c r="D16" s="1" t="s">
        <v>7</v>
      </c>
      <c r="E16" s="1">
        <v>22</v>
      </c>
      <c r="F16" s="1">
        <v>9111</v>
      </c>
      <c r="G16" s="3">
        <v>971</v>
      </c>
    </row>
    <row r="17" spans="2:7" x14ac:dyDescent="0.3">
      <c r="B17" s="1">
        <f t="shared" si="0"/>
        <v>14</v>
      </c>
      <c r="C17" s="1" t="s">
        <v>8</v>
      </c>
      <c r="D17" s="1" t="s">
        <v>9</v>
      </c>
      <c r="E17" s="1">
        <v>60</v>
      </c>
      <c r="F17" s="1">
        <v>2482</v>
      </c>
      <c r="G17" s="3">
        <v>327</v>
      </c>
    </row>
    <row r="18" spans="2:7" x14ac:dyDescent="0.3">
      <c r="B18" s="1">
        <f t="shared" si="0"/>
        <v>15</v>
      </c>
      <c r="C18" s="1" t="s">
        <v>10</v>
      </c>
      <c r="D18" s="1" t="s">
        <v>11</v>
      </c>
      <c r="E18" s="1">
        <v>56</v>
      </c>
      <c r="F18" s="1">
        <v>4326</v>
      </c>
      <c r="G18" s="3">
        <v>794</v>
      </c>
    </row>
    <row r="19" spans="2:7" x14ac:dyDescent="0.3">
      <c r="B19" s="1">
        <f t="shared" si="0"/>
        <v>16</v>
      </c>
      <c r="C19" s="1" t="s">
        <v>12</v>
      </c>
      <c r="D19" s="1" t="s">
        <v>7</v>
      </c>
      <c r="E19" s="1">
        <v>96</v>
      </c>
      <c r="F19" s="1">
        <v>436</v>
      </c>
      <c r="G19" s="3">
        <v>806</v>
      </c>
    </row>
    <row r="20" spans="2:7" x14ac:dyDescent="0.3">
      <c r="B20" s="1">
        <f t="shared" si="0"/>
        <v>17</v>
      </c>
      <c r="C20" s="1" t="s">
        <v>6</v>
      </c>
      <c r="D20" s="1" t="s">
        <v>9</v>
      </c>
      <c r="E20" s="1">
        <v>35</v>
      </c>
      <c r="F20" s="1">
        <v>3703</v>
      </c>
      <c r="G20" s="3">
        <v>823</v>
      </c>
    </row>
    <row r="21" spans="2:7" x14ac:dyDescent="0.3">
      <c r="B21" s="1">
        <f t="shared" si="0"/>
        <v>18</v>
      </c>
      <c r="C21" s="1" t="s">
        <v>8</v>
      </c>
      <c r="D21" s="1" t="s">
        <v>11</v>
      </c>
      <c r="E21" s="1">
        <v>88</v>
      </c>
      <c r="F21" s="1">
        <v>5903</v>
      </c>
      <c r="G21" s="3">
        <v>394</v>
      </c>
    </row>
    <row r="22" spans="2:7" x14ac:dyDescent="0.3">
      <c r="B22" s="1">
        <f t="shared" si="0"/>
        <v>19</v>
      </c>
      <c r="C22" s="1" t="s">
        <v>10</v>
      </c>
      <c r="D22" s="1" t="s">
        <v>9</v>
      </c>
      <c r="E22" s="1">
        <v>72</v>
      </c>
      <c r="F22" s="1">
        <v>5696</v>
      </c>
      <c r="G22" s="3">
        <v>65</v>
      </c>
    </row>
    <row r="23" spans="2:7" x14ac:dyDescent="0.3">
      <c r="B23" s="1">
        <f t="shared" si="0"/>
        <v>20</v>
      </c>
      <c r="C23" s="1" t="s">
        <v>12</v>
      </c>
      <c r="D23" s="1" t="s">
        <v>11</v>
      </c>
      <c r="E23" s="1">
        <v>74</v>
      </c>
      <c r="F23" s="1">
        <v>8681</v>
      </c>
      <c r="G23" s="3">
        <v>343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Pivot2</vt:lpstr>
      <vt:lpstr>Dummy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Ritwik</dc:creator>
  <cp:lastModifiedBy>Rhythm Shah</cp:lastModifiedBy>
  <dcterms:created xsi:type="dcterms:W3CDTF">2022-07-28T12:08:35Z</dcterms:created>
  <dcterms:modified xsi:type="dcterms:W3CDTF">2023-04-05T17:37:14Z</dcterms:modified>
</cp:coreProperties>
</file>