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fill" sheetId="1" r:id="rId4"/>
    <sheet state="visible" name="Smart Fill" sheetId="2" r:id="rId5"/>
    <sheet state="visible" name="Combining Cells" sheetId="3" r:id="rId6"/>
    <sheet state="visible" name="Split Text" sheetId="4" r:id="rId7"/>
    <sheet state="visible" name="Data Cleanup" sheetId="5" r:id="rId8"/>
    <sheet state="visible" name="Cell Referencing" sheetId="6" r:id="rId9"/>
    <sheet state="visible" name="Import From Web" sheetId="7" r:id="rId10"/>
    <sheet state="visible" name="Sort and Filter" sheetId="8" r:id="rId11"/>
    <sheet state="visible" name="If Statment" sheetId="9" r:id="rId12"/>
  </sheets>
  <definedNames>
    <definedName hidden="1" localSheetId="7" name="Z_19388329_1BC5_4012_B5D2_D6A67A49EE25_.wvu.FilterData">'Sort and Filter'!$A$1:$F$584</definedName>
  </definedNames>
  <calcPr/>
  <customWorkbookViews>
    <customWorkbookView activeSheetId="0" maximized="1" windowHeight="0" windowWidth="0" guid="{19388329-1BC5-4012-B5D2-D6A67A49EE25}" name="Distributor"/>
  </customWorkbookViews>
</workbook>
</file>

<file path=xl/sharedStrings.xml><?xml version="1.0" encoding="utf-8"?>
<sst xmlns="http://schemas.openxmlformats.org/spreadsheetml/2006/main" count="1977" uniqueCount="892">
  <si>
    <t>January</t>
  </si>
  <si>
    <t>Monday</t>
  </si>
  <si>
    <t>Jan</t>
  </si>
  <si>
    <t>Mon</t>
  </si>
  <si>
    <t>February</t>
  </si>
  <si>
    <t>Tuesday</t>
  </si>
  <si>
    <t>Feb</t>
  </si>
  <si>
    <t>Tue</t>
  </si>
  <si>
    <t>March</t>
  </si>
  <si>
    <t>Wednesday</t>
  </si>
  <si>
    <t>Mar</t>
  </si>
  <si>
    <t>Wed</t>
  </si>
  <si>
    <t>April</t>
  </si>
  <si>
    <t>Thursday</t>
  </si>
  <si>
    <t>Apr</t>
  </si>
  <si>
    <t>Thu</t>
  </si>
  <si>
    <t>May</t>
  </si>
  <si>
    <t>Friday</t>
  </si>
  <si>
    <t>Fri</t>
  </si>
  <si>
    <t>June</t>
  </si>
  <si>
    <t>Saturday</t>
  </si>
  <si>
    <t>Jun</t>
  </si>
  <si>
    <t>Sat</t>
  </si>
  <si>
    <t>July</t>
  </si>
  <si>
    <t>Sunday</t>
  </si>
  <si>
    <t>Jul</t>
  </si>
  <si>
    <t>Sun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</si>
  <si>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</si>
  <si>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</si>
  <si>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</si>
  <si>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</si>
  <si>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</si>
  <si>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</si>
  <si>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</si>
  <si>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</si>
  <si>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</si>
  <si>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</si>
  <si>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>Full Name</t>
  </si>
  <si>
    <t>First Name</t>
  </si>
  <si>
    <t>Last Name</t>
  </si>
  <si>
    <t>Middle Inital</t>
  </si>
  <si>
    <t>Emma Johnson</t>
  </si>
  <si>
    <t>Zoe</t>
  </si>
  <si>
    <t>T</t>
  </si>
  <si>
    <t>Patel</t>
  </si>
  <si>
    <t>Noah Smith</t>
  </si>
  <si>
    <t>Max</t>
  </si>
  <si>
    <t>D</t>
  </si>
  <si>
    <t>Nguyen</t>
  </si>
  <si>
    <t>Olivia Williams</t>
  </si>
  <si>
    <t>Ella</t>
  </si>
  <si>
    <t>S</t>
  </si>
  <si>
    <t>Smith</t>
  </si>
  <si>
    <t>Liam Brown</t>
  </si>
  <si>
    <t>Ryan</t>
  </si>
  <si>
    <t>M</t>
  </si>
  <si>
    <t>Johnson</t>
  </si>
  <si>
    <t>Ava Garcia</t>
  </si>
  <si>
    <t>Leah</t>
  </si>
  <si>
    <t>A</t>
  </si>
  <si>
    <t>Kim</t>
  </si>
  <si>
    <t>William Jones</t>
  </si>
  <si>
    <t>Adam</t>
  </si>
  <si>
    <t>R</t>
  </si>
  <si>
    <t>Brown</t>
  </si>
  <si>
    <t>Sophia Miller</t>
  </si>
  <si>
    <t>Nora</t>
  </si>
  <si>
    <t>J</t>
  </si>
  <si>
    <t>Davis</t>
  </si>
  <si>
    <t>James Davis</t>
  </si>
  <si>
    <t>Luke</t>
  </si>
  <si>
    <t>B</t>
  </si>
  <si>
    <t>Miller</t>
  </si>
  <si>
    <t>Isabella Rodriguez</t>
  </si>
  <si>
    <t>Ivy</t>
  </si>
  <si>
    <t>W</t>
  </si>
  <si>
    <t>Lee</t>
  </si>
  <si>
    <t>Benjamin Wilson</t>
  </si>
  <si>
    <t>Jack</t>
  </si>
  <si>
    <t>P</t>
  </si>
  <si>
    <t>Clark</t>
  </si>
  <si>
    <t>Residence</t>
  </si>
  <si>
    <t>CONCAT</t>
  </si>
  <si>
    <t>&amp;</t>
  </si>
  <si>
    <t>CONCATENATE</t>
  </si>
  <si>
    <t>TEXTJOIN</t>
  </si>
  <si>
    <t>Jon</t>
  </si>
  <si>
    <t>Snow</t>
  </si>
  <si>
    <t>The Wall</t>
  </si>
  <si>
    <t>Daenerys</t>
  </si>
  <si>
    <t>Targaryen</t>
  </si>
  <si>
    <t>Dragonstone</t>
  </si>
  <si>
    <t>Tyrion</t>
  </si>
  <si>
    <t>Lannister</t>
  </si>
  <si>
    <t>King's Landing</t>
  </si>
  <si>
    <t>Arya</t>
  </si>
  <si>
    <t>Stark</t>
  </si>
  <si>
    <t>Winterfell</t>
  </si>
  <si>
    <t>Cersei</t>
  </si>
  <si>
    <t>Jaime</t>
  </si>
  <si>
    <t>Sansa</t>
  </si>
  <si>
    <t>Bran</t>
  </si>
  <si>
    <t>Beyond the Wall</t>
  </si>
  <si>
    <t>Sandor</t>
  </si>
  <si>
    <t>Clegane</t>
  </si>
  <si>
    <t>The Riverlands</t>
  </si>
  <si>
    <t>Petyr</t>
  </si>
  <si>
    <t>Baelish</t>
  </si>
  <si>
    <t>The Eyrie</t>
  </si>
  <si>
    <t>John Doe</t>
  </si>
  <si>
    <t>123 Apple St</t>
  </si>
  <si>
    <t>New York</t>
  </si>
  <si>
    <t>johndoe@example.com</t>
  </si>
  <si>
    <t>Jane Smith</t>
  </si>
  <si>
    <t>456 Berry Ave</t>
  </si>
  <si>
    <t>Los Angeles</t>
  </si>
  <si>
    <t>janesmith@example.com</t>
  </si>
  <si>
    <t>Emily Johnson</t>
  </si>
  <si>
    <t>789 Cherry Blvd</t>
  </si>
  <si>
    <t>Chicago</t>
  </si>
  <si>
    <t>emilyjohnson@example.com</t>
  </si>
  <si>
    <t>Michael Brown</t>
  </si>
  <si>
    <t>101 Orange Rd</t>
  </si>
  <si>
    <t>Houston</t>
  </si>
  <si>
    <t>michaelbrown@example.com</t>
  </si>
  <si>
    <t>Sarah Davis</t>
  </si>
  <si>
    <t>202 Peach Way</t>
  </si>
  <si>
    <t>Phoenix</t>
  </si>
  <si>
    <t>sarahdavis@example.com</t>
  </si>
  <si>
    <t>William Martinez</t>
  </si>
  <si>
    <t>303 Plum Lane</t>
  </si>
  <si>
    <t>Philadelphia</t>
  </si>
  <si>
    <t>williammartinez@example.com</t>
  </si>
  <si>
    <t>Jessica Garcia</t>
  </si>
  <si>
    <t>404 Grape Terrace</t>
  </si>
  <si>
    <t>San Antonio</t>
  </si>
  <si>
    <t>jessicagarcia@example.com</t>
  </si>
  <si>
    <t>David Wilson</t>
  </si>
  <si>
    <t>505 Lemon Drive</t>
  </si>
  <si>
    <t>Dallas</t>
  </si>
  <si>
    <t>davidwilson@example.com</t>
  </si>
  <si>
    <t>Susan Miller</t>
  </si>
  <si>
    <t>606 Melon Park</t>
  </si>
  <si>
    <t>San Diego</t>
  </si>
  <si>
    <t>susanmiller@example.com</t>
  </si>
  <si>
    <t>James Taylor</t>
  </si>
  <si>
    <t>707 Banana Grove</t>
  </si>
  <si>
    <t>San Jose</t>
  </si>
  <si>
    <t>jamestaylor@example.com</t>
  </si>
  <si>
    <t>Name</t>
  </si>
  <si>
    <t>Age</t>
  </si>
  <si>
    <t>City</t>
  </si>
  <si>
    <t>Discount</t>
  </si>
  <si>
    <t>Day</t>
  </si>
  <si>
    <t>Product</t>
  </si>
  <si>
    <t>Price per Unit</t>
  </si>
  <si>
    <t>Week 1 Sales</t>
  </si>
  <si>
    <t>Week 2 Sales</t>
  </si>
  <si>
    <t>Week 1 Total</t>
  </si>
  <si>
    <t>Week 2 Total</t>
  </si>
  <si>
    <t>Total</t>
  </si>
  <si>
    <t>Apples</t>
  </si>
  <si>
    <t>Bananas</t>
  </si>
  <si>
    <t>Carrots</t>
  </si>
  <si>
    <t>Dates</t>
  </si>
  <si>
    <t>Eggplants</t>
  </si>
  <si>
    <t>Figs</t>
  </si>
  <si>
    <t>Grapes</t>
  </si>
  <si>
    <t>Movie</t>
  </si>
  <si>
    <t>Release
Date</t>
  </si>
  <si>
    <t>Distributor</t>
  </si>
  <si>
    <t>Genre</t>
  </si>
  <si>
    <t>2023 Gross</t>
  </si>
  <si>
    <t>Tickets Sold</t>
  </si>
  <si>
    <t>*Barbie*</t>
  </si>
  <si>
    <t>Warner Bros.</t>
  </si>
  <si>
    <t>Comedy</t>
  </si>
  <si>
    <t>*The Super Mario Bros. Movie*</t>
  </si>
  <si>
    <t>Universal</t>
  </si>
  <si>
    <t>Action</t>
  </si>
  <si>
    <t>*Spider-Man: Across the Spid…*</t>
  </si>
  <si>
    <t>Sony Pictures</t>
  </si>
  <si>
    <t>Adventure</t>
  </si>
  <si>
    <t>*Guardians of the Galaxy Vol 3*</t>
  </si>
  <si>
    <t>Walt Disney</t>
  </si>
  <si>
    <t>*Oppenheimer*</t>
  </si>
  <si>
    <t>Drama</t>
  </si>
  <si>
    <t>*The Little Mermaid*</t>
  </si>
  <si>
    <t>*Avatar: The Way of Water*</t>
  </si>
  <si>
    <t>20th Century Studios</t>
  </si>
  <si>
    <t>*Ant-Man and the Wasp: Quant…*</t>
  </si>
  <si>
    <t>*John Wick: Chapter 4*</t>
  </si>
  <si>
    <t>Lionsgate</t>
  </si>
  <si>
    <t>*Sound of Freedom*</t>
  </si>
  <si>
    <t>Angel Studios</t>
  </si>
  <si>
    <t>Thriller/Suspense</t>
  </si>
  <si>
    <t>*TAYLOR SWIFT | THE ERAS TOUR*</t>
  </si>
  <si>
    <t>AMC Theatres Dist…</t>
  </si>
  <si>
    <t>Concert/Perfor…</t>
  </si>
  <si>
    <t>*Indiana Jones and the Dial …*</t>
  </si>
  <si>
    <t>*Mission: Impossible Dead Re…*</t>
  </si>
  <si>
    <t>Paramount Pictures</t>
  </si>
  <si>
    <t>*Creed III*</t>
  </si>
  <si>
    <t>MGM</t>
  </si>
  <si>
    <t>*The Hunger Games: The Balla…*</t>
  </si>
  <si>
    <t>*Transformers: Rise of the B…*</t>
  </si>
  <si>
    <t>*Elemental*</t>
  </si>
  <si>
    <t>*Fast X*</t>
  </si>
  <si>
    <t>*Five Nights at Freddy’s*</t>
  </si>
  <si>
    <t>Horror</t>
  </si>
  <si>
    <t>*Wonka*</t>
  </si>
  <si>
    <t>Musical</t>
  </si>
  <si>
    <t>*Puss in Boots: The Last Wish*</t>
  </si>
  <si>
    <t>*Teenage Mutant Ninja Turtle…*</t>
  </si>
  <si>
    <t>*Scream VI*</t>
  </si>
  <si>
    <t>*The Flash*</t>
  </si>
  <si>
    <t>*Trolls Band Together*</t>
  </si>
  <si>
    <t>*M3GAN*</t>
  </si>
  <si>
    <t>*Dungeons &amp; Dragons: Honor A…*</t>
  </si>
  <si>
    <t>*The Equalizer 3*</t>
  </si>
  <si>
    <t>*The Nun II*</t>
  </si>
  <si>
    <t>*The Marvels*</t>
  </si>
  <si>
    <t>*Meg 2: The Trench*</t>
  </si>
  <si>
    <t>*Insidious: The Red Door*</t>
  </si>
  <si>
    <t>*Aquaman and the Lost Kingdom*</t>
  </si>
  <si>
    <t>*Blue Beetle*</t>
  </si>
  <si>
    <t>*Haunted Mansion*</t>
  </si>
  <si>
    <t>*Evil Dead Rise*</t>
  </si>
  <si>
    <t>*Killers of the Flower Moon*</t>
  </si>
  <si>
    <t>Western</t>
  </si>
  <si>
    <t>*The Exorcist: Believer*</t>
  </si>
  <si>
    <t>*PAW Patrol: The Mighty Movie*</t>
  </si>
  <si>
    <t>*Cocaine Bear*</t>
  </si>
  <si>
    <t>Black Comedy</t>
  </si>
  <si>
    <t>*A Man Called Otto*</t>
  </si>
  <si>
    <t>*Wish*</t>
  </si>
  <si>
    <t>*Napoleon*</t>
  </si>
  <si>
    <t>*Shazam! Fury of the Gods*</t>
  </si>
  <si>
    <t>*AIR*</t>
  </si>
  <si>
    <t>Amazon Studios</t>
  </si>
  <si>
    <t>*Migration*</t>
  </si>
  <si>
    <t>*Saw X*</t>
  </si>
  <si>
    <t>*Jesus Revolution*</t>
  </si>
  <si>
    <t>*No Hard Feelings*</t>
  </si>
  <si>
    <t>*Talk To Me*</t>
  </si>
  <si>
    <t>A24</t>
  </si>
  <si>
    <t>*Godzilla Minus One*</t>
  </si>
  <si>
    <t>Toho International</t>
  </si>
  <si>
    <t>*Gran Turismo: Based on a Tr…*</t>
  </si>
  <si>
    <t>*The Color Purple*</t>
  </si>
  <si>
    <t>*The Boogeyman*</t>
  </si>
  <si>
    <t>*A Haunting in Venice*</t>
  </si>
  <si>
    <t>*The Creator*</t>
  </si>
  <si>
    <t>*80 for Brady*</t>
  </si>
  <si>
    <t>*The Boy and the Heron*</t>
  </si>
  <si>
    <t>GKIDS</t>
  </si>
  <si>
    <t>*Knock at the Cabin*</t>
  </si>
  <si>
    <t>*RENAISSANCE: A FILM BY BEYO…*</t>
  </si>
  <si>
    <t>*Missing*</t>
  </si>
  <si>
    <t>*Plane*</t>
  </si>
  <si>
    <t>*65*</t>
  </si>
  <si>
    <t>*Thanksgiving*</t>
  </si>
  <si>
    <t>*My Big Fat Greek Wedding 3*</t>
  </si>
  <si>
    <t>Focus Features</t>
  </si>
  <si>
    <t>Romantic Comedy</t>
  </si>
  <si>
    <t>*Asteroid City*</t>
  </si>
  <si>
    <t>*Magic Mike’s Last Dance*</t>
  </si>
  <si>
    <t>*Anyone But You*</t>
  </si>
  <si>
    <t>*Strays*</t>
  </si>
  <si>
    <t>*The Boys in the Boat*</t>
  </si>
  <si>
    <t>*Priscilla*</t>
  </si>
  <si>
    <t>*Are You There God? It’s Me,…*</t>
  </si>
  <si>
    <t>*The Pope’s Exorcist*</t>
  </si>
  <si>
    <t>*The Holdovers*</t>
  </si>
  <si>
    <t>*The Blackening*</t>
  </si>
  <si>
    <t>*Book Club: The Next Chapter*</t>
  </si>
  <si>
    <t>*Pathaan*</t>
  </si>
  <si>
    <t>Yash Raj Films</t>
  </si>
  <si>
    <t>*Renfield*</t>
  </si>
  <si>
    <t>*The Blind*</t>
  </si>
  <si>
    <t>Fathom Events</t>
  </si>
  <si>
    <t>*Guy Ritchie’s The Covenant*</t>
  </si>
  <si>
    <t>*Demon Slayer: Kimetsu No Ya…*</t>
  </si>
  <si>
    <t>Crunchyroll</t>
  </si>
  <si>
    <t>*Expend4bles*</t>
  </si>
  <si>
    <t>*Champions*</t>
  </si>
  <si>
    <t>*The Iron Claw*</t>
  </si>
  <si>
    <t>*Ruby Gillman, Teenage Kraken*</t>
  </si>
  <si>
    <t>*Black Panther: Wakanda Forever*</t>
  </si>
  <si>
    <t>*Jawan*</t>
  </si>
  <si>
    <t>*Titanic*</t>
  </si>
  <si>
    <t>*Dumb Money*</t>
  </si>
  <si>
    <t>*Animal*</t>
  </si>
  <si>
    <t>Moksha Movies</t>
  </si>
  <si>
    <t>*The Last Voyage of the Demeter*</t>
  </si>
  <si>
    <t>*Joy Ride*</t>
  </si>
  <si>
    <t>*Jurassic Park*</t>
  </si>
  <si>
    <t>*Bottoms*</t>
  </si>
  <si>
    <t>*About My Father*</t>
  </si>
  <si>
    <t>*His Only Son*</t>
  </si>
  <si>
    <t>*Saltburn*</t>
  </si>
  <si>
    <t>*The Shift*</t>
  </si>
  <si>
    <t>*The Whale*</t>
  </si>
  <si>
    <t>*After Death*</t>
  </si>
  <si>
    <t>Documentary</t>
  </si>
  <si>
    <t>*Past Lives*</t>
  </si>
  <si>
    <t>*Suzume*</t>
  </si>
  <si>
    <t>*Ferrari*</t>
  </si>
  <si>
    <t>Neon</t>
  </si>
  <si>
    <t>*The Machine*</t>
  </si>
  <si>
    <t>*Poor Things*</t>
  </si>
  <si>
    <t>Searchlight Pictures</t>
  </si>
  <si>
    <t>*The Nightmare Before Christmas*</t>
  </si>
  <si>
    <t>*Whitney Houston I Wanna Dan…*</t>
  </si>
  <si>
    <t>*House Party*</t>
  </si>
  <si>
    <t>*Radical*</t>
  </si>
  <si>
    <t>Pantelion Films</t>
  </si>
  <si>
    <t>*Salaar: Part 1 Ceasefire*</t>
  </si>
  <si>
    <t>Prathyangira Cine…</t>
  </si>
  <si>
    <t>*Beau is Afraid*</t>
  </si>
  <si>
    <t>*Silent Night*</t>
  </si>
  <si>
    <t>*BTS: Yet to Come in Cinemas*</t>
  </si>
  <si>
    <t>Trafalgar Releasing</t>
  </si>
  <si>
    <t>*The Hill*</t>
  </si>
  <si>
    <t>Briarcliff Entert…</t>
  </si>
  <si>
    <t>*Star Wars Ep. VI: Return of…*</t>
  </si>
  <si>
    <t>20th Century Fox</t>
  </si>
  <si>
    <t>*Sisu*</t>
  </si>
  <si>
    <t>*Everything Everywhere All A…*</t>
  </si>
  <si>
    <t>*Dunki*</t>
  </si>
  <si>
    <t>*Retribution*</t>
  </si>
  <si>
    <t>Roadside Attractions</t>
  </si>
  <si>
    <t>*Journey to Bethlehem*</t>
  </si>
  <si>
    <t>*Next Goal Wins*</t>
  </si>
  <si>
    <t>*Babylon*</t>
  </si>
  <si>
    <t>*Operation Fortune: Ruse de …*</t>
  </si>
  <si>
    <t>STX Entertainment</t>
  </si>
  <si>
    <t>*Love Again*</t>
  </si>
  <si>
    <t>*Dream Scenario*</t>
  </si>
  <si>
    <t>*The Chosen Season 3 Finale*</t>
  </si>
  <si>
    <t>*Nefarious*</t>
  </si>
  <si>
    <t>Soli Deo Gloria R…</t>
  </si>
  <si>
    <t>*Big George Foreman: The Mir…*</t>
  </si>
  <si>
    <t>*Waitress: The Musical*</t>
  </si>
  <si>
    <t>Bleecker Street</t>
  </si>
  <si>
    <t>*Tiger 3*</t>
  </si>
  <si>
    <t>*Freelance*</t>
  </si>
  <si>
    <t>Relativity</t>
  </si>
  <si>
    <t>*Women Talking*</t>
  </si>
  <si>
    <t>United Artists</t>
  </si>
  <si>
    <t>*The Fabelmans*</t>
  </si>
  <si>
    <t>*The Land Before Time*</t>
  </si>
  <si>
    <t>*Infinity Pool*</t>
  </si>
  <si>
    <t>*The Abyss*</t>
  </si>
  <si>
    <t>*The Wandering Earth 2*</t>
  </si>
  <si>
    <t>Well Go USA</t>
  </si>
  <si>
    <t>*Mummies*</t>
  </si>
  <si>
    <t>*Hocus Pocus*</t>
  </si>
  <si>
    <t>*You Hurt My Feelings*</t>
  </si>
  <si>
    <t>*Kandahar*</t>
  </si>
  <si>
    <t>*Golda*</t>
  </si>
  <si>
    <t>*Christmas with the Chosen: …*</t>
  </si>
  <si>
    <t>*It Lives Inside*</t>
  </si>
  <si>
    <t>*Hypnotic*</t>
  </si>
  <si>
    <t>Ketchup Entertain…</t>
  </si>
  <si>
    <t>*Marlowe*</t>
  </si>
  <si>
    <t>Open Road</t>
  </si>
  <si>
    <t>*Die Hard*</t>
  </si>
  <si>
    <t>*Jailer*</t>
  </si>
  <si>
    <t>Ayngaran Internat…</t>
  </si>
  <si>
    <t>*Theater Camp*</t>
  </si>
  <si>
    <t>*Ponniyin Selvan: Part II*</t>
  </si>
  <si>
    <t>Zee Studios</t>
  </si>
  <si>
    <t>*Anatomy of a Fall*</t>
  </si>
  <si>
    <t>*Left Behind: Rise of the An…*</t>
  </si>
  <si>
    <t>*The Journey: A Music Special*</t>
  </si>
  <si>
    <t>*Chevalier*</t>
  </si>
  <si>
    <t>*Mafia Mamma*</t>
  </si>
  <si>
    <t>*A Thousand and One*</t>
  </si>
  <si>
    <t>*What Happens Later*</t>
  </si>
  <si>
    <t>*Rocky Aur Rani Kii Prem Kah…*</t>
  </si>
  <si>
    <t>Viacom18 Motion P…</t>
  </si>
  <si>
    <t>*2023 Oscar Shorts*</t>
  </si>
  <si>
    <t>ShortsHD</t>
  </si>
  <si>
    <t>Multiple Genres</t>
  </si>
  <si>
    <t>*Elf*</t>
  </si>
  <si>
    <t>New Line</t>
  </si>
  <si>
    <t>*Living*</t>
  </si>
  <si>
    <t>Sony Pictures Cla…</t>
  </si>
  <si>
    <t>*Back to the Future*</t>
  </si>
  <si>
    <t>*Violent Night*</t>
  </si>
  <si>
    <t>*Come Out in Jesus Name*</t>
  </si>
  <si>
    <t>*Tu Jhoothi Main Makkaar*</t>
  </si>
  <si>
    <t>*The Miracle Club*</t>
  </si>
  <si>
    <t>*Blackberry*</t>
  </si>
  <si>
    <t>IFC Films</t>
  </si>
  <si>
    <t>*A Good Person*</t>
  </si>
  <si>
    <t>*Chocolat*</t>
  </si>
  <si>
    <t>The Film Desk</t>
  </si>
  <si>
    <t>*The Menu*</t>
  </si>
  <si>
    <t>*Fear*</t>
  </si>
  <si>
    <t>Hidden Empire Rel…</t>
  </si>
  <si>
    <t>*Moving On*</t>
  </si>
  <si>
    <t>*Winnie-The-Pooh: Blood and …*</t>
  </si>
  <si>
    <t>*Skinamarink*</t>
  </si>
  <si>
    <t>IFC Midnight</t>
  </si>
  <si>
    <t>*Jules*</t>
  </si>
  <si>
    <t>*That Time I Got Reincarnate…*</t>
  </si>
  <si>
    <t>*Dr. Seuss’ The Grinch*</t>
  </si>
  <si>
    <t>*Somewhere in Queens*</t>
  </si>
  <si>
    <t>*Delicatessen*</t>
  </si>
  <si>
    <t>Miramax</t>
  </si>
  <si>
    <t>*The Marsh King’s Daughter*</t>
  </si>
  <si>
    <t>*Oldboy*</t>
  </si>
  <si>
    <t>Tartan Films</t>
  </si>
  <si>
    <t>*Creation of the Gods I: Kin…*</t>
  </si>
  <si>
    <t>*American Fiction*</t>
  </si>
  <si>
    <t>*Route 60: The Biblical Highway*</t>
  </si>
  <si>
    <t>*Polite Society*</t>
  </si>
  <si>
    <t>*How the Grinch Stole Christmas*</t>
  </si>
  <si>
    <t>*The Banshees of Inisherin*</t>
  </si>
  <si>
    <t>*The Polar Express*</t>
  </si>
  <si>
    <t>*The Quiet Girl*</t>
  </si>
  <si>
    <t>Super LTD</t>
  </si>
  <si>
    <t>*Spirited Away: Live on Stage*</t>
  </si>
  <si>
    <t>*Dicks: The Musical*</t>
  </si>
  <si>
    <t>*The Amazing Maurice*</t>
  </si>
  <si>
    <t>Viva Pictures</t>
  </si>
  <si>
    <t>*Eileen*</t>
  </si>
  <si>
    <t>*Maybe I Do*</t>
  </si>
  <si>
    <t>Vertical Entertai…</t>
  </si>
  <si>
    <t>*The First Slam Dunk*</t>
  </si>
  <si>
    <t>*Billie Eilish Live at the 0…*</t>
  </si>
  <si>
    <t>*The Big Lebowski*</t>
  </si>
  <si>
    <t>Gramercy</t>
  </si>
  <si>
    <t>*Despicable Me*</t>
  </si>
  <si>
    <t>*The Lost King*</t>
  </si>
  <si>
    <t>*Sword Art Online Progressiv…*</t>
  </si>
  <si>
    <t>*TÁR*</t>
  </si>
  <si>
    <t>*The Lord of the Rings: The …*</t>
  </si>
  <si>
    <t>*Gadar 2*</t>
  </si>
  <si>
    <t>*Camp Hideout*</t>
  </si>
  <si>
    <t>*Close*</t>
  </si>
  <si>
    <t>*National Lampoon’s Christma…*</t>
  </si>
  <si>
    <t>*Emily*</t>
  </si>
  <si>
    <t>*Knights of the Zodiac*</t>
  </si>
  <si>
    <t>*Waltair Veerayya*</t>
  </si>
  <si>
    <t>Friday Entertainment</t>
  </si>
  <si>
    <t>*Broker*</t>
  </si>
  <si>
    <t>*Strange World*</t>
  </si>
  <si>
    <t>*Inside*</t>
  </si>
  <si>
    <t>*The Roundup: No Way Out*</t>
  </si>
  <si>
    <t>Capelight Pictures</t>
  </si>
  <si>
    <t>*Fool’s Paradise*</t>
  </si>
  <si>
    <t>*The Domino Revival*</t>
  </si>
  <si>
    <t>*Lost in the Stars*</t>
  </si>
  <si>
    <t>CMC Pictures</t>
  </si>
  <si>
    <t>*It’s A Wonderful Knife*</t>
  </si>
  <si>
    <t>RLJ Entertainment</t>
  </si>
  <si>
    <t>*Paint*</t>
  </si>
  <si>
    <t>*Hidden Blade*</t>
  </si>
  <si>
    <t>*Return to Seoul*</t>
  </si>
  <si>
    <t>*The Royal Hotel*</t>
  </si>
  <si>
    <t>*The Devil Conspiracy*</t>
  </si>
  <si>
    <t>Third Day Product…</t>
  </si>
  <si>
    <t>*ODESZA: The Last Goodbye Ci…*</t>
  </si>
  <si>
    <t>*Showing Up*</t>
  </si>
  <si>
    <t>*How to Blow Up a Pipeline*</t>
  </si>
  <si>
    <t>*The Retirement Plan*</t>
  </si>
  <si>
    <t>Falling Forward F…</t>
  </si>
  <si>
    <t>*Monty Python and the Holy G…*</t>
  </si>
  <si>
    <t>*Rally Road Racers*</t>
  </si>
  <si>
    <t>*The Secret Life of Pets*</t>
  </si>
  <si>
    <t>*Jaws*</t>
  </si>
  <si>
    <t>*Harry Potter and the Deathl…*</t>
  </si>
  <si>
    <t>*It Ain’t Over*</t>
  </si>
  <si>
    <t>*The Goonies*</t>
  </si>
  <si>
    <t>*Shortcomings*</t>
  </si>
  <si>
    <t>*Master Gardener*</t>
  </si>
  <si>
    <t>Magnolia Pictures</t>
  </si>
  <si>
    <t>*Fallen Leaves*</t>
  </si>
  <si>
    <t>MUBI</t>
  </si>
  <si>
    <t>*She Came to Me*</t>
  </si>
  <si>
    <t>*Beetle Juice*</t>
  </si>
  <si>
    <t>*Joan Baez I Am a Noise*</t>
  </si>
  <si>
    <t>*Love Actually*</t>
  </si>
  <si>
    <t>*EO*</t>
  </si>
  <si>
    <t>Janus Films</t>
  </si>
  <si>
    <t>*Corsage*</t>
  </si>
  <si>
    <t>*The Exorcist*</t>
  </si>
  <si>
    <t>*Aftersun*</t>
  </si>
  <si>
    <t>*Catvideofest 2023*</t>
  </si>
  <si>
    <t>Oscilloscope Pict…</t>
  </si>
  <si>
    <t>*Shin Ultraman*</t>
  </si>
  <si>
    <t>*Devotion*</t>
  </si>
  <si>
    <t>*Mirando al Cielo*</t>
  </si>
  <si>
    <t>*Minions: The Rise of Gru*</t>
  </si>
  <si>
    <t>*The Way*</t>
  </si>
  <si>
    <t>Producers Distrib…</t>
  </si>
  <si>
    <t>*The Persian Version*</t>
  </si>
  <si>
    <t>*Of an Age*</t>
  </si>
  <si>
    <t>*Passages*</t>
  </si>
  <si>
    <t>*When Evil Lurks*</t>
  </si>
  <si>
    <t>*RRR: Rise, Roar, Revolt*</t>
  </si>
  <si>
    <t>Sarigama Cinemas</t>
  </si>
  <si>
    <t>*Sweetwater*</t>
  </si>
  <si>
    <t>*Consecration*</t>
  </si>
  <si>
    <t>*Sanctuary*</t>
  </si>
  <si>
    <t>*The Dark Knight*</t>
  </si>
  <si>
    <t>*Strange Way of Life*</t>
  </si>
  <si>
    <t>*The Good Mother*</t>
  </si>
  <si>
    <t>*The Shining*</t>
  </si>
  <si>
    <t>*Triangle of Sadness*</t>
  </si>
  <si>
    <t>*The Oath*</t>
  </si>
  <si>
    <t>Freestyle Releasing</t>
  </si>
  <si>
    <t>*The Zone of Interest*</t>
  </si>
  <si>
    <t>*Under the Sea 3D*</t>
  </si>
  <si>
    <t>*The Thing*</t>
  </si>
  <si>
    <t>*Crouching Tiger, Hidden Dragon*</t>
  </si>
  <si>
    <t>*The Son*</t>
  </si>
  <si>
    <t>*A Father’s Heart*</t>
  </si>
  <si>
    <t>*They Live*</t>
  </si>
  <si>
    <t>*Carlos*</t>
  </si>
  <si>
    <t>*Mamma Mia!*</t>
  </si>
  <si>
    <t>*Amerikatsi*</t>
  </si>
  <si>
    <t>Variance Films</t>
  </si>
  <si>
    <t>*Aristotle and Dante Discove…*</t>
  </si>
  <si>
    <t>Blue Fox Entertai…</t>
  </si>
  <si>
    <t>*Hubble 3D*</t>
  </si>
  <si>
    <t>*Mending the Line*</t>
  </si>
  <si>
    <t>*Elvis*</t>
  </si>
  <si>
    <t>*The Wizard of Oz*</t>
  </si>
  <si>
    <t>*All of Us Strangers*</t>
  </si>
  <si>
    <t>*Mother Teresa &amp; Me*</t>
  </si>
  <si>
    <t>*The Secret Life of Pets 2*</t>
  </si>
  <si>
    <t>*Go West*</t>
  </si>
  <si>
    <t>Purdie Distribution</t>
  </si>
  <si>
    <t>*Terrifier*</t>
  </si>
  <si>
    <t>Iconic Releasing</t>
  </si>
  <si>
    <t>*UFC 293: Adesyana vs. Stric…*</t>
  </si>
  <si>
    <t>*Selfiee*</t>
  </si>
  <si>
    <t>Star Studios</t>
  </si>
  <si>
    <t>*Turn Every Page: The Advent…*</t>
  </si>
  <si>
    <t>*Wild Life*</t>
  </si>
  <si>
    <t>National Geograph…</t>
  </si>
  <si>
    <t>*Children of the Corn*</t>
  </si>
  <si>
    <t>*Terrifier 2*</t>
  </si>
  <si>
    <t>*Farewell My Concubine*</t>
  </si>
  <si>
    <t>*Monster*</t>
  </si>
  <si>
    <t>*Outlaw Johnny Black*</t>
  </si>
  <si>
    <t>Samuel Goldwyn Films</t>
  </si>
  <si>
    <t>*The Lesson*</t>
  </si>
  <si>
    <t>*Psycho-Pass Providence*</t>
  </si>
  <si>
    <t>*UFC 291: Poirier vs. Gaethje 2*</t>
  </si>
  <si>
    <t>*The Inventor*</t>
  </si>
  <si>
    <t>*Joyland*</t>
  </si>
  <si>
    <t>*Dreamin’ Wild*</t>
  </si>
  <si>
    <t>*The Eight Mountains*</t>
  </si>
  <si>
    <t>*Southern Gospel*</t>
  </si>
  <si>
    <t>*School of Magical Animals*</t>
  </si>
  <si>
    <t>*Scarface*</t>
  </si>
  <si>
    <t>*Born to Fly*</t>
  </si>
  <si>
    <t>*Every Body*</t>
  </si>
  <si>
    <t>*Fremont*</t>
  </si>
  <si>
    <t>Music Box Films</t>
  </si>
  <si>
    <t>*Blue Giant*</t>
  </si>
  <si>
    <t>*American Graffiti*</t>
  </si>
  <si>
    <t>*The Essential Church*</t>
  </si>
  <si>
    <t>Atlas Distribution</t>
  </si>
  <si>
    <t>*Common Ground*</t>
  </si>
  <si>
    <t>Area 23a</t>
  </si>
  <si>
    <t>*Afire*</t>
  </si>
  <si>
    <t>*Contempt*</t>
  </si>
  <si>
    <t>Rialto Pictures</t>
  </si>
  <si>
    <t>*Shelter in Solitude*</t>
  </si>
  <si>
    <t>*The Bad Guys*</t>
  </si>
  <si>
    <t>*Empire of Light*</t>
  </si>
  <si>
    <t>*Malum*</t>
  </si>
  <si>
    <t>Welcome Villain F…</t>
  </si>
  <si>
    <t>*One Fine Morning*</t>
  </si>
  <si>
    <t>*Scrapper*</t>
  </si>
  <si>
    <t>Kino Lorber</t>
  </si>
  <si>
    <t>*Saint Omer*</t>
  </si>
  <si>
    <t>*All The Beauty And The Bloo…*</t>
  </si>
  <si>
    <t>*Landscape with Invisible Hand*</t>
  </si>
  <si>
    <t>*Black Adam*</t>
  </si>
  <si>
    <t>*ET: The Extra-Terrestrial*</t>
  </si>
  <si>
    <t>*I Can*</t>
  </si>
  <si>
    <t>*Shrek 2*</t>
  </si>
  <si>
    <t>Dreamworks SKG</t>
  </si>
  <si>
    <t>*Born to be Wild 3D*</t>
  </si>
  <si>
    <t>*Lourdes*</t>
  </si>
  <si>
    <t>Distrib Films</t>
  </si>
  <si>
    <t>*When You Finish Saving the …*</t>
  </si>
  <si>
    <t>*The Canterville Ghost*</t>
  </si>
  <si>
    <t>*Enys Men*</t>
  </si>
  <si>
    <t>*Shrek*</t>
  </si>
  <si>
    <t>*Dazed and Confused*</t>
  </si>
  <si>
    <t>*Onyx the Fortuitous and the…*</t>
  </si>
  <si>
    <t>*Close to Vermeer*</t>
  </si>
  <si>
    <t>*Lyle, Lyle, Crocodile*</t>
  </si>
  <si>
    <t>*Il conformista*</t>
  </si>
  <si>
    <t>*The Wrath of Becky*</t>
  </si>
  <si>
    <t>Quiver</t>
  </si>
  <si>
    <t>*The Other Zoey*</t>
  </si>
  <si>
    <t>Brainstorm Media</t>
  </si>
  <si>
    <t>*Chile ‘76*</t>
  </si>
  <si>
    <t>*Anselm*</t>
  </si>
  <si>
    <t>*The Highest of Stakes*</t>
  </si>
  <si>
    <t>Indican Pictures</t>
  </si>
  <si>
    <t>*The Starling Girl*</t>
  </si>
  <si>
    <t>*¡Que viva México!*</t>
  </si>
  <si>
    <t>*La Usurpadora*</t>
  </si>
  <si>
    <t>*Monica*</t>
  </si>
  <si>
    <t>*I Like Movies*</t>
  </si>
  <si>
    <t>Mongrel Media</t>
  </si>
  <si>
    <t>*32 Sounds*</t>
  </si>
  <si>
    <t>Abramorama Films</t>
  </si>
  <si>
    <t>*The Woman King*</t>
  </si>
  <si>
    <t>*Trolls*</t>
  </si>
  <si>
    <t>*The Last Rider*</t>
  </si>
  <si>
    <t>*The Wicker Man*</t>
  </si>
  <si>
    <t>*No Bears*</t>
  </si>
  <si>
    <t>*Ransomed*</t>
  </si>
  <si>
    <t>*Path Of The Panther*</t>
  </si>
  <si>
    <t>*The Magic Flute*</t>
  </si>
  <si>
    <t>Shout! Factory</t>
  </si>
  <si>
    <t>*iMordecai*</t>
  </si>
  <si>
    <t>Greenwich</t>
  </si>
  <si>
    <t>*The Kill Room*</t>
  </si>
  <si>
    <t>*Birth/Rebirth*</t>
  </si>
  <si>
    <t>*Unit 262*</t>
  </si>
  <si>
    <t>*UFC 286*</t>
  </si>
  <si>
    <t>*Little Richard: I Am Everyt…*</t>
  </si>
  <si>
    <t>*The Mummy*</t>
  </si>
  <si>
    <t>*Lonely Castle in the Mirror*</t>
  </si>
  <si>
    <t>*Decision to Leave*</t>
  </si>
  <si>
    <t>*The Tunnel to Summer, the E…*</t>
  </si>
  <si>
    <t>Sentai Filmworks</t>
  </si>
  <si>
    <t>*The Angry Black Girl and He…*</t>
  </si>
  <si>
    <t>*Kaguya-sama: Love Is War — …*</t>
  </si>
  <si>
    <t>*Dr. Seuss' The Lorax*</t>
  </si>
  <si>
    <t>*The Pot au Feu*</t>
  </si>
  <si>
    <t>*Malibu Horror Story*</t>
  </si>
  <si>
    <t>*Origin*</t>
  </si>
  <si>
    <t>*Day By Day*</t>
  </si>
  <si>
    <t>Utopia</t>
  </si>
  <si>
    <t>*Squaring the Circle*</t>
  </si>
  <si>
    <t>*Casper*</t>
  </si>
  <si>
    <t>*Blue Jean*</t>
  </si>
  <si>
    <t>*Scott Pilgrim vs. The World*</t>
  </si>
  <si>
    <t>*Sick of Myself*</t>
  </si>
  <si>
    <t>*L'immensita*</t>
  </si>
  <si>
    <t>*Carmen*</t>
  </si>
  <si>
    <t>*Divinity*</t>
  </si>
  <si>
    <t>*The Lost Weekend: A Love Story*</t>
  </si>
  <si>
    <t>*The Childe*</t>
  </si>
  <si>
    <t>*Holy Spider (عنكبوت مقدس)…*</t>
  </si>
  <si>
    <t>*The Moon*</t>
  </si>
  <si>
    <t>*Invisible Beauty*</t>
  </si>
  <si>
    <t>*The Sweet East*</t>
  </si>
  <si>
    <t>*Lakota Nation vs. United St…*</t>
  </si>
  <si>
    <t>*My Sailor, My Love*</t>
  </si>
  <si>
    <t>*Linoleum*</t>
  </si>
  <si>
    <t>*The Origin of Evil*</t>
  </si>
  <si>
    <t>*Dr. Cheon and the Lost Tali…*</t>
  </si>
  <si>
    <t>*Other People’s Children*</t>
  </si>
  <si>
    <t>*Juniper*</t>
  </si>
  <si>
    <t>*Daliland*</t>
  </si>
  <si>
    <t>*Noryang: Deadly Sea*</t>
  </si>
  <si>
    <t>*Scarlet*</t>
  </si>
  <si>
    <t>*Memory*</t>
  </si>
  <si>
    <t>*Winter Kills*</t>
  </si>
  <si>
    <t>Avco Embassy</t>
  </si>
  <si>
    <t>*Kokomo City*</t>
  </si>
  <si>
    <t>*Bunker*</t>
  </si>
  <si>
    <t>*Una vita difficile*</t>
  </si>
  <si>
    <t>*The League*</t>
  </si>
  <si>
    <t>*Cinema Sabaya*</t>
  </si>
  <si>
    <t>*The Eternal Memory*</t>
  </si>
  <si>
    <t>MTV Documentary F…</t>
  </si>
  <si>
    <t>*I Heard the Bells*</t>
  </si>
  <si>
    <t>*The Unknown Country*</t>
  </si>
  <si>
    <t>*Freud’s Last Session*</t>
  </si>
  <si>
    <t>*Ride On*</t>
  </si>
  <si>
    <t>*Smoking Causes Coughing*</t>
  </si>
  <si>
    <t>Magnet Releasing</t>
  </si>
  <si>
    <t>*Godland*</t>
  </si>
  <si>
    <t>*Menus-Plaisirs Les Troisgros*</t>
  </si>
  <si>
    <t>Zipporah</t>
  </si>
  <si>
    <t>*The Forger*</t>
  </si>
  <si>
    <t>*The Trial*</t>
  </si>
  <si>
    <t>*Lynch/Oz*</t>
  </si>
  <si>
    <t>*Story Ave*</t>
  </si>
  <si>
    <t>*Biosphere*</t>
  </si>
  <si>
    <t>*My Happy Ending*</t>
  </si>
  <si>
    <t>*Nam June Paik: Moon Is The …*</t>
  </si>
  <si>
    <t>*The Mission*</t>
  </si>
  <si>
    <t>*Tori and Lokita*</t>
  </si>
  <si>
    <t>*The Stones and Brian Jones*</t>
  </si>
  <si>
    <t>*Immediate Family*</t>
  </si>
  <si>
    <t>*Fire of Love*</t>
  </si>
  <si>
    <t>*Cat Person*</t>
  </si>
  <si>
    <t>*Desperate Souls, Dark City …*</t>
  </si>
  <si>
    <t>Zeitgeist</t>
  </si>
  <si>
    <t>*The End of Sex*</t>
  </si>
  <si>
    <t>*Moon Garden*</t>
  </si>
  <si>
    <t>*Simulant*</t>
  </si>
  <si>
    <t>*Deep Sea 3-D*</t>
  </si>
  <si>
    <t>*All Dirt Roads Taste of Salt*</t>
  </si>
  <si>
    <t>*Revoir Paris*</t>
  </si>
  <si>
    <t>*Blind Willow, Sleeping Woman*</t>
  </si>
  <si>
    <t>*Once Within a Time*</t>
  </si>
  <si>
    <t>*Cat Daddies*</t>
  </si>
  <si>
    <t>Gray Hat Productions</t>
  </si>
  <si>
    <t>*Touch the Water*</t>
  </si>
  <si>
    <t>Holt Hamilton</t>
  </si>
  <si>
    <t>*Black Ice*</t>
  </si>
  <si>
    <t>*Ticket to Paradise*</t>
  </si>
  <si>
    <t>*The Five Devils*</t>
  </si>
  <si>
    <t>*The Disappearance of Shere …*</t>
  </si>
  <si>
    <t>*R.M.N.*</t>
  </si>
  <si>
    <t>*The Beasts*</t>
  </si>
  <si>
    <t>*Stop Making Sense*</t>
  </si>
  <si>
    <t>Cinecom</t>
  </si>
  <si>
    <t>*Werckmeister Harmonies*</t>
  </si>
  <si>
    <t>*Four Daughters*</t>
  </si>
  <si>
    <t>*Full Time*</t>
  </si>
  <si>
    <t>*The Delinquents*</t>
  </si>
  <si>
    <t>*Alcarràs*</t>
  </si>
  <si>
    <t>*La maman et la putain*</t>
  </si>
  <si>
    <t>*Radical Wolfe*</t>
  </si>
  <si>
    <t>*Teddy’s Christmas*</t>
  </si>
  <si>
    <t>*Tokyo Pop*</t>
  </si>
  <si>
    <t>*Orlando, My Political Biogr…*</t>
  </si>
  <si>
    <t>*Make Me Famous*</t>
  </si>
  <si>
    <t>*Mister Organ*</t>
  </si>
  <si>
    <t>Drafthouse Films</t>
  </si>
  <si>
    <t>*Canary*</t>
  </si>
  <si>
    <t>*The Innocent*</t>
  </si>
  <si>
    <t>*A Compassionate Spy*</t>
  </si>
  <si>
    <t>*Island of Lemurs: Madagascar*</t>
  </si>
  <si>
    <t>*Pandas*</t>
  </si>
  <si>
    <t>IMAX Films</t>
  </si>
  <si>
    <t>*The Civil Dead*</t>
  </si>
  <si>
    <t>*The Cow Who Sang a Song Int…*</t>
  </si>
  <si>
    <t>*The Pod Generation*</t>
  </si>
  <si>
    <t>*The Teacher’s Lounge*</t>
  </si>
  <si>
    <t>*The Headmistress*</t>
  </si>
  <si>
    <t>*Bobi Wine: The People's Pre…*</t>
  </si>
  <si>
    <t>*Peeping Tom*</t>
  </si>
  <si>
    <t>*The Melt Goes on Forever: T…*</t>
  </si>
  <si>
    <t>*Amanda*</t>
  </si>
  <si>
    <t>*To the Arctic 3D*</t>
  </si>
  <si>
    <t>*The Sparring Partner*</t>
  </si>
  <si>
    <t>*La Syndicaliste*</t>
  </si>
  <si>
    <t>*The Night of the 12th*</t>
  </si>
  <si>
    <t>Film Movement</t>
  </si>
  <si>
    <t>*Cadejo Blanco*</t>
  </si>
  <si>
    <t>*Before the Sunset*</t>
  </si>
  <si>
    <t>*The Others*</t>
  </si>
  <si>
    <t>*In Viaggio*</t>
  </si>
  <si>
    <t>*River*</t>
  </si>
  <si>
    <t>*The Road Dance*</t>
  </si>
  <si>
    <t>*Piaffe*</t>
  </si>
  <si>
    <t>*Aporia*</t>
  </si>
  <si>
    <t>*Unwelcome*</t>
  </si>
  <si>
    <t>*Trinket Box*</t>
  </si>
  <si>
    <t>Self Distributed</t>
  </si>
  <si>
    <t>*La Civil*</t>
  </si>
  <si>
    <t>*Brotherhood of the Wolf*</t>
  </si>
  <si>
    <t>*The Worst Ones*</t>
  </si>
  <si>
    <t>*Only in Theaters*</t>
  </si>
  <si>
    <t>The Film Collabor…</t>
  </si>
  <si>
    <t>*The Crime is Mine*</t>
  </si>
  <si>
    <t>*Filmmakers for the Prosecution*</t>
  </si>
  <si>
    <t>*Godard Cinema*</t>
  </si>
  <si>
    <t>*The Mean One*</t>
  </si>
  <si>
    <t>*What the Hell Happened to B…*</t>
  </si>
  <si>
    <t>*Two Tickets to Greece*</t>
  </si>
  <si>
    <t>*Suitable Flesh*</t>
  </si>
  <si>
    <t>*Your Lucky Day*</t>
  </si>
  <si>
    <t>*Rodeo*</t>
  </si>
  <si>
    <t>*What Doesn’t Float*</t>
  </si>
  <si>
    <t>Circle Collective</t>
  </si>
  <si>
    <t>*Fast Dreams*</t>
  </si>
  <si>
    <t>99 Ways Entertain…</t>
  </si>
  <si>
    <t>*Ernest &amp; Celestine: A Trip …*</t>
  </si>
  <si>
    <t>*Baby Ruby*</t>
  </si>
  <si>
    <t>*Drylongso*</t>
  </si>
  <si>
    <t>*Once Upon a Time in Uganda*</t>
  </si>
  <si>
    <t>Yellow Veil Pictures</t>
  </si>
  <si>
    <t>*You Can Live Forever*</t>
  </si>
  <si>
    <t>*Final Cut*</t>
  </si>
  <si>
    <t>*Subject*</t>
  </si>
  <si>
    <t>*Another Body*</t>
  </si>
  <si>
    <t>*Dancing the Twist in Bamako*</t>
  </si>
  <si>
    <t>ArtMattan Films</t>
  </si>
  <si>
    <t>*Break the Mold: The Zach Ba…*</t>
  </si>
  <si>
    <t>*The Elephant 6 Recording Co.*</t>
  </si>
  <si>
    <t>*TS Eliot’s Four Quartets*</t>
  </si>
  <si>
    <t>*The Sorrow and the Pity*</t>
  </si>
  <si>
    <t>*Falcon Lake*</t>
  </si>
  <si>
    <t>*Armageddon Time*</t>
  </si>
  <si>
    <t>*Sympathy for the Devil*</t>
  </si>
  <si>
    <t>*The Runner*</t>
  </si>
  <si>
    <t>*Passion*</t>
  </si>
  <si>
    <t>*Beyond Utopia*</t>
  </si>
  <si>
    <t>*Loren and Rose*</t>
  </si>
  <si>
    <t>*Rebel*</t>
  </si>
  <si>
    <t>*Rare Objects*</t>
  </si>
  <si>
    <t>*God’s Time*</t>
  </si>
  <si>
    <t>*The Super 8 Years*</t>
  </si>
  <si>
    <t>*Film, the Living Record of …*</t>
  </si>
  <si>
    <t>*Framing Agnes*</t>
  </si>
  <si>
    <t>*Give Me Pity!*</t>
  </si>
  <si>
    <t>*At the Gates*</t>
  </si>
  <si>
    <t>Picturehouse</t>
  </si>
  <si>
    <t>*The Kennedy Incident*</t>
  </si>
  <si>
    <t>*Lucy and Whitney*</t>
  </si>
  <si>
    <t>*I Got a Monster*</t>
  </si>
  <si>
    <t>*Utama*</t>
  </si>
  <si>
    <t>*CHAAW: Chapter 1*</t>
  </si>
  <si>
    <t>*Smoke Sauna Sisterhood*</t>
  </si>
  <si>
    <t>*Black God, White Devil*</t>
  </si>
  <si>
    <t>*Muzzle*</t>
  </si>
  <si>
    <t>*Coup de Torchon (Clean Slate)*</t>
  </si>
  <si>
    <t>*Gods of Mexico*</t>
  </si>
  <si>
    <t>*The Innocent (1979) (Re-Rel…*</t>
  </si>
  <si>
    <t>*So Much Tenderness*</t>
  </si>
  <si>
    <t>*Leonor Will Never Die*</t>
  </si>
  <si>
    <t>*Love Life*</t>
  </si>
  <si>
    <t>*Between Two Worlds*</t>
  </si>
  <si>
    <t>Cohen Media Group</t>
  </si>
  <si>
    <t>*The Man in the Basement*</t>
  </si>
  <si>
    <t>*Have You Got It Yet? The St…*</t>
  </si>
  <si>
    <t>*Let it be Morning*</t>
  </si>
  <si>
    <t>*What Comes Around*</t>
  </si>
  <si>
    <t>*The Dive*</t>
  </si>
  <si>
    <t>*The Crusades*</t>
  </si>
  <si>
    <t>VMI Worldwide</t>
  </si>
  <si>
    <t>*Kings of L.A.*</t>
  </si>
  <si>
    <t>*Hands That Bind*</t>
  </si>
  <si>
    <t>Dark Sky Films</t>
  </si>
  <si>
    <t>*The Monsters Without*</t>
  </si>
  <si>
    <t>*Pianoforte*</t>
  </si>
  <si>
    <t>*Senior Year: Love Never Fails*</t>
  </si>
  <si>
    <t>*Therapy Dogs*</t>
  </si>
  <si>
    <t>Reality</t>
  </si>
  <si>
    <t>*Rimini*</t>
  </si>
  <si>
    <t>Big World Pictures</t>
  </si>
  <si>
    <t>*How I Learned to Fly*</t>
  </si>
  <si>
    <t>*Tommy Guns*</t>
  </si>
  <si>
    <t>*Heretic*</t>
  </si>
  <si>
    <t>*Deliver Us*</t>
  </si>
  <si>
    <t>*Life Upside Down*</t>
  </si>
  <si>
    <t>*The Discreet Charm of the B…*</t>
  </si>
  <si>
    <t>*Last Night of Amore*</t>
  </si>
  <si>
    <t>Focus World</t>
  </si>
  <si>
    <t>*Eight Deadly Shots*</t>
  </si>
  <si>
    <t>*Lord of Misrule*</t>
  </si>
  <si>
    <t>*Jethica*</t>
  </si>
  <si>
    <t>Cinedigm</t>
  </si>
  <si>
    <t>*You’re All Gonna Die*</t>
  </si>
  <si>
    <t>*Bonded*</t>
  </si>
  <si>
    <t>Breaking Glass Pi…</t>
  </si>
  <si>
    <t>*Please Baby Please*</t>
  </si>
  <si>
    <t>*Landfill*</t>
  </si>
  <si>
    <t>*Hockeyland*</t>
  </si>
  <si>
    <t>*Bones and All*</t>
  </si>
  <si>
    <t>*Bobby’s Intermission*</t>
  </si>
  <si>
    <t>*This Much We Know*</t>
  </si>
  <si>
    <t>*Brainwashed: Sex-Camera-Power*</t>
  </si>
  <si>
    <t>*Loudmouth*</t>
  </si>
  <si>
    <t>*Operation Napoleon*</t>
  </si>
  <si>
    <t>*Imagining the Indian: The F…*</t>
  </si>
  <si>
    <t>The Ciesla Founda…</t>
  </si>
  <si>
    <t>*Venus*</t>
  </si>
  <si>
    <t>*Christmas Bloody Christmas*</t>
  </si>
  <si>
    <t>*Asedio*</t>
  </si>
  <si>
    <t>*La marginale*</t>
  </si>
  <si>
    <t>*Lowndes County and the Road…*</t>
  </si>
  <si>
    <t>*When Men Were Men*</t>
  </si>
  <si>
    <t>Teacher's Tech T-shrit Sales</t>
  </si>
  <si>
    <t>Great Month</t>
  </si>
  <si>
    <t>Doing Good</t>
  </si>
  <si>
    <t>Going Bad</t>
  </si>
  <si>
    <t>Month</t>
  </si>
  <si>
    <t>Quantity</t>
  </si>
  <si>
    <t>Sales</t>
  </si>
  <si>
    <t>IF Statement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</si>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</sst>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m/d/yyyy"/>
    <numFmt numFmtId="166" formatCode="&quot;$&quot;#,##0.00"/>
    <numFmt numFmtId="167" formatCode="mmm d, yyyy"/>
    <numFmt numFmtId="168" formatCode="&quot;$&quot;#,##0"/>
    <numFmt numFmtId="169" formatCode="mmmm d, yyyy"/>
  </numFmts>
  <fonts count="20">
    <font>
      <sz val="10.0"/>
      <color rgb="FF000000"/>
      <name val="Arial"/>
      <scheme val="minor"/>
    </font>
    <font>
      <sz val="16.0"/>
      <color rgb="FF000000"/>
      <name val="Calibri"/>
    </font>
    <font>
      <sz val="14.0"/>
      <color rgb="FF000000"/>
      <name val="Arial"/>
    </font>
    <font>
      <sz val="14.0"/>
      <color rgb="FF000000"/>
      <name val="Abadi"/>
    </font>
    <font>
      <b/>
      <sz val="13.0"/>
      <color rgb="FF000000"/>
      <name val="Arial"/>
    </font>
    <font>
      <b/>
      <sz val="13.0"/>
      <color theme="1"/>
      <name val="Arial"/>
      <scheme val="minor"/>
    </font>
    <font>
      <b/>
      <sz val="13.0"/>
      <color theme="1"/>
      <name val="Arial"/>
    </font>
    <font>
      <sz val="12.0"/>
      <color rgb="FF000000"/>
      <name val="Abadi"/>
    </font>
    <font>
      <sz val="12.0"/>
      <color rgb="FF000000"/>
      <name val="Arial"/>
    </font>
    <font>
      <sz val="12.0"/>
      <color theme="1"/>
      <name val="Arial"/>
      <scheme val="minor"/>
    </font>
    <font>
      <b/>
      <color rgb="FFFFFFFF"/>
      <name val="Söhne"/>
    </font>
    <font>
      <b/>
      <color rgb="FFFFFFFF"/>
      <name val="Arial"/>
      <scheme val="minor"/>
    </font>
    <font>
      <color rgb="FF374151"/>
      <name val="Söhne"/>
    </font>
    <font>
      <color theme="1"/>
      <name val="Arial"/>
      <scheme val="minor"/>
    </font>
    <font>
      <color theme="1"/>
      <name val="Söhne"/>
    </font>
    <font>
      <u/>
      <color rgb="FF374151"/>
      <name val="Söhne"/>
    </font>
    <font>
      <u/>
      <color rgb="FF374151"/>
      <name val="Söhne"/>
    </font>
    <font>
      <sz val="14.0"/>
      <color rgb="FF0F0F0F"/>
      <name val="&quot;Segoe UI&quot;"/>
    </font>
    <font>
      <b/>
      <sz val="16.0"/>
      <color rgb="FF000000"/>
      <name val="Calibri"/>
    </font>
    <font>
      <b/>
      <sz val="16.0"/>
      <color rgb="FF44546A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CECF1"/>
        <bgColor rgb="FFECECF1"/>
      </patternFill>
    </fill>
    <fill>
      <patternFill patternType="solid">
        <fgColor rgb="FFFFC000"/>
        <bgColor rgb="FFFFC000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</fills>
  <borders count="2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D9D9E3"/>
      </left>
      <top style="thin">
        <color rgb="FFD9D9E3"/>
      </top>
      <bottom style="thin">
        <color rgb="FFD9D9E3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FFFFFF"/>
      </top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F6F8F9"/>
      </top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4472C4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0" fontId="3" numFmtId="165" xfId="0" applyAlignment="1" applyFont="1" applyNumberFormat="1">
      <alignment horizontal="left"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shrinkToFit="0" wrapText="0"/>
    </xf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2" fillId="0" fontId="6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horizontal="left" readingOrder="0" shrinkToFit="0" vertical="center" wrapText="0"/>
    </xf>
    <xf borderId="3" fillId="0" fontId="5" numFmtId="0" xfId="0" applyAlignment="1" applyBorder="1" applyFont="1">
      <alignment horizontal="left" readingOrder="0" shrinkToFit="0" vertical="center" wrapText="0"/>
    </xf>
    <xf borderId="0" fillId="0" fontId="7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0" fontId="9" numFmtId="0" xfId="0" applyAlignment="1" applyFont="1">
      <alignment readingOrder="0"/>
    </xf>
    <xf borderId="4" fillId="0" fontId="7" numFmtId="0" xfId="0" applyAlignment="1" applyBorder="1" applyFont="1">
      <alignment horizontal="left" readingOrder="0" shrinkToFit="0" vertical="center" wrapText="0"/>
    </xf>
    <xf borderId="5" fillId="0" fontId="8" numFmtId="0" xfId="0" applyAlignment="1" applyBorder="1" applyFont="1">
      <alignment horizontal="left" readingOrder="0" shrinkToFit="0" vertical="center" wrapText="0"/>
    </xf>
    <xf borderId="5" fillId="0" fontId="7" numFmtId="0" xfId="0" applyAlignment="1" applyBorder="1" applyFont="1">
      <alignment horizontal="left" readingOrder="0" shrinkToFit="0" vertical="center" wrapText="0"/>
    </xf>
    <xf borderId="6" fillId="0" fontId="9" numFmtId="0" xfId="0" applyAlignment="1" applyBorder="1" applyFont="1">
      <alignment readingOrder="0" shrinkToFit="0" vertical="center" wrapText="0"/>
    </xf>
    <xf borderId="7" fillId="0" fontId="7" numFmtId="0" xfId="0" applyAlignment="1" applyBorder="1" applyFont="1">
      <alignment horizontal="left" readingOrder="0" shrinkToFit="0" vertical="center" wrapText="0"/>
    </xf>
    <xf borderId="8" fillId="0" fontId="8" numFmtId="0" xfId="0" applyAlignment="1" applyBorder="1" applyFont="1">
      <alignment horizontal="left" readingOrder="0" shrinkToFit="0" vertical="center" wrapText="0"/>
    </xf>
    <xf borderId="8" fillId="0" fontId="7" numFmtId="0" xfId="0" applyAlignment="1" applyBorder="1" applyFont="1">
      <alignment horizontal="left" readingOrder="0" shrinkToFit="0" vertical="center" wrapText="0"/>
    </xf>
    <xf borderId="9" fillId="0" fontId="9" numFmtId="0" xfId="0" applyAlignment="1" applyBorder="1" applyFont="1">
      <alignment readingOrder="0" shrinkToFit="0" vertical="center" wrapText="0"/>
    </xf>
    <xf borderId="0" fillId="0" fontId="9" numFmtId="0" xfId="0" applyFont="1"/>
    <xf borderId="9" fillId="0" fontId="9" numFmtId="0" xfId="0" applyAlignment="1" applyBorder="1" applyFont="1">
      <alignment shrinkToFit="0" vertical="center" wrapText="0"/>
    </xf>
    <xf borderId="6" fillId="0" fontId="9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horizontal="left" readingOrder="0" shrinkToFit="0" vertical="center" wrapText="0"/>
    </xf>
    <xf borderId="11" fillId="0" fontId="8" numFmtId="0" xfId="0" applyAlignment="1" applyBorder="1" applyFont="1">
      <alignment horizontal="left" readingOrder="0" shrinkToFit="0" vertical="center" wrapText="0"/>
    </xf>
    <xf borderId="11" fillId="0" fontId="7" numFmtId="0" xfId="0" applyAlignment="1" applyBorder="1" applyFont="1">
      <alignment horizontal="left" readingOrder="0" shrinkToFit="0" vertical="center" wrapText="0"/>
    </xf>
    <xf borderId="12" fillId="0" fontId="9" numFmtId="0" xfId="0" applyAlignment="1" applyBorder="1" applyFont="1">
      <alignment shrinkToFit="0" vertical="center" wrapText="0"/>
    </xf>
    <xf borderId="13" fillId="2" fontId="10" numFmtId="0" xfId="0" applyAlignment="1" applyBorder="1" applyFill="1" applyFont="1">
      <alignment horizontal="center" readingOrder="0" vertical="bottom"/>
    </xf>
    <xf borderId="0" fillId="2" fontId="10" numFmtId="0" xfId="0" applyAlignment="1" applyFont="1">
      <alignment horizontal="center" readingOrder="0" vertical="bottom"/>
    </xf>
    <xf borderId="0" fillId="2" fontId="11" numFmtId="0" xfId="0" applyAlignment="1" applyFont="1">
      <alignment readingOrder="0"/>
    </xf>
    <xf borderId="14" fillId="0" fontId="12" numFmtId="0" xfId="0" applyAlignment="1" applyBorder="1" applyFont="1">
      <alignment horizontal="left" readingOrder="0"/>
    </xf>
    <xf borderId="0" fillId="0" fontId="13" numFmtId="0" xfId="0" applyFont="1"/>
    <xf borderId="1" fillId="0" fontId="14" numFmtId="0" xfId="0" applyAlignment="1" applyBorder="1" applyFont="1">
      <alignment horizontal="left" readingOrder="0" shrinkToFit="0" vertical="center" wrapText="0"/>
    </xf>
    <xf borderId="2" fillId="0" fontId="14" numFmtId="0" xfId="0" applyAlignment="1" applyBorder="1" applyFont="1">
      <alignment horizontal="left" readingOrder="0" shrinkToFit="0" vertical="center" wrapText="0"/>
    </xf>
    <xf borderId="3" fillId="0" fontId="14" numFmtId="0" xfId="0" applyAlignment="1" applyBorder="1" applyFont="1">
      <alignment horizontal="left" readingOrder="0" shrinkToFit="0" vertical="center" wrapText="0"/>
    </xf>
    <xf borderId="15" fillId="0" fontId="12" numFmtId="0" xfId="0" applyAlignment="1" applyBorder="1" applyFont="1">
      <alignment horizontal="left" readingOrder="0" shrinkToFit="0" vertical="center" wrapText="0"/>
    </xf>
    <xf borderId="15" fillId="0" fontId="15" numFmtId="0" xfId="0" applyAlignment="1" applyBorder="1" applyFont="1">
      <alignment readingOrder="0" shrinkToFit="0" vertical="center" wrapText="0"/>
    </xf>
    <xf borderId="16" fillId="0" fontId="12" numFmtId="0" xfId="0" applyAlignment="1" applyBorder="1" applyFont="1">
      <alignment horizontal="left" readingOrder="0" shrinkToFit="0" vertical="center" wrapText="0"/>
    </xf>
    <xf borderId="16" fillId="0" fontId="16" numFmtId="0" xfId="0" applyAlignment="1" applyBorder="1" applyFont="1">
      <alignment readingOrder="0" shrinkToFit="0" vertical="center" wrapText="0"/>
    </xf>
    <xf borderId="13" fillId="3" fontId="12" numFmtId="0" xfId="0" applyAlignment="1" applyBorder="1" applyFill="1" applyFont="1">
      <alignment horizontal="center" readingOrder="0" vertical="bottom"/>
    </xf>
    <xf borderId="0" fillId="3" fontId="12" numFmtId="0" xfId="0" applyAlignment="1" applyFont="1">
      <alignment horizontal="center" readingOrder="0" vertical="bottom"/>
    </xf>
    <xf borderId="17" fillId="0" fontId="12" numFmtId="0" xfId="0" applyAlignment="1" applyBorder="1" applyFont="1">
      <alignment horizontal="left" readingOrder="0"/>
    </xf>
    <xf borderId="18" fillId="4" fontId="1" numFmtId="0" xfId="0" applyAlignment="1" applyBorder="1" applyFill="1" applyFont="1">
      <alignment readingOrder="0" shrinkToFit="0" vertical="bottom" wrapText="0"/>
    </xf>
    <xf borderId="19" fillId="4" fontId="1" numFmtId="0" xfId="0" applyAlignment="1" applyBorder="1" applyFont="1">
      <alignment horizontal="right" readingOrder="0" shrinkToFit="0" vertical="bottom" wrapText="0"/>
    </xf>
    <xf borderId="18" fillId="0" fontId="17" numFmtId="0" xfId="0" applyAlignment="1" applyBorder="1" applyFont="1">
      <alignment horizontal="center" readingOrder="0" vertical="bottom"/>
    </xf>
    <xf borderId="19" fillId="0" fontId="17" numFmtId="0" xfId="0" applyAlignment="1" applyBorder="1" applyFont="1">
      <alignment horizontal="center" readingOrder="0" vertical="bottom"/>
    </xf>
    <xf borderId="20" fillId="0" fontId="17" numFmtId="0" xfId="0" applyAlignment="1" applyBorder="1" applyFont="1">
      <alignment readingOrder="0"/>
    </xf>
    <xf borderId="21" fillId="0" fontId="17" numFmtId="0" xfId="0" applyAlignment="1" applyBorder="1" applyFont="1">
      <alignment readingOrder="0"/>
    </xf>
    <xf borderId="21" fillId="0" fontId="17" numFmtId="166" xfId="0" applyAlignment="1" applyBorder="1" applyFont="1" applyNumberFormat="1">
      <alignment readingOrder="0"/>
    </xf>
    <xf borderId="21" fillId="0" fontId="17" numFmtId="0" xfId="0" applyAlignment="1" applyBorder="1" applyFont="1">
      <alignment horizontal="right" readingOrder="0"/>
    </xf>
    <xf borderId="21" fillId="0" fontId="1" numFmtId="166" xfId="0" applyAlignment="1" applyBorder="1" applyFont="1" applyNumberFormat="1">
      <alignment shrinkToFit="0" vertical="bottom" wrapText="0"/>
    </xf>
    <xf borderId="0" fillId="0" fontId="17" numFmtId="0" xfId="0" applyAlignment="1" applyFont="1">
      <alignment horizontal="center" readingOrder="0" vertical="bottom"/>
    </xf>
    <xf borderId="0" fillId="0" fontId="17" numFmtId="0" xfId="0" applyAlignment="1" applyFont="1">
      <alignment readingOrder="0"/>
    </xf>
    <xf borderId="0" fillId="0" fontId="17" numFmtId="166" xfId="0" applyAlignment="1" applyFont="1" applyNumberFormat="1">
      <alignment readingOrder="0"/>
    </xf>
    <xf borderId="0" fillId="0" fontId="17" numFmtId="0" xfId="0" applyAlignment="1" applyFont="1">
      <alignment horizontal="right" readingOrder="0"/>
    </xf>
    <xf borderId="0" fillId="0" fontId="13" numFmtId="167" xfId="0" applyFont="1" applyNumberFormat="1"/>
    <xf borderId="0" fillId="0" fontId="13" numFmtId="168" xfId="0" applyFont="1" applyNumberFormat="1"/>
    <xf borderId="0" fillId="0" fontId="13" numFmtId="3" xfId="0" applyFont="1" applyNumberFormat="1"/>
    <xf borderId="0" fillId="0" fontId="13" numFmtId="169" xfId="0" applyFont="1" applyNumberFormat="1"/>
    <xf borderId="0" fillId="0" fontId="18" numFmtId="166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2" fillId="5" fontId="19" numFmtId="0" xfId="0" applyAlignment="1" applyBorder="1" applyFill="1" applyFont="1">
      <alignment horizontal="center" readingOrder="0" shrinkToFit="0" vertical="bottom" wrapText="0"/>
    </xf>
    <xf borderId="22" fillId="5" fontId="19" numFmtId="0" xfId="0" applyAlignment="1" applyBorder="1" applyFont="1">
      <alignment readingOrder="0" shrinkToFit="0" vertical="bottom" wrapText="0"/>
    </xf>
    <xf borderId="0" fillId="6" fontId="19" numFmtId="0" xfId="0" applyAlignment="1" applyFill="1" applyFont="1">
      <alignment readingOrder="0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mart Fill-style">
      <tableStyleElement dxfId="1" type="headerRow"/>
      <tableStyleElement dxfId="2" type="firstRowStripe"/>
      <tableStyleElement dxfId="3" type="secondRowStripe"/>
    </tableStyle>
    <tableStyle count="3" pivot="0" name="Split Tex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1:H11" displayName="Table1" name="Table1" id="1">
  <tableColumns count="4">
    <tableColumn name="First Name" id="1"/>
    <tableColumn name="Middle Inital" id="2"/>
    <tableColumn name="Last Name" id="3"/>
    <tableColumn name="Full Name" id="4"/>
  </tableColumns>
  <tableStyleInfo name="Smart Fill-style" showColumnStripes="0" showFirstColumn="1" showLastColumn="1" showRowStripes="1"/>
</table>
</file>

<file path=xl/tables/table2.xml><?xml version="1.0" encoding="utf-8"?>
<table xmlns="http://schemas.openxmlformats.org/spreadsheetml/2006/main" ref="A1:D10" displayName="Table2" name="Table2" id="2">
  <tableColumns count="4">
    <tableColumn name="John Doe" id="1"/>
    <tableColumn name="123 Apple St" id="2"/>
    <tableColumn name="New York" id="3"/>
    <tableColumn name="johndoe@example.com" id="4"/>
  </tableColumns>
  <tableStyleInfo name="Split Tex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janesmith@example.com" TargetMode="External"/><Relationship Id="rId2" Type="http://schemas.openxmlformats.org/officeDocument/2006/relationships/hyperlink" Target="mailto:emilyjohnson@example.com" TargetMode="External"/><Relationship Id="rId3" Type="http://schemas.openxmlformats.org/officeDocument/2006/relationships/hyperlink" Target="mailto:michaelbrown@example.com" TargetMode="External"/><Relationship Id="rId4" Type="http://schemas.openxmlformats.org/officeDocument/2006/relationships/hyperlink" Target="mailto:sarahdavis@example.com" TargetMode="External"/><Relationship Id="rId10" Type="http://schemas.openxmlformats.org/officeDocument/2006/relationships/drawing" Target="../drawings/drawing4.xml"/><Relationship Id="rId12" Type="http://schemas.openxmlformats.org/officeDocument/2006/relationships/table" Target="../tables/table2.xml"/><Relationship Id="rId9" Type="http://schemas.openxmlformats.org/officeDocument/2006/relationships/hyperlink" Target="mailto:jamestaylor@example.com" TargetMode="External"/><Relationship Id="rId5" Type="http://schemas.openxmlformats.org/officeDocument/2006/relationships/hyperlink" Target="mailto:williammartinez@example.com" TargetMode="External"/><Relationship Id="rId6" Type="http://schemas.openxmlformats.org/officeDocument/2006/relationships/hyperlink" Target="mailto:jessicagarcia@example.com" TargetMode="External"/><Relationship Id="rId7" Type="http://schemas.openxmlformats.org/officeDocument/2006/relationships/hyperlink" Target="mailto:davidwilson@example.com" TargetMode="External"/><Relationship Id="rId8" Type="http://schemas.openxmlformats.org/officeDocument/2006/relationships/hyperlink" Target="mailto:susanmiller@example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2.88"/>
    <col customWidth="1" min="3" max="3" width="8.5"/>
    <col customWidth="1" min="4" max="4" width="8.88"/>
    <col customWidth="1" min="5" max="5" width="13.88"/>
    <col customWidth="1" min="6" max="6" width="6.75"/>
    <col customWidth="1" min="7" max="7" width="13.88"/>
    <col customWidth="1" min="9" max="10" width="12.63"/>
  </cols>
  <sheetData>
    <row r="1">
      <c r="A1" s="1"/>
      <c r="B1" s="1"/>
      <c r="C1" s="1"/>
      <c r="D1" s="1"/>
      <c r="E1" s="1"/>
      <c r="F1" s="1"/>
      <c r="G1" s="1"/>
      <c r="H1" s="2"/>
      <c r="I1" s="3"/>
      <c r="J1" s="1"/>
      <c r="K1" s="2"/>
      <c r="L1" s="1"/>
      <c r="M1" s="4"/>
      <c r="N1" s="4"/>
    </row>
    <row r="2">
      <c r="A2" s="1"/>
      <c r="B2" s="1"/>
      <c r="C2" s="2"/>
      <c r="D2" s="2"/>
      <c r="E2" s="2"/>
      <c r="F2" s="1"/>
      <c r="G2" s="1"/>
      <c r="H2" s="2"/>
      <c r="I2" s="3"/>
      <c r="J2" s="1"/>
      <c r="K2" s="2"/>
      <c r="L2" s="1"/>
      <c r="M2" s="4"/>
      <c r="N2" s="4"/>
    </row>
    <row r="3">
      <c r="A3" s="1"/>
      <c r="B3" s="1"/>
      <c r="C3" s="2"/>
      <c r="D3" s="2"/>
      <c r="E3" s="2"/>
      <c r="F3" s="1"/>
      <c r="G3" s="1"/>
      <c r="H3" s="1"/>
      <c r="I3" s="3"/>
      <c r="J3" s="3"/>
      <c r="K3" s="2"/>
      <c r="L3" s="1"/>
      <c r="M3" s="4"/>
      <c r="N3" s="4"/>
    </row>
    <row r="4">
      <c r="A4" s="1"/>
      <c r="B4" s="1"/>
      <c r="C4" s="2"/>
      <c r="D4" s="2"/>
      <c r="E4" s="2"/>
      <c r="F4" s="1"/>
      <c r="G4" s="1"/>
      <c r="H4" s="1"/>
      <c r="I4" s="5"/>
      <c r="J4" s="1"/>
      <c r="K4" s="2"/>
      <c r="L4" s="1"/>
      <c r="M4" s="4"/>
      <c r="N4" s="4"/>
    </row>
    <row r="5">
      <c r="A5" s="6" t="s">
        <v>0</v>
      </c>
      <c r="B5" s="6" t="s">
        <v>1</v>
      </c>
      <c r="C5" s="6" t="s">
        <v>2</v>
      </c>
      <c r="D5" s="6" t="s">
        <v>3</v>
      </c>
      <c r="E5" s="7">
        <v>1.0</v>
      </c>
      <c r="F5" s="7">
        <v>5.0</v>
      </c>
      <c r="G5" s="8">
        <v>45292.0</v>
      </c>
      <c r="H5" s="2"/>
      <c r="I5" s="5"/>
      <c r="K5" s="2"/>
      <c r="L5" s="1"/>
      <c r="M5" s="9"/>
      <c r="N5" s="9"/>
    </row>
    <row r="6">
      <c r="A6" s="6" t="s">
        <v>4</v>
      </c>
      <c r="B6" s="6" t="s">
        <v>5</v>
      </c>
      <c r="C6" s="6" t="s">
        <v>6</v>
      </c>
      <c r="D6" s="6" t="s">
        <v>7</v>
      </c>
      <c r="E6" s="7">
        <v>2.0</v>
      </c>
      <c r="F6" s="7">
        <v>6.0</v>
      </c>
      <c r="G6" s="8">
        <v>45293.0</v>
      </c>
      <c r="H6" s="2"/>
      <c r="I6" s="3"/>
      <c r="K6" s="2"/>
      <c r="L6" s="1"/>
      <c r="M6" s="9"/>
      <c r="N6" s="9"/>
    </row>
    <row r="7">
      <c r="A7" s="6" t="s">
        <v>8</v>
      </c>
      <c r="B7" s="6" t="s">
        <v>9</v>
      </c>
      <c r="C7" s="6" t="s">
        <v>10</v>
      </c>
      <c r="D7" s="6" t="s">
        <v>11</v>
      </c>
      <c r="E7" s="7">
        <v>3.0</v>
      </c>
      <c r="F7" s="7">
        <v>7.0</v>
      </c>
      <c r="G7" s="8">
        <v>45294.0</v>
      </c>
      <c r="H7" s="2"/>
      <c r="I7" s="3"/>
      <c r="K7" s="2"/>
      <c r="L7" s="1"/>
      <c r="M7" s="9"/>
      <c r="N7" s="9"/>
    </row>
    <row r="8">
      <c r="A8" s="6" t="s">
        <v>12</v>
      </c>
      <c r="B8" s="6" t="s">
        <v>13</v>
      </c>
      <c r="C8" s="6" t="s">
        <v>14</v>
      </c>
      <c r="D8" s="6" t="s">
        <v>15</v>
      </c>
      <c r="E8" s="7">
        <v>4.0</v>
      </c>
      <c r="F8" s="7">
        <v>8.0</v>
      </c>
      <c r="G8" s="8">
        <v>45295.0</v>
      </c>
      <c r="H8" s="2"/>
      <c r="I8" s="3"/>
      <c r="K8" s="2"/>
      <c r="L8" s="1"/>
      <c r="M8" s="9"/>
      <c r="N8" s="9"/>
    </row>
    <row r="9">
      <c r="A9" s="6" t="s">
        <v>16</v>
      </c>
      <c r="B9" s="6" t="s">
        <v>17</v>
      </c>
      <c r="C9" s="6" t="s">
        <v>16</v>
      </c>
      <c r="D9" s="6" t="s">
        <v>18</v>
      </c>
      <c r="E9" s="7">
        <v>5.0</v>
      </c>
      <c r="F9" s="7">
        <v>9.0</v>
      </c>
      <c r="G9" s="8">
        <v>45296.0</v>
      </c>
      <c r="H9" s="2"/>
      <c r="I9" s="3"/>
      <c r="J9" s="2"/>
      <c r="K9" s="2"/>
      <c r="L9" s="1"/>
      <c r="M9" s="9"/>
      <c r="N9" s="9"/>
    </row>
    <row r="10">
      <c r="A10" s="6" t="s">
        <v>19</v>
      </c>
      <c r="B10" s="6" t="s">
        <v>20</v>
      </c>
      <c r="C10" s="6" t="s">
        <v>21</v>
      </c>
      <c r="D10" s="6" t="s">
        <v>22</v>
      </c>
      <c r="E10" s="7">
        <v>6.0</v>
      </c>
      <c r="F10" s="7">
        <v>10.0</v>
      </c>
      <c r="G10" s="8">
        <v>45297.0</v>
      </c>
      <c r="H10" s="10"/>
      <c r="I10" s="11"/>
      <c r="J10" s="10"/>
      <c r="L10" s="9"/>
      <c r="M10" s="9"/>
      <c r="N10" s="9"/>
    </row>
    <row r="11">
      <c r="A11" s="6" t="s">
        <v>23</v>
      </c>
      <c r="B11" s="6" t="s">
        <v>24</v>
      </c>
      <c r="C11" s="6" t="s">
        <v>25</v>
      </c>
      <c r="D11" s="6" t="s">
        <v>26</v>
      </c>
      <c r="E11" s="7">
        <v>7.0</v>
      </c>
      <c r="F11" s="7">
        <v>11.0</v>
      </c>
      <c r="G11" s="8">
        <v>45298.0</v>
      </c>
      <c r="H11" s="10"/>
      <c r="I11" s="10"/>
      <c r="J11" s="10"/>
    </row>
    <row r="12">
      <c r="A12" s="6" t="s">
        <v>27</v>
      </c>
      <c r="B12" s="6" t="s">
        <v>1</v>
      </c>
      <c r="C12" s="6" t="s">
        <v>28</v>
      </c>
      <c r="D12" s="6" t="s">
        <v>3</v>
      </c>
      <c r="E12" s="7">
        <v>8.0</v>
      </c>
      <c r="F12" s="7">
        <v>12.0</v>
      </c>
      <c r="G12" s="8">
        <v>45299.0</v>
      </c>
      <c r="H12" s="12"/>
      <c r="I12" s="12"/>
      <c r="J12" s="12"/>
    </row>
    <row r="13">
      <c r="A13" s="6" t="s">
        <v>29</v>
      </c>
      <c r="B13" s="6" t="s">
        <v>5</v>
      </c>
      <c r="C13" s="6" t="s">
        <v>30</v>
      </c>
      <c r="D13" s="6" t="s">
        <v>7</v>
      </c>
      <c r="E13" s="7">
        <v>9.0</v>
      </c>
      <c r="F13" s="7">
        <v>13.0</v>
      </c>
      <c r="G13" s="8">
        <v>45300.0</v>
      </c>
      <c r="H13" s="10"/>
      <c r="I13" s="9"/>
      <c r="J13" s="9"/>
    </row>
    <row r="14">
      <c r="A14" s="6" t="s">
        <v>31</v>
      </c>
      <c r="B14" s="6" t="s">
        <v>9</v>
      </c>
      <c r="C14" s="6" t="s">
        <v>32</v>
      </c>
      <c r="D14" s="6" t="s">
        <v>11</v>
      </c>
      <c r="E14" s="10"/>
      <c r="F14" s="9"/>
      <c r="G14" s="4"/>
      <c r="H14" s="10"/>
      <c r="I14" s="9"/>
      <c r="J14" s="9"/>
    </row>
    <row r="15">
      <c r="A15" s="6" t="s">
        <v>33</v>
      </c>
      <c r="B15" s="6" t="s">
        <v>13</v>
      </c>
      <c r="C15" s="6" t="s">
        <v>34</v>
      </c>
      <c r="D15" s="6" t="s">
        <v>15</v>
      </c>
      <c r="E15" s="6" t="s">
        <v>0</v>
      </c>
      <c r="F15" s="6" t="s">
        <v>4</v>
      </c>
      <c r="G15" s="6" t="s">
        <v>8</v>
      </c>
      <c r="H15" s="6" t="s">
        <v>12</v>
      </c>
      <c r="I15" s="9"/>
      <c r="J15" s="9"/>
    </row>
    <row r="16">
      <c r="A16" s="6" t="s">
        <v>35</v>
      </c>
      <c r="B16" s="6" t="s">
        <v>17</v>
      </c>
      <c r="C16" s="6" t="s">
        <v>36</v>
      </c>
      <c r="D16" s="6"/>
      <c r="E16" s="6" t="s">
        <v>1</v>
      </c>
      <c r="F16" s="6" t="s">
        <v>5</v>
      </c>
      <c r="G16" s="6" t="s">
        <v>9</v>
      </c>
      <c r="H16" s="6" t="s">
        <v>13</v>
      </c>
      <c r="I16" s="9"/>
      <c r="J16" s="9"/>
    </row>
    <row r="17">
      <c r="A17" s="4"/>
      <c r="B17" s="9"/>
      <c r="C17" s="9"/>
      <c r="D17" s="6"/>
      <c r="E17" s="6" t="s">
        <v>3</v>
      </c>
      <c r="F17" s="6" t="s">
        <v>7</v>
      </c>
      <c r="G17" s="6" t="s">
        <v>11</v>
      </c>
      <c r="H17" s="6" t="s">
        <v>15</v>
      </c>
      <c r="I17" s="9"/>
      <c r="J17" s="9"/>
    </row>
    <row r="18">
      <c r="A18" s="4"/>
      <c r="B18" s="4"/>
      <c r="C18" s="7"/>
      <c r="D18" s="4"/>
      <c r="E18" s="7">
        <v>1.0</v>
      </c>
      <c r="F18" s="4"/>
      <c r="G18" s="7"/>
      <c r="H18" s="4"/>
      <c r="I18" s="9"/>
      <c r="J18" s="9"/>
    </row>
    <row r="19">
      <c r="A19" s="4"/>
      <c r="B19" s="10"/>
      <c r="C19" s="8"/>
      <c r="D19" s="8"/>
      <c r="E19" s="8">
        <v>45292.0</v>
      </c>
      <c r="F19" s="8">
        <v>45293.0</v>
      </c>
      <c r="G19" s="8">
        <v>45294.0</v>
      </c>
      <c r="H19" s="8">
        <v>45295.0</v>
      </c>
      <c r="I19" s="9"/>
      <c r="J19" s="9"/>
    </row>
    <row r="20">
      <c r="A20" s="4"/>
      <c r="B20" s="10"/>
      <c r="C20" s="10"/>
      <c r="D20" s="10"/>
      <c r="E20" s="10"/>
      <c r="F20" s="9"/>
      <c r="G20" s="13"/>
      <c r="H20" s="10"/>
      <c r="I20" s="9"/>
      <c r="J20" s="9"/>
    </row>
    <row r="21">
      <c r="A21" s="4"/>
      <c r="B21" s="10"/>
      <c r="C21" s="10"/>
      <c r="D21" s="10"/>
      <c r="E21" s="10"/>
      <c r="F21" s="9"/>
      <c r="G21" s="13"/>
      <c r="H21" s="10"/>
      <c r="I21" s="9"/>
      <c r="J21" s="9"/>
    </row>
    <row r="22">
      <c r="A22" s="4"/>
      <c r="B22" s="10"/>
      <c r="C22" s="10"/>
      <c r="D22" s="10"/>
      <c r="E22" s="10"/>
      <c r="F22" s="9"/>
      <c r="G22" s="13"/>
      <c r="H22" s="10"/>
      <c r="I22" s="9"/>
      <c r="J2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16.13"/>
    <col customWidth="1" min="3" max="3" width="18.88"/>
    <col customWidth="1" min="5" max="5" width="16.75"/>
    <col customWidth="1" min="6" max="6" width="18.0"/>
    <col customWidth="1" min="7" max="7" width="16.0"/>
    <col customWidth="1" min="8" max="8" width="17.13"/>
  </cols>
  <sheetData>
    <row r="1">
      <c r="A1" s="14" t="s">
        <v>37</v>
      </c>
      <c r="B1" s="15" t="s">
        <v>38</v>
      </c>
      <c r="C1" s="15" t="s">
        <v>39</v>
      </c>
      <c r="D1" s="16"/>
      <c r="E1" s="17" t="s">
        <v>38</v>
      </c>
      <c r="F1" s="18" t="s">
        <v>40</v>
      </c>
      <c r="G1" s="19" t="s">
        <v>39</v>
      </c>
      <c r="H1" s="20" t="s">
        <v>37</v>
      </c>
    </row>
    <row r="2">
      <c r="A2" s="21" t="s">
        <v>41</v>
      </c>
      <c r="B2" s="22" t="str">
        <f t="shared" ref="B2:B11" si="1">LEFT(A2,FIND(" ",A2) - 1)</f>
        <v>Emma</v>
      </c>
      <c r="C2" s="23" t="str">
        <f t="shared" ref="C2:C11" si="2">RIGHT(A2,LEN(A2) - (FIND(" ",A2)))</f>
        <v>Johnson</v>
      </c>
      <c r="D2" s="21"/>
      <c r="E2" s="24" t="s">
        <v>42</v>
      </c>
      <c r="F2" s="25" t="s">
        <v>43</v>
      </c>
      <c r="G2" s="26" t="s">
        <v>44</v>
      </c>
      <c r="H2" s="27" t="str">
        <f t="shared" ref="H2:H11" si="3">CONCATENATE(E2," ",F2," ",G2)</f>
        <v>Zoe T Patel</v>
      </c>
    </row>
    <row r="3">
      <c r="A3" s="21" t="s">
        <v>45</v>
      </c>
      <c r="B3" s="22" t="str">
        <f t="shared" si="1"/>
        <v>Noah</v>
      </c>
      <c r="C3" s="23" t="str">
        <f t="shared" si="2"/>
        <v>Smith</v>
      </c>
      <c r="D3" s="21"/>
      <c r="E3" s="28" t="s">
        <v>46</v>
      </c>
      <c r="F3" s="29" t="s">
        <v>47</v>
      </c>
      <c r="G3" s="30" t="s">
        <v>48</v>
      </c>
      <c r="H3" s="31" t="str">
        <f t="shared" si="3"/>
        <v>Max D Nguyen</v>
      </c>
    </row>
    <row r="4">
      <c r="A4" s="21" t="s">
        <v>49</v>
      </c>
      <c r="B4" s="22" t="str">
        <f t="shared" si="1"/>
        <v>Olivia</v>
      </c>
      <c r="C4" s="23" t="str">
        <f t="shared" si="2"/>
        <v>Williams</v>
      </c>
      <c r="D4" s="21"/>
      <c r="E4" s="24" t="s">
        <v>50</v>
      </c>
      <c r="F4" s="25" t="s">
        <v>51</v>
      </c>
      <c r="G4" s="26" t="s">
        <v>52</v>
      </c>
      <c r="H4" s="27" t="str">
        <f t="shared" si="3"/>
        <v>Ella S Smith</v>
      </c>
    </row>
    <row r="5">
      <c r="A5" s="21" t="s">
        <v>53</v>
      </c>
      <c r="B5" s="22" t="str">
        <f t="shared" si="1"/>
        <v>Liam</v>
      </c>
      <c r="C5" s="32" t="str">
        <f t="shared" si="2"/>
        <v>Brown</v>
      </c>
      <c r="D5" s="21"/>
      <c r="E5" s="28" t="s">
        <v>54</v>
      </c>
      <c r="F5" s="29" t="s">
        <v>55</v>
      </c>
      <c r="G5" s="30" t="s">
        <v>56</v>
      </c>
      <c r="H5" s="33" t="str">
        <f t="shared" si="3"/>
        <v>Ryan M Johnson</v>
      </c>
    </row>
    <row r="6">
      <c r="A6" s="21" t="s">
        <v>57</v>
      </c>
      <c r="B6" s="22" t="str">
        <f t="shared" si="1"/>
        <v>Ava</v>
      </c>
      <c r="C6" s="32" t="str">
        <f t="shared" si="2"/>
        <v>Garcia</v>
      </c>
      <c r="D6" s="21"/>
      <c r="E6" s="24" t="s">
        <v>58</v>
      </c>
      <c r="F6" s="25" t="s">
        <v>59</v>
      </c>
      <c r="G6" s="26" t="s">
        <v>60</v>
      </c>
      <c r="H6" s="34" t="str">
        <f t="shared" si="3"/>
        <v>Leah A Kim</v>
      </c>
    </row>
    <row r="7">
      <c r="A7" s="21" t="s">
        <v>61</v>
      </c>
      <c r="B7" s="22" t="str">
        <f t="shared" si="1"/>
        <v>William</v>
      </c>
      <c r="C7" s="32" t="str">
        <f t="shared" si="2"/>
        <v>Jones</v>
      </c>
      <c r="D7" s="21"/>
      <c r="E7" s="28" t="s">
        <v>62</v>
      </c>
      <c r="F7" s="29" t="s">
        <v>63</v>
      </c>
      <c r="G7" s="30" t="s">
        <v>64</v>
      </c>
      <c r="H7" s="33" t="str">
        <f t="shared" si="3"/>
        <v>Adam R Brown</v>
      </c>
    </row>
    <row r="8">
      <c r="A8" s="21" t="s">
        <v>65</v>
      </c>
      <c r="B8" s="22" t="str">
        <f t="shared" si="1"/>
        <v>Sophia</v>
      </c>
      <c r="C8" s="32" t="str">
        <f t="shared" si="2"/>
        <v>Miller</v>
      </c>
      <c r="D8" s="21"/>
      <c r="E8" s="24" t="s">
        <v>66</v>
      </c>
      <c r="F8" s="25" t="s">
        <v>67</v>
      </c>
      <c r="G8" s="26" t="s">
        <v>68</v>
      </c>
      <c r="H8" s="34" t="str">
        <f t="shared" si="3"/>
        <v>Nora J Davis</v>
      </c>
    </row>
    <row r="9">
      <c r="A9" s="21" t="s">
        <v>69</v>
      </c>
      <c r="B9" s="22" t="str">
        <f t="shared" si="1"/>
        <v>James</v>
      </c>
      <c r="C9" s="32" t="str">
        <f t="shared" si="2"/>
        <v>Davis</v>
      </c>
      <c r="D9" s="21"/>
      <c r="E9" s="28" t="s">
        <v>70</v>
      </c>
      <c r="F9" s="29" t="s">
        <v>71</v>
      </c>
      <c r="G9" s="30" t="s">
        <v>72</v>
      </c>
      <c r="H9" s="33" t="str">
        <f t="shared" si="3"/>
        <v>Luke B Miller</v>
      </c>
    </row>
    <row r="10">
      <c r="A10" s="21" t="s">
        <v>73</v>
      </c>
      <c r="B10" s="22" t="str">
        <f t="shared" si="1"/>
        <v>Isabella</v>
      </c>
      <c r="C10" s="32" t="str">
        <f t="shared" si="2"/>
        <v>Rodriguez</v>
      </c>
      <c r="D10" s="21"/>
      <c r="E10" s="24" t="s">
        <v>74</v>
      </c>
      <c r="F10" s="25" t="s">
        <v>75</v>
      </c>
      <c r="G10" s="26" t="s">
        <v>76</v>
      </c>
      <c r="H10" s="34" t="str">
        <f t="shared" si="3"/>
        <v>Ivy W Lee</v>
      </c>
    </row>
    <row r="11">
      <c r="A11" s="21" t="s">
        <v>77</v>
      </c>
      <c r="B11" s="22" t="str">
        <f t="shared" si="1"/>
        <v>Benjamin</v>
      </c>
      <c r="C11" s="32" t="str">
        <f t="shared" si="2"/>
        <v>Wilson</v>
      </c>
      <c r="D11" s="21"/>
      <c r="E11" s="35" t="s">
        <v>78</v>
      </c>
      <c r="F11" s="36" t="s">
        <v>79</v>
      </c>
      <c r="G11" s="37" t="s">
        <v>80</v>
      </c>
      <c r="H11" s="38" t="str">
        <f t="shared" si="3"/>
        <v>Jack P Clark</v>
      </c>
    </row>
    <row r="16">
      <c r="A16" s="22"/>
    </row>
    <row r="17">
      <c r="A17" s="22"/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13"/>
    <col customWidth="1" min="6" max="6" width="20.5"/>
    <col customWidth="1" min="7" max="7" width="29.25"/>
    <col customWidth="1" min="8" max="8" width="27.13"/>
  </cols>
  <sheetData>
    <row r="1">
      <c r="A1" s="39" t="s">
        <v>38</v>
      </c>
      <c r="B1" s="39" t="s">
        <v>39</v>
      </c>
      <c r="C1" s="40" t="s">
        <v>81</v>
      </c>
      <c r="E1" s="41" t="s">
        <v>82</v>
      </c>
      <c r="F1" s="41" t="s">
        <v>83</v>
      </c>
      <c r="G1" s="41" t="s">
        <v>84</v>
      </c>
      <c r="H1" s="41" t="s">
        <v>85</v>
      </c>
    </row>
    <row r="2">
      <c r="A2" s="42" t="s">
        <v>86</v>
      </c>
      <c r="B2" s="42" t="s">
        <v>87</v>
      </c>
      <c r="C2" s="42" t="s">
        <v>88</v>
      </c>
      <c r="E2" s="43" t="str">
        <f t="shared" ref="E2:E11" si="1">CONCAT(A2,B2)</f>
        <v>JonSnow</v>
      </c>
      <c r="F2" s="43" t="str">
        <f>A2&amp;B2&amp;C2</f>
        <v>JonSnowThe Wall</v>
      </c>
      <c r="G2" s="43" t="str">
        <f t="shared" ref="G2:G11" si="2">CONCATENATE(A2," ",B2, " - ",C2)</f>
        <v>Jon Snow - The Wall</v>
      </c>
      <c r="H2" s="43" t="str">
        <f t="shared" ref="H2:H11" si="3">TEXTJOIN(" ",true,A2:C2)</f>
        <v>Jon Snow The Wall</v>
      </c>
    </row>
    <row r="3">
      <c r="A3" s="42" t="s">
        <v>89</v>
      </c>
      <c r="B3" s="42" t="s">
        <v>90</v>
      </c>
      <c r="C3" s="42" t="s">
        <v>91</v>
      </c>
      <c r="E3" s="43" t="str">
        <f t="shared" si="1"/>
        <v>DaenerysTargaryen</v>
      </c>
      <c r="F3" s="43" t="str">
        <f t="shared" ref="F3:F11" si="4">A3&amp;B3</f>
        <v>DaenerysTargaryen</v>
      </c>
      <c r="G3" s="43" t="str">
        <f t="shared" si="2"/>
        <v>Daenerys Targaryen - Dragonstone</v>
      </c>
      <c r="H3" s="43" t="str">
        <f t="shared" si="3"/>
        <v>Daenerys Targaryen Dragonstone</v>
      </c>
    </row>
    <row r="4">
      <c r="A4" s="42" t="s">
        <v>92</v>
      </c>
      <c r="B4" s="42" t="s">
        <v>93</v>
      </c>
      <c r="C4" s="42" t="s">
        <v>94</v>
      </c>
      <c r="E4" s="43" t="str">
        <f t="shared" si="1"/>
        <v>TyrionLannister</v>
      </c>
      <c r="F4" s="43" t="str">
        <f t="shared" si="4"/>
        <v>TyrionLannister</v>
      </c>
      <c r="G4" s="43" t="str">
        <f t="shared" si="2"/>
        <v>Tyrion Lannister - King's Landing</v>
      </c>
      <c r="H4" s="43" t="str">
        <f t="shared" si="3"/>
        <v>Tyrion Lannister King's Landing</v>
      </c>
    </row>
    <row r="5">
      <c r="A5" s="42" t="s">
        <v>95</v>
      </c>
      <c r="B5" s="42" t="s">
        <v>96</v>
      </c>
      <c r="C5" s="42" t="s">
        <v>97</v>
      </c>
      <c r="E5" s="43" t="str">
        <f t="shared" si="1"/>
        <v>AryaStark</v>
      </c>
      <c r="F5" s="43" t="str">
        <f t="shared" si="4"/>
        <v>AryaStark</v>
      </c>
      <c r="G5" s="43" t="str">
        <f t="shared" si="2"/>
        <v>Arya Stark - Winterfell</v>
      </c>
      <c r="H5" s="43" t="str">
        <f t="shared" si="3"/>
        <v>Arya Stark Winterfell</v>
      </c>
    </row>
    <row r="6">
      <c r="A6" s="42" t="s">
        <v>98</v>
      </c>
      <c r="B6" s="42" t="s">
        <v>93</v>
      </c>
      <c r="C6" s="42" t="s">
        <v>94</v>
      </c>
      <c r="E6" s="43" t="str">
        <f t="shared" si="1"/>
        <v>CerseiLannister</v>
      </c>
      <c r="F6" s="43" t="str">
        <f t="shared" si="4"/>
        <v>CerseiLannister</v>
      </c>
      <c r="G6" s="43" t="str">
        <f t="shared" si="2"/>
        <v>Cersei Lannister - King's Landing</v>
      </c>
      <c r="H6" s="43" t="str">
        <f t="shared" si="3"/>
        <v>Cersei Lannister King's Landing</v>
      </c>
    </row>
    <row r="7">
      <c r="A7" s="42" t="s">
        <v>99</v>
      </c>
      <c r="B7" s="42" t="s">
        <v>93</v>
      </c>
      <c r="C7" s="42" t="s">
        <v>94</v>
      </c>
      <c r="E7" s="43" t="str">
        <f t="shared" si="1"/>
        <v>JaimeLannister</v>
      </c>
      <c r="F7" s="43" t="str">
        <f t="shared" si="4"/>
        <v>JaimeLannister</v>
      </c>
      <c r="G7" s="43" t="str">
        <f t="shared" si="2"/>
        <v>Jaime Lannister - King's Landing</v>
      </c>
      <c r="H7" s="43" t="str">
        <f t="shared" si="3"/>
        <v>Jaime Lannister King's Landing</v>
      </c>
    </row>
    <row r="8">
      <c r="A8" s="42" t="s">
        <v>100</v>
      </c>
      <c r="B8" s="42" t="s">
        <v>96</v>
      </c>
      <c r="C8" s="42" t="s">
        <v>97</v>
      </c>
      <c r="E8" s="43" t="str">
        <f t="shared" si="1"/>
        <v>SansaStark</v>
      </c>
      <c r="F8" s="43" t="str">
        <f t="shared" si="4"/>
        <v>SansaStark</v>
      </c>
      <c r="G8" s="43" t="str">
        <f t="shared" si="2"/>
        <v>Sansa Stark - Winterfell</v>
      </c>
      <c r="H8" s="43" t="str">
        <f t="shared" si="3"/>
        <v>Sansa Stark Winterfell</v>
      </c>
    </row>
    <row r="9">
      <c r="A9" s="42" t="s">
        <v>101</v>
      </c>
      <c r="B9" s="42" t="s">
        <v>96</v>
      </c>
      <c r="C9" s="42" t="s">
        <v>102</v>
      </c>
      <c r="E9" s="43" t="str">
        <f t="shared" si="1"/>
        <v>BranStark</v>
      </c>
      <c r="F9" s="43" t="str">
        <f t="shared" si="4"/>
        <v>BranStark</v>
      </c>
      <c r="G9" s="43" t="str">
        <f t="shared" si="2"/>
        <v>Bran Stark - Beyond the Wall</v>
      </c>
      <c r="H9" s="43" t="str">
        <f t="shared" si="3"/>
        <v>Bran Stark Beyond the Wall</v>
      </c>
    </row>
    <row r="10">
      <c r="A10" s="42" t="s">
        <v>103</v>
      </c>
      <c r="B10" s="42" t="s">
        <v>104</v>
      </c>
      <c r="C10" s="42" t="s">
        <v>105</v>
      </c>
      <c r="E10" s="43" t="str">
        <f t="shared" si="1"/>
        <v>SandorClegane</v>
      </c>
      <c r="F10" s="43" t="str">
        <f t="shared" si="4"/>
        <v>SandorClegane</v>
      </c>
      <c r="G10" s="43" t="str">
        <f t="shared" si="2"/>
        <v>Sandor Clegane - The Riverlands</v>
      </c>
      <c r="H10" s="43" t="str">
        <f t="shared" si="3"/>
        <v>Sandor Clegane The Riverlands</v>
      </c>
    </row>
    <row r="11">
      <c r="A11" s="42" t="s">
        <v>106</v>
      </c>
      <c r="B11" s="42" t="s">
        <v>107</v>
      </c>
      <c r="C11" s="42" t="s">
        <v>108</v>
      </c>
      <c r="E11" s="43" t="str">
        <f t="shared" si="1"/>
        <v>PetyrBaelish</v>
      </c>
      <c r="F11" s="43" t="str">
        <f t="shared" si="4"/>
        <v>PetyrBaelish</v>
      </c>
      <c r="G11" s="43" t="str">
        <f t="shared" si="2"/>
        <v>Petyr Baelish - The Eyrie</v>
      </c>
      <c r="H11" s="43" t="str">
        <f t="shared" si="3"/>
        <v>Petyr Baelish The Eyrie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6.25"/>
    <col customWidth="1" min="4" max="4" width="26.25"/>
  </cols>
  <sheetData>
    <row r="1">
      <c r="A1" s="44" t="s">
        <v>109</v>
      </c>
      <c r="B1" s="45" t="s">
        <v>110</v>
      </c>
      <c r="C1" s="45" t="s">
        <v>111</v>
      </c>
      <c r="D1" s="46" t="s">
        <v>112</v>
      </c>
    </row>
    <row r="2">
      <c r="A2" s="47" t="s">
        <v>113</v>
      </c>
      <c r="B2" s="47" t="s">
        <v>114</v>
      </c>
      <c r="C2" s="47" t="s">
        <v>115</v>
      </c>
      <c r="D2" s="48" t="s">
        <v>116</v>
      </c>
    </row>
    <row r="3">
      <c r="A3" s="49" t="s">
        <v>117</v>
      </c>
      <c r="B3" s="49" t="s">
        <v>118</v>
      </c>
      <c r="C3" s="49" t="s">
        <v>119</v>
      </c>
      <c r="D3" s="50" t="s">
        <v>120</v>
      </c>
    </row>
    <row r="4">
      <c r="A4" s="47" t="s">
        <v>121</v>
      </c>
      <c r="B4" s="47" t="s">
        <v>122</v>
      </c>
      <c r="C4" s="47" t="s">
        <v>123</v>
      </c>
      <c r="D4" s="48" t="s">
        <v>124</v>
      </c>
    </row>
    <row r="5">
      <c r="A5" s="49" t="s">
        <v>125</v>
      </c>
      <c r="B5" s="49" t="s">
        <v>126</v>
      </c>
      <c r="C5" s="49" t="s">
        <v>127</v>
      </c>
      <c r="D5" s="50" t="s">
        <v>128</v>
      </c>
    </row>
    <row r="6">
      <c r="A6" s="47" t="s">
        <v>129</v>
      </c>
      <c r="B6" s="47" t="s">
        <v>130</v>
      </c>
      <c r="C6" s="47" t="s">
        <v>131</v>
      </c>
      <c r="D6" s="48" t="s">
        <v>132</v>
      </c>
    </row>
    <row r="7">
      <c r="A7" s="49" t="s">
        <v>133</v>
      </c>
      <c r="B7" s="49" t="s">
        <v>134</v>
      </c>
      <c r="C7" s="49" t="s">
        <v>135</v>
      </c>
      <c r="D7" s="50" t="s">
        <v>136</v>
      </c>
    </row>
    <row r="8">
      <c r="A8" s="47" t="s">
        <v>137</v>
      </c>
      <c r="B8" s="47" t="s">
        <v>138</v>
      </c>
      <c r="C8" s="47" t="s">
        <v>139</v>
      </c>
      <c r="D8" s="48" t="s">
        <v>140</v>
      </c>
    </row>
    <row r="9">
      <c r="A9" s="49" t="s">
        <v>141</v>
      </c>
      <c r="B9" s="49" t="s">
        <v>142</v>
      </c>
      <c r="C9" s="49" t="s">
        <v>143</v>
      </c>
      <c r="D9" s="50" t="s">
        <v>144</v>
      </c>
    </row>
    <row r="10">
      <c r="A10" s="47" t="s">
        <v>145</v>
      </c>
      <c r="B10" s="47" t="s">
        <v>146</v>
      </c>
      <c r="C10" s="47" t="s">
        <v>147</v>
      </c>
      <c r="D10" s="48" t="s">
        <v>148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</hyperlinks>
  <drawing r:id="rId10"/>
  <tableParts count="1">
    <tablePart r:id="rId1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149</v>
      </c>
      <c r="B1" s="51" t="s">
        <v>150</v>
      </c>
      <c r="C1" s="52" t="s">
        <v>151</v>
      </c>
    </row>
    <row r="2">
      <c r="A2" s="42" t="s">
        <v>109</v>
      </c>
      <c r="B2" s="42">
        <v>28.0</v>
      </c>
      <c r="C2" s="53" t="s">
        <v>111</v>
      </c>
    </row>
    <row r="3">
      <c r="A3" s="42" t="s">
        <v>117</v>
      </c>
      <c r="B3" s="42">
        <v>34.0</v>
      </c>
      <c r="C3" s="53" t="s">
        <v>119</v>
      </c>
    </row>
    <row r="4">
      <c r="A4" s="42" t="s">
        <v>125</v>
      </c>
      <c r="B4" s="42">
        <v>40.0</v>
      </c>
      <c r="C4" s="53" t="s">
        <v>127</v>
      </c>
    </row>
    <row r="5">
      <c r="A5" s="42" t="s">
        <v>137</v>
      </c>
      <c r="B5" s="42">
        <v>45.0</v>
      </c>
      <c r="C5" s="53" t="s">
        <v>139</v>
      </c>
    </row>
    <row r="6">
      <c r="A6" s="42" t="s">
        <v>141</v>
      </c>
      <c r="B6" s="42">
        <v>50.0</v>
      </c>
      <c r="C6" s="53" t="s">
        <v>143</v>
      </c>
    </row>
    <row r="7">
      <c r="A7" s="42" t="s">
        <v>145</v>
      </c>
      <c r="B7" s="42">
        <v>36.0</v>
      </c>
      <c r="C7" s="53" t="s">
        <v>147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1.38"/>
    <col customWidth="1" min="3" max="3" width="15.13"/>
    <col customWidth="1" min="4" max="5" width="15.38"/>
    <col customWidth="1" min="6" max="7" width="14.5"/>
    <col customWidth="1" min="8" max="8" width="8.75"/>
    <col customWidth="1" min="9" max="9" width="13.25"/>
  </cols>
  <sheetData>
    <row r="1">
      <c r="A1" s="54" t="s">
        <v>152</v>
      </c>
      <c r="B1" s="55">
        <v>0.2</v>
      </c>
      <c r="C1" s="2"/>
      <c r="D1" s="2"/>
      <c r="E1" s="2"/>
      <c r="F1" s="2"/>
      <c r="G1" s="2"/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56" t="s">
        <v>153</v>
      </c>
      <c r="B3" s="57" t="s">
        <v>154</v>
      </c>
      <c r="C3" s="57" t="s">
        <v>155</v>
      </c>
      <c r="D3" s="57" t="s">
        <v>156</v>
      </c>
      <c r="E3" s="57" t="s">
        <v>157</v>
      </c>
      <c r="F3" s="57" t="s">
        <v>158</v>
      </c>
      <c r="G3" s="57" t="s">
        <v>159</v>
      </c>
      <c r="H3" s="57" t="s">
        <v>160</v>
      </c>
      <c r="I3" s="57" t="s">
        <v>152</v>
      </c>
    </row>
    <row r="4">
      <c r="A4" s="58" t="s">
        <v>1</v>
      </c>
      <c r="B4" s="59" t="s">
        <v>161</v>
      </c>
      <c r="C4" s="60">
        <v>0.5</v>
      </c>
      <c r="D4" s="61">
        <v>26.0</v>
      </c>
      <c r="E4" s="61">
        <v>30.0</v>
      </c>
      <c r="F4" s="62">
        <f t="shared" ref="F4:F10" si="1">C4*D4</f>
        <v>13</v>
      </c>
      <c r="G4" s="62">
        <f t="shared" ref="G4:G10" si="2">$C4*E4</f>
        <v>15</v>
      </c>
      <c r="H4" s="62">
        <f t="shared" ref="H4:H10" si="3">SUM(F4:G4)</f>
        <v>28</v>
      </c>
      <c r="I4" s="62">
        <f t="shared" ref="I4:I10" si="4">H4*$B$1</f>
        <v>5.6</v>
      </c>
    </row>
    <row r="5">
      <c r="A5" s="58" t="s">
        <v>5</v>
      </c>
      <c r="B5" s="59" t="s">
        <v>162</v>
      </c>
      <c r="C5" s="60">
        <v>0.3</v>
      </c>
      <c r="D5" s="61">
        <v>40.0</v>
      </c>
      <c r="E5" s="61">
        <v>45.0</v>
      </c>
      <c r="F5" s="62">
        <f t="shared" si="1"/>
        <v>12</v>
      </c>
      <c r="G5" s="62">
        <f t="shared" si="2"/>
        <v>13.5</v>
      </c>
      <c r="H5" s="62">
        <f t="shared" si="3"/>
        <v>25.5</v>
      </c>
      <c r="I5" s="62">
        <f t="shared" si="4"/>
        <v>5.1</v>
      </c>
    </row>
    <row r="6">
      <c r="A6" s="58" t="s">
        <v>9</v>
      </c>
      <c r="B6" s="59" t="s">
        <v>163</v>
      </c>
      <c r="C6" s="60">
        <v>0.2</v>
      </c>
      <c r="D6" s="61">
        <v>52.0</v>
      </c>
      <c r="E6" s="61">
        <v>50.0</v>
      </c>
      <c r="F6" s="62">
        <f t="shared" si="1"/>
        <v>10.4</v>
      </c>
      <c r="G6" s="62">
        <f t="shared" si="2"/>
        <v>10</v>
      </c>
      <c r="H6" s="62">
        <f t="shared" si="3"/>
        <v>20.4</v>
      </c>
      <c r="I6" s="62">
        <f t="shared" si="4"/>
        <v>4.08</v>
      </c>
    </row>
    <row r="7">
      <c r="A7" s="58" t="s">
        <v>13</v>
      </c>
      <c r="B7" s="59" t="s">
        <v>164</v>
      </c>
      <c r="C7" s="60">
        <v>0.75</v>
      </c>
      <c r="D7" s="61">
        <v>18.0</v>
      </c>
      <c r="E7" s="61">
        <v>20.0</v>
      </c>
      <c r="F7" s="62">
        <f t="shared" si="1"/>
        <v>13.5</v>
      </c>
      <c r="G7" s="62">
        <f t="shared" si="2"/>
        <v>15</v>
      </c>
      <c r="H7" s="62">
        <f t="shared" si="3"/>
        <v>28.5</v>
      </c>
      <c r="I7" s="62">
        <f t="shared" si="4"/>
        <v>5.7</v>
      </c>
    </row>
    <row r="8">
      <c r="A8" s="58" t="s">
        <v>17</v>
      </c>
      <c r="B8" s="59" t="s">
        <v>165</v>
      </c>
      <c r="C8" s="60">
        <v>1.0</v>
      </c>
      <c r="D8" s="61">
        <v>20.0</v>
      </c>
      <c r="E8" s="61">
        <v>15.0</v>
      </c>
      <c r="F8" s="62">
        <f t="shared" si="1"/>
        <v>20</v>
      </c>
      <c r="G8" s="62">
        <f t="shared" si="2"/>
        <v>15</v>
      </c>
      <c r="H8" s="62">
        <f t="shared" si="3"/>
        <v>35</v>
      </c>
      <c r="I8" s="62">
        <f t="shared" si="4"/>
        <v>7</v>
      </c>
    </row>
    <row r="9">
      <c r="A9" s="58" t="s">
        <v>20</v>
      </c>
      <c r="B9" s="59" t="s">
        <v>166</v>
      </c>
      <c r="C9" s="60">
        <v>1.5</v>
      </c>
      <c r="D9" s="61">
        <v>8.0</v>
      </c>
      <c r="E9" s="61">
        <v>10.0</v>
      </c>
      <c r="F9" s="62">
        <f t="shared" si="1"/>
        <v>12</v>
      </c>
      <c r="G9" s="62">
        <f t="shared" si="2"/>
        <v>15</v>
      </c>
      <c r="H9" s="62">
        <f t="shared" si="3"/>
        <v>27</v>
      </c>
      <c r="I9" s="62">
        <f t="shared" si="4"/>
        <v>5.4</v>
      </c>
    </row>
    <row r="10">
      <c r="A10" s="58" t="s">
        <v>24</v>
      </c>
      <c r="B10" s="59" t="s">
        <v>167</v>
      </c>
      <c r="C10" s="60">
        <v>0.6</v>
      </c>
      <c r="D10" s="61">
        <v>45.0</v>
      </c>
      <c r="E10" s="61">
        <v>40.0</v>
      </c>
      <c r="F10" s="62">
        <f t="shared" si="1"/>
        <v>27</v>
      </c>
      <c r="G10" s="62">
        <f t="shared" si="2"/>
        <v>24</v>
      </c>
      <c r="H10" s="62">
        <f t="shared" si="3"/>
        <v>51</v>
      </c>
      <c r="I10" s="62">
        <f t="shared" si="4"/>
        <v>10.2</v>
      </c>
    </row>
    <row r="13">
      <c r="A13" s="63"/>
      <c r="B13" s="64"/>
      <c r="C13" s="64"/>
      <c r="D13" s="64"/>
      <c r="E13" s="64"/>
      <c r="F13" s="64"/>
      <c r="G13" s="64"/>
      <c r="H13" s="64"/>
    </row>
    <row r="14">
      <c r="A14" s="63"/>
      <c r="B14" s="64"/>
      <c r="C14" s="64"/>
      <c r="D14" s="64"/>
      <c r="E14" s="64"/>
      <c r="F14" s="64"/>
      <c r="G14" s="64"/>
      <c r="H14" s="64"/>
    </row>
    <row r="15">
      <c r="A15" s="63"/>
      <c r="B15" s="65"/>
      <c r="C15" s="65"/>
      <c r="D15" s="65"/>
      <c r="E15" s="65"/>
      <c r="F15" s="65"/>
      <c r="G15" s="65"/>
      <c r="H15" s="65"/>
    </row>
    <row r="16">
      <c r="A16" s="63"/>
      <c r="B16" s="66"/>
      <c r="C16" s="66"/>
      <c r="D16" s="66"/>
      <c r="E16" s="66"/>
      <c r="F16" s="66"/>
      <c r="G16" s="66"/>
      <c r="H16" s="66"/>
    </row>
    <row r="17">
      <c r="A17" s="63"/>
      <c r="B17" s="66"/>
      <c r="C17" s="66"/>
      <c r="D17" s="66"/>
      <c r="E17" s="66"/>
      <c r="F17" s="66"/>
      <c r="G17" s="66"/>
      <c r="H17" s="66"/>
    </row>
    <row r="18">
      <c r="A18" s="63"/>
      <c r="B18" s="2"/>
      <c r="C18" s="2"/>
      <c r="D18" s="2"/>
      <c r="E18" s="2"/>
      <c r="F18" s="2"/>
      <c r="G18" s="2"/>
      <c r="H18" s="2"/>
    </row>
    <row r="19">
      <c r="A19" s="63"/>
      <c r="B19" s="2"/>
      <c r="C19" s="2"/>
      <c r="D19" s="2"/>
      <c r="E19" s="2"/>
      <c r="F19" s="2"/>
      <c r="G19" s="2"/>
      <c r="H19" s="2"/>
    </row>
    <row r="20">
      <c r="A20" s="63"/>
      <c r="B20" s="2"/>
      <c r="C20" s="2"/>
      <c r="D20" s="2"/>
      <c r="E20" s="2"/>
      <c r="F20" s="2"/>
      <c r="G20" s="2"/>
      <c r="H20" s="2"/>
    </row>
    <row r="21">
      <c r="A21" s="63"/>
      <c r="B21" s="2"/>
      <c r="C21" s="2"/>
      <c r="D21" s="2"/>
      <c r="E21" s="2"/>
      <c r="F21" s="2"/>
      <c r="G21" s="2"/>
      <c r="H21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30.0"/>
    <col customWidth="1" min="3" max="3" width="14.5"/>
    <col customWidth="1" min="4" max="4" width="18.0"/>
    <col customWidth="1" min="5" max="5" width="14.75"/>
    <col customWidth="1" min="6" max="6" width="12.63"/>
    <col customWidth="1" min="7" max="7" width="10.25"/>
  </cols>
  <sheetData>
    <row r="1">
      <c r="A1" s="43" t="str">
        <f>IFERROR(__xludf.DUMMYFUNCTION("IMPORTHTML(""https://www.the-numbers.com/market/2023/top-grossing-movies"",""table"",1)"),"#N/A")</f>
        <v>#N/A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0"/>
    <col customWidth="1" min="2" max="2" width="14.5"/>
    <col customWidth="1" min="3" max="3" width="18.0"/>
    <col customWidth="1" min="4" max="4" width="14.75"/>
    <col customWidth="1" min="5" max="5" width="12.63"/>
    <col customWidth="1" min="6" max="6" width="10.25"/>
  </cols>
  <sheetData>
    <row r="1">
      <c r="A1" s="43" t="s">
        <v>168</v>
      </c>
      <c r="B1" s="43" t="s">
        <v>169</v>
      </c>
      <c r="C1" s="43" t="s">
        <v>170</v>
      </c>
      <c r="D1" s="43" t="s">
        <v>171</v>
      </c>
      <c r="E1" s="43" t="s">
        <v>172</v>
      </c>
      <c r="F1" s="43" t="s">
        <v>173</v>
      </c>
    </row>
    <row r="2">
      <c r="A2" s="43" t="s">
        <v>174</v>
      </c>
      <c r="B2" s="67">
        <v>45128.0</v>
      </c>
      <c r="C2" s="43" t="s">
        <v>175</v>
      </c>
      <c r="D2" s="43" t="s">
        <v>176</v>
      </c>
      <c r="E2" s="68">
        <v>6.36225983E8</v>
      </c>
      <c r="F2" s="69">
        <v>6.0420321E7</v>
      </c>
    </row>
    <row r="3">
      <c r="A3" s="43" t="s">
        <v>177</v>
      </c>
      <c r="B3" s="67">
        <v>45021.0</v>
      </c>
      <c r="C3" s="43" t="s">
        <v>178</v>
      </c>
      <c r="D3" s="43" t="s">
        <v>179</v>
      </c>
      <c r="E3" s="68">
        <v>5.7493433E8</v>
      </c>
      <c r="F3" s="69">
        <v>5.4599651E7</v>
      </c>
    </row>
    <row r="4">
      <c r="A4" s="43" t="s">
        <v>180</v>
      </c>
      <c r="B4" s="67">
        <v>45079.0</v>
      </c>
      <c r="C4" s="43" t="s">
        <v>181</v>
      </c>
      <c r="D4" s="43" t="s">
        <v>182</v>
      </c>
      <c r="E4" s="68">
        <v>3.81311319E8</v>
      </c>
      <c r="F4" s="69">
        <v>3.6211901E7</v>
      </c>
    </row>
    <row r="5">
      <c r="A5" s="43" t="s">
        <v>183</v>
      </c>
      <c r="B5" s="70">
        <v>45051.0</v>
      </c>
      <c r="C5" s="43" t="s">
        <v>184</v>
      </c>
      <c r="D5" s="43" t="s">
        <v>179</v>
      </c>
      <c r="E5" s="68">
        <v>3.58995815E8</v>
      </c>
      <c r="F5" s="69">
        <v>3.4092669E7</v>
      </c>
    </row>
    <row r="6">
      <c r="A6" s="43" t="s">
        <v>185</v>
      </c>
      <c r="B6" s="67">
        <v>45128.0</v>
      </c>
      <c r="C6" s="43" t="s">
        <v>178</v>
      </c>
      <c r="D6" s="43" t="s">
        <v>186</v>
      </c>
      <c r="E6" s="68">
        <v>3.2610137E8</v>
      </c>
      <c r="F6" s="69">
        <v>3.0968791E7</v>
      </c>
    </row>
    <row r="7">
      <c r="A7" s="43" t="s">
        <v>187</v>
      </c>
      <c r="B7" s="70">
        <v>45072.0</v>
      </c>
      <c r="C7" s="43" t="s">
        <v>184</v>
      </c>
      <c r="D7" s="43" t="s">
        <v>182</v>
      </c>
      <c r="E7" s="68">
        <v>2.98172056E8</v>
      </c>
      <c r="F7" s="69">
        <v>2.8316434E7</v>
      </c>
    </row>
    <row r="8">
      <c r="A8" s="43" t="s">
        <v>188</v>
      </c>
      <c r="B8" s="67">
        <v>44911.0</v>
      </c>
      <c r="C8" s="43" t="s">
        <v>189</v>
      </c>
      <c r="D8" s="43" t="s">
        <v>179</v>
      </c>
      <c r="E8" s="68">
        <v>2.83067859E8</v>
      </c>
      <c r="F8" s="69">
        <v>2.6882037E7</v>
      </c>
    </row>
    <row r="9">
      <c r="A9" s="43" t="s">
        <v>190</v>
      </c>
      <c r="B9" s="67">
        <v>44974.0</v>
      </c>
      <c r="C9" s="43" t="s">
        <v>184</v>
      </c>
      <c r="D9" s="43" t="s">
        <v>179</v>
      </c>
      <c r="E9" s="68">
        <v>2.14506909E8</v>
      </c>
      <c r="F9" s="69">
        <v>2.0371026E7</v>
      </c>
    </row>
    <row r="10">
      <c r="A10" s="43" t="s">
        <v>191</v>
      </c>
      <c r="B10" s="67">
        <v>45009.0</v>
      </c>
      <c r="C10" s="43" t="s">
        <v>192</v>
      </c>
      <c r="D10" s="43" t="s">
        <v>179</v>
      </c>
      <c r="E10" s="68">
        <v>1.87131806E8</v>
      </c>
      <c r="F10" s="69">
        <v>1.7771301E7</v>
      </c>
    </row>
    <row r="11">
      <c r="A11" s="43" t="s">
        <v>193</v>
      </c>
      <c r="B11" s="67">
        <v>45111.0</v>
      </c>
      <c r="C11" s="43" t="s">
        <v>194</v>
      </c>
      <c r="D11" s="43" t="s">
        <v>195</v>
      </c>
      <c r="E11" s="68">
        <v>1.84178046E8</v>
      </c>
      <c r="F11" s="69">
        <v>1.7490792E7</v>
      </c>
    </row>
    <row r="12">
      <c r="A12" s="43" t="s">
        <v>196</v>
      </c>
      <c r="B12" s="67">
        <v>45212.0</v>
      </c>
      <c r="C12" s="43" t="s">
        <v>197</v>
      </c>
      <c r="D12" s="43" t="s">
        <v>198</v>
      </c>
      <c r="E12" s="68">
        <v>1.80560779E8</v>
      </c>
      <c r="F12" s="69">
        <v>1.7147272E7</v>
      </c>
    </row>
    <row r="13">
      <c r="A13" s="43" t="s">
        <v>199</v>
      </c>
      <c r="B13" s="67">
        <v>45107.0</v>
      </c>
      <c r="C13" s="43" t="s">
        <v>184</v>
      </c>
      <c r="D13" s="43" t="s">
        <v>182</v>
      </c>
      <c r="E13" s="68">
        <v>1.74480468E8</v>
      </c>
      <c r="F13" s="69">
        <v>1.6569845E7</v>
      </c>
    </row>
    <row r="14">
      <c r="A14" s="43" t="s">
        <v>200</v>
      </c>
      <c r="B14" s="67">
        <v>45119.0</v>
      </c>
      <c r="C14" s="43" t="s">
        <v>201</v>
      </c>
      <c r="D14" s="43" t="s">
        <v>179</v>
      </c>
      <c r="E14" s="68">
        <v>1.7264098E8</v>
      </c>
      <c r="F14" s="69">
        <v>1.6395154E7</v>
      </c>
    </row>
    <row r="15">
      <c r="A15" s="43" t="s">
        <v>202</v>
      </c>
      <c r="B15" s="67">
        <v>44988.0</v>
      </c>
      <c r="C15" s="43" t="s">
        <v>203</v>
      </c>
      <c r="D15" s="43" t="s">
        <v>186</v>
      </c>
      <c r="E15" s="68">
        <v>1.64805873E8</v>
      </c>
      <c r="F15" s="69">
        <v>1.565108E7</v>
      </c>
    </row>
    <row r="16">
      <c r="A16" s="43" t="s">
        <v>204</v>
      </c>
      <c r="B16" s="67">
        <v>45247.0</v>
      </c>
      <c r="C16" s="43" t="s">
        <v>192</v>
      </c>
      <c r="D16" s="43" t="s">
        <v>179</v>
      </c>
      <c r="E16" s="68">
        <v>1.59719625E8</v>
      </c>
      <c r="F16" s="69">
        <v>1.5168055E7</v>
      </c>
    </row>
    <row r="17">
      <c r="A17" s="43" t="s">
        <v>205</v>
      </c>
      <c r="B17" s="67">
        <v>45086.0</v>
      </c>
      <c r="C17" s="43" t="s">
        <v>201</v>
      </c>
      <c r="D17" s="43" t="s">
        <v>179</v>
      </c>
      <c r="E17" s="68">
        <v>1.57341749E8</v>
      </c>
      <c r="F17" s="69">
        <v>1.4942236E7</v>
      </c>
    </row>
    <row r="18">
      <c r="A18" s="43" t="s">
        <v>206</v>
      </c>
      <c r="B18" s="67">
        <v>45093.0</v>
      </c>
      <c r="C18" s="43" t="s">
        <v>184</v>
      </c>
      <c r="D18" s="43" t="s">
        <v>182</v>
      </c>
      <c r="E18" s="68">
        <v>1.54426697E8</v>
      </c>
      <c r="F18" s="69">
        <v>1.4665403E7</v>
      </c>
    </row>
    <row r="19">
      <c r="A19" s="43" t="s">
        <v>207</v>
      </c>
      <c r="B19" s="70">
        <v>45065.0</v>
      </c>
      <c r="C19" s="43" t="s">
        <v>178</v>
      </c>
      <c r="D19" s="43" t="s">
        <v>179</v>
      </c>
      <c r="E19" s="68">
        <v>1.46126015E8</v>
      </c>
      <c r="F19" s="69">
        <v>1.3877114E7</v>
      </c>
    </row>
    <row r="20">
      <c r="A20" s="43" t="s">
        <v>208</v>
      </c>
      <c r="B20" s="67">
        <v>45226.0</v>
      </c>
      <c r="C20" s="43" t="s">
        <v>178</v>
      </c>
      <c r="D20" s="43" t="s">
        <v>209</v>
      </c>
      <c r="E20" s="68">
        <v>1.3727562E8</v>
      </c>
      <c r="F20" s="69">
        <v>1.3036621E7</v>
      </c>
    </row>
    <row r="21">
      <c r="A21" s="43" t="s">
        <v>210</v>
      </c>
      <c r="B21" s="67">
        <v>45275.0</v>
      </c>
      <c r="C21" s="43" t="s">
        <v>175</v>
      </c>
      <c r="D21" s="43" t="s">
        <v>211</v>
      </c>
      <c r="E21" s="68">
        <v>1.33129902E8</v>
      </c>
      <c r="F21" s="69">
        <v>1.2642915E7</v>
      </c>
    </row>
    <row r="22">
      <c r="A22" s="43" t="s">
        <v>212</v>
      </c>
      <c r="B22" s="67">
        <v>44916.0</v>
      </c>
      <c r="C22" s="43" t="s">
        <v>178</v>
      </c>
      <c r="D22" s="43" t="s">
        <v>182</v>
      </c>
      <c r="E22" s="68">
        <v>1.24867865E8</v>
      </c>
      <c r="F22" s="69">
        <v>1.1858296E7</v>
      </c>
    </row>
    <row r="23">
      <c r="A23" s="43" t="s">
        <v>213</v>
      </c>
      <c r="B23" s="67">
        <v>45140.0</v>
      </c>
      <c r="C23" s="43" t="s">
        <v>201</v>
      </c>
      <c r="D23" s="43" t="s">
        <v>182</v>
      </c>
      <c r="E23" s="68">
        <v>1.18700272E8</v>
      </c>
      <c r="F23" s="69">
        <v>1.127258E7</v>
      </c>
    </row>
    <row r="24">
      <c r="A24" s="43" t="s">
        <v>214</v>
      </c>
      <c r="B24" s="67">
        <v>44995.0</v>
      </c>
      <c r="C24" s="43" t="s">
        <v>201</v>
      </c>
      <c r="D24" s="43" t="s">
        <v>209</v>
      </c>
      <c r="E24" s="68">
        <v>1.08391107E8</v>
      </c>
      <c r="F24" s="69">
        <v>1.0293552E7</v>
      </c>
    </row>
    <row r="25">
      <c r="A25" s="43" t="s">
        <v>215</v>
      </c>
      <c r="B25" s="67">
        <v>45093.0</v>
      </c>
      <c r="C25" s="43" t="s">
        <v>175</v>
      </c>
      <c r="D25" s="43" t="s">
        <v>179</v>
      </c>
      <c r="E25" s="68">
        <v>1.08167507E8</v>
      </c>
      <c r="F25" s="69">
        <v>1.0272317E7</v>
      </c>
    </row>
    <row r="26">
      <c r="A26" s="43" t="s">
        <v>216</v>
      </c>
      <c r="B26" s="67">
        <v>45247.0</v>
      </c>
      <c r="C26" s="43" t="s">
        <v>178</v>
      </c>
      <c r="D26" s="43" t="s">
        <v>182</v>
      </c>
      <c r="E26" s="68">
        <v>9.7540205E7</v>
      </c>
      <c r="F26" s="69">
        <v>9263077.0</v>
      </c>
    </row>
    <row r="27">
      <c r="A27" s="43" t="s">
        <v>217</v>
      </c>
      <c r="B27" s="67">
        <v>44932.0</v>
      </c>
      <c r="C27" s="43" t="s">
        <v>178</v>
      </c>
      <c r="D27" s="43" t="s">
        <v>209</v>
      </c>
      <c r="E27" s="68">
        <v>9.5159005E7</v>
      </c>
      <c r="F27" s="69">
        <v>9036942.0</v>
      </c>
    </row>
    <row r="28">
      <c r="A28" s="43" t="s">
        <v>218</v>
      </c>
      <c r="B28" s="67">
        <v>45016.0</v>
      </c>
      <c r="C28" s="43" t="s">
        <v>201</v>
      </c>
      <c r="D28" s="43" t="s">
        <v>182</v>
      </c>
      <c r="E28" s="68">
        <v>9.354965E7</v>
      </c>
      <c r="F28" s="69">
        <v>8884107.0</v>
      </c>
    </row>
    <row r="29">
      <c r="A29" s="43" t="s">
        <v>219</v>
      </c>
      <c r="B29" s="67">
        <v>45170.0</v>
      </c>
      <c r="C29" s="43" t="s">
        <v>181</v>
      </c>
      <c r="D29" s="43" t="s">
        <v>179</v>
      </c>
      <c r="E29" s="68">
        <v>9.2373751E7</v>
      </c>
      <c r="F29" s="69">
        <v>8772435.0</v>
      </c>
    </row>
    <row r="30">
      <c r="A30" s="43" t="s">
        <v>220</v>
      </c>
      <c r="B30" s="67">
        <v>45177.0</v>
      </c>
      <c r="C30" s="43" t="s">
        <v>175</v>
      </c>
      <c r="D30" s="43" t="s">
        <v>209</v>
      </c>
      <c r="E30" s="68">
        <v>8.627059E7</v>
      </c>
      <c r="F30" s="69">
        <v>8192838.0</v>
      </c>
    </row>
    <row r="31">
      <c r="A31" s="43" t="s">
        <v>221</v>
      </c>
      <c r="B31" s="67">
        <v>45240.0</v>
      </c>
      <c r="C31" s="43" t="s">
        <v>184</v>
      </c>
      <c r="D31" s="43" t="s">
        <v>182</v>
      </c>
      <c r="E31" s="68">
        <v>8.4479155E7</v>
      </c>
      <c r="F31" s="69">
        <v>8022711.0</v>
      </c>
    </row>
    <row r="32">
      <c r="A32" s="43" t="s">
        <v>222</v>
      </c>
      <c r="B32" s="67">
        <v>45142.0</v>
      </c>
      <c r="C32" s="43" t="s">
        <v>175</v>
      </c>
      <c r="D32" s="43" t="s">
        <v>179</v>
      </c>
      <c r="E32" s="68">
        <v>8.2633033E7</v>
      </c>
      <c r="F32" s="69">
        <v>7847391.0</v>
      </c>
    </row>
    <row r="33">
      <c r="A33" s="43" t="s">
        <v>223</v>
      </c>
      <c r="B33" s="67">
        <v>45114.0</v>
      </c>
      <c r="C33" s="43" t="s">
        <v>181</v>
      </c>
      <c r="D33" s="43" t="s">
        <v>209</v>
      </c>
      <c r="E33" s="68">
        <v>8.2156962E7</v>
      </c>
      <c r="F33" s="69">
        <v>7802180.0</v>
      </c>
    </row>
    <row r="34">
      <c r="A34" s="43" t="s">
        <v>224</v>
      </c>
      <c r="B34" s="67">
        <v>45282.0</v>
      </c>
      <c r="C34" s="43" t="s">
        <v>175</v>
      </c>
      <c r="D34" s="43" t="s">
        <v>179</v>
      </c>
      <c r="E34" s="68">
        <v>7.6469713E7</v>
      </c>
      <c r="F34" s="69">
        <v>7262081.0</v>
      </c>
    </row>
    <row r="35">
      <c r="A35" s="43" t="s">
        <v>225</v>
      </c>
      <c r="B35" s="67">
        <v>45156.0</v>
      </c>
      <c r="C35" s="43" t="s">
        <v>175</v>
      </c>
      <c r="D35" s="43" t="s">
        <v>179</v>
      </c>
      <c r="E35" s="68">
        <v>7.2541501E7</v>
      </c>
      <c r="F35" s="69">
        <v>6889031.0</v>
      </c>
    </row>
    <row r="36">
      <c r="A36" s="43" t="s">
        <v>226</v>
      </c>
      <c r="B36" s="67">
        <v>45135.0</v>
      </c>
      <c r="C36" s="43" t="s">
        <v>184</v>
      </c>
      <c r="D36" s="43" t="s">
        <v>176</v>
      </c>
      <c r="E36" s="68">
        <v>6.7653287E7</v>
      </c>
      <c r="F36" s="69">
        <v>6424813.0</v>
      </c>
    </row>
    <row r="37">
      <c r="A37" s="43" t="s">
        <v>227</v>
      </c>
      <c r="B37" s="67">
        <v>45037.0</v>
      </c>
      <c r="C37" s="43" t="s">
        <v>175</v>
      </c>
      <c r="D37" s="43" t="s">
        <v>209</v>
      </c>
      <c r="E37" s="68">
        <v>6.7356372E7</v>
      </c>
      <c r="F37" s="69">
        <v>6396616.0</v>
      </c>
    </row>
    <row r="38">
      <c r="A38" s="43" t="s">
        <v>228</v>
      </c>
      <c r="B38" s="67">
        <v>45219.0</v>
      </c>
      <c r="C38" s="43" t="s">
        <v>201</v>
      </c>
      <c r="D38" s="43" t="s">
        <v>229</v>
      </c>
      <c r="E38" s="68">
        <v>6.7292161E7</v>
      </c>
      <c r="F38" s="69">
        <v>6390518.0</v>
      </c>
    </row>
    <row r="39">
      <c r="A39" s="43" t="s">
        <v>230</v>
      </c>
      <c r="B39" s="67">
        <v>45205.0</v>
      </c>
      <c r="C39" s="43" t="s">
        <v>178</v>
      </c>
      <c r="D39" s="43" t="s">
        <v>209</v>
      </c>
      <c r="E39" s="68">
        <v>6.5537395E7</v>
      </c>
      <c r="F39" s="69">
        <v>6223874.0</v>
      </c>
    </row>
    <row r="40">
      <c r="A40" s="43" t="s">
        <v>231</v>
      </c>
      <c r="B40" s="67">
        <v>45198.0</v>
      </c>
      <c r="C40" s="43" t="s">
        <v>201</v>
      </c>
      <c r="D40" s="43" t="s">
        <v>182</v>
      </c>
      <c r="E40" s="68">
        <v>6.5343309E7</v>
      </c>
      <c r="F40" s="69">
        <v>6205442.0</v>
      </c>
    </row>
    <row r="41">
      <c r="A41" s="43" t="s">
        <v>232</v>
      </c>
      <c r="B41" s="67">
        <v>44981.0</v>
      </c>
      <c r="C41" s="43" t="s">
        <v>178</v>
      </c>
      <c r="D41" s="43" t="s">
        <v>233</v>
      </c>
      <c r="E41" s="68">
        <v>6.467024E7</v>
      </c>
      <c r="F41" s="69">
        <v>6141523.0</v>
      </c>
    </row>
    <row r="42">
      <c r="A42" s="43" t="s">
        <v>234</v>
      </c>
      <c r="B42" s="67">
        <v>44925.0</v>
      </c>
      <c r="C42" s="43" t="s">
        <v>181</v>
      </c>
      <c r="D42" s="43" t="s">
        <v>176</v>
      </c>
      <c r="E42" s="68">
        <v>6.42114E7</v>
      </c>
      <c r="F42" s="69">
        <v>6097948.0</v>
      </c>
    </row>
    <row r="43">
      <c r="A43" s="43" t="s">
        <v>235</v>
      </c>
      <c r="B43" s="67">
        <v>45252.0</v>
      </c>
      <c r="C43" s="43" t="s">
        <v>184</v>
      </c>
      <c r="D43" s="43" t="s">
        <v>182</v>
      </c>
      <c r="E43" s="68">
        <v>6.0609147E7</v>
      </c>
      <c r="F43" s="69">
        <v>5755854.0</v>
      </c>
    </row>
    <row r="44">
      <c r="A44" s="43" t="s">
        <v>236</v>
      </c>
      <c r="B44" s="67">
        <v>45252.0</v>
      </c>
      <c r="C44" s="43" t="s">
        <v>181</v>
      </c>
      <c r="D44" s="43" t="s">
        <v>186</v>
      </c>
      <c r="E44" s="68">
        <v>6.0534093E7</v>
      </c>
      <c r="F44" s="69">
        <v>5748726.0</v>
      </c>
    </row>
    <row r="45">
      <c r="A45" s="43" t="s">
        <v>237</v>
      </c>
      <c r="B45" s="67">
        <v>45002.0</v>
      </c>
      <c r="C45" s="43" t="s">
        <v>175</v>
      </c>
      <c r="D45" s="43" t="s">
        <v>179</v>
      </c>
      <c r="E45" s="68">
        <v>5.7721819E7</v>
      </c>
      <c r="F45" s="69">
        <v>5481654.0</v>
      </c>
    </row>
    <row r="46">
      <c r="A46" s="43" t="s">
        <v>238</v>
      </c>
      <c r="B46" s="67">
        <v>45021.0</v>
      </c>
      <c r="C46" s="43" t="s">
        <v>239</v>
      </c>
      <c r="D46" s="43" t="s">
        <v>186</v>
      </c>
      <c r="E46" s="68">
        <v>5.6385028E7</v>
      </c>
      <c r="F46" s="69">
        <v>5354703.0</v>
      </c>
    </row>
    <row r="47">
      <c r="A47" s="43" t="s">
        <v>240</v>
      </c>
      <c r="B47" s="67">
        <v>45282.0</v>
      </c>
      <c r="C47" s="43" t="s">
        <v>178</v>
      </c>
      <c r="D47" s="43" t="s">
        <v>182</v>
      </c>
      <c r="E47" s="68">
        <v>5.4103955E7</v>
      </c>
      <c r="F47" s="69">
        <v>5138077.0</v>
      </c>
    </row>
    <row r="48">
      <c r="A48" s="43" t="s">
        <v>241</v>
      </c>
      <c r="B48" s="67">
        <v>45198.0</v>
      </c>
      <c r="C48" s="43" t="s">
        <v>192</v>
      </c>
      <c r="D48" s="43" t="s">
        <v>209</v>
      </c>
      <c r="E48" s="68">
        <v>5.3607898E7</v>
      </c>
      <c r="F48" s="69">
        <v>5090968.0</v>
      </c>
    </row>
    <row r="49">
      <c r="A49" s="43" t="s">
        <v>242</v>
      </c>
      <c r="B49" s="67">
        <v>44981.0</v>
      </c>
      <c r="C49" s="43" t="s">
        <v>192</v>
      </c>
      <c r="D49" s="43" t="s">
        <v>186</v>
      </c>
      <c r="E49" s="68">
        <v>5.2102987E7</v>
      </c>
      <c r="F49" s="69">
        <v>4948051.0</v>
      </c>
    </row>
    <row r="50">
      <c r="A50" s="43" t="s">
        <v>243</v>
      </c>
      <c r="B50" s="67">
        <v>45100.0</v>
      </c>
      <c r="C50" s="43" t="s">
        <v>181</v>
      </c>
      <c r="D50" s="43" t="s">
        <v>176</v>
      </c>
      <c r="E50" s="68">
        <v>5.0452282E7</v>
      </c>
      <c r="F50" s="69">
        <v>4791289.0</v>
      </c>
    </row>
    <row r="51">
      <c r="A51" s="43" t="s">
        <v>244</v>
      </c>
      <c r="B51" s="67">
        <v>45135.0</v>
      </c>
      <c r="C51" s="43" t="s">
        <v>245</v>
      </c>
      <c r="D51" s="43" t="s">
        <v>209</v>
      </c>
      <c r="E51" s="68">
        <v>4.8299436E7</v>
      </c>
      <c r="F51" s="69">
        <v>4586841.0</v>
      </c>
    </row>
    <row r="52">
      <c r="A52" s="43" t="s">
        <v>246</v>
      </c>
      <c r="B52" s="67">
        <v>45261.0</v>
      </c>
      <c r="C52" s="43" t="s">
        <v>247</v>
      </c>
      <c r="D52" s="43" t="s">
        <v>179</v>
      </c>
      <c r="E52" s="68">
        <v>4.5580412E7</v>
      </c>
      <c r="F52" s="69">
        <v>4328624.0</v>
      </c>
    </row>
    <row r="53">
      <c r="A53" s="43" t="s">
        <v>248</v>
      </c>
      <c r="B53" s="67">
        <v>45163.0</v>
      </c>
      <c r="C53" s="43" t="s">
        <v>181</v>
      </c>
      <c r="D53" s="43" t="s">
        <v>179</v>
      </c>
      <c r="E53" s="68">
        <v>4.4428554E7</v>
      </c>
      <c r="F53" s="69">
        <v>4219235.0</v>
      </c>
    </row>
    <row r="54">
      <c r="A54" s="43" t="s">
        <v>249</v>
      </c>
      <c r="B54" s="67">
        <v>45285.0</v>
      </c>
      <c r="C54" s="43" t="s">
        <v>175</v>
      </c>
      <c r="D54" s="43" t="s">
        <v>211</v>
      </c>
      <c r="E54" s="68">
        <v>4.4047642E7</v>
      </c>
      <c r="F54" s="69">
        <v>4183061.0</v>
      </c>
    </row>
    <row r="55">
      <c r="A55" s="43" t="s">
        <v>250</v>
      </c>
      <c r="B55" s="67">
        <v>45079.0</v>
      </c>
      <c r="C55" s="43" t="s">
        <v>189</v>
      </c>
      <c r="D55" s="43" t="s">
        <v>209</v>
      </c>
      <c r="E55" s="68">
        <v>4.3244282E7</v>
      </c>
      <c r="F55" s="69">
        <v>4106769.0</v>
      </c>
    </row>
    <row r="56">
      <c r="A56" s="43" t="s">
        <v>251</v>
      </c>
      <c r="B56" s="67">
        <v>45184.0</v>
      </c>
      <c r="C56" s="43" t="s">
        <v>189</v>
      </c>
      <c r="D56" s="43" t="s">
        <v>195</v>
      </c>
      <c r="E56" s="68">
        <v>4.2471412E7</v>
      </c>
      <c r="F56" s="69">
        <v>4033372.0</v>
      </c>
    </row>
    <row r="57">
      <c r="A57" s="43" t="s">
        <v>252</v>
      </c>
      <c r="B57" s="67">
        <v>45198.0</v>
      </c>
      <c r="C57" s="43" t="s">
        <v>189</v>
      </c>
      <c r="D57" s="43" t="s">
        <v>195</v>
      </c>
      <c r="E57" s="68">
        <v>4.0774679E7</v>
      </c>
      <c r="F57" s="69">
        <v>3872239.0</v>
      </c>
    </row>
    <row r="58">
      <c r="A58" s="43" t="s">
        <v>253</v>
      </c>
      <c r="B58" s="67">
        <v>44960.0</v>
      </c>
      <c r="C58" s="43" t="s">
        <v>201</v>
      </c>
      <c r="D58" s="43" t="s">
        <v>176</v>
      </c>
      <c r="E58" s="68">
        <v>3.9448525E7</v>
      </c>
      <c r="F58" s="69">
        <v>3746298.0</v>
      </c>
    </row>
    <row r="59">
      <c r="A59" s="43" t="s">
        <v>254</v>
      </c>
      <c r="B59" s="67">
        <v>45268.0</v>
      </c>
      <c r="C59" s="43" t="s">
        <v>255</v>
      </c>
      <c r="D59" s="43" t="s">
        <v>182</v>
      </c>
      <c r="E59" s="68">
        <v>3.5846555E7</v>
      </c>
      <c r="F59" s="69">
        <v>3404231.0</v>
      </c>
    </row>
    <row r="60">
      <c r="A60" s="43" t="s">
        <v>256</v>
      </c>
      <c r="B60" s="67">
        <v>44960.0</v>
      </c>
      <c r="C60" s="43" t="s">
        <v>178</v>
      </c>
      <c r="D60" s="43" t="s">
        <v>195</v>
      </c>
      <c r="E60" s="68">
        <v>3.539798E7</v>
      </c>
      <c r="F60" s="69">
        <v>3361631.0</v>
      </c>
    </row>
    <row r="61">
      <c r="A61" s="43" t="s">
        <v>257</v>
      </c>
      <c r="B61" s="67">
        <v>45261.0</v>
      </c>
      <c r="C61" s="43" t="s">
        <v>197</v>
      </c>
      <c r="D61" s="43" t="s">
        <v>198</v>
      </c>
      <c r="E61" s="68">
        <v>3.3223373E7</v>
      </c>
      <c r="F61" s="69">
        <v>3155116.0</v>
      </c>
    </row>
    <row r="62">
      <c r="A62" s="43" t="s">
        <v>258</v>
      </c>
      <c r="B62" s="67">
        <v>44946.0</v>
      </c>
      <c r="C62" s="43" t="s">
        <v>181</v>
      </c>
      <c r="D62" s="43" t="s">
        <v>195</v>
      </c>
      <c r="E62" s="68">
        <v>3.2502025E7</v>
      </c>
      <c r="F62" s="69">
        <v>3086612.0</v>
      </c>
    </row>
    <row r="63">
      <c r="A63" s="43" t="s">
        <v>259</v>
      </c>
      <c r="B63" s="67">
        <v>44939.0</v>
      </c>
      <c r="C63" s="43" t="s">
        <v>192</v>
      </c>
      <c r="D63" s="43" t="s">
        <v>179</v>
      </c>
      <c r="E63" s="68">
        <v>3.2111181E7</v>
      </c>
      <c r="F63" s="69">
        <v>3049494.0</v>
      </c>
    </row>
    <row r="64">
      <c r="A64" s="43" t="s">
        <v>260</v>
      </c>
      <c r="B64" s="67">
        <v>44995.0</v>
      </c>
      <c r="C64" s="43" t="s">
        <v>181</v>
      </c>
      <c r="D64" s="43" t="s">
        <v>195</v>
      </c>
      <c r="E64" s="68">
        <v>3.2062904E7</v>
      </c>
      <c r="F64" s="69">
        <v>3044910.0</v>
      </c>
    </row>
    <row r="65">
      <c r="A65" s="43" t="s">
        <v>261</v>
      </c>
      <c r="B65" s="67">
        <v>45247.0</v>
      </c>
      <c r="C65" s="43" t="s">
        <v>181</v>
      </c>
      <c r="D65" s="43" t="s">
        <v>209</v>
      </c>
      <c r="E65" s="68">
        <v>3.1800773E7</v>
      </c>
      <c r="F65" s="69">
        <v>3020016.0</v>
      </c>
    </row>
    <row r="66">
      <c r="A66" s="43" t="s">
        <v>262</v>
      </c>
      <c r="B66" s="67">
        <v>45177.0</v>
      </c>
      <c r="C66" s="43" t="s">
        <v>263</v>
      </c>
      <c r="D66" s="43" t="s">
        <v>264</v>
      </c>
      <c r="E66" s="68">
        <v>2.849603E7</v>
      </c>
      <c r="F66" s="69">
        <v>2706175.0</v>
      </c>
    </row>
    <row r="67">
      <c r="A67" s="43" t="s">
        <v>265</v>
      </c>
      <c r="B67" s="67">
        <v>45093.0</v>
      </c>
      <c r="C67" s="43" t="s">
        <v>263</v>
      </c>
      <c r="D67" s="43" t="s">
        <v>176</v>
      </c>
      <c r="E67" s="68">
        <v>2.8153025E7</v>
      </c>
      <c r="F67" s="69">
        <v>2673601.0</v>
      </c>
    </row>
    <row r="68">
      <c r="A68" s="43" t="s">
        <v>266</v>
      </c>
      <c r="B68" s="67">
        <v>44967.0</v>
      </c>
      <c r="C68" s="43" t="s">
        <v>175</v>
      </c>
      <c r="D68" s="43" t="s">
        <v>176</v>
      </c>
      <c r="E68" s="68">
        <v>2.6033633E7</v>
      </c>
      <c r="F68" s="69">
        <v>2472329.0</v>
      </c>
    </row>
    <row r="69">
      <c r="A69" s="43" t="s">
        <v>267</v>
      </c>
      <c r="B69" s="67">
        <v>45282.0</v>
      </c>
      <c r="C69" s="43" t="s">
        <v>181</v>
      </c>
      <c r="D69" s="43" t="s">
        <v>264</v>
      </c>
      <c r="E69" s="68">
        <v>2.4837385E7</v>
      </c>
      <c r="F69" s="69">
        <v>2358726.0</v>
      </c>
    </row>
    <row r="70">
      <c r="A70" s="43" t="s">
        <v>268</v>
      </c>
      <c r="B70" s="67">
        <v>45156.0</v>
      </c>
      <c r="C70" s="43" t="s">
        <v>178</v>
      </c>
      <c r="D70" s="43" t="s">
        <v>176</v>
      </c>
      <c r="E70" s="68">
        <v>2.3988885E7</v>
      </c>
      <c r="F70" s="69">
        <v>2278146.0</v>
      </c>
    </row>
    <row r="71">
      <c r="A71" s="43" t="s">
        <v>269</v>
      </c>
      <c r="B71" s="67">
        <v>45285.0</v>
      </c>
      <c r="C71" s="43" t="s">
        <v>203</v>
      </c>
      <c r="D71" s="43" t="s">
        <v>186</v>
      </c>
      <c r="E71" s="68">
        <v>2.2423787E7</v>
      </c>
      <c r="F71" s="69">
        <v>2129514.0</v>
      </c>
    </row>
    <row r="72">
      <c r="A72" s="43" t="s">
        <v>270</v>
      </c>
      <c r="B72" s="67">
        <v>45233.0</v>
      </c>
      <c r="C72" s="43" t="s">
        <v>245</v>
      </c>
      <c r="D72" s="43" t="s">
        <v>186</v>
      </c>
      <c r="E72" s="68">
        <v>2.086491E7</v>
      </c>
      <c r="F72" s="69">
        <v>1981472.0</v>
      </c>
    </row>
    <row r="73">
      <c r="A73" s="43" t="s">
        <v>271</v>
      </c>
      <c r="B73" s="67">
        <v>45044.0</v>
      </c>
      <c r="C73" s="43" t="s">
        <v>192</v>
      </c>
      <c r="D73" s="43" t="s">
        <v>176</v>
      </c>
      <c r="E73" s="68">
        <v>2.0372406E7</v>
      </c>
      <c r="F73" s="69">
        <v>1934701.0</v>
      </c>
    </row>
    <row r="74">
      <c r="A74" s="43" t="s">
        <v>272</v>
      </c>
      <c r="B74" s="67">
        <v>45030.0</v>
      </c>
      <c r="C74" s="43" t="s">
        <v>181</v>
      </c>
      <c r="D74" s="43" t="s">
        <v>209</v>
      </c>
      <c r="E74" s="68">
        <v>2.000938E7</v>
      </c>
      <c r="F74" s="69">
        <v>1900226.0</v>
      </c>
    </row>
    <row r="75">
      <c r="A75" s="43" t="s">
        <v>273</v>
      </c>
      <c r="B75" s="67">
        <v>45226.0</v>
      </c>
      <c r="C75" s="43" t="s">
        <v>263</v>
      </c>
      <c r="D75" s="43" t="s">
        <v>176</v>
      </c>
      <c r="E75" s="68">
        <v>1.8208655E7</v>
      </c>
      <c r="F75" s="69">
        <v>1729216.0</v>
      </c>
    </row>
    <row r="76">
      <c r="A76" s="43" t="s">
        <v>274</v>
      </c>
      <c r="B76" s="67">
        <v>45093.0</v>
      </c>
      <c r="C76" s="43" t="s">
        <v>192</v>
      </c>
      <c r="D76" s="43" t="s">
        <v>209</v>
      </c>
      <c r="E76" s="68">
        <v>1.7707207E7</v>
      </c>
      <c r="F76" s="69">
        <v>1681596.0</v>
      </c>
    </row>
    <row r="77">
      <c r="A77" s="43" t="s">
        <v>275</v>
      </c>
      <c r="B77" s="70">
        <v>45058.0</v>
      </c>
      <c r="C77" s="43" t="s">
        <v>263</v>
      </c>
      <c r="D77" s="43" t="s">
        <v>264</v>
      </c>
      <c r="E77" s="68">
        <v>1.7581565E7</v>
      </c>
      <c r="F77" s="69">
        <v>1669664.0</v>
      </c>
    </row>
    <row r="78">
      <c r="A78" s="43" t="s">
        <v>276</v>
      </c>
      <c r="B78" s="67">
        <v>44951.0</v>
      </c>
      <c r="C78" s="43" t="s">
        <v>277</v>
      </c>
      <c r="D78" s="43" t="s">
        <v>195</v>
      </c>
      <c r="E78" s="68">
        <v>1.7487476E7</v>
      </c>
      <c r="F78" s="69">
        <v>1660728.0</v>
      </c>
    </row>
    <row r="79">
      <c r="A79" s="43" t="s">
        <v>278</v>
      </c>
      <c r="B79" s="67">
        <v>45030.0</v>
      </c>
      <c r="C79" s="43" t="s">
        <v>178</v>
      </c>
      <c r="D79" s="43" t="s">
        <v>233</v>
      </c>
      <c r="E79" s="68">
        <v>1.7297895E7</v>
      </c>
      <c r="F79" s="69">
        <v>1642725.0</v>
      </c>
    </row>
    <row r="80">
      <c r="A80" s="43" t="s">
        <v>279</v>
      </c>
      <c r="B80" s="67">
        <v>45197.0</v>
      </c>
      <c r="C80" s="43" t="s">
        <v>280</v>
      </c>
      <c r="D80" s="43" t="s">
        <v>186</v>
      </c>
      <c r="E80" s="68">
        <v>1.7265487E7</v>
      </c>
      <c r="F80" s="69">
        <v>1639647.0</v>
      </c>
    </row>
    <row r="81">
      <c r="A81" s="43" t="s">
        <v>281</v>
      </c>
      <c r="B81" s="67">
        <v>45037.0</v>
      </c>
      <c r="C81" s="43" t="s">
        <v>203</v>
      </c>
      <c r="D81" s="43" t="s">
        <v>179</v>
      </c>
      <c r="E81" s="68">
        <v>1.6976978E7</v>
      </c>
      <c r="F81" s="69">
        <v>1612248.0</v>
      </c>
    </row>
    <row r="82">
      <c r="A82" s="43" t="s">
        <v>282</v>
      </c>
      <c r="B82" s="67">
        <v>44988.0</v>
      </c>
      <c r="C82" s="43" t="s">
        <v>283</v>
      </c>
      <c r="D82" s="43" t="s">
        <v>182</v>
      </c>
      <c r="E82" s="68">
        <v>1.6945424E7</v>
      </c>
      <c r="F82" s="69">
        <v>1609252.0</v>
      </c>
    </row>
    <row r="83">
      <c r="A83" s="43" t="s">
        <v>284</v>
      </c>
      <c r="B83" s="67">
        <v>45191.0</v>
      </c>
      <c r="C83" s="43" t="s">
        <v>192</v>
      </c>
      <c r="D83" s="43" t="s">
        <v>179</v>
      </c>
      <c r="E83" s="68">
        <v>1.6710153E7</v>
      </c>
      <c r="F83" s="69">
        <v>1586909.0</v>
      </c>
    </row>
    <row r="84">
      <c r="A84" s="43" t="s">
        <v>285</v>
      </c>
      <c r="B84" s="67">
        <v>44995.0</v>
      </c>
      <c r="C84" s="43" t="s">
        <v>263</v>
      </c>
      <c r="D84" s="43" t="s">
        <v>176</v>
      </c>
      <c r="E84" s="68">
        <v>1.6397335E7</v>
      </c>
      <c r="F84" s="69">
        <v>1557201.0</v>
      </c>
    </row>
    <row r="85">
      <c r="A85" s="43" t="s">
        <v>286</v>
      </c>
      <c r="B85" s="67">
        <v>45282.0</v>
      </c>
      <c r="C85" s="43" t="s">
        <v>245</v>
      </c>
      <c r="D85" s="43" t="s">
        <v>186</v>
      </c>
      <c r="E85" s="68">
        <v>1.5964922E7</v>
      </c>
      <c r="F85" s="69">
        <v>1516136.0</v>
      </c>
    </row>
    <row r="86">
      <c r="A86" s="43" t="s">
        <v>287</v>
      </c>
      <c r="B86" s="67">
        <v>45107.0</v>
      </c>
      <c r="C86" s="43" t="s">
        <v>178</v>
      </c>
      <c r="D86" s="43" t="s">
        <v>176</v>
      </c>
      <c r="E86" s="68">
        <v>1.57536E7</v>
      </c>
      <c r="F86" s="69">
        <v>1496068.0</v>
      </c>
    </row>
    <row r="87">
      <c r="A87" s="43" t="s">
        <v>288</v>
      </c>
      <c r="B87" s="67">
        <v>44876.0</v>
      </c>
      <c r="C87" s="43" t="s">
        <v>184</v>
      </c>
      <c r="D87" s="43" t="s">
        <v>179</v>
      </c>
      <c r="E87" s="68">
        <v>1.5537693E7</v>
      </c>
      <c r="F87" s="69">
        <v>1475564.0</v>
      </c>
    </row>
    <row r="88">
      <c r="A88" s="43" t="s">
        <v>289</v>
      </c>
      <c r="B88" s="67">
        <v>45176.0</v>
      </c>
      <c r="C88" s="43" t="s">
        <v>277</v>
      </c>
      <c r="D88" s="43" t="s">
        <v>179</v>
      </c>
      <c r="E88" s="68">
        <v>1.519853E7</v>
      </c>
      <c r="F88" s="69">
        <v>1443355.0</v>
      </c>
    </row>
    <row r="89">
      <c r="A89" s="43" t="s">
        <v>290</v>
      </c>
      <c r="B89" s="67">
        <v>35783.0</v>
      </c>
      <c r="C89" s="43" t="s">
        <v>201</v>
      </c>
      <c r="D89" s="43" t="s">
        <v>186</v>
      </c>
      <c r="E89" s="68">
        <v>1.5096069E7</v>
      </c>
      <c r="F89" s="69">
        <v>1433624.0</v>
      </c>
    </row>
    <row r="90">
      <c r="A90" s="43" t="s">
        <v>291</v>
      </c>
      <c r="B90" s="67">
        <v>45184.0</v>
      </c>
      <c r="C90" s="43" t="s">
        <v>181</v>
      </c>
      <c r="D90" s="43" t="s">
        <v>176</v>
      </c>
      <c r="E90" s="68">
        <v>1.3919484E7</v>
      </c>
      <c r="F90" s="69">
        <v>1321888.0</v>
      </c>
    </row>
    <row r="91">
      <c r="A91" s="43" t="s">
        <v>292</v>
      </c>
      <c r="B91" s="67">
        <v>45261.0</v>
      </c>
      <c r="C91" s="43" t="s">
        <v>293</v>
      </c>
      <c r="D91" s="43" t="s">
        <v>179</v>
      </c>
      <c r="E91" s="68">
        <v>1.364714E7</v>
      </c>
      <c r="F91" s="69">
        <v>1296024.0</v>
      </c>
    </row>
    <row r="92">
      <c r="A92" s="43" t="s">
        <v>294</v>
      </c>
      <c r="B92" s="67">
        <v>45149.0</v>
      </c>
      <c r="C92" s="43" t="s">
        <v>178</v>
      </c>
      <c r="D92" s="43" t="s">
        <v>209</v>
      </c>
      <c r="E92" s="68">
        <v>1.363718E7</v>
      </c>
      <c r="F92" s="69">
        <v>1295078.0</v>
      </c>
    </row>
    <row r="93">
      <c r="A93" s="43" t="s">
        <v>295</v>
      </c>
      <c r="B93" s="67">
        <v>45114.0</v>
      </c>
      <c r="C93" s="43" t="s">
        <v>192</v>
      </c>
      <c r="D93" s="43" t="s">
        <v>176</v>
      </c>
      <c r="E93" s="68">
        <v>1.2897789E7</v>
      </c>
      <c r="F93" s="69">
        <v>1224861.0</v>
      </c>
    </row>
    <row r="94">
      <c r="A94" s="43" t="s">
        <v>296</v>
      </c>
      <c r="B94" s="67">
        <v>34572.0</v>
      </c>
      <c r="C94" s="43" t="s">
        <v>178</v>
      </c>
      <c r="D94" s="43" t="s">
        <v>182</v>
      </c>
      <c r="E94" s="68">
        <v>1.2881195E7</v>
      </c>
      <c r="F94" s="69">
        <v>1223285.0</v>
      </c>
    </row>
    <row r="95">
      <c r="A95" s="43" t="s">
        <v>297</v>
      </c>
      <c r="B95" s="67">
        <v>45163.0</v>
      </c>
      <c r="C95" s="43" t="s">
        <v>203</v>
      </c>
      <c r="D95" s="43" t="s">
        <v>176</v>
      </c>
      <c r="E95" s="68">
        <v>1.263318E7</v>
      </c>
      <c r="F95" s="69">
        <v>1199732.0</v>
      </c>
    </row>
    <row r="96">
      <c r="A96" s="43" t="s">
        <v>298</v>
      </c>
      <c r="B96" s="70">
        <v>45072.0</v>
      </c>
      <c r="C96" s="43" t="s">
        <v>192</v>
      </c>
      <c r="D96" s="43" t="s">
        <v>176</v>
      </c>
      <c r="E96" s="68">
        <v>1.2089391E7</v>
      </c>
      <c r="F96" s="69">
        <v>1148090.0</v>
      </c>
    </row>
    <row r="97">
      <c r="A97" s="43" t="s">
        <v>299</v>
      </c>
      <c r="B97" s="67">
        <v>45016.0</v>
      </c>
      <c r="C97" s="43" t="s">
        <v>194</v>
      </c>
      <c r="D97" s="43" t="s">
        <v>186</v>
      </c>
      <c r="E97" s="68">
        <v>1.2084084E7</v>
      </c>
      <c r="F97" s="69">
        <v>1147586.0</v>
      </c>
    </row>
    <row r="98">
      <c r="A98" s="43" t="s">
        <v>300</v>
      </c>
      <c r="B98" s="67">
        <v>45247.0</v>
      </c>
      <c r="C98" s="43" t="s">
        <v>239</v>
      </c>
      <c r="D98" s="43" t="s">
        <v>195</v>
      </c>
      <c r="E98" s="68">
        <v>1.2064518E7</v>
      </c>
      <c r="F98" s="69">
        <v>1145728.0</v>
      </c>
    </row>
    <row r="99">
      <c r="A99" s="43" t="s">
        <v>301</v>
      </c>
      <c r="B99" s="67">
        <v>45261.0</v>
      </c>
      <c r="C99" s="43" t="s">
        <v>194</v>
      </c>
      <c r="D99" s="43" t="s">
        <v>195</v>
      </c>
      <c r="E99" s="68">
        <v>1.1925234E7</v>
      </c>
      <c r="F99" s="69">
        <v>1132500.0</v>
      </c>
    </row>
    <row r="100">
      <c r="A100" s="43" t="s">
        <v>302</v>
      </c>
      <c r="B100" s="67">
        <v>44904.0</v>
      </c>
      <c r="C100" s="43" t="s">
        <v>245</v>
      </c>
      <c r="D100" s="43" t="s">
        <v>186</v>
      </c>
      <c r="E100" s="68">
        <v>1.159803E7</v>
      </c>
      <c r="F100" s="69">
        <v>1101427.0</v>
      </c>
    </row>
    <row r="101">
      <c r="A101" s="43" t="s">
        <v>303</v>
      </c>
      <c r="B101" s="67">
        <v>45226.0</v>
      </c>
      <c r="C101" s="43" t="s">
        <v>194</v>
      </c>
      <c r="D101" s="43" t="s">
        <v>304</v>
      </c>
      <c r="E101" s="68">
        <v>1.1477621E7</v>
      </c>
      <c r="F101" s="69">
        <v>1089992.0</v>
      </c>
    </row>
    <row r="102">
      <c r="A102" s="43" t="s">
        <v>305</v>
      </c>
      <c r="B102" s="67">
        <v>45079.0</v>
      </c>
      <c r="C102" s="43" t="s">
        <v>245</v>
      </c>
      <c r="D102" s="43" t="s">
        <v>186</v>
      </c>
      <c r="E102" s="68">
        <v>1.0950663E7</v>
      </c>
      <c r="F102" s="69">
        <v>1039949.0</v>
      </c>
    </row>
    <row r="103">
      <c r="A103" s="43" t="s">
        <v>306</v>
      </c>
      <c r="B103" s="67">
        <v>45030.0</v>
      </c>
      <c r="C103" s="43" t="s">
        <v>181</v>
      </c>
      <c r="D103" s="43" t="s">
        <v>182</v>
      </c>
      <c r="E103" s="68">
        <v>1.0932037E7</v>
      </c>
      <c r="F103" s="69">
        <v>1038180.0</v>
      </c>
    </row>
    <row r="104">
      <c r="A104" s="43" t="s">
        <v>307</v>
      </c>
      <c r="B104" s="67">
        <v>45285.0</v>
      </c>
      <c r="C104" s="43" t="s">
        <v>308</v>
      </c>
      <c r="D104" s="43" t="s">
        <v>186</v>
      </c>
      <c r="E104" s="68">
        <v>1.077848E7</v>
      </c>
      <c r="F104" s="69">
        <v>1023597.0</v>
      </c>
    </row>
    <row r="105">
      <c r="A105" s="43" t="s">
        <v>309</v>
      </c>
      <c r="B105" s="70">
        <v>45072.0</v>
      </c>
      <c r="C105" s="43" t="s">
        <v>181</v>
      </c>
      <c r="D105" s="43" t="s">
        <v>179</v>
      </c>
      <c r="E105" s="68">
        <v>1.0458331E7</v>
      </c>
      <c r="F105" s="69">
        <v>993193.0</v>
      </c>
    </row>
    <row r="106">
      <c r="A106" s="43" t="s">
        <v>310</v>
      </c>
      <c r="B106" s="67">
        <v>45268.0</v>
      </c>
      <c r="C106" s="43" t="s">
        <v>311</v>
      </c>
      <c r="D106" s="43" t="s">
        <v>186</v>
      </c>
      <c r="E106" s="68">
        <v>1.0269036E7</v>
      </c>
      <c r="F106" s="69">
        <v>975217.0</v>
      </c>
    </row>
    <row r="107">
      <c r="A107" s="43" t="s">
        <v>312</v>
      </c>
      <c r="B107" s="67">
        <v>34255.0</v>
      </c>
      <c r="C107" s="43" t="s">
        <v>184</v>
      </c>
      <c r="D107" s="43" t="s">
        <v>211</v>
      </c>
      <c r="E107" s="68">
        <v>1.0251956E7</v>
      </c>
      <c r="F107" s="69">
        <v>973595.0</v>
      </c>
    </row>
    <row r="108">
      <c r="A108" s="43" t="s">
        <v>313</v>
      </c>
      <c r="B108" s="67">
        <v>44918.0</v>
      </c>
      <c r="C108" s="43" t="s">
        <v>181</v>
      </c>
      <c r="D108" s="43" t="s">
        <v>186</v>
      </c>
      <c r="E108" s="68">
        <v>9180132.0</v>
      </c>
      <c r="F108" s="69">
        <v>871807.0</v>
      </c>
    </row>
    <row r="109">
      <c r="A109" s="43" t="s">
        <v>314</v>
      </c>
      <c r="B109" s="67">
        <v>44939.0</v>
      </c>
      <c r="C109" s="43" t="s">
        <v>175</v>
      </c>
      <c r="D109" s="43" t="s">
        <v>176</v>
      </c>
      <c r="E109" s="68">
        <v>9011251.0</v>
      </c>
      <c r="F109" s="69">
        <v>855769.0</v>
      </c>
    </row>
    <row r="110">
      <c r="A110" s="43" t="s">
        <v>315</v>
      </c>
      <c r="B110" s="67">
        <v>45233.0</v>
      </c>
      <c r="C110" s="43" t="s">
        <v>316</v>
      </c>
      <c r="D110" s="43" t="s">
        <v>186</v>
      </c>
      <c r="E110" s="68">
        <v>8636299.0</v>
      </c>
      <c r="F110" s="69">
        <v>820161.0</v>
      </c>
    </row>
    <row r="111">
      <c r="A111" s="43" t="s">
        <v>317</v>
      </c>
      <c r="B111" s="67">
        <v>45282.0</v>
      </c>
      <c r="C111" s="43" t="s">
        <v>318</v>
      </c>
      <c r="D111" s="43" t="s">
        <v>179</v>
      </c>
      <c r="E111" s="68">
        <v>8268074.0</v>
      </c>
      <c r="F111" s="69">
        <v>785192.0</v>
      </c>
    </row>
    <row r="112">
      <c r="A112" s="43" t="s">
        <v>319</v>
      </c>
      <c r="B112" s="67">
        <v>45037.0</v>
      </c>
      <c r="C112" s="43" t="s">
        <v>245</v>
      </c>
      <c r="D112" s="43" t="s">
        <v>209</v>
      </c>
      <c r="E112" s="68">
        <v>8176562.0</v>
      </c>
      <c r="F112" s="69">
        <v>776501.0</v>
      </c>
    </row>
    <row r="113">
      <c r="A113" s="43" t="s">
        <v>320</v>
      </c>
      <c r="B113" s="67">
        <v>45261.0</v>
      </c>
      <c r="C113" s="43" t="s">
        <v>192</v>
      </c>
      <c r="D113" s="43" t="s">
        <v>179</v>
      </c>
      <c r="E113" s="68">
        <v>7996185.0</v>
      </c>
      <c r="F113" s="69">
        <v>759371.0</v>
      </c>
    </row>
    <row r="114">
      <c r="A114" s="43" t="s">
        <v>321</v>
      </c>
      <c r="B114" s="67">
        <v>44958.0</v>
      </c>
      <c r="C114" s="43" t="s">
        <v>322</v>
      </c>
      <c r="D114" s="43" t="s">
        <v>304</v>
      </c>
      <c r="E114" s="68">
        <v>7889021.0</v>
      </c>
      <c r="F114" s="69">
        <v>749194.0</v>
      </c>
    </row>
    <row r="115">
      <c r="A115" s="43" t="s">
        <v>323</v>
      </c>
      <c r="B115" s="67">
        <v>45163.0</v>
      </c>
      <c r="C115" s="43" t="s">
        <v>324</v>
      </c>
      <c r="D115" s="43" t="s">
        <v>186</v>
      </c>
      <c r="E115" s="68">
        <v>7665865.0</v>
      </c>
      <c r="F115" s="69">
        <v>728002.0</v>
      </c>
    </row>
    <row r="116">
      <c r="A116" s="43" t="s">
        <v>325</v>
      </c>
      <c r="B116" s="67">
        <v>35503.0</v>
      </c>
      <c r="C116" s="43" t="s">
        <v>326</v>
      </c>
      <c r="D116" s="43" t="s">
        <v>182</v>
      </c>
      <c r="E116" s="68">
        <v>7339594.0</v>
      </c>
      <c r="F116" s="69">
        <v>697017.0</v>
      </c>
    </row>
    <row r="117">
      <c r="A117" s="43" t="s">
        <v>327</v>
      </c>
      <c r="B117" s="67">
        <v>45044.0</v>
      </c>
      <c r="C117" s="43" t="s">
        <v>192</v>
      </c>
      <c r="D117" s="43" t="s">
        <v>179</v>
      </c>
      <c r="E117" s="68">
        <v>7265622.0</v>
      </c>
      <c r="F117" s="69">
        <v>689992.0</v>
      </c>
    </row>
    <row r="118">
      <c r="A118" s="43" t="s">
        <v>328</v>
      </c>
      <c r="B118" s="67">
        <v>44645.0</v>
      </c>
      <c r="C118" s="43" t="s">
        <v>245</v>
      </c>
      <c r="D118" s="43" t="s">
        <v>179</v>
      </c>
      <c r="E118" s="68">
        <v>7160881.0</v>
      </c>
      <c r="F118" s="69">
        <v>680045.0</v>
      </c>
    </row>
    <row r="119">
      <c r="A119" s="43" t="s">
        <v>329</v>
      </c>
      <c r="B119" s="67">
        <v>45281.0</v>
      </c>
      <c r="C119" s="43" t="s">
        <v>277</v>
      </c>
      <c r="D119" s="43" t="s">
        <v>176</v>
      </c>
      <c r="E119" s="68">
        <v>7160815.0</v>
      </c>
      <c r="F119" s="69">
        <v>680039.0</v>
      </c>
    </row>
    <row r="120">
      <c r="A120" s="43" t="s">
        <v>330</v>
      </c>
      <c r="B120" s="67">
        <v>45163.0</v>
      </c>
      <c r="C120" s="43" t="s">
        <v>331</v>
      </c>
      <c r="D120" s="43" t="s">
        <v>179</v>
      </c>
      <c r="E120" s="68">
        <v>6937696.0</v>
      </c>
      <c r="F120" s="69">
        <v>658850.0</v>
      </c>
    </row>
    <row r="121">
      <c r="A121" s="43" t="s">
        <v>332</v>
      </c>
      <c r="B121" s="67">
        <v>45240.0</v>
      </c>
      <c r="C121" s="43" t="s">
        <v>181</v>
      </c>
      <c r="D121" s="43" t="s">
        <v>211</v>
      </c>
      <c r="E121" s="68">
        <v>6816475.0</v>
      </c>
      <c r="F121" s="69">
        <v>647338.0</v>
      </c>
    </row>
    <row r="122">
      <c r="A122" s="43" t="s">
        <v>333</v>
      </c>
      <c r="B122" s="67">
        <v>45247.0</v>
      </c>
      <c r="C122" s="43" t="s">
        <v>311</v>
      </c>
      <c r="D122" s="43" t="s">
        <v>176</v>
      </c>
      <c r="E122" s="68">
        <v>6713826.0</v>
      </c>
      <c r="F122" s="69">
        <v>637590.0</v>
      </c>
    </row>
    <row r="123">
      <c r="A123" s="43" t="s">
        <v>334</v>
      </c>
      <c r="B123" s="67">
        <v>44918.0</v>
      </c>
      <c r="C123" s="43" t="s">
        <v>201</v>
      </c>
      <c r="D123" s="43" t="s">
        <v>186</v>
      </c>
      <c r="E123" s="68">
        <v>6575328.0</v>
      </c>
      <c r="F123" s="69">
        <v>624437.0</v>
      </c>
    </row>
    <row r="124">
      <c r="A124" s="43" t="s">
        <v>335</v>
      </c>
      <c r="B124" s="67">
        <v>44926.0</v>
      </c>
      <c r="C124" s="43" t="s">
        <v>336</v>
      </c>
      <c r="D124" s="43" t="s">
        <v>179</v>
      </c>
      <c r="E124" s="68">
        <v>6496125.0</v>
      </c>
      <c r="F124" s="69">
        <v>616915.0</v>
      </c>
    </row>
    <row r="125">
      <c r="A125" s="43" t="s">
        <v>337</v>
      </c>
      <c r="B125" s="70">
        <v>45051.0</v>
      </c>
      <c r="C125" s="43" t="s">
        <v>181</v>
      </c>
      <c r="D125" s="43" t="s">
        <v>264</v>
      </c>
      <c r="E125" s="68">
        <v>6230837.0</v>
      </c>
      <c r="F125" s="69">
        <v>591722.0</v>
      </c>
    </row>
    <row r="126">
      <c r="A126" s="43" t="s">
        <v>338</v>
      </c>
      <c r="B126" s="67">
        <v>45240.0</v>
      </c>
      <c r="C126" s="43" t="s">
        <v>245</v>
      </c>
      <c r="D126" s="43" t="s">
        <v>233</v>
      </c>
      <c r="E126" s="68">
        <v>5664014.0</v>
      </c>
      <c r="F126" s="69">
        <v>537893.0</v>
      </c>
    </row>
    <row r="127">
      <c r="A127" s="43" t="s">
        <v>339</v>
      </c>
      <c r="B127" s="67">
        <v>44959.0</v>
      </c>
      <c r="C127" s="43" t="s">
        <v>280</v>
      </c>
      <c r="D127" s="43" t="s">
        <v>186</v>
      </c>
      <c r="E127" s="68">
        <v>5525069.0</v>
      </c>
      <c r="F127" s="69">
        <v>524697.0</v>
      </c>
    </row>
    <row r="128">
      <c r="A128" s="43" t="s">
        <v>340</v>
      </c>
      <c r="B128" s="67">
        <v>45030.0</v>
      </c>
      <c r="C128" s="43" t="s">
        <v>341</v>
      </c>
      <c r="D128" s="43" t="s">
        <v>195</v>
      </c>
      <c r="E128" s="68">
        <v>5433686.0</v>
      </c>
      <c r="F128" s="69">
        <v>516019.0</v>
      </c>
    </row>
    <row r="129">
      <c r="A129" s="43" t="s">
        <v>342</v>
      </c>
      <c r="B129" s="67">
        <v>45044.0</v>
      </c>
      <c r="C129" s="43" t="s">
        <v>181</v>
      </c>
      <c r="D129" s="43" t="s">
        <v>186</v>
      </c>
      <c r="E129" s="68">
        <v>5426772.0</v>
      </c>
      <c r="F129" s="69">
        <v>515362.0</v>
      </c>
    </row>
    <row r="130">
      <c r="A130" s="43" t="s">
        <v>343</v>
      </c>
      <c r="B130" s="67">
        <v>45267.0</v>
      </c>
      <c r="C130" s="43" t="s">
        <v>344</v>
      </c>
      <c r="D130" s="43" t="s">
        <v>198</v>
      </c>
      <c r="E130" s="68">
        <v>5402148.0</v>
      </c>
      <c r="F130" s="69">
        <v>513024.0</v>
      </c>
    </row>
    <row r="131">
      <c r="A131" s="43" t="s">
        <v>345</v>
      </c>
      <c r="B131" s="67">
        <v>45241.0</v>
      </c>
      <c r="C131" s="43" t="s">
        <v>277</v>
      </c>
      <c r="D131" s="43" t="s">
        <v>179</v>
      </c>
      <c r="E131" s="68">
        <v>5365263.0</v>
      </c>
      <c r="F131" s="69">
        <v>509521.0</v>
      </c>
    </row>
    <row r="132">
      <c r="A132" s="43" t="s">
        <v>346</v>
      </c>
      <c r="B132" s="67">
        <v>45226.0</v>
      </c>
      <c r="C132" s="43" t="s">
        <v>347</v>
      </c>
      <c r="D132" s="43" t="s">
        <v>179</v>
      </c>
      <c r="E132" s="68">
        <v>5314136.0</v>
      </c>
      <c r="F132" s="69">
        <v>504666.0</v>
      </c>
    </row>
    <row r="133">
      <c r="A133" s="43" t="s">
        <v>348</v>
      </c>
      <c r="B133" s="67">
        <v>44918.0</v>
      </c>
      <c r="C133" s="43" t="s">
        <v>349</v>
      </c>
      <c r="D133" s="43" t="s">
        <v>186</v>
      </c>
      <c r="E133" s="68">
        <v>5304544.0</v>
      </c>
      <c r="F133" s="69">
        <v>503755.0</v>
      </c>
    </row>
    <row r="134">
      <c r="A134" s="43" t="s">
        <v>350</v>
      </c>
      <c r="B134" s="67">
        <v>44888.0</v>
      </c>
      <c r="C134" s="43" t="s">
        <v>178</v>
      </c>
      <c r="D134" s="43" t="s">
        <v>186</v>
      </c>
      <c r="E134" s="68">
        <v>5236585.0</v>
      </c>
      <c r="F134" s="69">
        <v>497301.0</v>
      </c>
    </row>
    <row r="135">
      <c r="A135" s="43" t="s">
        <v>351</v>
      </c>
      <c r="B135" s="67">
        <v>32465.0</v>
      </c>
      <c r="C135" s="43" t="s">
        <v>178</v>
      </c>
      <c r="D135" s="43" t="s">
        <v>182</v>
      </c>
      <c r="E135" s="68">
        <v>5219370.0</v>
      </c>
      <c r="F135" s="69">
        <v>495666.0</v>
      </c>
    </row>
    <row r="136">
      <c r="A136" s="43" t="s">
        <v>352</v>
      </c>
      <c r="B136" s="67">
        <v>44953.0</v>
      </c>
      <c r="C136" s="43" t="s">
        <v>308</v>
      </c>
      <c r="D136" s="43" t="s">
        <v>209</v>
      </c>
      <c r="E136" s="68">
        <v>5078401.0</v>
      </c>
      <c r="F136" s="69">
        <v>482279.0</v>
      </c>
    </row>
    <row r="137">
      <c r="A137" s="43" t="s">
        <v>353</v>
      </c>
      <c r="B137" s="67">
        <v>32729.0</v>
      </c>
      <c r="C137" s="43" t="s">
        <v>326</v>
      </c>
      <c r="D137" s="43" t="s">
        <v>182</v>
      </c>
      <c r="E137" s="68">
        <v>5052771.0</v>
      </c>
      <c r="F137" s="69">
        <v>479845.0</v>
      </c>
    </row>
    <row r="138">
      <c r="A138" s="43" t="s">
        <v>354</v>
      </c>
      <c r="B138" s="67">
        <v>44948.0</v>
      </c>
      <c r="C138" s="43" t="s">
        <v>355</v>
      </c>
      <c r="D138" s="43" t="s">
        <v>179</v>
      </c>
      <c r="E138" s="68">
        <v>5023132.0</v>
      </c>
      <c r="F138" s="69">
        <v>477030.0</v>
      </c>
    </row>
    <row r="139">
      <c r="A139" s="43" t="s">
        <v>356</v>
      </c>
      <c r="B139" s="67">
        <v>44981.0</v>
      </c>
      <c r="C139" s="43" t="s">
        <v>175</v>
      </c>
      <c r="D139" s="43" t="s">
        <v>182</v>
      </c>
      <c r="E139" s="68">
        <v>4960498.0</v>
      </c>
      <c r="F139" s="69">
        <v>471082.0</v>
      </c>
    </row>
    <row r="140">
      <c r="A140" s="43" t="s">
        <v>357</v>
      </c>
      <c r="B140" s="67">
        <v>34166.0</v>
      </c>
      <c r="C140" s="43" t="s">
        <v>184</v>
      </c>
      <c r="D140" s="43" t="s">
        <v>176</v>
      </c>
      <c r="E140" s="68">
        <v>4929004.0</v>
      </c>
      <c r="F140" s="69">
        <v>468091.0</v>
      </c>
    </row>
    <row r="141">
      <c r="A141" s="43" t="s">
        <v>358</v>
      </c>
      <c r="B141" s="70">
        <v>45072.0</v>
      </c>
      <c r="C141" s="43" t="s">
        <v>245</v>
      </c>
      <c r="D141" s="43" t="s">
        <v>176</v>
      </c>
      <c r="E141" s="68">
        <v>4830788.0</v>
      </c>
      <c r="F141" s="69">
        <v>458764.0</v>
      </c>
    </row>
    <row r="142">
      <c r="A142" s="43" t="s">
        <v>359</v>
      </c>
      <c r="B142" s="70">
        <v>45072.0</v>
      </c>
      <c r="C142" s="43" t="s">
        <v>324</v>
      </c>
      <c r="D142" s="43" t="s">
        <v>179</v>
      </c>
      <c r="E142" s="68">
        <v>4813132.0</v>
      </c>
      <c r="F142" s="69">
        <v>457087.0</v>
      </c>
    </row>
    <row r="143">
      <c r="A143" s="43" t="s">
        <v>360</v>
      </c>
      <c r="B143" s="67">
        <v>45163.0</v>
      </c>
      <c r="C143" s="43" t="s">
        <v>344</v>
      </c>
      <c r="D143" s="43" t="s">
        <v>186</v>
      </c>
      <c r="E143" s="68">
        <v>4801781.0</v>
      </c>
      <c r="F143" s="69">
        <v>456009.0</v>
      </c>
    </row>
    <row r="144">
      <c r="A144" s="43" t="s">
        <v>361</v>
      </c>
      <c r="B144" s="67">
        <v>45272.0</v>
      </c>
      <c r="C144" s="43" t="s">
        <v>280</v>
      </c>
      <c r="D144" s="43" t="s">
        <v>198</v>
      </c>
      <c r="E144" s="68">
        <v>4676000.0</v>
      </c>
      <c r="F144" s="69">
        <v>444064.0</v>
      </c>
    </row>
    <row r="145">
      <c r="A145" s="43" t="s">
        <v>362</v>
      </c>
      <c r="B145" s="67">
        <v>45191.0</v>
      </c>
      <c r="C145" s="43" t="s">
        <v>308</v>
      </c>
      <c r="D145" s="43" t="s">
        <v>209</v>
      </c>
      <c r="E145" s="68">
        <v>4675092.0</v>
      </c>
      <c r="F145" s="69">
        <v>443978.0</v>
      </c>
    </row>
    <row r="146">
      <c r="A146" s="43" t="s">
        <v>363</v>
      </c>
      <c r="B146" s="70">
        <v>45058.0</v>
      </c>
      <c r="C146" s="43" t="s">
        <v>364</v>
      </c>
      <c r="D146" s="43" t="s">
        <v>195</v>
      </c>
      <c r="E146" s="68">
        <v>4500169.0</v>
      </c>
      <c r="F146" s="69">
        <v>427366.0</v>
      </c>
    </row>
    <row r="147">
      <c r="A147" s="43" t="s">
        <v>365</v>
      </c>
      <c r="B147" s="67">
        <v>44972.0</v>
      </c>
      <c r="C147" s="43" t="s">
        <v>366</v>
      </c>
      <c r="D147" s="43" t="s">
        <v>195</v>
      </c>
      <c r="E147" s="68">
        <v>4350243.0</v>
      </c>
      <c r="F147" s="69">
        <v>413128.0</v>
      </c>
    </row>
    <row r="148">
      <c r="A148" s="43" t="s">
        <v>367</v>
      </c>
      <c r="B148" s="67">
        <v>32339.0</v>
      </c>
      <c r="C148" s="43" t="s">
        <v>326</v>
      </c>
      <c r="D148" s="43" t="s">
        <v>179</v>
      </c>
      <c r="E148" s="68">
        <v>4217304.0</v>
      </c>
      <c r="F148" s="69">
        <v>400503.0</v>
      </c>
    </row>
    <row r="149">
      <c r="A149" s="43" t="s">
        <v>368</v>
      </c>
      <c r="B149" s="67">
        <v>45147.0</v>
      </c>
      <c r="C149" s="43" t="s">
        <v>369</v>
      </c>
      <c r="D149" s="43" t="s">
        <v>179</v>
      </c>
      <c r="E149" s="68">
        <v>4088000.0</v>
      </c>
      <c r="F149" s="69">
        <v>388224.0</v>
      </c>
    </row>
    <row r="150">
      <c r="A150" s="43" t="s">
        <v>370</v>
      </c>
      <c r="B150" s="67">
        <v>45121.0</v>
      </c>
      <c r="C150" s="43" t="s">
        <v>311</v>
      </c>
      <c r="D150" s="43" t="s">
        <v>176</v>
      </c>
      <c r="E150" s="68">
        <v>4009945.0</v>
      </c>
      <c r="F150" s="69">
        <v>380811.0</v>
      </c>
    </row>
    <row r="151">
      <c r="A151" s="43" t="s">
        <v>371</v>
      </c>
      <c r="B151" s="67">
        <v>45044.0</v>
      </c>
      <c r="C151" s="43" t="s">
        <v>372</v>
      </c>
      <c r="D151" s="43" t="s">
        <v>179</v>
      </c>
      <c r="E151" s="68">
        <v>3813000.0</v>
      </c>
      <c r="F151" s="69">
        <v>362108.0</v>
      </c>
    </row>
    <row r="152">
      <c r="A152" s="43" t="s">
        <v>373</v>
      </c>
      <c r="B152" s="67">
        <v>45212.0</v>
      </c>
      <c r="C152" s="43" t="s">
        <v>308</v>
      </c>
      <c r="D152" s="43" t="s">
        <v>186</v>
      </c>
      <c r="E152" s="68">
        <v>3747821.0</v>
      </c>
      <c r="F152" s="69">
        <v>355918.0</v>
      </c>
    </row>
    <row r="153">
      <c r="A153" s="43" t="s">
        <v>374</v>
      </c>
      <c r="B153" s="67">
        <v>44952.0</v>
      </c>
      <c r="C153" s="43" t="s">
        <v>280</v>
      </c>
      <c r="D153" s="43" t="s">
        <v>195</v>
      </c>
      <c r="E153" s="68">
        <v>3649422.0</v>
      </c>
      <c r="F153" s="69">
        <v>346573.0</v>
      </c>
    </row>
    <row r="154">
      <c r="A154" s="43" t="s">
        <v>375</v>
      </c>
      <c r="B154" s="67">
        <v>45018.0</v>
      </c>
      <c r="C154" s="43" t="s">
        <v>280</v>
      </c>
      <c r="D154" s="43" t="s">
        <v>304</v>
      </c>
      <c r="E154" s="68">
        <v>3574915.0</v>
      </c>
      <c r="F154" s="69">
        <v>339498.0</v>
      </c>
    </row>
    <row r="155">
      <c r="A155" s="43" t="s">
        <v>376</v>
      </c>
      <c r="B155" s="67">
        <v>45037.0</v>
      </c>
      <c r="C155" s="43" t="s">
        <v>311</v>
      </c>
      <c r="D155" s="43" t="s">
        <v>186</v>
      </c>
      <c r="E155" s="68">
        <v>3541159.0</v>
      </c>
      <c r="F155" s="69">
        <v>336292.0</v>
      </c>
    </row>
    <row r="156">
      <c r="A156" s="43" t="s">
        <v>377</v>
      </c>
      <c r="B156" s="67">
        <v>45030.0</v>
      </c>
      <c r="C156" s="43" t="s">
        <v>344</v>
      </c>
      <c r="D156" s="43" t="s">
        <v>176</v>
      </c>
      <c r="E156" s="68">
        <v>3496761.0</v>
      </c>
      <c r="F156" s="69">
        <v>332076.0</v>
      </c>
    </row>
    <row r="157">
      <c r="A157" s="43" t="s">
        <v>378</v>
      </c>
      <c r="B157" s="67">
        <v>45016.0</v>
      </c>
      <c r="C157" s="43" t="s">
        <v>263</v>
      </c>
      <c r="D157" s="43" t="s">
        <v>186</v>
      </c>
      <c r="E157" s="68">
        <v>3400020.0</v>
      </c>
      <c r="F157" s="69">
        <v>322888.0</v>
      </c>
    </row>
    <row r="158">
      <c r="A158" s="43" t="s">
        <v>379</v>
      </c>
      <c r="B158" s="67">
        <v>45233.0</v>
      </c>
      <c r="C158" s="43" t="s">
        <v>344</v>
      </c>
      <c r="D158" s="43" t="s">
        <v>264</v>
      </c>
      <c r="E158" s="68">
        <v>3273896.0</v>
      </c>
      <c r="F158" s="69">
        <v>310911.0</v>
      </c>
    </row>
    <row r="159">
      <c r="A159" s="43" t="s">
        <v>380</v>
      </c>
      <c r="B159" s="67">
        <v>45135.0</v>
      </c>
      <c r="C159" s="43" t="s">
        <v>381</v>
      </c>
      <c r="D159" s="43" t="s">
        <v>176</v>
      </c>
      <c r="E159" s="68">
        <v>3200000.0</v>
      </c>
      <c r="F159" s="69">
        <v>303893.0</v>
      </c>
    </row>
    <row r="160">
      <c r="A160" s="43" t="s">
        <v>382</v>
      </c>
      <c r="B160" s="67">
        <v>44974.0</v>
      </c>
      <c r="C160" s="43" t="s">
        <v>383</v>
      </c>
      <c r="D160" s="43" t="s">
        <v>384</v>
      </c>
      <c r="E160" s="68">
        <v>3023866.0</v>
      </c>
      <c r="F160" s="69">
        <v>287166.0</v>
      </c>
    </row>
    <row r="161">
      <c r="A161" s="43" t="s">
        <v>385</v>
      </c>
      <c r="B161" s="67">
        <v>37932.0</v>
      </c>
      <c r="C161" s="43" t="s">
        <v>386</v>
      </c>
      <c r="D161" s="43" t="s">
        <v>176</v>
      </c>
      <c r="E161" s="68">
        <v>2996587.0</v>
      </c>
      <c r="F161" s="69">
        <v>284576.0</v>
      </c>
    </row>
    <row r="162">
      <c r="A162" s="43" t="s">
        <v>387</v>
      </c>
      <c r="B162" s="67">
        <v>44918.0</v>
      </c>
      <c r="C162" s="43" t="s">
        <v>388</v>
      </c>
      <c r="D162" s="43" t="s">
        <v>186</v>
      </c>
      <c r="E162" s="68">
        <v>2979763.0</v>
      </c>
      <c r="F162" s="69">
        <v>282978.0</v>
      </c>
    </row>
    <row r="163">
      <c r="A163" s="43" t="s">
        <v>389</v>
      </c>
      <c r="B163" s="67">
        <v>31231.0</v>
      </c>
      <c r="C163" s="43" t="s">
        <v>178</v>
      </c>
      <c r="D163" s="43" t="s">
        <v>182</v>
      </c>
      <c r="E163" s="68">
        <v>2876690.0</v>
      </c>
      <c r="F163" s="69">
        <v>273189.0</v>
      </c>
    </row>
    <row r="164">
      <c r="A164" s="43" t="s">
        <v>390</v>
      </c>
      <c r="B164" s="67">
        <v>44897.0</v>
      </c>
      <c r="C164" s="43" t="s">
        <v>178</v>
      </c>
      <c r="D164" s="43" t="s">
        <v>176</v>
      </c>
      <c r="E164" s="68">
        <v>2552645.0</v>
      </c>
      <c r="F164" s="69">
        <v>242416.0</v>
      </c>
    </row>
    <row r="165">
      <c r="A165" s="43" t="s">
        <v>391</v>
      </c>
      <c r="B165" s="67">
        <v>44998.0</v>
      </c>
      <c r="C165" s="43" t="s">
        <v>280</v>
      </c>
      <c r="D165" s="43" t="s">
        <v>304</v>
      </c>
      <c r="E165" s="68">
        <v>2543913.0</v>
      </c>
      <c r="F165" s="69">
        <v>241587.0</v>
      </c>
    </row>
    <row r="166">
      <c r="A166" s="43" t="s">
        <v>392</v>
      </c>
      <c r="B166" s="67">
        <v>44993.0</v>
      </c>
      <c r="C166" s="43" t="s">
        <v>277</v>
      </c>
      <c r="D166" s="43" t="s">
        <v>264</v>
      </c>
      <c r="E166" s="68">
        <v>2503604.0</v>
      </c>
      <c r="F166" s="69">
        <v>237759.0</v>
      </c>
    </row>
    <row r="167">
      <c r="A167" s="43" t="s">
        <v>393</v>
      </c>
      <c r="B167" s="67">
        <v>45121.0</v>
      </c>
      <c r="C167" s="43" t="s">
        <v>388</v>
      </c>
      <c r="D167" s="43" t="s">
        <v>176</v>
      </c>
      <c r="E167" s="68">
        <v>2479031.0</v>
      </c>
      <c r="F167" s="69">
        <v>235425.0</v>
      </c>
    </row>
    <row r="168">
      <c r="A168" s="43" t="s">
        <v>394</v>
      </c>
      <c r="B168" s="70">
        <v>45058.0</v>
      </c>
      <c r="C168" s="43" t="s">
        <v>395</v>
      </c>
      <c r="D168" s="43" t="s">
        <v>176</v>
      </c>
      <c r="E168" s="68">
        <v>2418546.0</v>
      </c>
      <c r="F168" s="69">
        <v>229681.0</v>
      </c>
    </row>
    <row r="169">
      <c r="A169" s="43" t="s">
        <v>396</v>
      </c>
      <c r="B169" s="67">
        <v>45009.0</v>
      </c>
      <c r="C169" s="43" t="s">
        <v>203</v>
      </c>
      <c r="D169" s="43" t="s">
        <v>186</v>
      </c>
      <c r="E169" s="68">
        <v>2351034.0</v>
      </c>
      <c r="F169" s="69">
        <v>223270.0</v>
      </c>
    </row>
    <row r="170">
      <c r="A170" s="43" t="s">
        <v>397</v>
      </c>
      <c r="B170" s="67">
        <v>42265.0</v>
      </c>
      <c r="C170" s="43" t="s">
        <v>398</v>
      </c>
      <c r="D170" s="43" t="s">
        <v>186</v>
      </c>
      <c r="E170" s="68">
        <v>2346691.0</v>
      </c>
      <c r="F170" s="69">
        <v>222857.0</v>
      </c>
    </row>
    <row r="171">
      <c r="A171" s="43" t="s">
        <v>399</v>
      </c>
      <c r="B171" s="67">
        <v>44883.0</v>
      </c>
      <c r="C171" s="43" t="s">
        <v>311</v>
      </c>
      <c r="D171" s="43" t="s">
        <v>233</v>
      </c>
      <c r="E171" s="68">
        <v>2342179.0</v>
      </c>
      <c r="F171" s="69">
        <v>222429.0</v>
      </c>
    </row>
    <row r="172">
      <c r="A172" s="43" t="s">
        <v>400</v>
      </c>
      <c r="B172" s="67">
        <v>44953.0</v>
      </c>
      <c r="C172" s="43" t="s">
        <v>401</v>
      </c>
      <c r="D172" s="43" t="s">
        <v>209</v>
      </c>
      <c r="E172" s="68">
        <v>2138235.0</v>
      </c>
      <c r="F172" s="69">
        <v>203061.0</v>
      </c>
    </row>
    <row r="173">
      <c r="A173" s="43" t="s">
        <v>402</v>
      </c>
      <c r="B173" s="67">
        <v>45002.0</v>
      </c>
      <c r="C173" s="43" t="s">
        <v>331</v>
      </c>
      <c r="D173" s="43" t="s">
        <v>176</v>
      </c>
      <c r="E173" s="68">
        <v>2136832.0</v>
      </c>
      <c r="F173" s="69">
        <v>202928.0</v>
      </c>
    </row>
    <row r="174">
      <c r="A174" s="43" t="s">
        <v>403</v>
      </c>
      <c r="B174" s="67">
        <v>44972.0</v>
      </c>
      <c r="C174" s="43" t="s">
        <v>280</v>
      </c>
      <c r="D174" s="43" t="s">
        <v>209</v>
      </c>
      <c r="E174" s="68">
        <v>2068834.0</v>
      </c>
      <c r="F174" s="69">
        <v>196470.0</v>
      </c>
    </row>
    <row r="175">
      <c r="A175" s="43" t="s">
        <v>404</v>
      </c>
      <c r="B175" s="67">
        <v>44939.0</v>
      </c>
      <c r="C175" s="43" t="s">
        <v>405</v>
      </c>
      <c r="D175" s="43" t="s">
        <v>209</v>
      </c>
      <c r="E175" s="68">
        <v>2052272.0</v>
      </c>
      <c r="F175" s="69">
        <v>194897.0</v>
      </c>
    </row>
    <row r="176">
      <c r="A176" s="43" t="s">
        <v>406</v>
      </c>
      <c r="B176" s="67">
        <v>45149.0</v>
      </c>
      <c r="C176" s="43" t="s">
        <v>344</v>
      </c>
      <c r="D176" s="43" t="s">
        <v>186</v>
      </c>
      <c r="E176" s="68">
        <v>1924922.0</v>
      </c>
      <c r="F176" s="69">
        <v>182803.0</v>
      </c>
    </row>
    <row r="177">
      <c r="A177" s="43" t="s">
        <v>407</v>
      </c>
      <c r="B177" s="67">
        <v>44946.0</v>
      </c>
      <c r="C177" s="43" t="s">
        <v>283</v>
      </c>
      <c r="D177" s="43" t="s">
        <v>182</v>
      </c>
      <c r="E177" s="68">
        <v>1891488.0</v>
      </c>
      <c r="F177" s="69">
        <v>179628.0</v>
      </c>
    </row>
    <row r="178">
      <c r="A178" s="43" t="s">
        <v>408</v>
      </c>
      <c r="B178" s="67">
        <v>43413.0</v>
      </c>
      <c r="C178" s="43" t="s">
        <v>178</v>
      </c>
      <c r="D178" s="43" t="s">
        <v>182</v>
      </c>
      <c r="E178" s="68">
        <v>1864180.0</v>
      </c>
      <c r="F178" s="69">
        <v>177035.0</v>
      </c>
    </row>
    <row r="179">
      <c r="A179" s="43" t="s">
        <v>409</v>
      </c>
      <c r="B179" s="67">
        <v>45037.0</v>
      </c>
      <c r="C179" s="43" t="s">
        <v>331</v>
      </c>
      <c r="D179" s="43" t="s">
        <v>176</v>
      </c>
      <c r="E179" s="68">
        <v>1802442.0</v>
      </c>
      <c r="F179" s="69">
        <v>171172.0</v>
      </c>
    </row>
    <row r="180">
      <c r="A180" s="43" t="s">
        <v>410</v>
      </c>
      <c r="B180" s="67">
        <v>33697.0</v>
      </c>
      <c r="C180" s="43" t="s">
        <v>411</v>
      </c>
      <c r="D180" s="43" t="s">
        <v>176</v>
      </c>
      <c r="E180" s="68">
        <v>1796324.0</v>
      </c>
      <c r="F180" s="69">
        <v>170591.0</v>
      </c>
    </row>
    <row r="181">
      <c r="A181" s="43" t="s">
        <v>412</v>
      </c>
      <c r="B181" s="67">
        <v>45233.0</v>
      </c>
      <c r="C181" s="43" t="s">
        <v>331</v>
      </c>
      <c r="D181" s="43" t="s">
        <v>195</v>
      </c>
      <c r="E181" s="68">
        <v>1792905.0</v>
      </c>
      <c r="F181" s="69">
        <v>170266.0</v>
      </c>
    </row>
    <row r="182">
      <c r="A182" s="43" t="s">
        <v>413</v>
      </c>
      <c r="B182" s="67">
        <v>38436.0</v>
      </c>
      <c r="C182" s="43" t="s">
        <v>414</v>
      </c>
      <c r="D182" s="43" t="s">
        <v>195</v>
      </c>
      <c r="E182" s="68">
        <v>1750719.0</v>
      </c>
      <c r="F182" s="69">
        <v>166260.0</v>
      </c>
    </row>
    <row r="183">
      <c r="A183" s="43" t="s">
        <v>415</v>
      </c>
      <c r="B183" s="67">
        <v>45189.0</v>
      </c>
      <c r="C183" s="43" t="s">
        <v>355</v>
      </c>
      <c r="D183" s="43" t="s">
        <v>179</v>
      </c>
      <c r="E183" s="68">
        <v>1706355.0</v>
      </c>
      <c r="F183" s="69">
        <v>162047.0</v>
      </c>
    </row>
    <row r="184">
      <c r="A184" s="43" t="s">
        <v>416</v>
      </c>
      <c r="B184" s="67">
        <v>45275.0</v>
      </c>
      <c r="C184" s="43" t="s">
        <v>203</v>
      </c>
      <c r="D184" s="43" t="s">
        <v>176</v>
      </c>
      <c r="E184" s="68">
        <v>1705572.0</v>
      </c>
      <c r="F184" s="69">
        <v>161972.0</v>
      </c>
    </row>
    <row r="185">
      <c r="A185" s="43" t="s">
        <v>417</v>
      </c>
      <c r="B185" s="67">
        <v>45187.0</v>
      </c>
      <c r="C185" s="43" t="s">
        <v>280</v>
      </c>
      <c r="D185" s="43" t="s">
        <v>304</v>
      </c>
      <c r="E185" s="68">
        <v>1606339.0</v>
      </c>
      <c r="F185" s="69">
        <v>152548.0</v>
      </c>
    </row>
    <row r="186">
      <c r="A186" s="43" t="s">
        <v>418</v>
      </c>
      <c r="B186" s="67">
        <v>45044.0</v>
      </c>
      <c r="C186" s="43" t="s">
        <v>263</v>
      </c>
      <c r="D186" s="43" t="s">
        <v>179</v>
      </c>
      <c r="E186" s="68">
        <v>1595585.0</v>
      </c>
      <c r="F186" s="69">
        <v>151527.0</v>
      </c>
    </row>
    <row r="187">
      <c r="A187" s="43" t="s">
        <v>419</v>
      </c>
      <c r="B187" s="67">
        <v>36847.0</v>
      </c>
      <c r="C187" s="43" t="s">
        <v>178</v>
      </c>
      <c r="D187" s="43" t="s">
        <v>182</v>
      </c>
      <c r="E187" s="68">
        <v>1590725.0</v>
      </c>
      <c r="F187" s="69">
        <v>151066.0</v>
      </c>
    </row>
    <row r="188">
      <c r="A188" s="43" t="s">
        <v>420</v>
      </c>
      <c r="B188" s="67">
        <v>44855.0</v>
      </c>
      <c r="C188" s="43" t="s">
        <v>311</v>
      </c>
      <c r="D188" s="43" t="s">
        <v>186</v>
      </c>
      <c r="E188" s="68">
        <v>1533418.0</v>
      </c>
      <c r="F188" s="69">
        <v>145623.0</v>
      </c>
    </row>
    <row r="189">
      <c r="A189" s="43" t="s">
        <v>421</v>
      </c>
      <c r="B189" s="67">
        <v>38301.0</v>
      </c>
      <c r="C189" s="43" t="s">
        <v>175</v>
      </c>
      <c r="D189" s="43" t="s">
        <v>182</v>
      </c>
      <c r="E189" s="68">
        <v>1519078.0</v>
      </c>
      <c r="F189" s="69">
        <v>93359.0</v>
      </c>
    </row>
    <row r="190">
      <c r="A190" s="43" t="s">
        <v>422</v>
      </c>
      <c r="B190" s="67">
        <v>44911.0</v>
      </c>
      <c r="C190" s="43" t="s">
        <v>423</v>
      </c>
      <c r="D190" s="43" t="s">
        <v>186</v>
      </c>
      <c r="E190" s="68">
        <v>1500014.0</v>
      </c>
      <c r="F190" s="69">
        <v>142451.0</v>
      </c>
    </row>
    <row r="191">
      <c r="A191" s="43" t="s">
        <v>424</v>
      </c>
      <c r="B191" s="67">
        <v>45039.0</v>
      </c>
      <c r="C191" s="43" t="s">
        <v>280</v>
      </c>
      <c r="D191" s="43" t="s">
        <v>182</v>
      </c>
      <c r="E191" s="68">
        <v>1455081.0</v>
      </c>
      <c r="F191" s="69">
        <v>138184.0</v>
      </c>
    </row>
    <row r="192">
      <c r="A192" s="43" t="s">
        <v>425</v>
      </c>
      <c r="B192" s="67">
        <v>45205.0</v>
      </c>
      <c r="C192" s="43" t="s">
        <v>245</v>
      </c>
      <c r="D192" s="43" t="s">
        <v>211</v>
      </c>
      <c r="E192" s="68">
        <v>1453012.0</v>
      </c>
      <c r="F192" s="69">
        <v>137987.0</v>
      </c>
    </row>
    <row r="193">
      <c r="A193" s="43" t="s">
        <v>426</v>
      </c>
      <c r="B193" s="67">
        <v>44960.0</v>
      </c>
      <c r="C193" s="43" t="s">
        <v>427</v>
      </c>
      <c r="D193" s="43" t="s">
        <v>182</v>
      </c>
      <c r="E193" s="68">
        <v>1440000.0</v>
      </c>
      <c r="F193" s="69">
        <v>136752.0</v>
      </c>
    </row>
    <row r="194">
      <c r="A194" s="43" t="s">
        <v>428</v>
      </c>
      <c r="B194" s="67">
        <v>45261.0</v>
      </c>
      <c r="C194" s="43" t="s">
        <v>308</v>
      </c>
      <c r="D194" s="43" t="s">
        <v>186</v>
      </c>
      <c r="E194" s="68">
        <v>1425273.0</v>
      </c>
      <c r="F194" s="69">
        <v>135353.0</v>
      </c>
    </row>
    <row r="195">
      <c r="A195" s="43" t="s">
        <v>429</v>
      </c>
      <c r="B195" s="67">
        <v>44953.0</v>
      </c>
      <c r="C195" s="43" t="s">
        <v>430</v>
      </c>
      <c r="D195" s="43" t="s">
        <v>264</v>
      </c>
      <c r="E195" s="68">
        <v>1293842.0</v>
      </c>
      <c r="F195" s="69">
        <v>122871.0</v>
      </c>
    </row>
    <row r="196">
      <c r="A196" s="43" t="s">
        <v>431</v>
      </c>
      <c r="B196" s="67">
        <v>45135.0</v>
      </c>
      <c r="C196" s="43" t="s">
        <v>255</v>
      </c>
      <c r="D196" s="43" t="s">
        <v>176</v>
      </c>
      <c r="E196" s="68">
        <v>1291869.0</v>
      </c>
      <c r="F196" s="69">
        <v>122684.0</v>
      </c>
    </row>
    <row r="197">
      <c r="A197" s="43" t="s">
        <v>432</v>
      </c>
      <c r="B197" s="67">
        <v>44953.0</v>
      </c>
      <c r="C197" s="43" t="s">
        <v>322</v>
      </c>
      <c r="D197" s="43" t="s">
        <v>198</v>
      </c>
      <c r="E197" s="68">
        <v>1290000.0</v>
      </c>
      <c r="F197" s="69">
        <v>122507.0</v>
      </c>
    </row>
    <row r="198">
      <c r="A198" s="43" t="s">
        <v>433</v>
      </c>
      <c r="B198" s="67">
        <v>35860.0</v>
      </c>
      <c r="C198" s="43" t="s">
        <v>434</v>
      </c>
      <c r="D198" s="43" t="s">
        <v>176</v>
      </c>
      <c r="E198" s="68">
        <v>1266945.0</v>
      </c>
      <c r="F198" s="69">
        <v>120317.0</v>
      </c>
    </row>
    <row r="199">
      <c r="A199" s="43" t="s">
        <v>435</v>
      </c>
      <c r="B199" s="67">
        <v>40368.0</v>
      </c>
      <c r="C199" s="43" t="s">
        <v>178</v>
      </c>
      <c r="D199" s="43" t="s">
        <v>182</v>
      </c>
      <c r="E199" s="68">
        <v>1242720.0</v>
      </c>
      <c r="F199" s="69">
        <v>118017.0</v>
      </c>
    </row>
    <row r="200">
      <c r="A200" s="43" t="s">
        <v>436</v>
      </c>
      <c r="B200" s="67">
        <v>45009.0</v>
      </c>
      <c r="C200" s="43" t="s">
        <v>395</v>
      </c>
      <c r="D200" s="43" t="s">
        <v>176</v>
      </c>
      <c r="E200" s="68">
        <v>1188032.0</v>
      </c>
      <c r="F200" s="69">
        <v>112823.0</v>
      </c>
    </row>
    <row r="201">
      <c r="A201" s="43" t="s">
        <v>437</v>
      </c>
      <c r="B201" s="67">
        <v>44960.0</v>
      </c>
      <c r="C201" s="43" t="s">
        <v>283</v>
      </c>
      <c r="D201" s="43" t="s">
        <v>179</v>
      </c>
      <c r="E201" s="68">
        <v>1178448.0</v>
      </c>
      <c r="F201" s="69">
        <v>111913.0</v>
      </c>
    </row>
    <row r="202">
      <c r="A202" s="43" t="s">
        <v>438</v>
      </c>
      <c r="B202" s="67">
        <v>44841.0</v>
      </c>
      <c r="C202" s="43" t="s">
        <v>263</v>
      </c>
      <c r="D202" s="43" t="s">
        <v>186</v>
      </c>
      <c r="E202" s="68">
        <v>1177760.0</v>
      </c>
      <c r="F202" s="69">
        <v>111848.0</v>
      </c>
    </row>
    <row r="203">
      <c r="A203" s="43" t="s">
        <v>439</v>
      </c>
      <c r="B203" s="67">
        <v>37972.0</v>
      </c>
      <c r="C203" s="43" t="s">
        <v>386</v>
      </c>
      <c r="D203" s="43" t="s">
        <v>182</v>
      </c>
      <c r="E203" s="68">
        <v>1176085.0</v>
      </c>
      <c r="F203" s="69">
        <v>111688.0</v>
      </c>
    </row>
    <row r="204">
      <c r="A204" s="43" t="s">
        <v>440</v>
      </c>
      <c r="B204" s="67">
        <v>45149.0</v>
      </c>
      <c r="C204" s="43" t="s">
        <v>372</v>
      </c>
      <c r="D204" s="43" t="s">
        <v>179</v>
      </c>
      <c r="E204" s="68">
        <v>1135000.0</v>
      </c>
      <c r="F204" s="69">
        <v>107787.0</v>
      </c>
    </row>
    <row r="205">
      <c r="A205" s="43" t="s">
        <v>441</v>
      </c>
      <c r="B205" s="67">
        <v>45184.0</v>
      </c>
      <c r="C205" s="43" t="s">
        <v>331</v>
      </c>
      <c r="D205" s="43" t="s">
        <v>182</v>
      </c>
      <c r="E205" s="68">
        <v>1125010.0</v>
      </c>
      <c r="F205" s="69">
        <v>106838.0</v>
      </c>
    </row>
    <row r="206">
      <c r="A206" s="43" t="s">
        <v>442</v>
      </c>
      <c r="B206" s="67">
        <v>44897.0</v>
      </c>
      <c r="C206" s="43" t="s">
        <v>245</v>
      </c>
      <c r="D206" s="43" t="s">
        <v>186</v>
      </c>
      <c r="E206" s="68">
        <v>1100114.0</v>
      </c>
      <c r="F206" s="69">
        <v>104474.0</v>
      </c>
    </row>
    <row r="207">
      <c r="A207" s="43" t="s">
        <v>443</v>
      </c>
      <c r="B207" s="67">
        <v>32843.0</v>
      </c>
      <c r="C207" s="43" t="s">
        <v>175</v>
      </c>
      <c r="D207" s="43" t="s">
        <v>176</v>
      </c>
      <c r="E207" s="68">
        <v>1098168.0</v>
      </c>
      <c r="F207" s="69">
        <v>104289.0</v>
      </c>
    </row>
    <row r="208">
      <c r="A208" s="43" t="s">
        <v>444</v>
      </c>
      <c r="B208" s="67">
        <v>44974.0</v>
      </c>
      <c r="C208" s="43" t="s">
        <v>344</v>
      </c>
      <c r="D208" s="43" t="s">
        <v>186</v>
      </c>
      <c r="E208" s="68">
        <v>1097067.0</v>
      </c>
      <c r="F208" s="69">
        <v>104184.0</v>
      </c>
    </row>
    <row r="209">
      <c r="A209" s="43" t="s">
        <v>445</v>
      </c>
      <c r="B209" s="70">
        <v>45058.0</v>
      </c>
      <c r="C209" s="43" t="s">
        <v>181</v>
      </c>
      <c r="D209" s="43" t="s">
        <v>179</v>
      </c>
      <c r="E209" s="68">
        <v>1090155.0</v>
      </c>
      <c r="F209" s="69">
        <v>103528.0</v>
      </c>
    </row>
    <row r="210">
      <c r="A210" s="43" t="s">
        <v>446</v>
      </c>
      <c r="B210" s="67">
        <v>44939.0</v>
      </c>
      <c r="C210" s="43" t="s">
        <v>447</v>
      </c>
      <c r="D210" s="43" t="s">
        <v>186</v>
      </c>
      <c r="E210" s="68">
        <v>1080000.0</v>
      </c>
      <c r="F210" s="69">
        <v>102564.0</v>
      </c>
    </row>
    <row r="211">
      <c r="A211" s="43" t="s">
        <v>448</v>
      </c>
      <c r="B211" s="67">
        <v>44921.0</v>
      </c>
      <c r="C211" s="43" t="s">
        <v>308</v>
      </c>
      <c r="D211" s="43" t="s">
        <v>186</v>
      </c>
      <c r="E211" s="68">
        <v>993145.0</v>
      </c>
      <c r="F211" s="69">
        <v>94315.0</v>
      </c>
    </row>
    <row r="212">
      <c r="A212" s="43" t="s">
        <v>449</v>
      </c>
      <c r="B212" s="67">
        <v>44888.0</v>
      </c>
      <c r="C212" s="43" t="s">
        <v>184</v>
      </c>
      <c r="D212" s="43" t="s">
        <v>182</v>
      </c>
      <c r="E212" s="68">
        <v>976202.0</v>
      </c>
      <c r="F212" s="69">
        <v>92706.0</v>
      </c>
    </row>
    <row r="213">
      <c r="A213" s="43" t="s">
        <v>450</v>
      </c>
      <c r="B213" s="67">
        <v>45002.0</v>
      </c>
      <c r="C213" s="43" t="s">
        <v>263</v>
      </c>
      <c r="D213" s="43" t="s">
        <v>195</v>
      </c>
      <c r="E213" s="68">
        <v>918415.0</v>
      </c>
      <c r="F213" s="69">
        <v>87218.0</v>
      </c>
    </row>
    <row r="214">
      <c r="A214" s="43" t="s">
        <v>451</v>
      </c>
      <c r="B214" s="67">
        <v>45079.0</v>
      </c>
      <c r="C214" s="43" t="s">
        <v>452</v>
      </c>
      <c r="D214" s="43" t="s">
        <v>179</v>
      </c>
      <c r="E214" s="68">
        <v>909411.0</v>
      </c>
      <c r="F214" s="69">
        <v>86363.0</v>
      </c>
    </row>
    <row r="215">
      <c r="A215" s="43" t="s">
        <v>453</v>
      </c>
      <c r="B215" s="70">
        <v>45058.0</v>
      </c>
      <c r="C215" s="43" t="s">
        <v>331</v>
      </c>
      <c r="D215" s="43" t="s">
        <v>176</v>
      </c>
      <c r="E215" s="68">
        <v>855173.0</v>
      </c>
      <c r="F215" s="69">
        <v>81213.0</v>
      </c>
    </row>
    <row r="216">
      <c r="A216" s="43" t="s">
        <v>454</v>
      </c>
      <c r="B216" s="67">
        <v>45223.0</v>
      </c>
      <c r="C216" s="43" t="s">
        <v>280</v>
      </c>
      <c r="D216" s="43" t="s">
        <v>304</v>
      </c>
      <c r="E216" s="68">
        <v>851398.0</v>
      </c>
      <c r="F216" s="69">
        <v>80854.0</v>
      </c>
    </row>
    <row r="217">
      <c r="A217" s="43" t="s">
        <v>455</v>
      </c>
      <c r="B217" s="67">
        <v>45114.0</v>
      </c>
      <c r="C217" s="43" t="s">
        <v>456</v>
      </c>
      <c r="D217" s="43" t="s">
        <v>195</v>
      </c>
      <c r="E217" s="68">
        <v>820000.0</v>
      </c>
      <c r="F217" s="69">
        <v>77872.0</v>
      </c>
    </row>
    <row r="218">
      <c r="A218" s="43" t="s">
        <v>457</v>
      </c>
      <c r="B218" s="67">
        <v>45240.0</v>
      </c>
      <c r="C218" s="43" t="s">
        <v>458</v>
      </c>
      <c r="D218" s="43" t="s">
        <v>209</v>
      </c>
      <c r="E218" s="68">
        <v>811818.0</v>
      </c>
      <c r="F218" s="69">
        <v>77095.0</v>
      </c>
    </row>
    <row r="219">
      <c r="A219" s="43" t="s">
        <v>459</v>
      </c>
      <c r="B219" s="67">
        <v>45023.0</v>
      </c>
      <c r="C219" s="43" t="s">
        <v>395</v>
      </c>
      <c r="D219" s="43" t="s">
        <v>176</v>
      </c>
      <c r="E219" s="68">
        <v>811739.0</v>
      </c>
      <c r="F219" s="69">
        <v>77088.0</v>
      </c>
    </row>
    <row r="220">
      <c r="A220" s="43" t="s">
        <v>460</v>
      </c>
      <c r="B220" s="67">
        <v>44974.0</v>
      </c>
      <c r="C220" s="43" t="s">
        <v>355</v>
      </c>
      <c r="D220" s="43" t="s">
        <v>186</v>
      </c>
      <c r="E220" s="68">
        <v>803189.0</v>
      </c>
      <c r="F220" s="69">
        <v>76276.0</v>
      </c>
    </row>
    <row r="221">
      <c r="A221" s="43" t="s">
        <v>461</v>
      </c>
      <c r="B221" s="67">
        <v>44897.0</v>
      </c>
      <c r="C221" s="43" t="s">
        <v>388</v>
      </c>
      <c r="D221" s="43" t="s">
        <v>186</v>
      </c>
      <c r="E221" s="68">
        <v>798774.0</v>
      </c>
      <c r="F221" s="69">
        <v>75856.0</v>
      </c>
    </row>
    <row r="222">
      <c r="A222" s="43" t="s">
        <v>462</v>
      </c>
      <c r="B222" s="67">
        <v>45205.0</v>
      </c>
      <c r="C222" s="43" t="s">
        <v>308</v>
      </c>
      <c r="D222" s="43" t="s">
        <v>195</v>
      </c>
      <c r="E222" s="68">
        <v>780266.0</v>
      </c>
      <c r="F222" s="69">
        <v>74099.0</v>
      </c>
    </row>
    <row r="223">
      <c r="A223" s="43" t="s">
        <v>463</v>
      </c>
      <c r="B223" s="67">
        <v>44939.0</v>
      </c>
      <c r="C223" s="43" t="s">
        <v>464</v>
      </c>
      <c r="D223" s="43" t="s">
        <v>209</v>
      </c>
      <c r="E223" s="68">
        <v>765218.0</v>
      </c>
      <c r="F223" s="69">
        <v>72670.0</v>
      </c>
    </row>
    <row r="224">
      <c r="A224" s="43" t="s">
        <v>465</v>
      </c>
      <c r="B224" s="67">
        <v>45114.0</v>
      </c>
      <c r="C224" s="43" t="s">
        <v>322</v>
      </c>
      <c r="D224" s="43" t="s">
        <v>198</v>
      </c>
      <c r="E224" s="68">
        <v>760000.0</v>
      </c>
      <c r="F224" s="69">
        <v>72174.0</v>
      </c>
    </row>
    <row r="225">
      <c r="A225" s="43" t="s">
        <v>466</v>
      </c>
      <c r="B225" s="67">
        <v>45023.0</v>
      </c>
      <c r="C225" s="43" t="s">
        <v>245</v>
      </c>
      <c r="D225" s="43" t="s">
        <v>186</v>
      </c>
      <c r="E225" s="68">
        <v>754483.0</v>
      </c>
      <c r="F225" s="69">
        <v>71650.0</v>
      </c>
    </row>
    <row r="226">
      <c r="A226" s="43" t="s">
        <v>467</v>
      </c>
      <c r="B226" s="67">
        <v>45023.0</v>
      </c>
      <c r="C226" s="43" t="s">
        <v>308</v>
      </c>
      <c r="D226" s="43" t="s">
        <v>186</v>
      </c>
      <c r="E226" s="68">
        <v>750010.0</v>
      </c>
      <c r="F226" s="69">
        <v>71226.0</v>
      </c>
    </row>
    <row r="227">
      <c r="A227" s="43" t="s">
        <v>468</v>
      </c>
      <c r="B227" s="67">
        <v>45184.0</v>
      </c>
      <c r="C227" s="43" t="s">
        <v>469</v>
      </c>
      <c r="D227" s="43" t="s">
        <v>179</v>
      </c>
      <c r="E227" s="68">
        <v>745000.0</v>
      </c>
      <c r="F227" s="69">
        <v>70750.0</v>
      </c>
    </row>
    <row r="228">
      <c r="A228" s="43" t="s">
        <v>470</v>
      </c>
      <c r="B228" s="70">
        <v>27524.0</v>
      </c>
      <c r="D228" s="43" t="s">
        <v>176</v>
      </c>
      <c r="E228" s="68">
        <v>734696.0</v>
      </c>
      <c r="F228" s="69">
        <v>69771.0</v>
      </c>
    </row>
    <row r="229">
      <c r="A229" s="43" t="s">
        <v>471</v>
      </c>
      <c r="B229" s="70">
        <v>45058.0</v>
      </c>
      <c r="C229" s="43" t="s">
        <v>427</v>
      </c>
      <c r="D229" s="43" t="s">
        <v>182</v>
      </c>
      <c r="E229" s="68">
        <v>711005.0</v>
      </c>
      <c r="F229" s="69">
        <v>67521.0</v>
      </c>
    </row>
    <row r="230">
      <c r="A230" s="43" t="s">
        <v>472</v>
      </c>
      <c r="B230" s="67">
        <v>42559.0</v>
      </c>
      <c r="C230" s="43" t="s">
        <v>178</v>
      </c>
      <c r="D230" s="43" t="s">
        <v>182</v>
      </c>
      <c r="E230" s="68">
        <v>710500.0</v>
      </c>
      <c r="F230" s="69">
        <v>67473.0</v>
      </c>
    </row>
    <row r="231">
      <c r="A231" s="43" t="s">
        <v>473</v>
      </c>
      <c r="B231" s="67">
        <v>27565.0</v>
      </c>
      <c r="C231" s="43" t="s">
        <v>178</v>
      </c>
      <c r="D231" s="43" t="s">
        <v>209</v>
      </c>
      <c r="E231" s="68">
        <v>708515.0</v>
      </c>
      <c r="F231" s="69">
        <v>67285.0</v>
      </c>
    </row>
    <row r="232">
      <c r="A232" s="43" t="s">
        <v>474</v>
      </c>
      <c r="B232" s="67">
        <v>40501.0</v>
      </c>
      <c r="C232" s="43" t="s">
        <v>175</v>
      </c>
      <c r="D232" s="43" t="s">
        <v>182</v>
      </c>
      <c r="E232" s="68">
        <v>706013.0</v>
      </c>
      <c r="F232" s="69">
        <v>67047.0</v>
      </c>
    </row>
    <row r="233">
      <c r="A233" s="43" t="s">
        <v>475</v>
      </c>
      <c r="B233" s="70">
        <v>45058.0</v>
      </c>
      <c r="C233" s="43" t="s">
        <v>388</v>
      </c>
      <c r="D233" s="43" t="s">
        <v>304</v>
      </c>
      <c r="E233" s="68">
        <v>705355.0</v>
      </c>
      <c r="F233" s="69">
        <v>66985.0</v>
      </c>
    </row>
    <row r="234">
      <c r="A234" s="43" t="s">
        <v>476</v>
      </c>
      <c r="B234" s="67">
        <v>31205.0</v>
      </c>
      <c r="C234" s="43" t="s">
        <v>175</v>
      </c>
      <c r="D234" s="43" t="s">
        <v>182</v>
      </c>
      <c r="E234" s="68">
        <v>693408.0</v>
      </c>
      <c r="F234" s="69">
        <v>65850.0</v>
      </c>
    </row>
    <row r="235">
      <c r="A235" s="43" t="s">
        <v>477</v>
      </c>
      <c r="B235" s="67">
        <v>45142.0</v>
      </c>
      <c r="C235" s="43" t="s">
        <v>388</v>
      </c>
      <c r="D235" s="43" t="s">
        <v>176</v>
      </c>
      <c r="E235" s="68">
        <v>675257.0</v>
      </c>
      <c r="F235" s="69">
        <v>64126.0</v>
      </c>
    </row>
    <row r="236">
      <c r="A236" s="43" t="s">
        <v>478</v>
      </c>
      <c r="B236" s="70">
        <v>45065.0</v>
      </c>
      <c r="C236" s="43" t="s">
        <v>479</v>
      </c>
      <c r="D236" s="43" t="s">
        <v>195</v>
      </c>
      <c r="E236" s="68">
        <v>667114.0</v>
      </c>
      <c r="F236" s="69">
        <v>63353.0</v>
      </c>
    </row>
    <row r="237">
      <c r="A237" s="43" t="s">
        <v>480</v>
      </c>
      <c r="B237" s="67">
        <v>45247.0</v>
      </c>
      <c r="C237" s="43" t="s">
        <v>481</v>
      </c>
      <c r="D237" s="43" t="s">
        <v>186</v>
      </c>
      <c r="E237" s="68">
        <v>664762.0</v>
      </c>
      <c r="F237" s="69">
        <v>63130.0</v>
      </c>
    </row>
    <row r="238">
      <c r="A238" s="43" t="s">
        <v>482</v>
      </c>
      <c r="B238" s="67">
        <v>45205.0</v>
      </c>
      <c r="C238" s="43" t="s">
        <v>430</v>
      </c>
      <c r="D238" s="43" t="s">
        <v>264</v>
      </c>
      <c r="E238" s="68">
        <v>658009.0</v>
      </c>
      <c r="F238" s="69">
        <v>62488.0</v>
      </c>
    </row>
    <row r="239">
      <c r="A239" s="43" t="s">
        <v>483</v>
      </c>
      <c r="B239" s="67">
        <v>32232.0</v>
      </c>
      <c r="C239" s="43" t="s">
        <v>175</v>
      </c>
      <c r="D239" s="43" t="s">
        <v>176</v>
      </c>
      <c r="E239" s="68">
        <v>654293.0</v>
      </c>
      <c r="F239" s="69">
        <v>62136.0</v>
      </c>
    </row>
    <row r="240">
      <c r="A240" s="43" t="s">
        <v>484</v>
      </c>
      <c r="B240" s="67">
        <v>45205.0</v>
      </c>
      <c r="C240" s="43" t="s">
        <v>479</v>
      </c>
      <c r="D240" s="43" t="s">
        <v>304</v>
      </c>
      <c r="E240" s="68">
        <v>648299.0</v>
      </c>
      <c r="F240" s="69">
        <v>61566.0</v>
      </c>
    </row>
    <row r="241">
      <c r="A241" s="43" t="s">
        <v>485</v>
      </c>
      <c r="B241" s="67">
        <v>37932.0</v>
      </c>
      <c r="C241" s="43" t="s">
        <v>178</v>
      </c>
      <c r="D241" s="43" t="s">
        <v>264</v>
      </c>
      <c r="E241" s="68">
        <v>632273.0</v>
      </c>
      <c r="F241" s="69">
        <v>60044.0</v>
      </c>
    </row>
    <row r="242">
      <c r="A242" s="43" t="s">
        <v>486</v>
      </c>
      <c r="B242" s="67">
        <v>44883.0</v>
      </c>
      <c r="C242" s="43" t="s">
        <v>487</v>
      </c>
      <c r="D242" s="43" t="s">
        <v>186</v>
      </c>
      <c r="E242" s="68">
        <v>629087.0</v>
      </c>
      <c r="F242" s="69">
        <v>59742.0</v>
      </c>
    </row>
    <row r="243">
      <c r="A243" s="43" t="s">
        <v>488</v>
      </c>
      <c r="B243" s="67">
        <v>44918.0</v>
      </c>
      <c r="C243" s="43" t="s">
        <v>395</v>
      </c>
      <c r="D243" s="43" t="s">
        <v>186</v>
      </c>
      <c r="E243" s="68">
        <v>629049.0</v>
      </c>
      <c r="F243" s="69">
        <v>59738.0</v>
      </c>
    </row>
    <row r="244">
      <c r="A244" s="43" t="s">
        <v>489</v>
      </c>
      <c r="B244" s="67">
        <v>27024.0</v>
      </c>
      <c r="C244" s="43" t="s">
        <v>175</v>
      </c>
      <c r="D244" s="43" t="s">
        <v>209</v>
      </c>
      <c r="E244" s="68">
        <v>609605.0</v>
      </c>
      <c r="F244" s="69">
        <v>57892.0</v>
      </c>
    </row>
    <row r="245">
      <c r="A245" s="43" t="s">
        <v>490</v>
      </c>
      <c r="B245" s="67">
        <v>44855.0</v>
      </c>
      <c r="C245" s="43" t="s">
        <v>245</v>
      </c>
      <c r="D245" s="43" t="s">
        <v>186</v>
      </c>
      <c r="E245" s="68">
        <v>609419.0</v>
      </c>
      <c r="F245" s="69">
        <v>57874.0</v>
      </c>
    </row>
    <row r="246">
      <c r="A246" s="43" t="s">
        <v>491</v>
      </c>
      <c r="B246" s="67">
        <v>45142.0</v>
      </c>
      <c r="C246" s="43" t="s">
        <v>492</v>
      </c>
      <c r="D246" s="43" t="s">
        <v>304</v>
      </c>
      <c r="E246" s="68">
        <v>608599.0</v>
      </c>
      <c r="F246" s="69">
        <v>57796.0</v>
      </c>
    </row>
    <row r="247">
      <c r="A247" s="43" t="s">
        <v>493</v>
      </c>
      <c r="B247" s="67">
        <v>44937.0</v>
      </c>
      <c r="C247" s="43" t="s">
        <v>280</v>
      </c>
      <c r="D247" s="43" t="s">
        <v>179</v>
      </c>
      <c r="E247" s="68">
        <v>601490.0</v>
      </c>
      <c r="F247" s="69">
        <v>57121.0</v>
      </c>
    </row>
    <row r="248">
      <c r="A248" s="43" t="s">
        <v>494</v>
      </c>
      <c r="B248" s="67">
        <v>44888.0</v>
      </c>
      <c r="C248" s="43" t="s">
        <v>181</v>
      </c>
      <c r="D248" s="43" t="s">
        <v>179</v>
      </c>
      <c r="E248" s="68">
        <v>580447.0</v>
      </c>
      <c r="F248" s="69">
        <v>55123.0</v>
      </c>
    </row>
    <row r="249">
      <c r="A249" s="43" t="s">
        <v>495</v>
      </c>
      <c r="B249" s="67">
        <v>45033.0</v>
      </c>
      <c r="C249" s="43" t="s">
        <v>280</v>
      </c>
      <c r="D249" s="43" t="s">
        <v>186</v>
      </c>
      <c r="E249" s="68">
        <v>578323.0</v>
      </c>
      <c r="F249" s="69">
        <v>54921.0</v>
      </c>
    </row>
    <row r="250">
      <c r="A250" s="43" t="s">
        <v>496</v>
      </c>
      <c r="B250" s="67">
        <v>44743.0</v>
      </c>
      <c r="C250" s="43" t="s">
        <v>178</v>
      </c>
      <c r="D250" s="43" t="s">
        <v>182</v>
      </c>
      <c r="E250" s="68">
        <v>575555.0</v>
      </c>
      <c r="F250" s="69">
        <v>54658.0</v>
      </c>
    </row>
    <row r="251">
      <c r="A251" s="43" t="s">
        <v>497</v>
      </c>
      <c r="B251" s="67">
        <v>40823.0</v>
      </c>
      <c r="C251" s="43" t="s">
        <v>498</v>
      </c>
      <c r="D251" s="43" t="s">
        <v>186</v>
      </c>
      <c r="E251" s="68">
        <v>567563.0</v>
      </c>
      <c r="F251" s="69">
        <v>53899.0</v>
      </c>
    </row>
    <row r="252">
      <c r="A252" s="43" t="s">
        <v>499</v>
      </c>
      <c r="B252" s="67">
        <v>45219.0</v>
      </c>
      <c r="C252" s="43" t="s">
        <v>388</v>
      </c>
      <c r="D252" s="43" t="s">
        <v>264</v>
      </c>
      <c r="E252" s="68">
        <v>559820.0</v>
      </c>
      <c r="F252" s="69">
        <v>53164.0</v>
      </c>
    </row>
    <row r="253">
      <c r="A253" s="43" t="s">
        <v>500</v>
      </c>
      <c r="B253" s="67">
        <v>44974.0</v>
      </c>
      <c r="C253" s="43" t="s">
        <v>263</v>
      </c>
      <c r="D253" s="43" t="s">
        <v>186</v>
      </c>
      <c r="E253" s="68">
        <v>556585.0</v>
      </c>
      <c r="F253" s="69">
        <v>52857.0</v>
      </c>
    </row>
    <row r="254">
      <c r="A254" s="43" t="s">
        <v>501</v>
      </c>
      <c r="B254" s="67">
        <v>45142.0</v>
      </c>
      <c r="C254" s="43" t="s">
        <v>481</v>
      </c>
      <c r="D254" s="43" t="s">
        <v>186</v>
      </c>
      <c r="E254" s="68">
        <v>551611.0</v>
      </c>
      <c r="F254" s="69">
        <v>52384.0</v>
      </c>
    </row>
    <row r="255">
      <c r="A255" s="43" t="s">
        <v>502</v>
      </c>
      <c r="B255" s="67">
        <v>45205.0</v>
      </c>
      <c r="C255" s="43" t="s">
        <v>395</v>
      </c>
      <c r="D255" s="43" t="s">
        <v>209</v>
      </c>
      <c r="E255" s="68">
        <v>546626.0</v>
      </c>
      <c r="F255" s="69">
        <v>51911.0</v>
      </c>
    </row>
    <row r="256">
      <c r="A256" s="43" t="s">
        <v>503</v>
      </c>
      <c r="B256" s="67">
        <v>44644.0</v>
      </c>
      <c r="C256" s="43" t="s">
        <v>504</v>
      </c>
      <c r="D256" s="43" t="s">
        <v>179</v>
      </c>
      <c r="E256" s="68">
        <v>542214.0</v>
      </c>
      <c r="F256" s="69">
        <v>51492.0</v>
      </c>
    </row>
    <row r="257">
      <c r="A257" s="43" t="s">
        <v>505</v>
      </c>
      <c r="B257" s="67">
        <v>45030.0</v>
      </c>
      <c r="C257" s="43" t="s">
        <v>324</v>
      </c>
      <c r="D257" s="43" t="s">
        <v>186</v>
      </c>
      <c r="E257" s="68">
        <v>541633.0</v>
      </c>
      <c r="F257" s="69">
        <v>51437.0</v>
      </c>
    </row>
    <row r="258">
      <c r="A258" s="43" t="s">
        <v>506</v>
      </c>
      <c r="B258" s="67">
        <v>44967.0</v>
      </c>
      <c r="C258" s="43" t="s">
        <v>395</v>
      </c>
      <c r="D258" s="43" t="s">
        <v>209</v>
      </c>
      <c r="E258" s="68">
        <v>538551.0</v>
      </c>
      <c r="F258" s="69">
        <v>51144.0</v>
      </c>
    </row>
    <row r="259">
      <c r="A259" s="43" t="s">
        <v>507</v>
      </c>
      <c r="B259" s="70">
        <v>45065.0</v>
      </c>
      <c r="C259" s="43" t="s">
        <v>308</v>
      </c>
      <c r="D259" s="43" t="s">
        <v>195</v>
      </c>
      <c r="E259" s="68">
        <v>535201.0</v>
      </c>
      <c r="F259" s="69">
        <v>50826.0</v>
      </c>
    </row>
    <row r="260">
      <c r="A260" s="43" t="s">
        <v>508</v>
      </c>
      <c r="B260" s="67">
        <v>39647.0</v>
      </c>
      <c r="C260" s="43" t="s">
        <v>175</v>
      </c>
      <c r="D260" s="43" t="s">
        <v>179</v>
      </c>
      <c r="E260" s="68">
        <v>514544.0</v>
      </c>
      <c r="F260" s="69">
        <v>48864.0</v>
      </c>
    </row>
    <row r="261">
      <c r="A261" s="43" t="s">
        <v>509</v>
      </c>
      <c r="B261" s="67">
        <v>45205.0</v>
      </c>
      <c r="C261" s="43" t="s">
        <v>388</v>
      </c>
      <c r="D261" s="43" t="s">
        <v>229</v>
      </c>
      <c r="E261" s="68">
        <v>503992.0</v>
      </c>
      <c r="F261" s="69">
        <v>47862.0</v>
      </c>
    </row>
    <row r="262">
      <c r="A262" s="43" t="s">
        <v>510</v>
      </c>
      <c r="B262" s="67">
        <v>45170.0</v>
      </c>
      <c r="C262" s="43" t="s">
        <v>430</v>
      </c>
      <c r="D262" s="43" t="s">
        <v>195</v>
      </c>
      <c r="E262" s="68">
        <v>503378.0</v>
      </c>
      <c r="F262" s="69">
        <v>47804.0</v>
      </c>
    </row>
    <row r="263">
      <c r="A263" s="43" t="s">
        <v>511</v>
      </c>
      <c r="B263" s="70">
        <v>29364.0</v>
      </c>
      <c r="C263" s="43" t="s">
        <v>175</v>
      </c>
      <c r="D263" s="43" t="s">
        <v>209</v>
      </c>
      <c r="E263" s="68">
        <v>484267.0</v>
      </c>
      <c r="F263" s="69">
        <v>45989.0</v>
      </c>
    </row>
    <row r="264">
      <c r="A264" s="43" t="s">
        <v>512</v>
      </c>
      <c r="B264" s="67">
        <v>44841.0</v>
      </c>
      <c r="C264" s="43" t="s">
        <v>308</v>
      </c>
      <c r="D264" s="43" t="s">
        <v>233</v>
      </c>
      <c r="E264" s="68">
        <v>483542.0</v>
      </c>
      <c r="F264" s="69">
        <v>45920.0</v>
      </c>
    </row>
    <row r="265">
      <c r="A265" s="43" t="s">
        <v>513</v>
      </c>
      <c r="B265" s="67">
        <v>45268.0</v>
      </c>
      <c r="C265" s="43" t="s">
        <v>514</v>
      </c>
      <c r="D265" s="43" t="s">
        <v>179</v>
      </c>
      <c r="E265" s="68">
        <v>468027.0</v>
      </c>
      <c r="F265" s="69">
        <v>44447.0</v>
      </c>
    </row>
    <row r="266">
      <c r="A266" s="43" t="s">
        <v>515</v>
      </c>
      <c r="B266" s="67">
        <v>45275.0</v>
      </c>
      <c r="C266" s="43" t="s">
        <v>245</v>
      </c>
      <c r="D266" s="43" t="s">
        <v>186</v>
      </c>
      <c r="E266" s="68">
        <v>463787.0</v>
      </c>
      <c r="F266" s="69">
        <v>44044.0</v>
      </c>
    </row>
    <row r="267">
      <c r="A267" s="43" t="s">
        <v>516</v>
      </c>
      <c r="B267" s="67">
        <v>39857.0</v>
      </c>
      <c r="C267" s="43" t="s">
        <v>175</v>
      </c>
      <c r="D267" s="43" t="s">
        <v>304</v>
      </c>
      <c r="E267" s="68">
        <v>463240.0</v>
      </c>
      <c r="F267" s="69">
        <v>43992.0</v>
      </c>
    </row>
    <row r="268">
      <c r="A268" s="43" t="s">
        <v>517</v>
      </c>
      <c r="B268" s="67">
        <v>30127.0</v>
      </c>
      <c r="C268" s="43" t="s">
        <v>178</v>
      </c>
      <c r="D268" s="43" t="s">
        <v>209</v>
      </c>
      <c r="E268" s="68">
        <v>461865.0</v>
      </c>
      <c r="F268" s="69">
        <v>43861.0</v>
      </c>
    </row>
    <row r="269">
      <c r="A269" s="43" t="s">
        <v>518</v>
      </c>
      <c r="B269" s="67">
        <v>36868.0</v>
      </c>
      <c r="C269" s="43" t="s">
        <v>388</v>
      </c>
      <c r="D269" s="43" t="s">
        <v>179</v>
      </c>
      <c r="E269" s="68">
        <v>451549.0</v>
      </c>
      <c r="F269" s="69">
        <v>42882.0</v>
      </c>
    </row>
    <row r="270">
      <c r="A270" s="43" t="s">
        <v>519</v>
      </c>
      <c r="B270" s="67">
        <v>44890.0</v>
      </c>
      <c r="C270" s="43" t="s">
        <v>388</v>
      </c>
      <c r="D270" s="43" t="s">
        <v>186</v>
      </c>
      <c r="E270" s="68">
        <v>449650.0</v>
      </c>
      <c r="F270" s="69">
        <v>42701.0</v>
      </c>
    </row>
    <row r="271">
      <c r="A271" s="43" t="s">
        <v>520</v>
      </c>
      <c r="B271" s="70">
        <v>45047.0</v>
      </c>
      <c r="C271" s="43" t="s">
        <v>280</v>
      </c>
      <c r="D271" s="43" t="s">
        <v>304</v>
      </c>
      <c r="E271" s="68">
        <v>447912.0</v>
      </c>
      <c r="F271" s="69">
        <v>42536.0</v>
      </c>
    </row>
    <row r="272">
      <c r="A272" s="43" t="s">
        <v>521</v>
      </c>
      <c r="B272" s="67">
        <v>32451.0</v>
      </c>
      <c r="C272" s="43" t="s">
        <v>178</v>
      </c>
      <c r="D272" s="43" t="s">
        <v>195</v>
      </c>
      <c r="E272" s="68">
        <v>439050.0</v>
      </c>
      <c r="F272" s="69">
        <v>41695.0</v>
      </c>
    </row>
    <row r="273">
      <c r="A273" s="43" t="s">
        <v>522</v>
      </c>
      <c r="B273" s="67">
        <v>45192.0</v>
      </c>
      <c r="C273" s="43" t="s">
        <v>388</v>
      </c>
      <c r="D273" s="43" t="s">
        <v>304</v>
      </c>
      <c r="E273" s="68">
        <v>432479.0</v>
      </c>
      <c r="F273" s="69">
        <v>41071.0</v>
      </c>
    </row>
    <row r="274">
      <c r="A274" s="43" t="s">
        <v>523</v>
      </c>
      <c r="B274" s="67">
        <v>39647.0</v>
      </c>
      <c r="C274" s="43" t="s">
        <v>178</v>
      </c>
      <c r="D274" s="43" t="s">
        <v>211</v>
      </c>
      <c r="E274" s="68">
        <v>410025.0</v>
      </c>
      <c r="F274" s="69">
        <v>38938.0</v>
      </c>
    </row>
    <row r="275">
      <c r="A275" s="43" t="s">
        <v>524</v>
      </c>
      <c r="B275" s="67">
        <v>45177.0</v>
      </c>
      <c r="C275" s="43" t="s">
        <v>525</v>
      </c>
      <c r="D275" s="43" t="s">
        <v>176</v>
      </c>
      <c r="E275" s="68">
        <v>409476.0</v>
      </c>
      <c r="F275" s="69">
        <v>38886.0</v>
      </c>
    </row>
    <row r="276">
      <c r="A276" s="43" t="s">
        <v>526</v>
      </c>
      <c r="B276" s="67">
        <v>45177.0</v>
      </c>
      <c r="C276" s="43" t="s">
        <v>527</v>
      </c>
      <c r="D276" s="43" t="s">
        <v>186</v>
      </c>
      <c r="E276" s="68">
        <v>407838.0</v>
      </c>
      <c r="F276" s="69">
        <v>38731.0</v>
      </c>
    </row>
    <row r="277">
      <c r="A277" s="43" t="s">
        <v>528</v>
      </c>
      <c r="B277" s="67">
        <v>40256.0</v>
      </c>
      <c r="C277" s="43" t="s">
        <v>175</v>
      </c>
      <c r="D277" s="43" t="s">
        <v>304</v>
      </c>
      <c r="E277" s="68">
        <v>391352.0</v>
      </c>
      <c r="F277" s="69">
        <v>37165.0</v>
      </c>
    </row>
    <row r="278">
      <c r="A278" s="43" t="s">
        <v>529</v>
      </c>
      <c r="B278" s="67">
        <v>45086.0</v>
      </c>
      <c r="C278" s="43" t="s">
        <v>527</v>
      </c>
      <c r="D278" s="43" t="s">
        <v>186</v>
      </c>
      <c r="E278" s="68">
        <v>379890.0</v>
      </c>
      <c r="F278" s="69">
        <v>36076.0</v>
      </c>
    </row>
    <row r="279">
      <c r="A279" s="43" t="s">
        <v>530</v>
      </c>
      <c r="B279" s="67">
        <v>44736.0</v>
      </c>
      <c r="C279" s="43" t="s">
        <v>175</v>
      </c>
      <c r="D279" s="43" t="s">
        <v>186</v>
      </c>
      <c r="E279" s="68">
        <v>376105.0</v>
      </c>
      <c r="F279" s="69">
        <v>35717.0</v>
      </c>
    </row>
    <row r="280">
      <c r="A280" s="43" t="s">
        <v>531</v>
      </c>
      <c r="B280" s="67">
        <v>40079.0</v>
      </c>
      <c r="C280" s="43" t="s">
        <v>175</v>
      </c>
      <c r="D280" s="43" t="s">
        <v>211</v>
      </c>
      <c r="E280" s="68">
        <v>351435.0</v>
      </c>
      <c r="F280" s="69">
        <v>33374.0</v>
      </c>
    </row>
    <row r="281">
      <c r="A281" s="43" t="s">
        <v>532</v>
      </c>
      <c r="B281" s="67">
        <v>45282.0</v>
      </c>
      <c r="C281" s="43" t="s">
        <v>311</v>
      </c>
      <c r="D281" s="43" t="s">
        <v>186</v>
      </c>
      <c r="E281" s="68">
        <v>346514.0</v>
      </c>
      <c r="F281" s="69">
        <v>32907.0</v>
      </c>
    </row>
    <row r="282">
      <c r="A282" s="43" t="s">
        <v>533</v>
      </c>
      <c r="B282" s="67">
        <v>45204.0</v>
      </c>
      <c r="C282" s="43" t="s">
        <v>280</v>
      </c>
      <c r="D282" s="43" t="s">
        <v>186</v>
      </c>
      <c r="E282" s="68">
        <v>345937.0</v>
      </c>
      <c r="F282" s="69">
        <v>32852.0</v>
      </c>
    </row>
    <row r="283">
      <c r="A283" s="43" t="s">
        <v>534</v>
      </c>
      <c r="B283" s="67">
        <v>43623.0</v>
      </c>
      <c r="C283" s="43" t="s">
        <v>178</v>
      </c>
      <c r="D283" s="43" t="s">
        <v>182</v>
      </c>
      <c r="E283" s="68">
        <v>340025.0</v>
      </c>
      <c r="F283" s="69">
        <v>32291.0</v>
      </c>
    </row>
    <row r="284">
      <c r="A284" s="43" t="s">
        <v>535</v>
      </c>
      <c r="B284" s="67">
        <v>45126.0</v>
      </c>
      <c r="C284" s="43" t="s">
        <v>536</v>
      </c>
      <c r="D284" s="43" t="s">
        <v>229</v>
      </c>
      <c r="E284" s="68">
        <v>340017.0</v>
      </c>
      <c r="F284" s="69">
        <v>32290.0</v>
      </c>
    </row>
    <row r="285">
      <c r="A285" s="43" t="s">
        <v>537</v>
      </c>
      <c r="B285" s="67">
        <v>45126.0</v>
      </c>
      <c r="C285" s="43" t="s">
        <v>538</v>
      </c>
      <c r="D285" s="43" t="s">
        <v>209</v>
      </c>
      <c r="E285" s="68">
        <v>339946.0</v>
      </c>
      <c r="F285" s="69">
        <v>32283.0</v>
      </c>
    </row>
    <row r="286">
      <c r="A286" s="43" t="s">
        <v>539</v>
      </c>
      <c r="B286" s="67">
        <v>45178.0</v>
      </c>
      <c r="C286" s="43" t="s">
        <v>538</v>
      </c>
      <c r="D286" s="43" t="s">
        <v>198</v>
      </c>
      <c r="E286" s="68">
        <v>336498.0</v>
      </c>
      <c r="F286" s="69">
        <v>31956.0</v>
      </c>
    </row>
    <row r="287">
      <c r="A287" s="43" t="s">
        <v>540</v>
      </c>
      <c r="B287" s="67">
        <v>44981.0</v>
      </c>
      <c r="C287" s="43" t="s">
        <v>541</v>
      </c>
      <c r="D287" s="43" t="s">
        <v>179</v>
      </c>
      <c r="E287" s="68">
        <v>335775.0</v>
      </c>
      <c r="F287" s="69">
        <v>31887.0</v>
      </c>
    </row>
    <row r="288">
      <c r="A288" s="43" t="s">
        <v>542</v>
      </c>
      <c r="B288" s="67">
        <v>44925.0</v>
      </c>
      <c r="C288" s="43" t="s">
        <v>388</v>
      </c>
      <c r="D288" s="43" t="s">
        <v>304</v>
      </c>
      <c r="E288" s="68">
        <v>327630.0</v>
      </c>
      <c r="F288" s="69">
        <v>31113.0</v>
      </c>
    </row>
    <row r="289">
      <c r="A289" s="43" t="s">
        <v>543</v>
      </c>
      <c r="B289" s="67">
        <v>45030.0</v>
      </c>
      <c r="C289" s="43" t="s">
        <v>544</v>
      </c>
      <c r="D289" s="43" t="s">
        <v>304</v>
      </c>
      <c r="E289" s="68">
        <v>325936.0</v>
      </c>
      <c r="F289" s="69">
        <v>30953.0</v>
      </c>
    </row>
    <row r="290">
      <c r="A290" s="43" t="s">
        <v>545</v>
      </c>
      <c r="B290" s="67">
        <v>44988.0</v>
      </c>
      <c r="C290" s="43" t="s">
        <v>458</v>
      </c>
      <c r="D290" s="43" t="s">
        <v>209</v>
      </c>
      <c r="E290" s="68">
        <v>325583.0</v>
      </c>
      <c r="F290" s="69">
        <v>30919.0</v>
      </c>
    </row>
    <row r="291">
      <c r="A291" s="43" t="s">
        <v>546</v>
      </c>
      <c r="B291" s="67">
        <v>44840.0</v>
      </c>
      <c r="C291" s="43" t="s">
        <v>538</v>
      </c>
      <c r="D291" s="43" t="s">
        <v>209</v>
      </c>
      <c r="E291" s="68">
        <v>322397.0</v>
      </c>
      <c r="F291" s="69">
        <v>30616.0</v>
      </c>
    </row>
    <row r="292">
      <c r="A292" s="43" t="s">
        <v>547</v>
      </c>
      <c r="B292" s="67">
        <v>34255.0</v>
      </c>
      <c r="C292" s="43" t="s">
        <v>411</v>
      </c>
      <c r="D292" s="43" t="s">
        <v>186</v>
      </c>
      <c r="E292" s="68">
        <v>321788.0</v>
      </c>
      <c r="F292" s="69">
        <v>30559.0</v>
      </c>
    </row>
    <row r="293">
      <c r="A293" s="43" t="s">
        <v>548</v>
      </c>
      <c r="B293" s="67">
        <v>45252.0</v>
      </c>
      <c r="C293" s="43" t="s">
        <v>355</v>
      </c>
      <c r="D293" s="43" t="s">
        <v>195</v>
      </c>
      <c r="E293" s="68">
        <v>320768.0</v>
      </c>
      <c r="F293" s="69">
        <v>30462.0</v>
      </c>
    </row>
    <row r="294">
      <c r="A294" s="43" t="s">
        <v>549</v>
      </c>
      <c r="B294" s="67">
        <v>45184.0</v>
      </c>
      <c r="C294" s="43" t="s">
        <v>550</v>
      </c>
      <c r="D294" s="43" t="s">
        <v>229</v>
      </c>
      <c r="E294" s="68">
        <v>319848.0</v>
      </c>
      <c r="F294" s="69">
        <v>30374.0</v>
      </c>
    </row>
    <row r="295">
      <c r="A295" s="43" t="s">
        <v>551</v>
      </c>
      <c r="B295" s="67">
        <v>45114.0</v>
      </c>
      <c r="C295" s="43" t="s">
        <v>344</v>
      </c>
      <c r="D295" s="43" t="s">
        <v>195</v>
      </c>
      <c r="E295" s="68">
        <v>310745.0</v>
      </c>
      <c r="F295" s="69">
        <v>29510.0</v>
      </c>
    </row>
    <row r="296">
      <c r="A296" s="43" t="s">
        <v>552</v>
      </c>
      <c r="B296" s="67">
        <v>45121.0</v>
      </c>
      <c r="C296" s="43" t="s">
        <v>283</v>
      </c>
      <c r="D296" s="43" t="s">
        <v>195</v>
      </c>
      <c r="E296" s="68">
        <v>309757.0</v>
      </c>
      <c r="F296" s="69">
        <v>29416.0</v>
      </c>
    </row>
    <row r="297">
      <c r="A297" s="43" t="s">
        <v>553</v>
      </c>
      <c r="B297" s="67">
        <v>45136.0</v>
      </c>
      <c r="C297" s="43" t="s">
        <v>538</v>
      </c>
      <c r="D297" s="43" t="s">
        <v>198</v>
      </c>
      <c r="E297" s="68">
        <v>308825.0</v>
      </c>
      <c r="F297" s="69">
        <v>29328.0</v>
      </c>
    </row>
    <row r="298">
      <c r="A298" s="43" t="s">
        <v>554</v>
      </c>
      <c r="B298" s="67">
        <v>45184.0</v>
      </c>
      <c r="C298" s="43" t="s">
        <v>527</v>
      </c>
      <c r="D298" s="43" t="s">
        <v>182</v>
      </c>
      <c r="E298" s="68">
        <v>306385.0</v>
      </c>
      <c r="F298" s="69">
        <v>29096.0</v>
      </c>
    </row>
    <row r="299">
      <c r="A299" s="43" t="s">
        <v>555</v>
      </c>
      <c r="B299" s="67">
        <v>45023.0</v>
      </c>
      <c r="C299" s="43" t="s">
        <v>492</v>
      </c>
      <c r="D299" s="43" t="s">
        <v>186</v>
      </c>
      <c r="E299" s="68">
        <v>304675.0</v>
      </c>
      <c r="F299" s="69">
        <v>28933.0</v>
      </c>
    </row>
    <row r="300">
      <c r="A300" s="43" t="s">
        <v>556</v>
      </c>
      <c r="B300" s="67">
        <v>45142.0</v>
      </c>
      <c r="C300" s="43" t="s">
        <v>331</v>
      </c>
      <c r="D300" s="43" t="s">
        <v>186</v>
      </c>
      <c r="E300" s="68">
        <v>303164.0</v>
      </c>
      <c r="F300" s="69">
        <v>28790.0</v>
      </c>
    </row>
    <row r="301">
      <c r="A301" s="43" t="s">
        <v>557</v>
      </c>
      <c r="B301" s="67">
        <v>45044.0</v>
      </c>
      <c r="C301" s="43" t="s">
        <v>487</v>
      </c>
      <c r="D301" s="43" t="s">
        <v>186</v>
      </c>
      <c r="E301" s="68">
        <v>302456.0</v>
      </c>
      <c r="F301" s="69">
        <v>28723.0</v>
      </c>
    </row>
    <row r="302">
      <c r="A302" s="43" t="s">
        <v>558</v>
      </c>
      <c r="B302" s="67">
        <v>44995.0</v>
      </c>
      <c r="C302" s="43" t="s">
        <v>538</v>
      </c>
      <c r="D302" s="43" t="s">
        <v>186</v>
      </c>
      <c r="E302" s="68">
        <v>293436.0</v>
      </c>
      <c r="F302" s="69">
        <v>27866.0</v>
      </c>
    </row>
    <row r="303">
      <c r="A303" s="43" t="s">
        <v>559</v>
      </c>
      <c r="B303" s="67">
        <v>45009.0</v>
      </c>
      <c r="C303" s="43" t="s">
        <v>527</v>
      </c>
      <c r="D303" s="43" t="s">
        <v>182</v>
      </c>
      <c r="E303" s="68">
        <v>288414.0</v>
      </c>
      <c r="F303" s="69">
        <v>27389.0</v>
      </c>
    </row>
    <row r="304">
      <c r="A304" s="43" t="s">
        <v>560</v>
      </c>
      <c r="B304" s="67">
        <v>30659.0</v>
      </c>
      <c r="C304" s="43" t="s">
        <v>178</v>
      </c>
      <c r="D304" s="43" t="s">
        <v>186</v>
      </c>
      <c r="E304" s="68">
        <v>284577.0</v>
      </c>
      <c r="F304" s="69">
        <v>27025.0</v>
      </c>
    </row>
    <row r="305">
      <c r="A305" s="43" t="s">
        <v>561</v>
      </c>
      <c r="B305" s="67">
        <v>45044.0</v>
      </c>
      <c r="C305" s="43" t="s">
        <v>355</v>
      </c>
      <c r="D305" s="43" t="s">
        <v>186</v>
      </c>
      <c r="E305" s="68">
        <v>276743.0</v>
      </c>
      <c r="F305" s="69">
        <v>26281.0</v>
      </c>
    </row>
    <row r="306">
      <c r="A306" s="43" t="s">
        <v>562</v>
      </c>
      <c r="B306" s="67">
        <v>45107.0</v>
      </c>
      <c r="C306" s="43" t="s">
        <v>263</v>
      </c>
      <c r="D306" s="43" t="s">
        <v>304</v>
      </c>
      <c r="E306" s="68">
        <v>276415.0</v>
      </c>
      <c r="F306" s="69">
        <v>26250.0</v>
      </c>
    </row>
    <row r="307">
      <c r="A307" s="43" t="s">
        <v>563</v>
      </c>
      <c r="B307" s="67">
        <v>45163.0</v>
      </c>
      <c r="C307" s="43" t="s">
        <v>564</v>
      </c>
      <c r="D307" s="43" t="s">
        <v>304</v>
      </c>
      <c r="E307" s="68">
        <v>269485.0</v>
      </c>
      <c r="F307" s="69">
        <v>25592.0</v>
      </c>
    </row>
    <row r="308">
      <c r="A308" s="43" t="s">
        <v>565</v>
      </c>
      <c r="B308" s="67">
        <v>45207.0</v>
      </c>
      <c r="C308" s="43" t="s">
        <v>255</v>
      </c>
      <c r="D308" s="43" t="s">
        <v>186</v>
      </c>
      <c r="E308" s="68">
        <v>266645.0</v>
      </c>
      <c r="F308" s="69">
        <v>25322.0</v>
      </c>
    </row>
    <row r="309">
      <c r="A309" s="43" t="s">
        <v>566</v>
      </c>
      <c r="B309" s="67">
        <v>26887.0</v>
      </c>
      <c r="C309" s="43" t="s">
        <v>178</v>
      </c>
      <c r="D309" s="43" t="s">
        <v>186</v>
      </c>
      <c r="E309" s="68">
        <v>265985.0</v>
      </c>
      <c r="F309" s="69">
        <v>25259.0</v>
      </c>
    </row>
    <row r="310">
      <c r="A310" s="43" t="s">
        <v>567</v>
      </c>
      <c r="B310" s="67">
        <v>45135.0</v>
      </c>
      <c r="C310" s="43" t="s">
        <v>568</v>
      </c>
      <c r="D310" s="43" t="s">
        <v>304</v>
      </c>
      <c r="E310" s="68">
        <v>250000.0</v>
      </c>
      <c r="F310" s="69">
        <v>23741.0</v>
      </c>
    </row>
    <row r="311">
      <c r="A311" s="43" t="s">
        <v>569</v>
      </c>
      <c r="B311" s="67">
        <v>45198.0</v>
      </c>
      <c r="C311" s="43" t="s">
        <v>570</v>
      </c>
      <c r="D311" s="43" t="s">
        <v>304</v>
      </c>
      <c r="E311" s="68">
        <v>246931.0</v>
      </c>
      <c r="F311" s="69">
        <v>23450.0</v>
      </c>
    </row>
    <row r="312">
      <c r="A312" s="43" t="s">
        <v>571</v>
      </c>
      <c r="B312" s="67">
        <v>45121.0</v>
      </c>
      <c r="C312" s="43" t="s">
        <v>487</v>
      </c>
      <c r="D312" s="43" t="s">
        <v>186</v>
      </c>
      <c r="E312" s="68">
        <v>244803.0</v>
      </c>
      <c r="F312" s="69">
        <v>23248.0</v>
      </c>
    </row>
    <row r="313">
      <c r="A313" s="43" t="s">
        <v>572</v>
      </c>
      <c r="B313" s="67">
        <v>39521.0</v>
      </c>
      <c r="C313" s="43" t="s">
        <v>573</v>
      </c>
      <c r="D313" s="43" t="s">
        <v>186</v>
      </c>
      <c r="E313" s="68">
        <v>235121.0</v>
      </c>
      <c r="F313" s="69">
        <v>22328.0</v>
      </c>
    </row>
    <row r="314">
      <c r="A314" s="43" t="s">
        <v>574</v>
      </c>
      <c r="B314" s="67">
        <v>45205.0</v>
      </c>
      <c r="D314" s="43" t="s">
        <v>176</v>
      </c>
      <c r="E314" s="68">
        <v>235103.0</v>
      </c>
      <c r="F314" s="69">
        <v>22326.0</v>
      </c>
    </row>
    <row r="315">
      <c r="A315" s="43" t="s">
        <v>575</v>
      </c>
      <c r="B315" s="67">
        <v>44673.0</v>
      </c>
      <c r="C315" s="43" t="s">
        <v>178</v>
      </c>
      <c r="D315" s="43" t="s">
        <v>176</v>
      </c>
      <c r="E315" s="68">
        <v>225610.0</v>
      </c>
      <c r="F315" s="69">
        <v>21425.0</v>
      </c>
    </row>
    <row r="316">
      <c r="A316" s="43" t="s">
        <v>576</v>
      </c>
      <c r="B316" s="67">
        <v>44904.0</v>
      </c>
      <c r="C316" s="43" t="s">
        <v>311</v>
      </c>
      <c r="D316" s="43" t="s">
        <v>186</v>
      </c>
      <c r="E316" s="68">
        <v>224566.0</v>
      </c>
      <c r="F316" s="69">
        <v>21326.0</v>
      </c>
    </row>
    <row r="317">
      <c r="A317" s="43" t="s">
        <v>577</v>
      </c>
      <c r="B317" s="67">
        <v>45016.0</v>
      </c>
      <c r="C317" s="43" t="s">
        <v>578</v>
      </c>
      <c r="D317" s="43" t="s">
        <v>209</v>
      </c>
      <c r="E317" s="68">
        <v>221738.0</v>
      </c>
      <c r="F317" s="69">
        <v>21057.0</v>
      </c>
    </row>
    <row r="318">
      <c r="A318" s="43" t="s">
        <v>579</v>
      </c>
      <c r="B318" s="67">
        <v>44953.0</v>
      </c>
      <c r="C318" s="43" t="s">
        <v>388</v>
      </c>
      <c r="D318" s="43" t="s">
        <v>186</v>
      </c>
      <c r="E318" s="68">
        <v>214470.0</v>
      </c>
      <c r="F318" s="69">
        <v>20367.0</v>
      </c>
    </row>
    <row r="319">
      <c r="A319" s="43" t="s">
        <v>580</v>
      </c>
      <c r="B319" s="67">
        <v>45163.0</v>
      </c>
      <c r="C319" s="43" t="s">
        <v>581</v>
      </c>
      <c r="D319" s="43" t="s">
        <v>186</v>
      </c>
      <c r="E319" s="68">
        <v>213960.0</v>
      </c>
      <c r="F319" s="69">
        <v>20319.0</v>
      </c>
    </row>
    <row r="320">
      <c r="A320" s="43" t="s">
        <v>582</v>
      </c>
      <c r="B320" s="67">
        <v>44904.0</v>
      </c>
      <c r="C320" s="43" t="s">
        <v>423</v>
      </c>
      <c r="D320" s="43" t="s">
        <v>186</v>
      </c>
      <c r="E320" s="68">
        <v>213953.0</v>
      </c>
      <c r="F320" s="69">
        <v>20318.0</v>
      </c>
    </row>
    <row r="321">
      <c r="A321" s="43" t="s">
        <v>583</v>
      </c>
      <c r="B321" s="67">
        <v>44888.0</v>
      </c>
      <c r="C321" s="43" t="s">
        <v>308</v>
      </c>
      <c r="D321" s="43" t="s">
        <v>304</v>
      </c>
      <c r="E321" s="68">
        <v>212717.0</v>
      </c>
      <c r="F321" s="69">
        <v>20201.0</v>
      </c>
    </row>
    <row r="322">
      <c r="A322" s="43" t="s">
        <v>584</v>
      </c>
      <c r="B322" s="67">
        <v>45156.0</v>
      </c>
      <c r="C322" s="43" t="s">
        <v>203</v>
      </c>
      <c r="D322" s="43" t="s">
        <v>186</v>
      </c>
      <c r="E322" s="68">
        <v>208705.0</v>
      </c>
      <c r="F322" s="69">
        <v>19820.0</v>
      </c>
    </row>
    <row r="323">
      <c r="A323" s="43" t="s">
        <v>585</v>
      </c>
      <c r="B323" s="67">
        <v>44855.0</v>
      </c>
      <c r="C323" s="43" t="s">
        <v>175</v>
      </c>
      <c r="D323" s="43" t="s">
        <v>179</v>
      </c>
      <c r="E323" s="68">
        <v>207072.0</v>
      </c>
      <c r="F323" s="69">
        <v>19664.0</v>
      </c>
    </row>
    <row r="324">
      <c r="A324" s="43" t="s">
        <v>586</v>
      </c>
      <c r="B324" s="67">
        <v>30113.0</v>
      </c>
      <c r="C324" s="43" t="s">
        <v>178</v>
      </c>
      <c r="D324" s="43" t="s">
        <v>182</v>
      </c>
      <c r="E324" s="68">
        <v>203865.0</v>
      </c>
      <c r="F324" s="69">
        <v>19360.0</v>
      </c>
    </row>
    <row r="325">
      <c r="A325" s="43" t="s">
        <v>587</v>
      </c>
      <c r="B325" s="67">
        <v>45191.0</v>
      </c>
      <c r="C325" s="43" t="s">
        <v>568</v>
      </c>
      <c r="D325" s="43" t="s">
        <v>186</v>
      </c>
      <c r="E325" s="68">
        <v>203795.0</v>
      </c>
      <c r="F325" s="69">
        <v>19353.0</v>
      </c>
    </row>
    <row r="326">
      <c r="A326" s="43" t="s">
        <v>588</v>
      </c>
      <c r="B326" s="70">
        <v>38126.0</v>
      </c>
      <c r="C326" s="43" t="s">
        <v>589</v>
      </c>
      <c r="D326" s="43" t="s">
        <v>182</v>
      </c>
      <c r="E326" s="68">
        <v>200560.0</v>
      </c>
      <c r="F326" s="69">
        <v>19047.0</v>
      </c>
    </row>
    <row r="327">
      <c r="A327" s="43" t="s">
        <v>590</v>
      </c>
      <c r="B327" s="67">
        <v>40641.0</v>
      </c>
      <c r="C327" s="43" t="s">
        <v>175</v>
      </c>
      <c r="D327" s="43" t="s">
        <v>304</v>
      </c>
      <c r="E327" s="68">
        <v>199734.0</v>
      </c>
      <c r="F327" s="69">
        <v>18968.0</v>
      </c>
    </row>
    <row r="328">
      <c r="A328" s="43" t="s">
        <v>591</v>
      </c>
      <c r="B328" s="67">
        <v>44372.0</v>
      </c>
      <c r="C328" s="43" t="s">
        <v>592</v>
      </c>
      <c r="D328" s="43" t="s">
        <v>304</v>
      </c>
      <c r="E328" s="68">
        <v>197702.0</v>
      </c>
      <c r="F328" s="69">
        <v>18775.0</v>
      </c>
    </row>
    <row r="329">
      <c r="A329" s="43" t="s">
        <v>593</v>
      </c>
      <c r="B329" s="67">
        <v>44946.0</v>
      </c>
      <c r="C329" s="43" t="s">
        <v>245</v>
      </c>
      <c r="D329" s="43" t="s">
        <v>176</v>
      </c>
      <c r="E329" s="68">
        <v>196920.0</v>
      </c>
      <c r="F329" s="69">
        <v>18700.0</v>
      </c>
    </row>
    <row r="330">
      <c r="A330" s="43" t="s">
        <v>594</v>
      </c>
      <c r="B330" s="67">
        <v>45219.0</v>
      </c>
      <c r="C330" s="43" t="s">
        <v>527</v>
      </c>
      <c r="D330" s="43" t="s">
        <v>182</v>
      </c>
      <c r="E330" s="68">
        <v>192310.0</v>
      </c>
      <c r="F330" s="69">
        <v>18263.0</v>
      </c>
    </row>
    <row r="331">
      <c r="A331" s="43" t="s">
        <v>595</v>
      </c>
      <c r="B331" s="67">
        <v>45016.0</v>
      </c>
      <c r="C331" s="43" t="s">
        <v>308</v>
      </c>
      <c r="D331" s="43" t="s">
        <v>209</v>
      </c>
      <c r="E331" s="68">
        <v>189579.0</v>
      </c>
      <c r="F331" s="69">
        <v>18003.0</v>
      </c>
    </row>
    <row r="332">
      <c r="A332" s="43" t="s">
        <v>596</v>
      </c>
      <c r="B332" s="70">
        <v>37029.0</v>
      </c>
      <c r="C332" s="43" t="s">
        <v>589</v>
      </c>
      <c r="D332" s="43" t="s">
        <v>182</v>
      </c>
      <c r="E332" s="68">
        <v>186820.0</v>
      </c>
      <c r="F332" s="69">
        <v>17741.0</v>
      </c>
    </row>
    <row r="333">
      <c r="A333" s="43" t="s">
        <v>597</v>
      </c>
      <c r="B333" s="67">
        <v>34236.0</v>
      </c>
      <c r="C333" s="43" t="s">
        <v>178</v>
      </c>
      <c r="D333" s="43" t="s">
        <v>176</v>
      </c>
      <c r="E333" s="68">
        <v>184885.0</v>
      </c>
      <c r="F333" s="69">
        <v>17557.0</v>
      </c>
    </row>
    <row r="334">
      <c r="A334" s="43" t="s">
        <v>598</v>
      </c>
      <c r="B334" s="67">
        <v>45218.0</v>
      </c>
      <c r="C334" s="43" t="s">
        <v>280</v>
      </c>
      <c r="D334" s="43" t="s">
        <v>176</v>
      </c>
      <c r="E334" s="68">
        <v>182021.0</v>
      </c>
      <c r="F334" s="69">
        <v>17285.0</v>
      </c>
    </row>
    <row r="335">
      <c r="A335" s="43" t="s">
        <v>599</v>
      </c>
      <c r="B335" s="70">
        <v>45072.0</v>
      </c>
      <c r="C335" s="43" t="s">
        <v>581</v>
      </c>
      <c r="D335" s="43" t="s">
        <v>304</v>
      </c>
      <c r="E335" s="68">
        <v>178762.0</v>
      </c>
      <c r="F335" s="69">
        <v>16976.0</v>
      </c>
    </row>
    <row r="336">
      <c r="A336" s="43" t="s">
        <v>600</v>
      </c>
      <c r="B336" s="67">
        <v>44841.0</v>
      </c>
      <c r="C336" s="43" t="s">
        <v>181</v>
      </c>
      <c r="D336" s="43" t="s">
        <v>211</v>
      </c>
      <c r="E336" s="68">
        <v>174797.0</v>
      </c>
      <c r="F336" s="69">
        <v>16599.0</v>
      </c>
    </row>
    <row r="337">
      <c r="A337" s="43" t="s">
        <v>601</v>
      </c>
      <c r="B337" s="67">
        <v>41880.0</v>
      </c>
      <c r="C337" s="43" t="s">
        <v>581</v>
      </c>
      <c r="D337" s="43" t="s">
        <v>186</v>
      </c>
      <c r="E337" s="68">
        <v>174258.0</v>
      </c>
      <c r="F337" s="69">
        <v>16548.0</v>
      </c>
    </row>
    <row r="338">
      <c r="A338" s="43" t="s">
        <v>602</v>
      </c>
      <c r="B338" s="70">
        <v>45072.0</v>
      </c>
      <c r="C338" s="43" t="s">
        <v>603</v>
      </c>
      <c r="D338" s="43" t="s">
        <v>209</v>
      </c>
      <c r="E338" s="68">
        <v>168109.0</v>
      </c>
      <c r="F338" s="69">
        <v>15964.0</v>
      </c>
    </row>
    <row r="339">
      <c r="A339" s="43" t="s">
        <v>604</v>
      </c>
      <c r="B339" s="67">
        <v>45219.0</v>
      </c>
      <c r="C339" s="43" t="s">
        <v>605</v>
      </c>
      <c r="D339" s="43" t="s">
        <v>264</v>
      </c>
      <c r="E339" s="68">
        <v>168099.0</v>
      </c>
      <c r="F339" s="69">
        <v>15963.0</v>
      </c>
    </row>
    <row r="340">
      <c r="A340" s="43" t="s">
        <v>606</v>
      </c>
      <c r="B340" s="70">
        <v>45051.0</v>
      </c>
      <c r="C340" s="43" t="s">
        <v>581</v>
      </c>
      <c r="D340" s="43" t="s">
        <v>195</v>
      </c>
      <c r="E340" s="68">
        <v>165958.0</v>
      </c>
      <c r="F340" s="69">
        <v>15760.0</v>
      </c>
    </row>
    <row r="341">
      <c r="A341" s="43" t="s">
        <v>607</v>
      </c>
      <c r="B341" s="67">
        <v>45268.0</v>
      </c>
      <c r="C341" s="43" t="s">
        <v>487</v>
      </c>
      <c r="D341" s="43" t="s">
        <v>304</v>
      </c>
      <c r="E341" s="68">
        <v>164294.0</v>
      </c>
      <c r="F341" s="69">
        <v>15602.0</v>
      </c>
    </row>
    <row r="342">
      <c r="A342" s="43" t="s">
        <v>608</v>
      </c>
      <c r="B342" s="67">
        <v>45142.0</v>
      </c>
      <c r="C342" s="43" t="s">
        <v>609</v>
      </c>
      <c r="D342" s="43" t="s">
        <v>304</v>
      </c>
      <c r="E342" s="68">
        <v>161313.0</v>
      </c>
      <c r="F342" s="69">
        <v>15319.0</v>
      </c>
    </row>
    <row r="343">
      <c r="A343" s="43" t="s">
        <v>610</v>
      </c>
      <c r="B343" s="70">
        <v>45058.0</v>
      </c>
      <c r="C343" s="43" t="s">
        <v>344</v>
      </c>
      <c r="D343" s="43" t="s">
        <v>186</v>
      </c>
      <c r="E343" s="68">
        <v>161290.0</v>
      </c>
      <c r="F343" s="69">
        <v>15317.0</v>
      </c>
    </row>
    <row r="344">
      <c r="A344" s="43" t="s">
        <v>611</v>
      </c>
      <c r="B344" s="67">
        <v>45009.0</v>
      </c>
      <c r="C344" s="43" t="s">
        <v>181</v>
      </c>
      <c r="D344" s="43" t="s">
        <v>176</v>
      </c>
      <c r="E344" s="68">
        <v>161222.0</v>
      </c>
      <c r="F344" s="69">
        <v>15310.0</v>
      </c>
    </row>
    <row r="345">
      <c r="A345" s="43" t="s">
        <v>612</v>
      </c>
      <c r="B345" s="67">
        <v>45023.0</v>
      </c>
      <c r="C345" s="43" t="s">
        <v>316</v>
      </c>
      <c r="D345" s="43" t="s">
        <v>211</v>
      </c>
      <c r="E345" s="68">
        <v>160527.0</v>
      </c>
      <c r="F345" s="69">
        <v>15244.0</v>
      </c>
    </row>
    <row r="346">
      <c r="A346" s="43" t="s">
        <v>613</v>
      </c>
      <c r="B346" s="70">
        <v>45058.0</v>
      </c>
      <c r="C346" s="43" t="s">
        <v>395</v>
      </c>
      <c r="D346" s="43" t="s">
        <v>186</v>
      </c>
      <c r="E346" s="68">
        <v>152619.0</v>
      </c>
      <c r="F346" s="69">
        <v>14493.0</v>
      </c>
    </row>
    <row r="347">
      <c r="A347" s="43" t="s">
        <v>614</v>
      </c>
      <c r="B347" s="67">
        <v>44995.0</v>
      </c>
      <c r="C347" s="43" t="s">
        <v>615</v>
      </c>
      <c r="D347" s="43" t="s">
        <v>176</v>
      </c>
      <c r="E347" s="68">
        <v>151722.0</v>
      </c>
      <c r="F347" s="69">
        <v>14408.0</v>
      </c>
    </row>
    <row r="348">
      <c r="A348" s="43" t="s">
        <v>616</v>
      </c>
      <c r="B348" s="67">
        <v>45044.0</v>
      </c>
      <c r="C348" s="43" t="s">
        <v>617</v>
      </c>
      <c r="D348" s="43" t="s">
        <v>304</v>
      </c>
      <c r="E348" s="68">
        <v>150528.0</v>
      </c>
      <c r="F348" s="69">
        <v>14295.0</v>
      </c>
    </row>
    <row r="349">
      <c r="A349" s="43" t="s">
        <v>618</v>
      </c>
      <c r="B349" s="67">
        <v>44820.0</v>
      </c>
      <c r="C349" s="43" t="s">
        <v>181</v>
      </c>
      <c r="D349" s="43" t="s">
        <v>179</v>
      </c>
      <c r="E349" s="68">
        <v>149082.0</v>
      </c>
      <c r="F349" s="69">
        <v>14157.0</v>
      </c>
    </row>
    <row r="350">
      <c r="A350" s="43" t="s">
        <v>619</v>
      </c>
      <c r="B350" s="67">
        <v>42678.0</v>
      </c>
      <c r="C350" s="43" t="s">
        <v>326</v>
      </c>
      <c r="D350" s="43" t="s">
        <v>182</v>
      </c>
      <c r="E350" s="68">
        <v>149025.0</v>
      </c>
      <c r="F350" s="69">
        <v>14152.0</v>
      </c>
    </row>
    <row r="351">
      <c r="A351" s="43" t="s">
        <v>620</v>
      </c>
      <c r="B351" s="67">
        <v>45100.0</v>
      </c>
      <c r="C351" s="43" t="s">
        <v>331</v>
      </c>
      <c r="D351" s="43" t="s">
        <v>304</v>
      </c>
      <c r="E351" s="68">
        <v>147979.0</v>
      </c>
      <c r="F351" s="69">
        <v>14053.0</v>
      </c>
    </row>
    <row r="352">
      <c r="A352" s="43" t="s">
        <v>621</v>
      </c>
      <c r="B352" s="67">
        <v>27248.0</v>
      </c>
      <c r="C352" s="43" t="s">
        <v>175</v>
      </c>
      <c r="D352" s="43" t="s">
        <v>209</v>
      </c>
      <c r="E352" s="68">
        <v>147901.0</v>
      </c>
      <c r="F352" s="69">
        <v>14045.0</v>
      </c>
    </row>
    <row r="353">
      <c r="A353" s="43" t="s">
        <v>622</v>
      </c>
      <c r="B353" s="67">
        <v>44918.0</v>
      </c>
      <c r="C353" s="43" t="s">
        <v>487</v>
      </c>
      <c r="D353" s="43" t="s">
        <v>186</v>
      </c>
      <c r="E353" s="68">
        <v>144975.0</v>
      </c>
      <c r="F353" s="69">
        <v>13767.0</v>
      </c>
    </row>
    <row r="354">
      <c r="A354" s="43" t="s">
        <v>623</v>
      </c>
      <c r="B354" s="67">
        <v>45142.0</v>
      </c>
      <c r="C354" s="43" t="s">
        <v>355</v>
      </c>
      <c r="D354" s="43" t="s">
        <v>179</v>
      </c>
      <c r="E354" s="68">
        <v>142101.0</v>
      </c>
      <c r="F354" s="69">
        <v>13494.0</v>
      </c>
    </row>
    <row r="355">
      <c r="A355" s="43" t="s">
        <v>624</v>
      </c>
      <c r="B355" s="67">
        <v>44981.0</v>
      </c>
      <c r="D355" s="43" t="s">
        <v>304</v>
      </c>
      <c r="E355" s="68">
        <v>142012.0</v>
      </c>
      <c r="F355" s="69">
        <v>13486.0</v>
      </c>
    </row>
    <row r="356">
      <c r="A356" s="43" t="s">
        <v>625</v>
      </c>
      <c r="B356" s="67">
        <v>44995.0</v>
      </c>
      <c r="C356" s="43" t="s">
        <v>626</v>
      </c>
      <c r="D356" s="43" t="s">
        <v>182</v>
      </c>
      <c r="E356" s="68">
        <v>141143.0</v>
      </c>
      <c r="F356" s="69">
        <v>13403.0</v>
      </c>
    </row>
    <row r="357">
      <c r="A357" s="43" t="s">
        <v>627</v>
      </c>
      <c r="B357" s="67">
        <v>44967.0</v>
      </c>
      <c r="C357" s="43" t="s">
        <v>628</v>
      </c>
      <c r="D357" s="43" t="s">
        <v>186</v>
      </c>
      <c r="E357" s="68">
        <v>140399.0</v>
      </c>
      <c r="F357" s="69">
        <v>13333.0</v>
      </c>
    </row>
    <row r="358">
      <c r="A358" s="43" t="s">
        <v>629</v>
      </c>
      <c r="B358" s="67">
        <v>45198.0</v>
      </c>
      <c r="C358" s="43" t="s">
        <v>626</v>
      </c>
      <c r="D358" s="43" t="s">
        <v>195</v>
      </c>
      <c r="E358" s="68">
        <v>139358.0</v>
      </c>
      <c r="F358" s="69">
        <v>13234.0</v>
      </c>
    </row>
    <row r="359">
      <c r="A359" s="43" t="s">
        <v>630</v>
      </c>
      <c r="B359" s="67">
        <v>45156.0</v>
      </c>
      <c r="C359" s="43" t="s">
        <v>395</v>
      </c>
      <c r="D359" s="43" t="s">
        <v>209</v>
      </c>
      <c r="E359" s="68">
        <v>138617.0</v>
      </c>
      <c r="F359" s="69">
        <v>13164.0</v>
      </c>
    </row>
    <row r="360">
      <c r="A360" s="43" t="s">
        <v>631</v>
      </c>
      <c r="B360" s="67">
        <v>45268.0</v>
      </c>
      <c r="C360" s="43" t="s">
        <v>609</v>
      </c>
      <c r="D360" s="43" t="s">
        <v>179</v>
      </c>
      <c r="E360" s="68">
        <v>136859.0</v>
      </c>
      <c r="F360" s="69">
        <v>12997.0</v>
      </c>
    </row>
    <row r="361">
      <c r="A361" s="43" t="s">
        <v>632</v>
      </c>
      <c r="B361" s="67">
        <v>45003.0</v>
      </c>
      <c r="C361" s="43" t="s">
        <v>538</v>
      </c>
      <c r="D361" s="43" t="s">
        <v>198</v>
      </c>
      <c r="E361" s="68">
        <v>132634.0</v>
      </c>
      <c r="F361" s="69">
        <v>12595.0</v>
      </c>
    </row>
    <row r="362">
      <c r="A362" s="43" t="s">
        <v>633</v>
      </c>
      <c r="B362" s="67">
        <v>45027.0</v>
      </c>
      <c r="C362" s="43" t="s">
        <v>479</v>
      </c>
      <c r="D362" s="43" t="s">
        <v>304</v>
      </c>
      <c r="E362" s="68">
        <v>131490.0</v>
      </c>
      <c r="F362" s="69">
        <v>12487.0</v>
      </c>
    </row>
    <row r="363">
      <c r="A363" s="43" t="s">
        <v>634</v>
      </c>
      <c r="B363" s="70">
        <v>36287.0</v>
      </c>
      <c r="C363" s="43" t="s">
        <v>178</v>
      </c>
      <c r="D363" s="43" t="s">
        <v>182</v>
      </c>
      <c r="E363" s="68">
        <v>130650.0</v>
      </c>
      <c r="F363" s="69">
        <v>12407.0</v>
      </c>
    </row>
    <row r="364">
      <c r="A364" s="43" t="s">
        <v>635</v>
      </c>
      <c r="B364" s="67">
        <v>45098.0</v>
      </c>
      <c r="C364" s="43" t="s">
        <v>255</v>
      </c>
      <c r="D364" s="43" t="s">
        <v>186</v>
      </c>
      <c r="E364" s="68">
        <v>127096.0</v>
      </c>
      <c r="F364" s="69">
        <v>12069.0</v>
      </c>
    </row>
    <row r="365">
      <c r="A365" s="43" t="s">
        <v>636</v>
      </c>
      <c r="B365" s="67">
        <v>44848.0</v>
      </c>
      <c r="C365" s="43" t="s">
        <v>481</v>
      </c>
      <c r="D365" s="43" t="s">
        <v>186</v>
      </c>
      <c r="E365" s="68">
        <v>126481.0</v>
      </c>
      <c r="F365" s="69">
        <v>12011.0</v>
      </c>
    </row>
    <row r="366">
      <c r="A366" s="43" t="s">
        <v>637</v>
      </c>
      <c r="B366" s="67">
        <v>45233.0</v>
      </c>
      <c r="C366" s="43" t="s">
        <v>638</v>
      </c>
      <c r="D366" s="43" t="s">
        <v>186</v>
      </c>
      <c r="E366" s="68">
        <v>125067.0</v>
      </c>
      <c r="F366" s="69">
        <v>11877.0</v>
      </c>
    </row>
    <row r="367">
      <c r="A367" s="43" t="s">
        <v>639</v>
      </c>
      <c r="B367" s="67">
        <v>45086.0</v>
      </c>
      <c r="C367" s="43" t="s">
        <v>458</v>
      </c>
      <c r="D367" s="43" t="s">
        <v>209</v>
      </c>
      <c r="E367" s="68">
        <v>123107.0</v>
      </c>
      <c r="F367" s="69">
        <v>11691.0</v>
      </c>
    </row>
    <row r="368">
      <c r="A368" s="43" t="s">
        <v>640</v>
      </c>
      <c r="B368" s="67">
        <v>44971.0</v>
      </c>
      <c r="C368" s="43" t="s">
        <v>283</v>
      </c>
      <c r="D368" s="43" t="s">
        <v>186</v>
      </c>
      <c r="E368" s="68">
        <v>122154.0</v>
      </c>
      <c r="F368" s="69">
        <v>11600.0</v>
      </c>
    </row>
    <row r="369">
      <c r="A369" s="43" t="s">
        <v>641</v>
      </c>
      <c r="B369" s="67">
        <v>40970.0</v>
      </c>
      <c r="C369" s="43" t="s">
        <v>178</v>
      </c>
      <c r="D369" s="43" t="s">
        <v>182</v>
      </c>
      <c r="E369" s="68">
        <v>121050.0</v>
      </c>
      <c r="F369" s="69">
        <v>11495.0</v>
      </c>
    </row>
    <row r="370">
      <c r="A370" s="43" t="s">
        <v>642</v>
      </c>
      <c r="B370" s="67">
        <v>45240.0</v>
      </c>
      <c r="C370" s="43" t="s">
        <v>615</v>
      </c>
      <c r="D370" s="43" t="s">
        <v>186</v>
      </c>
      <c r="E370" s="68">
        <v>118926.0</v>
      </c>
      <c r="F370" s="69">
        <v>11294.0</v>
      </c>
    </row>
    <row r="371">
      <c r="A371" s="43" t="s">
        <v>643</v>
      </c>
      <c r="B371" s="67">
        <v>45170.0</v>
      </c>
      <c r="C371" s="43" t="s">
        <v>538</v>
      </c>
      <c r="D371" s="43" t="s">
        <v>209</v>
      </c>
      <c r="E371" s="68">
        <v>118281.0</v>
      </c>
      <c r="F371" s="69">
        <v>11232.0</v>
      </c>
    </row>
    <row r="372">
      <c r="A372" s="43" t="s">
        <v>644</v>
      </c>
      <c r="B372" s="67">
        <v>45268.0</v>
      </c>
      <c r="C372" s="43" t="s">
        <v>308</v>
      </c>
      <c r="D372" s="43" t="s">
        <v>186</v>
      </c>
      <c r="E372" s="68">
        <v>117063.0</v>
      </c>
      <c r="F372" s="69">
        <v>11117.0</v>
      </c>
    </row>
    <row r="373">
      <c r="A373" s="43" t="s">
        <v>645</v>
      </c>
      <c r="B373" s="67">
        <v>45149.0</v>
      </c>
      <c r="C373" s="43" t="s">
        <v>646</v>
      </c>
      <c r="D373" s="43" t="s">
        <v>304</v>
      </c>
      <c r="E373" s="68">
        <v>113556.0</v>
      </c>
      <c r="F373" s="69">
        <v>10784.0</v>
      </c>
    </row>
    <row r="374">
      <c r="A374" s="43" t="s">
        <v>647</v>
      </c>
      <c r="B374" s="67">
        <v>45084.0</v>
      </c>
      <c r="C374" s="43" t="s">
        <v>646</v>
      </c>
      <c r="D374" s="43" t="s">
        <v>304</v>
      </c>
      <c r="E374" s="68">
        <v>111589.0</v>
      </c>
      <c r="F374" s="69">
        <v>10597.0</v>
      </c>
    </row>
    <row r="375">
      <c r="A375" s="43" t="s">
        <v>648</v>
      </c>
      <c r="B375" s="70">
        <v>34845.0</v>
      </c>
      <c r="C375" s="43" t="s">
        <v>178</v>
      </c>
      <c r="D375" s="43" t="s">
        <v>176</v>
      </c>
      <c r="E375" s="68">
        <v>111355.0</v>
      </c>
      <c r="F375" s="69">
        <v>10575.0</v>
      </c>
    </row>
    <row r="376">
      <c r="A376" s="43" t="s">
        <v>649</v>
      </c>
      <c r="B376" s="67">
        <v>45086.0</v>
      </c>
      <c r="C376" s="43" t="s">
        <v>479</v>
      </c>
      <c r="D376" s="43" t="s">
        <v>186</v>
      </c>
      <c r="E376" s="68">
        <v>110722.0</v>
      </c>
      <c r="F376" s="69">
        <v>10514.0</v>
      </c>
    </row>
    <row r="377">
      <c r="A377" s="43" t="s">
        <v>650</v>
      </c>
      <c r="B377" s="67">
        <v>40403.0</v>
      </c>
      <c r="C377" s="43" t="s">
        <v>178</v>
      </c>
      <c r="D377" s="43" t="s">
        <v>176</v>
      </c>
      <c r="E377" s="68">
        <v>110210.0</v>
      </c>
      <c r="F377" s="69">
        <v>10466.0</v>
      </c>
    </row>
    <row r="378">
      <c r="A378" s="43" t="s">
        <v>651</v>
      </c>
      <c r="B378" s="67">
        <v>45028.0</v>
      </c>
      <c r="C378" s="43" t="s">
        <v>646</v>
      </c>
      <c r="D378" s="43" t="s">
        <v>233</v>
      </c>
      <c r="E378" s="68">
        <v>106156.0</v>
      </c>
      <c r="F378" s="69">
        <v>10081.0</v>
      </c>
    </row>
    <row r="379">
      <c r="A379" s="43" t="s">
        <v>652</v>
      </c>
      <c r="B379" s="70">
        <v>45058.0</v>
      </c>
      <c r="C379" s="43" t="s">
        <v>564</v>
      </c>
      <c r="D379" s="43" t="s">
        <v>186</v>
      </c>
      <c r="E379" s="68">
        <v>104264.0</v>
      </c>
      <c r="F379" s="69">
        <v>9901.0</v>
      </c>
    </row>
    <row r="380">
      <c r="A380" s="43" t="s">
        <v>653</v>
      </c>
      <c r="B380" s="67">
        <v>45037.0</v>
      </c>
      <c r="C380" s="43" t="s">
        <v>388</v>
      </c>
      <c r="D380" s="43" t="s">
        <v>186</v>
      </c>
      <c r="E380" s="68">
        <v>103388.0</v>
      </c>
      <c r="F380" s="69">
        <v>9818.0</v>
      </c>
    </row>
    <row r="381">
      <c r="A381" s="43" t="s">
        <v>654</v>
      </c>
      <c r="B381" s="67">
        <v>45212.0</v>
      </c>
      <c r="C381" s="43" t="s">
        <v>646</v>
      </c>
      <c r="D381" s="43" t="s">
        <v>195</v>
      </c>
      <c r="E381" s="68">
        <v>102891.0</v>
      </c>
      <c r="F381" s="69">
        <v>9771.0</v>
      </c>
    </row>
    <row r="382">
      <c r="A382" s="43" t="s">
        <v>655</v>
      </c>
      <c r="B382" s="67">
        <v>45029.0</v>
      </c>
      <c r="C382" s="43" t="s">
        <v>538</v>
      </c>
      <c r="D382" s="43" t="s">
        <v>304</v>
      </c>
      <c r="E382" s="68">
        <v>102531.0</v>
      </c>
      <c r="F382" s="69">
        <v>9737.0</v>
      </c>
    </row>
    <row r="383">
      <c r="A383" s="43" t="s">
        <v>656</v>
      </c>
      <c r="B383" s="67">
        <v>45107.0</v>
      </c>
      <c r="C383" s="43" t="s">
        <v>355</v>
      </c>
      <c r="D383" s="43" t="s">
        <v>179</v>
      </c>
      <c r="E383" s="68">
        <v>102021.0</v>
      </c>
      <c r="F383" s="69">
        <v>9688.0</v>
      </c>
    </row>
    <row r="384">
      <c r="A384" s="43" t="s">
        <v>657</v>
      </c>
      <c r="B384" s="67">
        <v>44862.0</v>
      </c>
      <c r="C384" s="43" t="s">
        <v>646</v>
      </c>
      <c r="D384" s="43" t="s">
        <v>186</v>
      </c>
      <c r="E384" s="68">
        <v>93718.0</v>
      </c>
      <c r="F384" s="69">
        <v>8900.0</v>
      </c>
    </row>
    <row r="385">
      <c r="A385" s="43" t="s">
        <v>658</v>
      </c>
      <c r="B385" s="67">
        <v>45156.0</v>
      </c>
      <c r="C385" s="43" t="s">
        <v>355</v>
      </c>
      <c r="D385" s="43" t="s">
        <v>186</v>
      </c>
      <c r="E385" s="68">
        <v>92718.0</v>
      </c>
      <c r="F385" s="69">
        <v>8805.0</v>
      </c>
    </row>
    <row r="386">
      <c r="A386" s="43" t="s">
        <v>659</v>
      </c>
      <c r="B386" s="67">
        <v>45184.0</v>
      </c>
      <c r="C386" s="43" t="s">
        <v>479</v>
      </c>
      <c r="D386" s="43" t="s">
        <v>304</v>
      </c>
      <c r="E386" s="68">
        <v>92040.0</v>
      </c>
      <c r="F386" s="69">
        <v>8740.0</v>
      </c>
    </row>
    <row r="387">
      <c r="A387" s="43" t="s">
        <v>660</v>
      </c>
      <c r="B387" s="67">
        <v>45261.0</v>
      </c>
      <c r="C387" s="43" t="s">
        <v>646</v>
      </c>
      <c r="D387" s="43" t="s">
        <v>186</v>
      </c>
      <c r="E387" s="68">
        <v>91445.0</v>
      </c>
      <c r="F387" s="69">
        <v>8684.0</v>
      </c>
    </row>
    <row r="388">
      <c r="A388" s="43" t="s">
        <v>661</v>
      </c>
      <c r="B388" s="67">
        <v>45121.0</v>
      </c>
      <c r="C388" s="43" t="s">
        <v>395</v>
      </c>
      <c r="D388" s="43" t="s">
        <v>304</v>
      </c>
      <c r="E388" s="68">
        <v>89101.0</v>
      </c>
      <c r="F388" s="69">
        <v>8461.0</v>
      </c>
    </row>
    <row r="389">
      <c r="A389" s="43" t="s">
        <v>662</v>
      </c>
      <c r="B389" s="67">
        <v>45191.0</v>
      </c>
      <c r="C389" s="43" t="s">
        <v>564</v>
      </c>
      <c r="D389" s="43" t="s">
        <v>186</v>
      </c>
      <c r="E389" s="68">
        <v>88084.0</v>
      </c>
      <c r="F389" s="69">
        <v>8365.0</v>
      </c>
    </row>
    <row r="390">
      <c r="A390" s="43" t="s">
        <v>663</v>
      </c>
      <c r="B390" s="67">
        <v>44981.0</v>
      </c>
      <c r="C390" s="43" t="s">
        <v>626</v>
      </c>
      <c r="D390" s="43" t="s">
        <v>176</v>
      </c>
      <c r="E390" s="68">
        <v>87786.0</v>
      </c>
      <c r="F390" s="69">
        <v>8336.0</v>
      </c>
    </row>
    <row r="391">
      <c r="A391" s="43" t="s">
        <v>664</v>
      </c>
      <c r="B391" s="67">
        <v>45191.0</v>
      </c>
      <c r="C391" s="43" t="s">
        <v>395</v>
      </c>
      <c r="D391" s="43" t="s">
        <v>195</v>
      </c>
      <c r="E391" s="68">
        <v>87344.0</v>
      </c>
      <c r="F391" s="69">
        <v>8294.0</v>
      </c>
    </row>
    <row r="392">
      <c r="A392" s="43" t="s">
        <v>665</v>
      </c>
      <c r="B392" s="67">
        <v>45205.0</v>
      </c>
      <c r="C392" s="43" t="s">
        <v>355</v>
      </c>
      <c r="D392" s="43" t="s">
        <v>186</v>
      </c>
      <c r="E392" s="68">
        <v>84362.0</v>
      </c>
      <c r="F392" s="69">
        <v>8011.0</v>
      </c>
    </row>
    <row r="393">
      <c r="A393" s="43" t="s">
        <v>666</v>
      </c>
      <c r="B393" s="67">
        <v>45037.0</v>
      </c>
      <c r="C393" s="43" t="s">
        <v>564</v>
      </c>
      <c r="D393" s="43" t="s">
        <v>186</v>
      </c>
      <c r="E393" s="68">
        <v>84178.0</v>
      </c>
      <c r="F393" s="69">
        <v>7994.0</v>
      </c>
    </row>
    <row r="394">
      <c r="A394" s="43" t="s">
        <v>667</v>
      </c>
      <c r="B394" s="67">
        <v>44981.0</v>
      </c>
      <c r="C394" s="43" t="s">
        <v>628</v>
      </c>
      <c r="D394" s="43" t="s">
        <v>186</v>
      </c>
      <c r="E394" s="68">
        <v>82902.0</v>
      </c>
      <c r="F394" s="69">
        <v>7872.0</v>
      </c>
    </row>
    <row r="395">
      <c r="A395" s="43" t="s">
        <v>668</v>
      </c>
      <c r="B395" s="67">
        <v>45086.0</v>
      </c>
      <c r="C395" s="43" t="s">
        <v>479</v>
      </c>
      <c r="D395" s="43" t="s">
        <v>186</v>
      </c>
      <c r="E395" s="68">
        <v>82769.0</v>
      </c>
      <c r="F395" s="69">
        <v>7860.0</v>
      </c>
    </row>
    <row r="396">
      <c r="A396" s="43" t="s">
        <v>669</v>
      </c>
      <c r="B396" s="67">
        <v>45282.0</v>
      </c>
      <c r="C396" s="43" t="s">
        <v>355</v>
      </c>
      <c r="D396" s="43" t="s">
        <v>179</v>
      </c>
      <c r="E396" s="68">
        <v>81505.0</v>
      </c>
      <c r="F396" s="69">
        <v>7740.0</v>
      </c>
    </row>
    <row r="397">
      <c r="A397" s="43" t="s">
        <v>670</v>
      </c>
      <c r="B397" s="67">
        <v>45086.0</v>
      </c>
      <c r="C397" s="43" t="s">
        <v>581</v>
      </c>
      <c r="D397" s="43" t="s">
        <v>186</v>
      </c>
      <c r="E397" s="68">
        <v>79439.0</v>
      </c>
      <c r="F397" s="69">
        <v>7544.0</v>
      </c>
    </row>
    <row r="398">
      <c r="A398" s="43" t="s">
        <v>671</v>
      </c>
      <c r="B398" s="67">
        <v>45282.0</v>
      </c>
      <c r="C398" s="43" t="s">
        <v>364</v>
      </c>
      <c r="D398" s="43" t="s">
        <v>186</v>
      </c>
      <c r="E398" s="68">
        <v>78081.0</v>
      </c>
      <c r="F398" s="69">
        <v>7415.0</v>
      </c>
    </row>
    <row r="399">
      <c r="A399" s="43" t="s">
        <v>672</v>
      </c>
      <c r="B399" s="70">
        <v>28993.0</v>
      </c>
      <c r="C399" s="43" t="s">
        <v>673</v>
      </c>
      <c r="D399" s="43" t="s">
        <v>186</v>
      </c>
      <c r="E399" s="68">
        <v>77587.0</v>
      </c>
      <c r="F399" s="69">
        <v>7368.0</v>
      </c>
    </row>
    <row r="400">
      <c r="A400" s="43" t="s">
        <v>674</v>
      </c>
      <c r="B400" s="67">
        <v>45135.0</v>
      </c>
      <c r="C400" s="43" t="s">
        <v>479</v>
      </c>
      <c r="D400" s="43" t="s">
        <v>304</v>
      </c>
      <c r="E400" s="68">
        <v>77278.0</v>
      </c>
      <c r="F400" s="69">
        <v>7338.0</v>
      </c>
    </row>
    <row r="401">
      <c r="A401" s="43" t="s">
        <v>675</v>
      </c>
      <c r="B401" s="67">
        <v>44981.0</v>
      </c>
      <c r="C401" s="43" t="s">
        <v>527</v>
      </c>
      <c r="D401" s="43" t="s">
        <v>209</v>
      </c>
      <c r="E401" s="68">
        <v>76727.0</v>
      </c>
      <c r="F401" s="69">
        <v>7286.0</v>
      </c>
    </row>
    <row r="402">
      <c r="A402" s="43" t="s">
        <v>676</v>
      </c>
      <c r="B402" s="67">
        <v>44960.0</v>
      </c>
      <c r="C402" s="43" t="s">
        <v>573</v>
      </c>
      <c r="D402" s="43" t="s">
        <v>186</v>
      </c>
      <c r="E402" s="68">
        <v>71630.0</v>
      </c>
      <c r="F402" s="69">
        <v>6802.0</v>
      </c>
    </row>
    <row r="403">
      <c r="A403" s="43" t="s">
        <v>677</v>
      </c>
      <c r="B403" s="67">
        <v>45121.0</v>
      </c>
      <c r="C403" s="43" t="s">
        <v>479</v>
      </c>
      <c r="D403" s="43" t="s">
        <v>304</v>
      </c>
      <c r="E403" s="68">
        <v>70038.0</v>
      </c>
      <c r="F403" s="69">
        <v>6651.0</v>
      </c>
    </row>
    <row r="404">
      <c r="A404" s="43" t="s">
        <v>678</v>
      </c>
      <c r="B404" s="67">
        <v>44967.0</v>
      </c>
      <c r="C404" s="43" t="s">
        <v>581</v>
      </c>
      <c r="D404" s="43" t="s">
        <v>186</v>
      </c>
      <c r="E404" s="68">
        <v>69609.0</v>
      </c>
      <c r="F404" s="69">
        <v>6610.0</v>
      </c>
    </row>
    <row r="405">
      <c r="A405" s="43" t="s">
        <v>679</v>
      </c>
      <c r="B405" s="67">
        <v>45149.0</v>
      </c>
      <c r="C405" s="43" t="s">
        <v>680</v>
      </c>
      <c r="D405" s="43" t="s">
        <v>304</v>
      </c>
      <c r="E405" s="68">
        <v>67594.0</v>
      </c>
      <c r="F405" s="69">
        <v>6419.0</v>
      </c>
    </row>
    <row r="406">
      <c r="A406" s="43" t="s">
        <v>681</v>
      </c>
      <c r="B406" s="67">
        <v>44896.0</v>
      </c>
      <c r="C406" s="43" t="s">
        <v>280</v>
      </c>
      <c r="D406" s="43" t="s">
        <v>186</v>
      </c>
      <c r="E406" s="68">
        <v>67407.0</v>
      </c>
      <c r="F406" s="69">
        <v>6401.0</v>
      </c>
    </row>
    <row r="407">
      <c r="A407" s="43" t="s">
        <v>682</v>
      </c>
      <c r="B407" s="67">
        <v>45135.0</v>
      </c>
      <c r="C407" s="43" t="s">
        <v>564</v>
      </c>
      <c r="D407" s="43" t="s">
        <v>186</v>
      </c>
      <c r="E407" s="68">
        <v>67163.0</v>
      </c>
      <c r="F407" s="69">
        <v>6378.0</v>
      </c>
    </row>
    <row r="408">
      <c r="A408" s="43" t="s">
        <v>683</v>
      </c>
      <c r="B408" s="67">
        <v>45282.0</v>
      </c>
      <c r="C408" s="43" t="s">
        <v>388</v>
      </c>
      <c r="D408" s="43" t="s">
        <v>186</v>
      </c>
      <c r="E408" s="68">
        <v>64780.0</v>
      </c>
      <c r="F408" s="69">
        <v>6151.0</v>
      </c>
    </row>
    <row r="409">
      <c r="A409" s="43" t="s">
        <v>684</v>
      </c>
      <c r="B409" s="67">
        <v>45023.0</v>
      </c>
      <c r="C409" s="43" t="s">
        <v>355</v>
      </c>
      <c r="D409" s="43" t="s">
        <v>179</v>
      </c>
      <c r="E409" s="68">
        <v>64759.0</v>
      </c>
      <c r="F409" s="69">
        <v>6149.0</v>
      </c>
    </row>
    <row r="410">
      <c r="A410" s="43" t="s">
        <v>685</v>
      </c>
      <c r="B410" s="67">
        <v>45016.0</v>
      </c>
      <c r="C410" s="43" t="s">
        <v>686</v>
      </c>
      <c r="D410" s="43" t="s">
        <v>176</v>
      </c>
      <c r="E410" s="68">
        <v>64484.0</v>
      </c>
      <c r="F410" s="69">
        <v>6123.0</v>
      </c>
    </row>
    <row r="411">
      <c r="A411" s="43" t="s">
        <v>687</v>
      </c>
      <c r="B411" s="67">
        <v>44960.0</v>
      </c>
      <c r="C411" s="43" t="s">
        <v>487</v>
      </c>
      <c r="D411" s="43" t="s">
        <v>186</v>
      </c>
      <c r="E411" s="68">
        <v>63796.0</v>
      </c>
      <c r="F411" s="69">
        <v>6058.0</v>
      </c>
    </row>
    <row r="412">
      <c r="A412" s="43" t="s">
        <v>688</v>
      </c>
      <c r="B412" s="67">
        <v>45252.0</v>
      </c>
      <c r="C412" s="43" t="s">
        <v>689</v>
      </c>
      <c r="D412" s="43" t="s">
        <v>304</v>
      </c>
      <c r="E412" s="68">
        <v>63702.0</v>
      </c>
      <c r="F412" s="69">
        <v>6049.0</v>
      </c>
    </row>
    <row r="413">
      <c r="A413" s="43" t="s">
        <v>690</v>
      </c>
      <c r="B413" s="67">
        <v>44988.0</v>
      </c>
      <c r="C413" s="43" t="s">
        <v>581</v>
      </c>
      <c r="D413" s="43" t="s">
        <v>186</v>
      </c>
      <c r="E413" s="68">
        <v>61033.0</v>
      </c>
      <c r="F413" s="69">
        <v>5796.0</v>
      </c>
    </row>
    <row r="414">
      <c r="A414" s="43" t="s">
        <v>691</v>
      </c>
      <c r="B414" s="67">
        <v>23062.0</v>
      </c>
      <c r="D414" s="43" t="s">
        <v>195</v>
      </c>
      <c r="E414" s="68">
        <v>60823.0</v>
      </c>
      <c r="F414" s="69">
        <v>5776.0</v>
      </c>
    </row>
    <row r="415">
      <c r="A415" s="43" t="s">
        <v>692</v>
      </c>
      <c r="B415" s="67">
        <v>45079.0</v>
      </c>
      <c r="C415" s="43" t="s">
        <v>487</v>
      </c>
      <c r="D415" s="43" t="s">
        <v>304</v>
      </c>
      <c r="E415" s="68">
        <v>60701.0</v>
      </c>
      <c r="F415" s="69">
        <v>5764.0</v>
      </c>
    </row>
    <row r="416">
      <c r="A416" s="43" t="s">
        <v>693</v>
      </c>
      <c r="B416" s="67">
        <v>45198.0</v>
      </c>
      <c r="C416" s="43" t="s">
        <v>581</v>
      </c>
      <c r="D416" s="43" t="s">
        <v>186</v>
      </c>
      <c r="E416" s="68">
        <v>60218.0</v>
      </c>
      <c r="F416" s="69">
        <v>5718.0</v>
      </c>
    </row>
    <row r="417">
      <c r="A417" s="43" t="s">
        <v>694</v>
      </c>
      <c r="B417" s="67">
        <v>45114.0</v>
      </c>
      <c r="C417" s="43" t="s">
        <v>395</v>
      </c>
      <c r="D417" s="43" t="s">
        <v>195</v>
      </c>
      <c r="E417" s="68">
        <v>60149.0</v>
      </c>
      <c r="F417" s="69">
        <v>5712.0</v>
      </c>
    </row>
    <row r="418">
      <c r="A418" s="43" t="s">
        <v>695</v>
      </c>
      <c r="B418" s="67">
        <v>44981.0</v>
      </c>
      <c r="C418" s="43" t="s">
        <v>331</v>
      </c>
      <c r="D418" s="43" t="s">
        <v>176</v>
      </c>
      <c r="E418" s="68">
        <v>59329.0</v>
      </c>
      <c r="F418" s="69">
        <v>5634.0</v>
      </c>
    </row>
    <row r="419">
      <c r="A419" s="43" t="s">
        <v>696</v>
      </c>
      <c r="B419" s="67">
        <v>45009.0</v>
      </c>
      <c r="C419" s="43" t="s">
        <v>628</v>
      </c>
      <c r="D419" s="43" t="s">
        <v>304</v>
      </c>
      <c r="E419" s="68">
        <v>59023.0</v>
      </c>
      <c r="F419" s="69">
        <v>5605.0</v>
      </c>
    </row>
    <row r="420">
      <c r="A420" s="43" t="s">
        <v>697</v>
      </c>
      <c r="B420" s="67">
        <v>45212.0</v>
      </c>
      <c r="C420" s="43" t="s">
        <v>544</v>
      </c>
      <c r="D420" s="43" t="s">
        <v>304</v>
      </c>
      <c r="E420" s="68">
        <v>58639.0</v>
      </c>
      <c r="F420" s="69">
        <v>5568.0</v>
      </c>
    </row>
    <row r="421">
      <c r="A421" s="43" t="s">
        <v>698</v>
      </c>
      <c r="B421" s="67">
        <v>45009.0</v>
      </c>
      <c r="C421" s="43" t="s">
        <v>487</v>
      </c>
      <c r="D421" s="43" t="s">
        <v>195</v>
      </c>
      <c r="E421" s="68">
        <v>58430.0</v>
      </c>
      <c r="F421" s="69">
        <v>5548.0</v>
      </c>
    </row>
    <row r="422">
      <c r="A422" s="43" t="s">
        <v>699</v>
      </c>
      <c r="B422" s="67">
        <v>45247.0</v>
      </c>
      <c r="C422" s="43" t="s">
        <v>479</v>
      </c>
      <c r="D422" s="43" t="s">
        <v>304</v>
      </c>
      <c r="E422" s="68">
        <v>57924.0</v>
      </c>
      <c r="F422" s="69">
        <v>5500.0</v>
      </c>
    </row>
    <row r="423">
      <c r="A423" s="43" t="s">
        <v>700</v>
      </c>
      <c r="B423" s="67">
        <v>45275.0</v>
      </c>
      <c r="C423" s="43" t="s">
        <v>479</v>
      </c>
      <c r="D423" s="43" t="s">
        <v>304</v>
      </c>
      <c r="E423" s="68">
        <v>57666.0</v>
      </c>
      <c r="F423" s="69">
        <v>5476.0</v>
      </c>
    </row>
    <row r="424">
      <c r="A424" s="43" t="s">
        <v>701</v>
      </c>
      <c r="B424" s="67">
        <v>44748.0</v>
      </c>
      <c r="C424" s="43" t="s">
        <v>308</v>
      </c>
      <c r="D424" s="43" t="s">
        <v>304</v>
      </c>
      <c r="E424" s="68">
        <v>56332.0</v>
      </c>
      <c r="F424" s="69">
        <v>5349.0</v>
      </c>
    </row>
    <row r="425">
      <c r="A425" s="43" t="s">
        <v>702</v>
      </c>
      <c r="B425" s="67">
        <v>45205.0</v>
      </c>
      <c r="C425" s="43" t="s">
        <v>573</v>
      </c>
      <c r="D425" s="43" t="s">
        <v>195</v>
      </c>
      <c r="E425" s="68">
        <v>55548.0</v>
      </c>
      <c r="F425" s="69">
        <v>5275.0</v>
      </c>
    </row>
    <row r="426">
      <c r="A426" s="43" t="s">
        <v>703</v>
      </c>
      <c r="B426" s="67">
        <v>45100.0</v>
      </c>
      <c r="C426" s="43" t="s">
        <v>704</v>
      </c>
      <c r="D426" s="43" t="s">
        <v>304</v>
      </c>
      <c r="E426" s="68">
        <v>55124.0</v>
      </c>
      <c r="F426" s="69">
        <v>5234.0</v>
      </c>
    </row>
    <row r="427">
      <c r="A427" s="43" t="s">
        <v>705</v>
      </c>
      <c r="B427" s="67">
        <v>45044.0</v>
      </c>
      <c r="C427" s="43" t="s">
        <v>527</v>
      </c>
      <c r="D427" s="43" t="s">
        <v>264</v>
      </c>
      <c r="E427" s="68">
        <v>54527.0</v>
      </c>
      <c r="F427" s="69">
        <v>5178.0</v>
      </c>
    </row>
    <row r="428">
      <c r="A428" s="43" t="s">
        <v>706</v>
      </c>
      <c r="B428" s="70">
        <v>45065.0</v>
      </c>
      <c r="C428" s="43" t="s">
        <v>492</v>
      </c>
      <c r="D428" s="43" t="s">
        <v>209</v>
      </c>
      <c r="E428" s="68">
        <v>54013.0</v>
      </c>
      <c r="F428" s="69">
        <v>5129.0</v>
      </c>
    </row>
    <row r="429">
      <c r="A429" s="43" t="s">
        <v>707</v>
      </c>
      <c r="B429" s="67">
        <v>45079.0</v>
      </c>
      <c r="C429" s="43" t="s">
        <v>430</v>
      </c>
      <c r="D429" s="43" t="s">
        <v>195</v>
      </c>
      <c r="E429" s="68">
        <v>53376.0</v>
      </c>
      <c r="F429" s="69">
        <v>5068.0</v>
      </c>
    </row>
    <row r="430">
      <c r="A430" s="43" t="s">
        <v>708</v>
      </c>
      <c r="B430" s="67">
        <v>38779.0</v>
      </c>
      <c r="C430" s="43" t="s">
        <v>175</v>
      </c>
      <c r="D430" s="43" t="s">
        <v>304</v>
      </c>
      <c r="E430" s="68">
        <v>52218.0</v>
      </c>
      <c r="F430" s="69">
        <v>4958.0</v>
      </c>
    </row>
    <row r="431">
      <c r="A431" s="43" t="s">
        <v>709</v>
      </c>
      <c r="B431" s="67">
        <v>45233.0</v>
      </c>
      <c r="C431" s="43" t="s">
        <v>245</v>
      </c>
      <c r="D431" s="43" t="s">
        <v>186</v>
      </c>
      <c r="E431" s="68">
        <v>52084.0</v>
      </c>
      <c r="F431" s="69">
        <v>4946.0</v>
      </c>
    </row>
    <row r="432">
      <c r="A432" s="43" t="s">
        <v>710</v>
      </c>
      <c r="B432" s="67">
        <v>45100.0</v>
      </c>
      <c r="C432" s="43" t="s">
        <v>564</v>
      </c>
      <c r="D432" s="43" t="s">
        <v>186</v>
      </c>
      <c r="E432" s="68">
        <v>52044.0</v>
      </c>
      <c r="F432" s="69">
        <v>4942.0</v>
      </c>
    </row>
    <row r="433">
      <c r="A433" s="43" t="s">
        <v>711</v>
      </c>
      <c r="B433" s="67">
        <v>45030.0</v>
      </c>
      <c r="C433" s="43" t="s">
        <v>704</v>
      </c>
      <c r="D433" s="43" t="s">
        <v>186</v>
      </c>
      <c r="E433" s="68">
        <v>51351.0</v>
      </c>
      <c r="F433" s="69">
        <v>4876.0</v>
      </c>
    </row>
    <row r="434">
      <c r="A434" s="43" t="s">
        <v>712</v>
      </c>
      <c r="B434" s="67">
        <v>45212.0</v>
      </c>
      <c r="C434" s="43" t="s">
        <v>492</v>
      </c>
      <c r="D434" s="43" t="s">
        <v>176</v>
      </c>
      <c r="E434" s="68">
        <v>50377.0</v>
      </c>
      <c r="F434" s="69">
        <v>4784.0</v>
      </c>
    </row>
    <row r="435">
      <c r="A435" s="43" t="s">
        <v>713</v>
      </c>
      <c r="B435" s="67">
        <v>44848.0</v>
      </c>
      <c r="C435" s="43" t="s">
        <v>714</v>
      </c>
      <c r="D435" s="43" t="s">
        <v>304</v>
      </c>
      <c r="E435" s="68">
        <v>48834.0</v>
      </c>
      <c r="F435" s="69">
        <v>4637.0</v>
      </c>
    </row>
    <row r="436">
      <c r="A436" s="43" t="s">
        <v>715</v>
      </c>
      <c r="B436" s="67">
        <v>45233.0</v>
      </c>
      <c r="C436" s="43" t="s">
        <v>716</v>
      </c>
      <c r="D436" s="43" t="s">
        <v>186</v>
      </c>
      <c r="E436" s="68">
        <v>48732.0</v>
      </c>
      <c r="F436" s="69">
        <v>4627.0</v>
      </c>
    </row>
    <row r="437">
      <c r="A437" s="43" t="s">
        <v>717</v>
      </c>
      <c r="B437" s="67">
        <v>45121.0</v>
      </c>
      <c r="C437" s="43" t="s">
        <v>331</v>
      </c>
      <c r="D437" s="43" t="s">
        <v>304</v>
      </c>
      <c r="E437" s="68">
        <v>47362.0</v>
      </c>
      <c r="F437" s="69">
        <v>4497.0</v>
      </c>
    </row>
    <row r="438">
      <c r="A438" s="43" t="s">
        <v>718</v>
      </c>
      <c r="B438" s="67">
        <v>44855.0</v>
      </c>
      <c r="C438" s="43" t="s">
        <v>178</v>
      </c>
      <c r="D438" s="43" t="s">
        <v>264</v>
      </c>
      <c r="E438" s="68">
        <v>46825.0</v>
      </c>
      <c r="F438" s="69">
        <v>4446.0</v>
      </c>
    </row>
    <row r="439">
      <c r="A439" s="43" t="s">
        <v>719</v>
      </c>
      <c r="B439" s="67">
        <v>45009.0</v>
      </c>
      <c r="C439" s="43" t="s">
        <v>481</v>
      </c>
      <c r="D439" s="43" t="s">
        <v>186</v>
      </c>
      <c r="E439" s="68">
        <v>46666.0</v>
      </c>
      <c r="F439" s="69">
        <v>4431.0</v>
      </c>
    </row>
    <row r="440">
      <c r="A440" s="43" t="s">
        <v>720</v>
      </c>
      <c r="B440" s="67">
        <v>45247.0</v>
      </c>
      <c r="C440" s="43" t="s">
        <v>395</v>
      </c>
      <c r="D440" s="43" t="s">
        <v>304</v>
      </c>
      <c r="E440" s="68">
        <v>46472.0</v>
      </c>
      <c r="F440" s="69">
        <v>4413.0</v>
      </c>
    </row>
    <row r="441">
      <c r="A441" s="43" t="s">
        <v>721</v>
      </c>
      <c r="B441" s="67">
        <v>45044.0</v>
      </c>
      <c r="C441" s="43" t="s">
        <v>395</v>
      </c>
      <c r="D441" s="43" t="s">
        <v>186</v>
      </c>
      <c r="E441" s="68">
        <v>46360.0</v>
      </c>
      <c r="F441" s="69">
        <v>4402.0</v>
      </c>
    </row>
    <row r="442">
      <c r="A442" s="43" t="s">
        <v>722</v>
      </c>
      <c r="B442" s="67">
        <v>45135.0</v>
      </c>
      <c r="C442" s="43" t="s">
        <v>628</v>
      </c>
      <c r="D442" s="43" t="s">
        <v>195</v>
      </c>
      <c r="E442" s="68">
        <v>46105.0</v>
      </c>
      <c r="F442" s="69">
        <v>4378.0</v>
      </c>
    </row>
    <row r="443">
      <c r="A443" s="43" t="s">
        <v>723</v>
      </c>
      <c r="B443" s="67">
        <v>30974.0</v>
      </c>
      <c r="C443" s="43" t="s">
        <v>724</v>
      </c>
      <c r="D443" s="43" t="s">
        <v>198</v>
      </c>
      <c r="E443" s="68">
        <v>45413.0</v>
      </c>
      <c r="F443" s="69">
        <v>4312.0</v>
      </c>
    </row>
    <row r="444">
      <c r="A444" s="43" t="s">
        <v>725</v>
      </c>
      <c r="B444" s="70">
        <v>45072.0</v>
      </c>
      <c r="C444" s="43" t="s">
        <v>487</v>
      </c>
      <c r="D444" s="43" t="s">
        <v>186</v>
      </c>
      <c r="E444" s="68">
        <v>44462.0</v>
      </c>
      <c r="F444" s="69">
        <v>4222.0</v>
      </c>
    </row>
    <row r="445">
      <c r="A445" s="43" t="s">
        <v>726</v>
      </c>
      <c r="B445" s="67">
        <v>45226.0</v>
      </c>
      <c r="C445" s="43" t="s">
        <v>581</v>
      </c>
      <c r="D445" s="43" t="s">
        <v>304</v>
      </c>
      <c r="E445" s="68">
        <v>44032.0</v>
      </c>
      <c r="F445" s="69">
        <v>4181.0</v>
      </c>
    </row>
    <row r="446">
      <c r="A446" s="43" t="s">
        <v>727</v>
      </c>
      <c r="B446" s="67">
        <v>44960.0</v>
      </c>
      <c r="C446" s="43" t="s">
        <v>564</v>
      </c>
      <c r="D446" s="43" t="s">
        <v>186</v>
      </c>
      <c r="E446" s="68">
        <v>42566.0</v>
      </c>
      <c r="F446" s="69">
        <v>4042.0</v>
      </c>
    </row>
    <row r="447">
      <c r="A447" s="43" t="s">
        <v>728</v>
      </c>
      <c r="B447" s="67">
        <v>45217.0</v>
      </c>
      <c r="C447" s="43" t="s">
        <v>481</v>
      </c>
      <c r="D447" s="43" t="s">
        <v>186</v>
      </c>
      <c r="E447" s="68">
        <v>42279.0</v>
      </c>
      <c r="F447" s="69">
        <v>4015.0</v>
      </c>
    </row>
    <row r="448">
      <c r="A448" s="43" t="s">
        <v>729</v>
      </c>
      <c r="B448" s="67">
        <v>44932.0</v>
      </c>
      <c r="C448" s="43" t="s">
        <v>481</v>
      </c>
      <c r="D448" s="43" t="s">
        <v>186</v>
      </c>
      <c r="E448" s="68">
        <v>41093.0</v>
      </c>
      <c r="F448" s="69">
        <v>3902.0</v>
      </c>
    </row>
    <row r="449">
      <c r="A449" s="43" t="s">
        <v>730</v>
      </c>
      <c r="B449" s="67">
        <v>45100.0</v>
      </c>
      <c r="C449" s="43" t="s">
        <v>487</v>
      </c>
      <c r="D449" s="43" t="s">
        <v>186</v>
      </c>
      <c r="E449" s="68">
        <v>40555.0</v>
      </c>
      <c r="F449" s="69">
        <v>3851.0</v>
      </c>
    </row>
    <row r="450">
      <c r="A450" s="43" t="s">
        <v>731</v>
      </c>
      <c r="B450" s="67">
        <v>45184.0</v>
      </c>
      <c r="C450" s="43" t="s">
        <v>581</v>
      </c>
      <c r="D450" s="43" t="s">
        <v>304</v>
      </c>
      <c r="E450" s="68">
        <v>39288.0</v>
      </c>
      <c r="F450" s="69">
        <v>3731.0</v>
      </c>
    </row>
    <row r="451">
      <c r="A451" s="43" t="s">
        <v>732</v>
      </c>
      <c r="B451" s="67">
        <v>45261.0</v>
      </c>
      <c r="C451" s="43" t="s">
        <v>527</v>
      </c>
      <c r="D451" s="43" t="s">
        <v>182</v>
      </c>
      <c r="E451" s="68">
        <v>38953.0</v>
      </c>
      <c r="F451" s="69">
        <v>3699.0</v>
      </c>
    </row>
    <row r="452">
      <c r="A452" s="43" t="s">
        <v>733</v>
      </c>
      <c r="B452" s="67">
        <v>32248.0</v>
      </c>
      <c r="D452" s="43" t="s">
        <v>176</v>
      </c>
      <c r="E452" s="68">
        <v>37835.0</v>
      </c>
      <c r="F452" s="69">
        <v>3593.0</v>
      </c>
    </row>
    <row r="453">
      <c r="A453" s="43" t="s">
        <v>734</v>
      </c>
      <c r="B453" s="67">
        <v>45240.0</v>
      </c>
      <c r="C453" s="43" t="s">
        <v>487</v>
      </c>
      <c r="D453" s="43" t="s">
        <v>186</v>
      </c>
      <c r="E453" s="68">
        <v>37461.0</v>
      </c>
      <c r="F453" s="69">
        <v>3557.0</v>
      </c>
    </row>
    <row r="454">
      <c r="A454" s="43" t="s">
        <v>735</v>
      </c>
      <c r="B454" s="67">
        <v>45099.0</v>
      </c>
      <c r="D454" s="43" t="s">
        <v>304</v>
      </c>
      <c r="E454" s="68">
        <v>37275.0</v>
      </c>
      <c r="F454" s="69">
        <v>3539.0</v>
      </c>
    </row>
    <row r="455">
      <c r="A455" s="43" t="s">
        <v>736</v>
      </c>
      <c r="B455" s="67">
        <v>45205.0</v>
      </c>
      <c r="C455" s="43" t="s">
        <v>737</v>
      </c>
      <c r="D455" s="43" t="s">
        <v>304</v>
      </c>
      <c r="E455" s="68">
        <v>36434.0</v>
      </c>
      <c r="F455" s="69">
        <v>3460.0</v>
      </c>
    </row>
    <row r="456">
      <c r="A456" s="43" t="s">
        <v>738</v>
      </c>
      <c r="B456" s="67">
        <v>45184.0</v>
      </c>
      <c r="C456" s="43" t="s">
        <v>492</v>
      </c>
      <c r="D456" s="43" t="s">
        <v>304</v>
      </c>
      <c r="E456" s="68">
        <v>35603.0</v>
      </c>
      <c r="F456" s="69">
        <v>3381.0</v>
      </c>
    </row>
    <row r="457">
      <c r="A457" s="43" t="s">
        <v>739</v>
      </c>
      <c r="B457" s="67">
        <v>45002.0</v>
      </c>
      <c r="C457" s="43" t="s">
        <v>487</v>
      </c>
      <c r="D457" s="43" t="s">
        <v>176</v>
      </c>
      <c r="E457" s="68">
        <v>34822.0</v>
      </c>
      <c r="F457" s="69">
        <v>3306.0</v>
      </c>
    </row>
    <row r="458">
      <c r="A458" s="43" t="s">
        <v>740</v>
      </c>
      <c r="B458" s="67">
        <v>45142.0</v>
      </c>
      <c r="C458" s="43" t="s">
        <v>479</v>
      </c>
      <c r="D458" s="43" t="s">
        <v>304</v>
      </c>
      <c r="E458" s="68">
        <v>34502.0</v>
      </c>
      <c r="F458" s="69">
        <v>3276.0</v>
      </c>
    </row>
    <row r="459">
      <c r="A459" s="43" t="s">
        <v>741</v>
      </c>
      <c r="B459" s="67">
        <v>41733.0</v>
      </c>
      <c r="C459" s="43" t="s">
        <v>175</v>
      </c>
      <c r="D459" s="43" t="s">
        <v>304</v>
      </c>
      <c r="E459" s="68">
        <v>34164.0</v>
      </c>
      <c r="F459" s="69">
        <v>3244.0</v>
      </c>
    </row>
    <row r="460">
      <c r="A460" s="43" t="s">
        <v>742</v>
      </c>
      <c r="B460" s="67">
        <v>43196.0</v>
      </c>
      <c r="C460" s="43" t="s">
        <v>743</v>
      </c>
      <c r="D460" s="43" t="s">
        <v>304</v>
      </c>
      <c r="E460" s="68">
        <v>32774.0</v>
      </c>
      <c r="F460" s="69">
        <v>3112.0</v>
      </c>
    </row>
    <row r="461">
      <c r="A461" s="43" t="s">
        <v>744</v>
      </c>
      <c r="B461" s="67">
        <v>44967.0</v>
      </c>
      <c r="C461" s="43" t="s">
        <v>646</v>
      </c>
      <c r="D461" s="43" t="s">
        <v>176</v>
      </c>
      <c r="E461" s="68">
        <v>32346.0</v>
      </c>
      <c r="F461" s="69">
        <v>3071.0</v>
      </c>
    </row>
    <row r="462">
      <c r="A462" s="43" t="s">
        <v>745</v>
      </c>
      <c r="B462" s="70">
        <v>45065.0</v>
      </c>
      <c r="C462" s="43" t="s">
        <v>581</v>
      </c>
      <c r="D462" s="43" t="s">
        <v>186</v>
      </c>
      <c r="E462" s="68">
        <v>31879.0</v>
      </c>
      <c r="F462" s="69">
        <v>3027.0</v>
      </c>
    </row>
    <row r="463">
      <c r="A463" s="43" t="s">
        <v>746</v>
      </c>
      <c r="B463" s="67">
        <v>45149.0</v>
      </c>
      <c r="C463" s="43" t="s">
        <v>430</v>
      </c>
      <c r="D463" s="43" t="s">
        <v>233</v>
      </c>
      <c r="E463" s="68">
        <v>31569.0</v>
      </c>
      <c r="F463" s="69">
        <v>2998.0</v>
      </c>
    </row>
    <row r="464">
      <c r="A464" s="43" t="s">
        <v>747</v>
      </c>
      <c r="B464" s="67">
        <v>45285.0</v>
      </c>
      <c r="C464" s="43" t="s">
        <v>388</v>
      </c>
      <c r="D464" s="43" t="s">
        <v>186</v>
      </c>
      <c r="E464" s="68">
        <v>31252.0</v>
      </c>
      <c r="F464" s="69">
        <v>2967.0</v>
      </c>
    </row>
    <row r="465">
      <c r="A465" s="43" t="s">
        <v>748</v>
      </c>
      <c r="B465" s="67">
        <v>45023.0</v>
      </c>
      <c r="C465" s="43" t="s">
        <v>609</v>
      </c>
      <c r="D465" s="43" t="s">
        <v>209</v>
      </c>
      <c r="E465" s="68">
        <v>30680.0</v>
      </c>
      <c r="F465" s="69">
        <v>2913.0</v>
      </c>
    </row>
    <row r="466">
      <c r="A466" s="43" t="s">
        <v>749</v>
      </c>
      <c r="B466" s="67">
        <v>45135.0</v>
      </c>
      <c r="C466" s="43" t="s">
        <v>544</v>
      </c>
      <c r="D466" s="43" t="s">
        <v>304</v>
      </c>
      <c r="E466" s="68">
        <v>30263.0</v>
      </c>
      <c r="F466" s="69">
        <v>2873.0</v>
      </c>
    </row>
    <row r="467">
      <c r="A467" s="43" t="s">
        <v>750</v>
      </c>
      <c r="B467" s="67">
        <v>36196.0</v>
      </c>
      <c r="D467" s="43" t="s">
        <v>195</v>
      </c>
      <c r="E467" s="68">
        <v>30195.0</v>
      </c>
      <c r="F467" s="69">
        <v>2867.0</v>
      </c>
    </row>
    <row r="468">
      <c r="A468" s="43" t="s">
        <v>751</v>
      </c>
      <c r="B468" s="70">
        <v>45051.0</v>
      </c>
      <c r="C468" s="43" t="s">
        <v>628</v>
      </c>
      <c r="D468" s="43" t="s">
        <v>304</v>
      </c>
      <c r="E468" s="68">
        <v>28654.0</v>
      </c>
      <c r="F468" s="69">
        <v>2721.0</v>
      </c>
    </row>
    <row r="469">
      <c r="A469" s="43" t="s">
        <v>752</v>
      </c>
      <c r="B469" s="67">
        <v>45114.0</v>
      </c>
      <c r="C469" s="43" t="s">
        <v>492</v>
      </c>
      <c r="D469" s="43" t="s">
        <v>176</v>
      </c>
      <c r="E469" s="68">
        <v>28588.0</v>
      </c>
      <c r="F469" s="69">
        <v>2714.0</v>
      </c>
    </row>
    <row r="470">
      <c r="A470" s="43" t="s">
        <v>753</v>
      </c>
      <c r="B470" s="67">
        <v>41019.0</v>
      </c>
      <c r="C470" s="43" t="s">
        <v>175</v>
      </c>
      <c r="D470" s="43" t="s">
        <v>304</v>
      </c>
      <c r="E470" s="68">
        <v>28574.0</v>
      </c>
      <c r="F470" s="69">
        <v>2713.0</v>
      </c>
    </row>
    <row r="471">
      <c r="A471" s="43" t="s">
        <v>754</v>
      </c>
      <c r="B471" s="67">
        <v>44904.0</v>
      </c>
      <c r="C471" s="43" t="s">
        <v>355</v>
      </c>
      <c r="D471" s="43" t="s">
        <v>186</v>
      </c>
      <c r="E471" s="68">
        <v>27527.0</v>
      </c>
      <c r="F471" s="69">
        <v>2614.0</v>
      </c>
    </row>
    <row r="472">
      <c r="A472" s="43" t="s">
        <v>755</v>
      </c>
      <c r="B472" s="67">
        <v>45261.0</v>
      </c>
      <c r="C472" s="43" t="s">
        <v>581</v>
      </c>
      <c r="D472" s="43" t="s">
        <v>195</v>
      </c>
      <c r="E472" s="68">
        <v>26826.0</v>
      </c>
      <c r="F472" s="69">
        <v>2547.0</v>
      </c>
    </row>
    <row r="473">
      <c r="A473" s="43" t="s">
        <v>756</v>
      </c>
      <c r="B473" s="70">
        <v>45065.0</v>
      </c>
      <c r="C473" s="43" t="s">
        <v>757</v>
      </c>
      <c r="D473" s="43" t="s">
        <v>195</v>
      </c>
      <c r="E473" s="68">
        <v>26410.0</v>
      </c>
      <c r="F473" s="69">
        <v>2508.0</v>
      </c>
    </row>
    <row r="474">
      <c r="A474" s="43" t="s">
        <v>758</v>
      </c>
      <c r="B474" s="67">
        <v>45037.0</v>
      </c>
      <c r="C474" s="43" t="s">
        <v>757</v>
      </c>
      <c r="D474" s="43" t="s">
        <v>186</v>
      </c>
      <c r="E474" s="68">
        <v>24847.0</v>
      </c>
      <c r="F474" s="69">
        <v>2359.0</v>
      </c>
    </row>
    <row r="475">
      <c r="A475" s="43" t="s">
        <v>759</v>
      </c>
      <c r="B475" s="67">
        <v>45198.0</v>
      </c>
      <c r="C475" s="43" t="s">
        <v>514</v>
      </c>
      <c r="D475" s="43" t="s">
        <v>186</v>
      </c>
      <c r="E475" s="68">
        <v>23306.0</v>
      </c>
      <c r="F475" s="69">
        <v>2213.0</v>
      </c>
    </row>
    <row r="476">
      <c r="A476" s="43" t="s">
        <v>760</v>
      </c>
      <c r="B476" s="67">
        <v>37113.0</v>
      </c>
      <c r="C476" s="43" t="s">
        <v>411</v>
      </c>
      <c r="D476" s="43" t="s">
        <v>209</v>
      </c>
      <c r="E476" s="68">
        <v>23155.0</v>
      </c>
      <c r="F476" s="69">
        <v>2198.0</v>
      </c>
    </row>
    <row r="477">
      <c r="A477" s="43" t="s">
        <v>761</v>
      </c>
      <c r="B477" s="67">
        <v>45016.0</v>
      </c>
      <c r="C477" s="43" t="s">
        <v>479</v>
      </c>
      <c r="D477" s="43" t="s">
        <v>304</v>
      </c>
      <c r="E477" s="68">
        <v>23142.0</v>
      </c>
      <c r="F477" s="69">
        <v>2197.0</v>
      </c>
    </row>
    <row r="478">
      <c r="A478" s="43" t="s">
        <v>762</v>
      </c>
      <c r="B478" s="67">
        <v>45037.0</v>
      </c>
      <c r="C478" s="43" t="s">
        <v>628</v>
      </c>
      <c r="D478" s="43" t="s">
        <v>304</v>
      </c>
      <c r="E478" s="68">
        <v>22789.0</v>
      </c>
      <c r="F478" s="69">
        <v>2164.0</v>
      </c>
    </row>
    <row r="479">
      <c r="A479" s="43" t="s">
        <v>763</v>
      </c>
      <c r="B479" s="67">
        <v>45212.0</v>
      </c>
      <c r="C479" s="43" t="s">
        <v>564</v>
      </c>
      <c r="D479" s="43" t="s">
        <v>186</v>
      </c>
      <c r="E479" s="68">
        <v>22362.0</v>
      </c>
      <c r="F479" s="69">
        <v>2123.0</v>
      </c>
    </row>
    <row r="480">
      <c r="A480" s="43" t="s">
        <v>764</v>
      </c>
      <c r="B480" s="67">
        <v>45163.0</v>
      </c>
      <c r="C480" s="43" t="s">
        <v>492</v>
      </c>
      <c r="D480" s="43" t="s">
        <v>186</v>
      </c>
      <c r="E480" s="68">
        <v>21861.0</v>
      </c>
      <c r="F480" s="69">
        <v>2076.0</v>
      </c>
    </row>
    <row r="481">
      <c r="A481" s="43" t="s">
        <v>765</v>
      </c>
      <c r="B481" s="67">
        <v>45149.0</v>
      </c>
      <c r="C481" s="43" t="s">
        <v>355</v>
      </c>
      <c r="D481" s="43" t="s">
        <v>186</v>
      </c>
      <c r="E481" s="68">
        <v>21587.0</v>
      </c>
      <c r="F481" s="69">
        <v>2050.0</v>
      </c>
    </row>
    <row r="482">
      <c r="A482" s="43" t="s">
        <v>766</v>
      </c>
      <c r="B482" s="67">
        <v>44995.0</v>
      </c>
      <c r="C482" s="43" t="s">
        <v>355</v>
      </c>
      <c r="D482" s="43" t="s">
        <v>209</v>
      </c>
      <c r="E482" s="68">
        <v>21284.0</v>
      </c>
      <c r="F482" s="69">
        <v>2021.0</v>
      </c>
    </row>
    <row r="483">
      <c r="A483" s="43" t="s">
        <v>767</v>
      </c>
      <c r="B483" s="67">
        <v>45016.0</v>
      </c>
      <c r="C483" s="43" t="s">
        <v>768</v>
      </c>
      <c r="D483" s="43" t="s">
        <v>209</v>
      </c>
      <c r="E483" s="68">
        <v>21169.0</v>
      </c>
      <c r="F483" s="69">
        <v>2010.0</v>
      </c>
    </row>
    <row r="484">
      <c r="A484" s="43" t="s">
        <v>769</v>
      </c>
      <c r="B484" s="67">
        <v>44988.0</v>
      </c>
      <c r="C484" s="43" t="s">
        <v>704</v>
      </c>
      <c r="D484" s="43" t="s">
        <v>195</v>
      </c>
      <c r="E484" s="68">
        <v>21108.0</v>
      </c>
      <c r="F484" s="69">
        <v>2004.0</v>
      </c>
    </row>
    <row r="485">
      <c r="A485" s="43" t="s">
        <v>770</v>
      </c>
      <c r="B485" s="67">
        <v>37267.0</v>
      </c>
      <c r="C485" s="43" t="s">
        <v>178</v>
      </c>
      <c r="D485" s="43" t="s">
        <v>179</v>
      </c>
      <c r="E485" s="68">
        <v>19984.0</v>
      </c>
      <c r="F485" s="69">
        <v>1897.0</v>
      </c>
    </row>
    <row r="486">
      <c r="A486" s="43" t="s">
        <v>771</v>
      </c>
      <c r="B486" s="67">
        <v>45009.0</v>
      </c>
      <c r="C486" s="43" t="s">
        <v>581</v>
      </c>
      <c r="D486" s="43" t="s">
        <v>186</v>
      </c>
      <c r="E486" s="68">
        <v>19833.0</v>
      </c>
      <c r="F486" s="69">
        <v>1883.0</v>
      </c>
    </row>
    <row r="487">
      <c r="A487" s="43" t="s">
        <v>772</v>
      </c>
      <c r="B487" s="67">
        <v>44883.0</v>
      </c>
      <c r="C487" s="43" t="s">
        <v>773</v>
      </c>
      <c r="D487" s="43" t="s">
        <v>304</v>
      </c>
      <c r="E487" s="68">
        <v>19832.0</v>
      </c>
      <c r="F487" s="69">
        <v>1883.0</v>
      </c>
    </row>
    <row r="488">
      <c r="A488" s="43" t="s">
        <v>774</v>
      </c>
      <c r="B488" s="67">
        <v>45285.0</v>
      </c>
      <c r="C488" s="43" t="s">
        <v>564</v>
      </c>
      <c r="D488" s="43" t="s">
        <v>186</v>
      </c>
      <c r="E488" s="68">
        <v>19359.0</v>
      </c>
      <c r="F488" s="69">
        <v>1838.0</v>
      </c>
    </row>
    <row r="489">
      <c r="A489" s="43" t="s">
        <v>775</v>
      </c>
      <c r="B489" s="67">
        <v>44950.0</v>
      </c>
      <c r="C489" s="43" t="s">
        <v>581</v>
      </c>
      <c r="D489" s="43" t="s">
        <v>304</v>
      </c>
      <c r="E489" s="68">
        <v>19246.0</v>
      </c>
      <c r="F489" s="69">
        <v>1827.0</v>
      </c>
    </row>
    <row r="490">
      <c r="A490" s="43" t="s">
        <v>776</v>
      </c>
      <c r="B490" s="67">
        <v>45275.0</v>
      </c>
      <c r="C490" s="43" t="s">
        <v>581</v>
      </c>
      <c r="D490" s="43" t="s">
        <v>304</v>
      </c>
      <c r="E490" s="68">
        <v>18649.0</v>
      </c>
      <c r="F490" s="69">
        <v>1771.0</v>
      </c>
    </row>
    <row r="491">
      <c r="A491" s="43" t="s">
        <v>777</v>
      </c>
      <c r="B491" s="67">
        <v>44903.0</v>
      </c>
      <c r="C491" s="43" t="s">
        <v>568</v>
      </c>
      <c r="D491" s="43" t="s">
        <v>209</v>
      </c>
      <c r="E491" s="68">
        <v>18625.0</v>
      </c>
      <c r="F491" s="69">
        <v>1768.0</v>
      </c>
    </row>
    <row r="492">
      <c r="A492" s="43" t="s">
        <v>778</v>
      </c>
      <c r="B492" s="67">
        <v>45009.0</v>
      </c>
      <c r="C492" s="43" t="s">
        <v>617</v>
      </c>
      <c r="D492" s="43" t="s">
        <v>304</v>
      </c>
      <c r="E492" s="68">
        <v>18571.0</v>
      </c>
      <c r="F492" s="69">
        <v>1763.0</v>
      </c>
    </row>
    <row r="493">
      <c r="A493" s="43" t="s">
        <v>779</v>
      </c>
      <c r="B493" s="67">
        <v>45121.0</v>
      </c>
      <c r="C493" s="43" t="s">
        <v>628</v>
      </c>
      <c r="D493" s="43" t="s">
        <v>176</v>
      </c>
      <c r="E493" s="68">
        <v>18513.0</v>
      </c>
      <c r="F493" s="69">
        <v>1758.0</v>
      </c>
    </row>
    <row r="494">
      <c r="A494" s="43" t="s">
        <v>780</v>
      </c>
      <c r="B494" s="67">
        <v>45226.0</v>
      </c>
      <c r="C494" s="43" t="s">
        <v>395</v>
      </c>
      <c r="D494" s="43" t="s">
        <v>209</v>
      </c>
      <c r="E494" s="68">
        <v>18447.0</v>
      </c>
      <c r="F494" s="69">
        <v>1751.0</v>
      </c>
    </row>
    <row r="495">
      <c r="A495" s="43" t="s">
        <v>781</v>
      </c>
      <c r="B495" s="67">
        <v>45240.0</v>
      </c>
      <c r="C495" s="43" t="s">
        <v>355</v>
      </c>
      <c r="D495" s="43" t="s">
        <v>195</v>
      </c>
      <c r="E495" s="68">
        <v>18232.0</v>
      </c>
      <c r="F495" s="69">
        <v>1731.0</v>
      </c>
    </row>
    <row r="496">
      <c r="A496" s="43" t="s">
        <v>782</v>
      </c>
      <c r="B496" s="67">
        <v>45002.0</v>
      </c>
      <c r="C496" s="43" t="s">
        <v>564</v>
      </c>
      <c r="D496" s="43" t="s">
        <v>186</v>
      </c>
      <c r="E496" s="68">
        <v>18076.0</v>
      </c>
      <c r="F496" s="69">
        <v>1716.0</v>
      </c>
    </row>
    <row r="497">
      <c r="A497" s="43" t="s">
        <v>783</v>
      </c>
      <c r="B497" s="67">
        <v>45191.0</v>
      </c>
      <c r="C497" s="43" t="s">
        <v>784</v>
      </c>
      <c r="D497" s="43" t="s">
        <v>176</v>
      </c>
      <c r="E497" s="68">
        <v>17980.0</v>
      </c>
      <c r="F497" s="69">
        <v>1707.0</v>
      </c>
    </row>
    <row r="498">
      <c r="A498" s="43" t="s">
        <v>785</v>
      </c>
      <c r="B498" s="67">
        <v>45233.0</v>
      </c>
      <c r="C498" s="43" t="s">
        <v>786</v>
      </c>
      <c r="D498" s="43" t="s">
        <v>304</v>
      </c>
      <c r="E498" s="68">
        <v>17895.0</v>
      </c>
      <c r="F498" s="69">
        <v>1699.0</v>
      </c>
    </row>
    <row r="499">
      <c r="A499" s="43" t="s">
        <v>787</v>
      </c>
      <c r="B499" s="67">
        <v>45170.0</v>
      </c>
      <c r="C499" s="43" t="s">
        <v>255</v>
      </c>
      <c r="D499" s="43" t="s">
        <v>176</v>
      </c>
      <c r="E499" s="68">
        <v>17446.0</v>
      </c>
      <c r="F499" s="69">
        <v>1656.0</v>
      </c>
    </row>
    <row r="500">
      <c r="A500" s="43" t="s">
        <v>788</v>
      </c>
      <c r="B500" s="67">
        <v>44960.0</v>
      </c>
      <c r="C500" s="43" t="s">
        <v>686</v>
      </c>
      <c r="D500" s="43" t="s">
        <v>195</v>
      </c>
      <c r="E500" s="68">
        <v>16991.0</v>
      </c>
      <c r="F500" s="69">
        <v>1613.0</v>
      </c>
    </row>
    <row r="501">
      <c r="A501" s="43" t="s">
        <v>789</v>
      </c>
      <c r="B501" s="67">
        <v>36248.0</v>
      </c>
      <c r="D501" s="43" t="s">
        <v>186</v>
      </c>
      <c r="E501" s="68">
        <v>16423.0</v>
      </c>
      <c r="F501" s="69">
        <v>1559.0</v>
      </c>
    </row>
    <row r="502">
      <c r="A502" s="43" t="s">
        <v>790</v>
      </c>
      <c r="B502" s="67">
        <v>45114.0</v>
      </c>
      <c r="C502" s="43" t="s">
        <v>791</v>
      </c>
      <c r="D502" s="43" t="s">
        <v>304</v>
      </c>
      <c r="E502" s="68">
        <v>16185.0</v>
      </c>
      <c r="F502" s="69">
        <v>1537.0</v>
      </c>
    </row>
    <row r="503">
      <c r="A503" s="43" t="s">
        <v>792</v>
      </c>
      <c r="B503" s="67">
        <v>45016.0</v>
      </c>
      <c r="C503" s="43" t="s">
        <v>615</v>
      </c>
      <c r="D503" s="43" t="s">
        <v>186</v>
      </c>
      <c r="E503" s="68">
        <v>15882.0</v>
      </c>
      <c r="F503" s="69">
        <v>1508.0</v>
      </c>
    </row>
    <row r="504">
      <c r="A504" s="43" t="s">
        <v>793</v>
      </c>
      <c r="B504" s="67">
        <v>45121.0</v>
      </c>
      <c r="C504" s="43" t="s">
        <v>581</v>
      </c>
      <c r="D504" s="43" t="s">
        <v>176</v>
      </c>
      <c r="E504" s="68">
        <v>15124.0</v>
      </c>
      <c r="F504" s="69">
        <v>1436.0</v>
      </c>
    </row>
    <row r="505">
      <c r="A505" s="43" t="s">
        <v>794</v>
      </c>
      <c r="B505" s="67">
        <v>45233.0</v>
      </c>
      <c r="C505" s="43" t="s">
        <v>628</v>
      </c>
      <c r="D505" s="43" t="s">
        <v>304</v>
      </c>
      <c r="E505" s="68">
        <v>15117.0</v>
      </c>
      <c r="F505" s="69">
        <v>1435.0</v>
      </c>
    </row>
    <row r="506">
      <c r="A506" s="43" t="s">
        <v>795</v>
      </c>
      <c r="B506" s="67">
        <v>45219.0</v>
      </c>
      <c r="C506" s="43" t="s">
        <v>646</v>
      </c>
      <c r="D506" s="43" t="s">
        <v>304</v>
      </c>
      <c r="E506" s="68">
        <v>14403.0</v>
      </c>
      <c r="F506" s="69">
        <v>1367.0</v>
      </c>
    </row>
    <row r="507">
      <c r="A507" s="43" t="s">
        <v>796</v>
      </c>
      <c r="B507" s="67">
        <v>44981.0</v>
      </c>
      <c r="C507" s="43" t="s">
        <v>797</v>
      </c>
      <c r="D507" s="43" t="s">
        <v>186</v>
      </c>
      <c r="E507" s="68">
        <v>14229.0</v>
      </c>
      <c r="F507" s="69">
        <v>1351.0</v>
      </c>
    </row>
    <row r="508">
      <c r="A508" s="43" t="s">
        <v>798</v>
      </c>
      <c r="B508" s="67">
        <v>45100.0</v>
      </c>
      <c r="C508" s="43" t="s">
        <v>716</v>
      </c>
      <c r="D508" s="43" t="s">
        <v>304</v>
      </c>
      <c r="E508" s="68">
        <v>14074.0</v>
      </c>
      <c r="F508" s="69">
        <v>1336.0</v>
      </c>
    </row>
    <row r="509">
      <c r="A509" s="43" t="s">
        <v>799</v>
      </c>
      <c r="B509" s="67">
        <v>45163.0</v>
      </c>
      <c r="C509" s="43" t="s">
        <v>628</v>
      </c>
      <c r="D509" s="43" t="s">
        <v>304</v>
      </c>
      <c r="E509" s="68">
        <v>14000.0</v>
      </c>
      <c r="F509" s="69">
        <v>1329.0</v>
      </c>
    </row>
    <row r="510">
      <c r="A510" s="43" t="s">
        <v>800</v>
      </c>
      <c r="B510" s="67">
        <v>45044.0</v>
      </c>
      <c r="C510" s="43" t="s">
        <v>581</v>
      </c>
      <c r="D510" s="43" t="s">
        <v>198</v>
      </c>
      <c r="E510" s="68">
        <v>13098.0</v>
      </c>
      <c r="F510" s="69">
        <v>1243.0</v>
      </c>
    </row>
    <row r="511">
      <c r="A511" s="43" t="s">
        <v>801</v>
      </c>
      <c r="B511" s="67">
        <v>26383.0</v>
      </c>
      <c r="D511" s="43" t="s">
        <v>304</v>
      </c>
      <c r="E511" s="68">
        <v>13082.0</v>
      </c>
      <c r="F511" s="69">
        <v>1242.0</v>
      </c>
    </row>
    <row r="512">
      <c r="A512" s="43" t="s">
        <v>802</v>
      </c>
      <c r="B512" s="67">
        <v>45079.0</v>
      </c>
      <c r="C512" s="43" t="s">
        <v>791</v>
      </c>
      <c r="D512" s="43" t="s">
        <v>186</v>
      </c>
      <c r="E512" s="68">
        <v>12768.0</v>
      </c>
      <c r="F512" s="69">
        <v>1212.0</v>
      </c>
    </row>
    <row r="513">
      <c r="A513" s="43" t="s">
        <v>803</v>
      </c>
      <c r="B513" s="67">
        <v>44862.0</v>
      </c>
      <c r="C513" s="43" t="s">
        <v>263</v>
      </c>
      <c r="D513" s="43" t="s">
        <v>186</v>
      </c>
      <c r="E513" s="68">
        <v>12575.0</v>
      </c>
      <c r="F513" s="69">
        <v>1194.0</v>
      </c>
    </row>
    <row r="514">
      <c r="A514" s="43" t="s">
        <v>804</v>
      </c>
      <c r="B514" s="67">
        <v>45135.0</v>
      </c>
      <c r="C514" s="43" t="s">
        <v>458</v>
      </c>
      <c r="D514" s="43" t="s">
        <v>195</v>
      </c>
      <c r="E514" s="68">
        <v>11990.0</v>
      </c>
      <c r="F514" s="69">
        <v>1138.0</v>
      </c>
    </row>
    <row r="515">
      <c r="A515" s="43" t="s">
        <v>805</v>
      </c>
      <c r="B515" s="67">
        <v>33603.0</v>
      </c>
      <c r="D515" s="43" t="s">
        <v>186</v>
      </c>
      <c r="E515" s="68">
        <v>11826.0</v>
      </c>
      <c r="F515" s="69">
        <v>1123.0</v>
      </c>
    </row>
    <row r="516">
      <c r="A516" s="43" t="s">
        <v>806</v>
      </c>
      <c r="B516" s="67">
        <v>45030.0</v>
      </c>
      <c r="C516" s="43" t="s">
        <v>757</v>
      </c>
      <c r="D516" s="43" t="s">
        <v>186</v>
      </c>
      <c r="E516" s="68">
        <v>11770.0</v>
      </c>
      <c r="F516" s="69">
        <v>1117.0</v>
      </c>
    </row>
    <row r="517">
      <c r="A517" s="43" t="s">
        <v>807</v>
      </c>
      <c r="B517" s="67">
        <v>45222.0</v>
      </c>
      <c r="C517" s="43" t="s">
        <v>280</v>
      </c>
      <c r="D517" s="43" t="s">
        <v>304</v>
      </c>
      <c r="E517" s="68">
        <v>11716.0</v>
      </c>
      <c r="F517" s="69">
        <v>1112.0</v>
      </c>
    </row>
    <row r="518">
      <c r="A518" s="43" t="s">
        <v>808</v>
      </c>
      <c r="B518" s="67">
        <v>45100.0</v>
      </c>
      <c r="D518" s="43" t="s">
        <v>186</v>
      </c>
      <c r="E518" s="68">
        <v>10514.0</v>
      </c>
      <c r="F518" s="43">
        <v>998.0</v>
      </c>
    </row>
    <row r="519">
      <c r="A519" s="43" t="s">
        <v>809</v>
      </c>
      <c r="B519" s="67">
        <v>45184.0</v>
      </c>
      <c r="C519" s="43" t="s">
        <v>791</v>
      </c>
      <c r="D519" s="43" t="s">
        <v>195</v>
      </c>
      <c r="E519" s="68">
        <v>10500.0</v>
      </c>
      <c r="F519" s="43">
        <v>997.0</v>
      </c>
    </row>
    <row r="520">
      <c r="A520" s="43" t="s">
        <v>810</v>
      </c>
      <c r="B520" s="67">
        <v>45030.0</v>
      </c>
      <c r="C520" s="43" t="s">
        <v>395</v>
      </c>
      <c r="D520" s="43" t="s">
        <v>186</v>
      </c>
      <c r="E520" s="68">
        <v>10454.0</v>
      </c>
      <c r="F520" s="43">
        <v>992.0</v>
      </c>
    </row>
    <row r="521">
      <c r="A521" s="43" t="s">
        <v>811</v>
      </c>
      <c r="B521" s="67">
        <v>44981.0</v>
      </c>
      <c r="C521" s="43" t="s">
        <v>395</v>
      </c>
      <c r="D521" s="43" t="s">
        <v>195</v>
      </c>
      <c r="E521" s="68">
        <v>10033.0</v>
      </c>
      <c r="F521" s="43">
        <v>952.0</v>
      </c>
    </row>
    <row r="522">
      <c r="A522" s="43" t="s">
        <v>812</v>
      </c>
      <c r="B522" s="67">
        <v>44911.0</v>
      </c>
      <c r="C522" s="43" t="s">
        <v>581</v>
      </c>
      <c r="D522" s="43" t="s">
        <v>304</v>
      </c>
      <c r="E522" s="68">
        <v>9184.0</v>
      </c>
      <c r="F522" s="43">
        <v>872.0</v>
      </c>
    </row>
    <row r="523">
      <c r="A523" s="43" t="s">
        <v>813</v>
      </c>
      <c r="B523" s="67">
        <v>44984.0</v>
      </c>
      <c r="C523" s="43" t="s">
        <v>581</v>
      </c>
      <c r="D523" s="43" t="s">
        <v>304</v>
      </c>
      <c r="E523" s="68">
        <v>8655.0</v>
      </c>
      <c r="F523" s="43">
        <v>821.0</v>
      </c>
    </row>
    <row r="524">
      <c r="A524" s="43" t="s">
        <v>814</v>
      </c>
      <c r="B524" s="67">
        <v>44897.0</v>
      </c>
      <c r="C524" s="43" t="s">
        <v>581</v>
      </c>
      <c r="D524" s="43" t="s">
        <v>186</v>
      </c>
      <c r="E524" s="68">
        <v>8630.0</v>
      </c>
      <c r="F524" s="43">
        <v>819.0</v>
      </c>
    </row>
    <row r="525">
      <c r="A525" s="43" t="s">
        <v>815</v>
      </c>
      <c r="B525" s="67">
        <v>44988.0</v>
      </c>
      <c r="C525" s="43" t="s">
        <v>646</v>
      </c>
      <c r="D525" s="43" t="s">
        <v>176</v>
      </c>
      <c r="E525" s="68">
        <v>8572.0</v>
      </c>
      <c r="F525" s="43">
        <v>814.0</v>
      </c>
    </row>
    <row r="526">
      <c r="A526" s="43" t="s">
        <v>816</v>
      </c>
      <c r="B526" s="67">
        <v>45233.0</v>
      </c>
      <c r="C526" s="43" t="s">
        <v>817</v>
      </c>
      <c r="D526" s="43" t="s">
        <v>186</v>
      </c>
      <c r="E526" s="68">
        <v>8448.0</v>
      </c>
      <c r="F526" s="43">
        <v>802.0</v>
      </c>
    </row>
    <row r="527">
      <c r="A527" s="43" t="s">
        <v>818</v>
      </c>
      <c r="B527" s="67">
        <v>45275.0</v>
      </c>
      <c r="C527" s="43" t="s">
        <v>609</v>
      </c>
      <c r="D527" s="43" t="s">
        <v>195</v>
      </c>
      <c r="E527" s="68">
        <v>8288.0</v>
      </c>
      <c r="F527" s="43">
        <v>787.0</v>
      </c>
    </row>
    <row r="528">
      <c r="A528" s="43" t="s">
        <v>819</v>
      </c>
      <c r="B528" s="67">
        <v>45233.0</v>
      </c>
      <c r="C528" s="43" t="s">
        <v>609</v>
      </c>
      <c r="D528" s="43" t="s">
        <v>176</v>
      </c>
      <c r="E528" s="68">
        <v>8086.0</v>
      </c>
      <c r="F528" s="43">
        <v>767.0</v>
      </c>
    </row>
    <row r="529">
      <c r="A529" s="43" t="s">
        <v>820</v>
      </c>
      <c r="B529" s="67">
        <v>44995.0</v>
      </c>
      <c r="C529" s="43" t="s">
        <v>628</v>
      </c>
      <c r="D529" s="43" t="s">
        <v>304</v>
      </c>
      <c r="E529" s="68">
        <v>7971.0</v>
      </c>
      <c r="F529" s="43">
        <v>756.0</v>
      </c>
    </row>
    <row r="530">
      <c r="A530" s="43" t="s">
        <v>821</v>
      </c>
      <c r="B530" s="67">
        <v>44869.0</v>
      </c>
      <c r="C530" s="43" t="s">
        <v>581</v>
      </c>
      <c r="D530" s="43" t="s">
        <v>186</v>
      </c>
      <c r="E530" s="68">
        <v>7966.0</v>
      </c>
      <c r="F530" s="43">
        <v>756.0</v>
      </c>
    </row>
    <row r="531">
      <c r="A531" s="43" t="s">
        <v>822</v>
      </c>
      <c r="B531" s="67">
        <v>45149.0</v>
      </c>
      <c r="D531" s="43" t="s">
        <v>176</v>
      </c>
      <c r="E531" s="68">
        <v>7920.0</v>
      </c>
      <c r="F531" s="43">
        <v>752.0</v>
      </c>
    </row>
    <row r="532">
      <c r="A532" s="43" t="s">
        <v>823</v>
      </c>
      <c r="B532" s="67">
        <v>45254.0</v>
      </c>
      <c r="C532" s="43" t="s">
        <v>628</v>
      </c>
      <c r="D532" s="43" t="s">
        <v>304</v>
      </c>
      <c r="E532" s="68">
        <v>7885.0</v>
      </c>
      <c r="F532" s="43">
        <v>748.0</v>
      </c>
    </row>
    <row r="533">
      <c r="A533" s="43" t="s">
        <v>824</v>
      </c>
      <c r="B533" s="67">
        <v>26201.0</v>
      </c>
      <c r="D533" s="43" t="s">
        <v>182</v>
      </c>
      <c r="E533" s="68">
        <v>7826.0</v>
      </c>
      <c r="F533" s="43">
        <v>743.0</v>
      </c>
    </row>
    <row r="534">
      <c r="A534" s="43" t="s">
        <v>825</v>
      </c>
      <c r="B534" s="67">
        <v>45198.0</v>
      </c>
      <c r="C534" s="43" t="s">
        <v>458</v>
      </c>
      <c r="D534" s="43" t="s">
        <v>195</v>
      </c>
      <c r="E534" s="68">
        <v>7807.0</v>
      </c>
      <c r="F534" s="43">
        <v>741.0</v>
      </c>
    </row>
    <row r="535">
      <c r="A535" s="43" t="s">
        <v>826</v>
      </c>
      <c r="B535" s="67">
        <v>30305.0</v>
      </c>
      <c r="D535" s="43" t="s">
        <v>186</v>
      </c>
      <c r="E535" s="68">
        <v>7660.0</v>
      </c>
      <c r="F535" s="43">
        <v>727.0</v>
      </c>
    </row>
    <row r="536">
      <c r="A536" s="43" t="s">
        <v>827</v>
      </c>
      <c r="B536" s="67">
        <v>44988.0</v>
      </c>
      <c r="C536" s="43" t="s">
        <v>492</v>
      </c>
      <c r="D536" s="43" t="s">
        <v>304</v>
      </c>
      <c r="E536" s="68">
        <v>7031.0</v>
      </c>
      <c r="F536" s="43">
        <v>667.0</v>
      </c>
    </row>
    <row r="537">
      <c r="A537" s="43" t="s">
        <v>828</v>
      </c>
      <c r="B537" s="67">
        <v>43875.0</v>
      </c>
      <c r="C537" s="43" t="s">
        <v>757</v>
      </c>
      <c r="D537" s="43" t="s">
        <v>186</v>
      </c>
      <c r="E537" s="68">
        <v>6902.0</v>
      </c>
      <c r="F537" s="43">
        <v>655.0</v>
      </c>
    </row>
    <row r="538">
      <c r="A538" s="43" t="s">
        <v>829</v>
      </c>
      <c r="B538" s="67">
        <v>45107.0</v>
      </c>
      <c r="C538" s="43" t="s">
        <v>615</v>
      </c>
      <c r="D538" s="43" t="s">
        <v>186</v>
      </c>
      <c r="E538" s="68">
        <v>6863.0</v>
      </c>
      <c r="F538" s="43">
        <v>651.0</v>
      </c>
    </row>
    <row r="539">
      <c r="A539" s="43" t="s">
        <v>830</v>
      </c>
      <c r="B539" s="67">
        <v>44890.0</v>
      </c>
      <c r="C539" s="43" t="s">
        <v>564</v>
      </c>
      <c r="D539" s="43" t="s">
        <v>176</v>
      </c>
      <c r="E539" s="68">
        <v>6862.0</v>
      </c>
      <c r="F539" s="43">
        <v>651.0</v>
      </c>
    </row>
    <row r="540">
      <c r="A540" s="43" t="s">
        <v>831</v>
      </c>
      <c r="B540" s="67">
        <v>45149.0</v>
      </c>
      <c r="C540" s="43" t="s">
        <v>492</v>
      </c>
      <c r="D540" s="43" t="s">
        <v>186</v>
      </c>
      <c r="E540" s="68">
        <v>6623.0</v>
      </c>
      <c r="F540" s="43">
        <v>628.0</v>
      </c>
    </row>
    <row r="541">
      <c r="A541" s="43" t="s">
        <v>832</v>
      </c>
      <c r="B541" s="67">
        <v>45149.0</v>
      </c>
      <c r="C541" s="43" t="s">
        <v>833</v>
      </c>
      <c r="D541" s="43" t="s">
        <v>186</v>
      </c>
      <c r="E541" s="68">
        <v>6360.0</v>
      </c>
      <c r="F541" s="43">
        <v>603.0</v>
      </c>
    </row>
    <row r="542">
      <c r="A542" s="43" t="s">
        <v>834</v>
      </c>
      <c r="B542" s="67">
        <v>44953.0</v>
      </c>
      <c r="C542" s="43" t="s">
        <v>628</v>
      </c>
      <c r="D542" s="43" t="s">
        <v>186</v>
      </c>
      <c r="E542" s="68">
        <v>6095.0</v>
      </c>
      <c r="F542" s="43">
        <v>578.0</v>
      </c>
    </row>
    <row r="543">
      <c r="A543" s="43" t="s">
        <v>835</v>
      </c>
      <c r="B543" s="67">
        <v>45121.0</v>
      </c>
      <c r="C543" s="43" t="s">
        <v>617</v>
      </c>
      <c r="D543" s="43" t="s">
        <v>304</v>
      </c>
      <c r="E543" s="68">
        <v>6015.0</v>
      </c>
      <c r="F543" s="43">
        <v>571.0</v>
      </c>
    </row>
    <row r="544">
      <c r="A544" s="43" t="s">
        <v>836</v>
      </c>
      <c r="B544" s="67">
        <v>44960.0</v>
      </c>
      <c r="C544" s="43" t="s">
        <v>833</v>
      </c>
      <c r="D544" s="43" t="s">
        <v>186</v>
      </c>
      <c r="E544" s="68">
        <v>6000.0</v>
      </c>
      <c r="F544" s="43">
        <v>569.0</v>
      </c>
    </row>
    <row r="545">
      <c r="A545" s="43" t="s">
        <v>837</v>
      </c>
      <c r="B545" s="67">
        <v>45142.0</v>
      </c>
      <c r="C545" s="43" t="s">
        <v>395</v>
      </c>
      <c r="D545" s="43" t="s">
        <v>195</v>
      </c>
      <c r="E545" s="68">
        <v>5935.0</v>
      </c>
      <c r="F545" s="43">
        <v>563.0</v>
      </c>
    </row>
    <row r="546">
      <c r="A546" s="43" t="s">
        <v>838</v>
      </c>
      <c r="B546" s="67">
        <v>45163.0</v>
      </c>
      <c r="C546" s="43" t="s">
        <v>395</v>
      </c>
      <c r="D546" s="43" t="s">
        <v>195</v>
      </c>
      <c r="E546" s="68">
        <v>5914.0</v>
      </c>
      <c r="F546" s="43">
        <v>561.0</v>
      </c>
    </row>
    <row r="547">
      <c r="A547" s="43" t="s">
        <v>839</v>
      </c>
      <c r="B547" s="67">
        <v>45114.0</v>
      </c>
      <c r="C547" s="43" t="s">
        <v>840</v>
      </c>
      <c r="D547" s="43" t="s">
        <v>176</v>
      </c>
      <c r="E547" s="68">
        <v>5887.0</v>
      </c>
      <c r="F547" s="43">
        <v>559.0</v>
      </c>
    </row>
    <row r="548">
      <c r="A548" s="43" t="s">
        <v>841</v>
      </c>
      <c r="B548" s="67">
        <v>45100.0</v>
      </c>
      <c r="C548" s="43" t="s">
        <v>609</v>
      </c>
      <c r="D548" s="43" t="s">
        <v>179</v>
      </c>
      <c r="E548" s="68">
        <v>5880.0</v>
      </c>
      <c r="F548" s="43">
        <v>558.0</v>
      </c>
    </row>
    <row r="549">
      <c r="A549" s="43" t="s">
        <v>842</v>
      </c>
      <c r="B549" s="67">
        <v>45233.0</v>
      </c>
      <c r="C549" s="43" t="s">
        <v>843</v>
      </c>
      <c r="D549" s="43" t="s">
        <v>186</v>
      </c>
      <c r="E549" s="68">
        <v>5729.0</v>
      </c>
      <c r="F549" s="43">
        <v>544.0</v>
      </c>
    </row>
    <row r="550">
      <c r="A550" s="43" t="s">
        <v>844</v>
      </c>
      <c r="B550" s="67">
        <v>45043.0</v>
      </c>
      <c r="C550" s="43" t="s">
        <v>609</v>
      </c>
      <c r="D550" s="43" t="s">
        <v>209</v>
      </c>
      <c r="E550" s="68">
        <v>5628.0</v>
      </c>
      <c r="F550" s="43">
        <v>534.0</v>
      </c>
    </row>
    <row r="551">
      <c r="A551" s="43" t="s">
        <v>845</v>
      </c>
      <c r="B551" s="67">
        <v>45261.0</v>
      </c>
      <c r="C551" s="43" t="s">
        <v>628</v>
      </c>
      <c r="D551" s="43" t="s">
        <v>304</v>
      </c>
      <c r="E551" s="68">
        <v>5500.0</v>
      </c>
      <c r="F551" s="43">
        <v>522.0</v>
      </c>
    </row>
    <row r="552">
      <c r="A552" s="43" t="s">
        <v>846</v>
      </c>
      <c r="B552" s="67">
        <v>45198.0</v>
      </c>
      <c r="C552" s="43" t="s">
        <v>568</v>
      </c>
      <c r="D552" s="43" t="s">
        <v>186</v>
      </c>
      <c r="E552" s="68">
        <v>5470.0</v>
      </c>
      <c r="F552" s="43">
        <v>519.0</v>
      </c>
    </row>
    <row r="553">
      <c r="A553" s="43" t="s">
        <v>847</v>
      </c>
      <c r="B553" s="67">
        <v>44995.0</v>
      </c>
      <c r="C553" s="43" t="s">
        <v>646</v>
      </c>
      <c r="D553" s="43" t="s">
        <v>848</v>
      </c>
      <c r="E553" s="68">
        <v>5393.0</v>
      </c>
      <c r="F553" s="43">
        <v>512.0</v>
      </c>
    </row>
    <row r="554">
      <c r="A554" s="43" t="s">
        <v>849</v>
      </c>
      <c r="B554" s="67">
        <v>45002.0</v>
      </c>
      <c r="C554" s="43" t="s">
        <v>850</v>
      </c>
      <c r="D554" s="43" t="s">
        <v>176</v>
      </c>
      <c r="E554" s="68">
        <v>5219.0</v>
      </c>
      <c r="F554" s="43">
        <v>495.0</v>
      </c>
    </row>
    <row r="555">
      <c r="A555" s="43" t="s">
        <v>851</v>
      </c>
      <c r="B555" s="67">
        <v>45261.0</v>
      </c>
      <c r="C555" s="43" t="s">
        <v>757</v>
      </c>
      <c r="D555" s="43" t="s">
        <v>186</v>
      </c>
      <c r="E555" s="68">
        <v>5125.0</v>
      </c>
      <c r="F555" s="43">
        <v>486.0</v>
      </c>
    </row>
    <row r="556">
      <c r="A556" s="43" t="s">
        <v>852</v>
      </c>
      <c r="B556" s="67">
        <v>45028.0</v>
      </c>
      <c r="C556" s="43" t="s">
        <v>581</v>
      </c>
      <c r="D556" s="43" t="s">
        <v>209</v>
      </c>
      <c r="E556" s="68">
        <v>5085.0</v>
      </c>
      <c r="F556" s="43">
        <v>482.0</v>
      </c>
    </row>
    <row r="557">
      <c r="A557" s="43" t="s">
        <v>853</v>
      </c>
      <c r="B557" s="67">
        <v>44988.0</v>
      </c>
      <c r="C557" s="43" t="s">
        <v>609</v>
      </c>
      <c r="D557" s="43" t="s">
        <v>209</v>
      </c>
      <c r="E557" s="68">
        <v>5002.0</v>
      </c>
      <c r="F557" s="43">
        <v>475.0</v>
      </c>
    </row>
    <row r="558">
      <c r="A558" s="43" t="s">
        <v>854</v>
      </c>
      <c r="B558" s="67">
        <v>45198.0</v>
      </c>
      <c r="C558" s="43" t="s">
        <v>686</v>
      </c>
      <c r="D558" s="43" t="s">
        <v>209</v>
      </c>
      <c r="E558" s="68">
        <v>4883.0</v>
      </c>
      <c r="F558" s="43">
        <v>463.0</v>
      </c>
    </row>
    <row r="559">
      <c r="A559" s="43" t="s">
        <v>855</v>
      </c>
      <c r="B559" s="67">
        <v>44953.0</v>
      </c>
      <c r="C559" s="43" t="s">
        <v>395</v>
      </c>
      <c r="D559" s="43" t="s">
        <v>176</v>
      </c>
      <c r="E559" s="68">
        <v>4467.0</v>
      </c>
      <c r="F559" s="43">
        <v>424.0</v>
      </c>
    </row>
    <row r="560">
      <c r="A560" s="43" t="s">
        <v>856</v>
      </c>
      <c r="B560" s="70">
        <v>36658.0</v>
      </c>
      <c r="D560" s="43" t="s">
        <v>176</v>
      </c>
      <c r="E560" s="68">
        <v>4396.0</v>
      </c>
      <c r="F560" s="43">
        <v>417.0</v>
      </c>
    </row>
    <row r="561">
      <c r="A561" s="43" t="s">
        <v>857</v>
      </c>
      <c r="B561" s="67">
        <v>45122.0</v>
      </c>
      <c r="C561" s="43" t="s">
        <v>858</v>
      </c>
      <c r="D561" s="43" t="s">
        <v>195</v>
      </c>
      <c r="E561" s="68">
        <v>3865.0</v>
      </c>
      <c r="F561" s="43">
        <v>367.0</v>
      </c>
    </row>
    <row r="562">
      <c r="A562" s="43" t="s">
        <v>859</v>
      </c>
      <c r="B562" s="67">
        <v>45016.0</v>
      </c>
      <c r="C562" s="43" t="s">
        <v>487</v>
      </c>
      <c r="D562" s="43" t="s">
        <v>186</v>
      </c>
      <c r="E562" s="68">
        <v>3776.0</v>
      </c>
      <c r="F562" s="43">
        <v>358.0</v>
      </c>
    </row>
    <row r="563">
      <c r="A563" s="43" t="s">
        <v>860</v>
      </c>
      <c r="B563" s="67">
        <v>45268.0</v>
      </c>
      <c r="C563" s="43" t="s">
        <v>686</v>
      </c>
      <c r="D563" s="43" t="s">
        <v>209</v>
      </c>
      <c r="E563" s="68">
        <v>3717.0</v>
      </c>
      <c r="F563" s="43">
        <v>352.0</v>
      </c>
    </row>
    <row r="564">
      <c r="A564" s="43" t="s">
        <v>861</v>
      </c>
      <c r="B564" s="67">
        <v>44939.0</v>
      </c>
      <c r="C564" s="43" t="s">
        <v>862</v>
      </c>
      <c r="D564" s="43" t="s">
        <v>176</v>
      </c>
      <c r="E564" s="68">
        <v>3440.0</v>
      </c>
      <c r="F564" s="43">
        <v>326.0</v>
      </c>
    </row>
    <row r="565">
      <c r="A565" s="43" t="s">
        <v>863</v>
      </c>
      <c r="B565" s="67">
        <v>45247.0</v>
      </c>
      <c r="C565" s="43" t="s">
        <v>609</v>
      </c>
      <c r="D565" s="43" t="s">
        <v>209</v>
      </c>
      <c r="E565" s="68">
        <v>3399.0</v>
      </c>
      <c r="F565" s="43">
        <v>322.0</v>
      </c>
    </row>
    <row r="566">
      <c r="A566" s="43" t="s">
        <v>864</v>
      </c>
      <c r="B566" s="67">
        <v>45226.0</v>
      </c>
      <c r="C566" s="43" t="s">
        <v>865</v>
      </c>
      <c r="D566" s="43" t="s">
        <v>209</v>
      </c>
      <c r="E566" s="68">
        <v>3244.0</v>
      </c>
      <c r="F566" s="43">
        <v>308.0</v>
      </c>
    </row>
    <row r="567">
      <c r="A567" s="43" t="s">
        <v>866</v>
      </c>
      <c r="B567" s="67">
        <v>44862.0</v>
      </c>
      <c r="C567" s="43" t="s">
        <v>564</v>
      </c>
      <c r="D567" s="43" t="s">
        <v>211</v>
      </c>
      <c r="E567" s="68">
        <v>3086.0</v>
      </c>
      <c r="F567" s="43">
        <v>293.0</v>
      </c>
    </row>
    <row r="568">
      <c r="A568" s="43" t="s">
        <v>867</v>
      </c>
      <c r="B568" s="67">
        <v>45233.0</v>
      </c>
      <c r="C568" s="43" t="s">
        <v>609</v>
      </c>
      <c r="D568" s="43" t="s">
        <v>182</v>
      </c>
      <c r="E568" s="68">
        <v>3020.0</v>
      </c>
      <c r="F568" s="43">
        <v>286.0</v>
      </c>
    </row>
    <row r="569">
      <c r="A569" s="43" t="s">
        <v>868</v>
      </c>
      <c r="B569" s="67">
        <v>44813.0</v>
      </c>
      <c r="C569" s="43" t="s">
        <v>628</v>
      </c>
      <c r="D569" s="43" t="s">
        <v>304</v>
      </c>
      <c r="E569" s="68">
        <v>2823.0</v>
      </c>
      <c r="F569" s="43">
        <v>268.0</v>
      </c>
    </row>
    <row r="570">
      <c r="A570" s="43" t="s">
        <v>869</v>
      </c>
      <c r="B570" s="67">
        <v>44888.0</v>
      </c>
      <c r="C570" s="43" t="s">
        <v>349</v>
      </c>
      <c r="D570" s="43" t="s">
        <v>195</v>
      </c>
      <c r="E570" s="68">
        <v>2570.0</v>
      </c>
      <c r="F570" s="43">
        <v>244.0</v>
      </c>
    </row>
    <row r="571">
      <c r="A571" s="43" t="s">
        <v>870</v>
      </c>
      <c r="B571" s="67">
        <v>45181.0</v>
      </c>
      <c r="D571" s="43" t="s">
        <v>176</v>
      </c>
      <c r="E571" s="68">
        <v>2507.0</v>
      </c>
      <c r="F571" s="43">
        <v>238.0</v>
      </c>
    </row>
    <row r="572">
      <c r="A572" s="43" t="s">
        <v>871</v>
      </c>
      <c r="B572" s="67">
        <v>45240.0</v>
      </c>
      <c r="C572" s="43" t="s">
        <v>492</v>
      </c>
      <c r="D572" s="43" t="s">
        <v>304</v>
      </c>
      <c r="E572" s="68">
        <v>2296.0</v>
      </c>
      <c r="F572" s="43">
        <v>218.0</v>
      </c>
    </row>
    <row r="573">
      <c r="A573" s="43" t="s">
        <v>872</v>
      </c>
      <c r="B573" s="67">
        <v>44855.0</v>
      </c>
      <c r="C573" s="43" t="s">
        <v>581</v>
      </c>
      <c r="D573" s="43" t="s">
        <v>304</v>
      </c>
      <c r="E573" s="68">
        <v>1890.0</v>
      </c>
      <c r="F573" s="43">
        <v>179.0</v>
      </c>
    </row>
    <row r="574">
      <c r="A574" s="43" t="s">
        <v>873</v>
      </c>
      <c r="B574" s="67">
        <v>44904.0</v>
      </c>
      <c r="C574" s="43" t="s">
        <v>628</v>
      </c>
      <c r="D574" s="43" t="s">
        <v>304</v>
      </c>
      <c r="E574" s="68">
        <v>1677.0</v>
      </c>
      <c r="F574" s="43">
        <v>159.0</v>
      </c>
    </row>
    <row r="575">
      <c r="A575" s="43" t="s">
        <v>874</v>
      </c>
      <c r="B575" s="67">
        <v>45149.0</v>
      </c>
      <c r="C575" s="43" t="s">
        <v>686</v>
      </c>
      <c r="D575" s="43" t="s">
        <v>195</v>
      </c>
      <c r="E575" s="68">
        <v>1618.0</v>
      </c>
      <c r="F575" s="43">
        <v>153.0</v>
      </c>
    </row>
    <row r="576">
      <c r="A576" s="43" t="s">
        <v>875</v>
      </c>
      <c r="B576" s="67">
        <v>45016.0</v>
      </c>
      <c r="C576" s="43" t="s">
        <v>876</v>
      </c>
      <c r="D576" s="43" t="s">
        <v>304</v>
      </c>
      <c r="E576" s="68">
        <v>1380.0</v>
      </c>
      <c r="F576" s="43">
        <v>131.0</v>
      </c>
    </row>
    <row r="577">
      <c r="A577" s="43" t="s">
        <v>877</v>
      </c>
      <c r="B577" s="67">
        <v>45016.0</v>
      </c>
      <c r="C577" s="43" t="s">
        <v>181</v>
      </c>
      <c r="D577" s="43" t="s">
        <v>209</v>
      </c>
      <c r="E577" s="68">
        <v>1242.0</v>
      </c>
      <c r="F577" s="43">
        <v>117.0</v>
      </c>
    </row>
    <row r="578">
      <c r="A578" s="43" t="s">
        <v>878</v>
      </c>
      <c r="B578" s="67">
        <v>44904.0</v>
      </c>
      <c r="C578" s="43" t="s">
        <v>458</v>
      </c>
      <c r="D578" s="43" t="s">
        <v>209</v>
      </c>
      <c r="E578" s="68">
        <v>812.0</v>
      </c>
      <c r="F578" s="43">
        <v>77.0</v>
      </c>
    </row>
    <row r="579">
      <c r="A579" s="43" t="s">
        <v>879</v>
      </c>
      <c r="B579" s="67">
        <v>45198.0</v>
      </c>
      <c r="C579" s="43" t="s">
        <v>181</v>
      </c>
      <c r="D579" s="43" t="s">
        <v>195</v>
      </c>
      <c r="E579" s="68">
        <v>684.0</v>
      </c>
      <c r="F579" s="43">
        <v>64.0</v>
      </c>
    </row>
    <row r="580">
      <c r="A580" s="43" t="s">
        <v>880</v>
      </c>
      <c r="B580" s="67">
        <v>45191.0</v>
      </c>
      <c r="C580" s="43" t="s">
        <v>181</v>
      </c>
      <c r="D580" s="43" t="s">
        <v>186</v>
      </c>
      <c r="E580" s="68">
        <v>539.0</v>
      </c>
      <c r="F580" s="43">
        <v>51.0</v>
      </c>
    </row>
    <row r="581">
      <c r="A581" s="43" t="s">
        <v>881</v>
      </c>
      <c r="B581" s="67">
        <v>44897.0</v>
      </c>
      <c r="C581" s="43" t="s">
        <v>628</v>
      </c>
      <c r="D581" s="43" t="s">
        <v>304</v>
      </c>
      <c r="E581" s="68">
        <v>363.0</v>
      </c>
      <c r="F581" s="43">
        <v>34.0</v>
      </c>
    </row>
    <row r="582">
      <c r="A582" s="43" t="s">
        <v>882</v>
      </c>
      <c r="B582" s="67">
        <v>44869.0</v>
      </c>
      <c r="C582" s="43" t="s">
        <v>609</v>
      </c>
      <c r="D582" s="43" t="s">
        <v>186</v>
      </c>
      <c r="E582" s="68">
        <v>200.0</v>
      </c>
      <c r="F582" s="43">
        <v>18.0</v>
      </c>
    </row>
    <row r="583">
      <c r="E583" s="68">
        <v>8.968584608E9</v>
      </c>
    </row>
    <row r="584">
      <c r="F584" s="69">
        <v>8.51666259E8</v>
      </c>
    </row>
  </sheetData>
  <customSheetViews>
    <customSheetView guid="{19388329-1BC5-4012-B5D2-D6A67A49EE25}" filter="1" showAutoFilter="1">
      <autoFilter ref="$A$1:$F$584">
        <filterColumn colId="3">
          <filters>
            <filter val="Black Comedy"/>
            <filter val="Action"/>
            <filter val="Thriller/Suspense"/>
            <filter val="Comedy"/>
            <filter val="Musical"/>
          </filters>
        </filterColumn>
      </autoFilter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0"/>
    <col customWidth="1" min="5" max="5" width="18.63"/>
  </cols>
  <sheetData>
    <row r="1">
      <c r="A1" s="6" t="s">
        <v>883</v>
      </c>
      <c r="D1" s="2"/>
      <c r="E1" s="6" t="s">
        <v>884</v>
      </c>
      <c r="F1" s="71">
        <v>1200.0</v>
      </c>
      <c r="G1" s="7"/>
    </row>
    <row r="2">
      <c r="A2" s="2"/>
      <c r="B2" s="2"/>
      <c r="C2" s="2"/>
      <c r="D2" s="2"/>
      <c r="E2" s="6" t="s">
        <v>885</v>
      </c>
      <c r="F2" s="71">
        <v>800.0</v>
      </c>
      <c r="G2" s="7"/>
    </row>
    <row r="3">
      <c r="A3" s="2"/>
      <c r="B3" s="2"/>
      <c r="C3" s="2"/>
      <c r="D3" s="2"/>
      <c r="E3" s="6" t="s">
        <v>886</v>
      </c>
      <c r="F3" s="2"/>
      <c r="G3" s="7"/>
    </row>
    <row r="4">
      <c r="A4" s="2"/>
      <c r="B4" s="2"/>
      <c r="C4" s="2"/>
      <c r="D4" s="2"/>
      <c r="E4" s="2"/>
      <c r="F4" s="2"/>
      <c r="G4" s="2"/>
    </row>
    <row r="5">
      <c r="A5" s="2"/>
      <c r="B5" s="2"/>
      <c r="C5" s="2"/>
      <c r="D5" s="2"/>
      <c r="E5" s="2"/>
      <c r="F5" s="2"/>
      <c r="G5" s="2"/>
    </row>
    <row r="6">
      <c r="A6" s="6" t="s">
        <v>887</v>
      </c>
      <c r="B6" s="72" t="s">
        <v>888</v>
      </c>
      <c r="C6" s="72" t="s">
        <v>889</v>
      </c>
      <c r="D6" s="73" t="s">
        <v>890</v>
      </c>
      <c r="E6" s="74" t="s">
        <v>890</v>
      </c>
      <c r="F6" s="75"/>
      <c r="G6" s="75"/>
    </row>
    <row r="7">
      <c r="A7" s="6" t="s">
        <v>0</v>
      </c>
      <c r="B7" s="7">
        <v>34.0</v>
      </c>
      <c r="C7" s="76">
        <v>510.0</v>
      </c>
      <c r="D7" s="2" t="str">
        <f t="shared" ref="D7:D18" si="1">IF(C7&gt;600,"doing good","")</f>
        <v/>
      </c>
      <c r="E7" s="2" t="str">
        <f t="shared" ref="E7:E18" si="2">IF(C7&lt;$F$2,$E$2,$E$3)</f>
        <v>Doing Good</v>
      </c>
      <c r="F7" s="2"/>
      <c r="G7" s="2"/>
    </row>
    <row r="8">
      <c r="A8" s="6" t="s">
        <v>4</v>
      </c>
      <c r="B8" s="7">
        <v>65.0</v>
      </c>
      <c r="C8" s="76">
        <v>900.0</v>
      </c>
      <c r="D8" s="2" t="str">
        <f t="shared" si="1"/>
        <v>doing good</v>
      </c>
      <c r="E8" s="2" t="str">
        <f t="shared" si="2"/>
        <v>Going Bad</v>
      </c>
      <c r="F8" s="2"/>
      <c r="G8" s="2"/>
    </row>
    <row r="9">
      <c r="A9" s="6" t="s">
        <v>8</v>
      </c>
      <c r="B9" s="7">
        <v>45.0</v>
      </c>
      <c r="C9" s="76">
        <v>675.0</v>
      </c>
      <c r="D9" s="2" t="str">
        <f t="shared" si="1"/>
        <v>doing good</v>
      </c>
      <c r="E9" s="2" t="str">
        <f t="shared" si="2"/>
        <v>Doing Good</v>
      </c>
      <c r="F9" s="6" t="s">
        <v>891</v>
      </c>
      <c r="G9" s="2"/>
    </row>
    <row r="10">
      <c r="A10" s="6" t="s">
        <v>12</v>
      </c>
      <c r="B10" s="7">
        <v>87.0</v>
      </c>
      <c r="C10" s="76">
        <v>1305.0</v>
      </c>
      <c r="D10" s="2" t="str">
        <f t="shared" si="1"/>
        <v>doing good</v>
      </c>
      <c r="E10" s="2" t="str">
        <f t="shared" si="2"/>
        <v>Going Bad</v>
      </c>
      <c r="F10" s="2"/>
      <c r="G10" s="2"/>
    </row>
    <row r="11">
      <c r="A11" s="6" t="s">
        <v>16</v>
      </c>
      <c r="B11" s="7">
        <v>82.0</v>
      </c>
      <c r="C11" s="76">
        <v>1230.0</v>
      </c>
      <c r="D11" s="2" t="str">
        <f t="shared" si="1"/>
        <v>doing good</v>
      </c>
      <c r="E11" s="2" t="str">
        <f t="shared" si="2"/>
        <v>Going Bad</v>
      </c>
      <c r="F11" s="2"/>
      <c r="G11" s="2"/>
    </row>
    <row r="12">
      <c r="A12" s="6" t="s">
        <v>19</v>
      </c>
      <c r="B12" s="7">
        <v>98.0</v>
      </c>
      <c r="C12" s="76">
        <v>1470.0</v>
      </c>
      <c r="D12" s="2" t="str">
        <f t="shared" si="1"/>
        <v>doing good</v>
      </c>
      <c r="E12" s="2" t="str">
        <f t="shared" si="2"/>
        <v>Going Bad</v>
      </c>
      <c r="F12" s="2"/>
      <c r="G12" s="2"/>
    </row>
    <row r="13">
      <c r="A13" s="6" t="s">
        <v>23</v>
      </c>
      <c r="B13" s="7">
        <v>111.0</v>
      </c>
      <c r="C13" s="76">
        <v>1665.0</v>
      </c>
      <c r="D13" s="2" t="str">
        <f t="shared" si="1"/>
        <v>doing good</v>
      </c>
      <c r="E13" s="2" t="str">
        <f t="shared" si="2"/>
        <v>Going Bad</v>
      </c>
      <c r="F13" s="2"/>
      <c r="G13" s="2"/>
    </row>
    <row r="14">
      <c r="A14" s="6" t="s">
        <v>27</v>
      </c>
      <c r="B14" s="7">
        <v>100.0</v>
      </c>
      <c r="C14" s="76">
        <v>1500.0</v>
      </c>
      <c r="D14" s="2" t="str">
        <f t="shared" si="1"/>
        <v>doing good</v>
      </c>
      <c r="E14" s="2" t="str">
        <f t="shared" si="2"/>
        <v>Going Bad</v>
      </c>
      <c r="F14" s="2"/>
      <c r="G14" s="2"/>
    </row>
    <row r="15">
      <c r="A15" s="6" t="s">
        <v>29</v>
      </c>
      <c r="B15" s="7">
        <v>87.0</v>
      </c>
      <c r="C15" s="76">
        <v>1305.0</v>
      </c>
      <c r="D15" s="2" t="str">
        <f t="shared" si="1"/>
        <v>doing good</v>
      </c>
      <c r="E15" s="2" t="str">
        <f t="shared" si="2"/>
        <v>Going Bad</v>
      </c>
      <c r="F15" s="2"/>
      <c r="G15" s="2"/>
    </row>
    <row r="16">
      <c r="A16" s="6" t="s">
        <v>31</v>
      </c>
      <c r="B16" s="7">
        <v>71.0</v>
      </c>
      <c r="C16" s="76">
        <v>1065.0</v>
      </c>
      <c r="D16" s="2" t="str">
        <f t="shared" si="1"/>
        <v>doing good</v>
      </c>
      <c r="E16" s="2" t="str">
        <f t="shared" si="2"/>
        <v>Going Bad</v>
      </c>
      <c r="F16" s="2"/>
      <c r="G16" s="2"/>
    </row>
    <row r="17">
      <c r="A17" s="6" t="s">
        <v>33</v>
      </c>
      <c r="B17" s="7">
        <v>51.0</v>
      </c>
      <c r="C17" s="76">
        <v>765.0</v>
      </c>
      <c r="D17" s="2" t="str">
        <f t="shared" si="1"/>
        <v>doing good</v>
      </c>
      <c r="E17" s="2" t="str">
        <f t="shared" si="2"/>
        <v>Doing Good</v>
      </c>
      <c r="F17" s="2"/>
      <c r="G17" s="2"/>
    </row>
    <row r="18">
      <c r="A18" s="6" t="s">
        <v>35</v>
      </c>
      <c r="B18" s="7">
        <v>42.0</v>
      </c>
      <c r="C18" s="76">
        <v>630.0</v>
      </c>
      <c r="D18" s="2" t="str">
        <f t="shared" si="1"/>
        <v>doing good</v>
      </c>
      <c r="E18" s="2" t="str">
        <f t="shared" si="2"/>
        <v>Doing Good</v>
      </c>
      <c r="F18" s="2"/>
      <c r="G18" s="2"/>
    </row>
  </sheetData>
  <mergeCells count="1">
    <mergeCell ref="A1:C1"/>
  </mergeCells>
  <drawing r:id="rId1"/>
</worksheet>
</file>