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UserData\Documents\"/>
    </mc:Choice>
  </mc:AlternateContent>
  <xr:revisionPtr revIDLastSave="0" documentId="13_ncr:1_{8FEAB02F-4C2C-464F-AA6D-B7846D6C5F77}" xr6:coauthVersionLast="47" xr6:coauthVersionMax="47" xr10:uidLastSave="{00000000-0000-0000-0000-000000000000}"/>
  <bookViews>
    <workbookView xWindow="735" yWindow="735" windowWidth="26790" windowHeight="14940" xr2:uid="{16A58E83-14F6-4A70-8977-FC41FAABA336}"/>
  </bookViews>
  <sheets>
    <sheet name="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7" i="1" l="1"/>
  <c r="T26" i="1"/>
  <c r="T25" i="1"/>
  <c r="T24" i="1"/>
  <c r="T23" i="1"/>
  <c r="T22" i="1"/>
  <c r="T21" i="1"/>
  <c r="T20" i="1"/>
  <c r="AM20" i="1" s="1"/>
  <c r="T19" i="1"/>
  <c r="T18" i="1"/>
  <c r="T17" i="1"/>
  <c r="T16" i="1"/>
  <c r="T15" i="1"/>
  <c r="T14" i="1"/>
  <c r="T13" i="1"/>
  <c r="T12" i="1"/>
  <c r="AM12" i="1" s="1"/>
  <c r="T11" i="1"/>
  <c r="T10" i="1"/>
  <c r="T9" i="1"/>
  <c r="T8" i="1"/>
  <c r="T7" i="1"/>
  <c r="AM27" i="1"/>
  <c r="AM26" i="1"/>
  <c r="AM25" i="1"/>
  <c r="AM24" i="1"/>
  <c r="AM23" i="1"/>
  <c r="AM22" i="1"/>
  <c r="AM21" i="1"/>
  <c r="AM19" i="1"/>
  <c r="AM18" i="1"/>
  <c r="AM17" i="1"/>
  <c r="AM16" i="1"/>
  <c r="AM15" i="1"/>
  <c r="AM14" i="1"/>
  <c r="AM13" i="1"/>
  <c r="AM11" i="1"/>
  <c r="AM10" i="1"/>
  <c r="AM9" i="1"/>
  <c r="AM8" i="1"/>
  <c r="AM7" i="1"/>
  <c r="AM6" i="1"/>
  <c r="AK27" i="1"/>
  <c r="AJ27" i="1"/>
  <c r="AI27" i="1"/>
  <c r="AH27" i="1"/>
  <c r="AG27" i="1"/>
  <c r="AF27" i="1"/>
  <c r="AE27" i="1"/>
  <c r="AD27" i="1"/>
  <c r="AC27" i="1"/>
  <c r="AB27" i="1"/>
  <c r="AA27" i="1"/>
  <c r="Z27" i="1"/>
  <c r="Y27" i="1"/>
  <c r="X27" i="1"/>
  <c r="W27" i="1"/>
  <c r="V27" i="1"/>
  <c r="U27" i="1"/>
  <c r="AK26" i="1"/>
  <c r="AJ26" i="1"/>
  <c r="AI26" i="1"/>
  <c r="AH26" i="1"/>
  <c r="AG26" i="1"/>
  <c r="AF26" i="1"/>
  <c r="AE26" i="1"/>
  <c r="AD26" i="1"/>
  <c r="AC26" i="1"/>
  <c r="AB26" i="1"/>
  <c r="AA26" i="1"/>
  <c r="Z26" i="1"/>
  <c r="Y26" i="1"/>
  <c r="X26" i="1"/>
  <c r="W26" i="1"/>
  <c r="V26" i="1"/>
  <c r="U26" i="1"/>
  <c r="AK25" i="1"/>
  <c r="AJ25" i="1"/>
  <c r="AI25" i="1"/>
  <c r="AH25" i="1"/>
  <c r="AG25" i="1"/>
  <c r="AF25" i="1"/>
  <c r="AE25" i="1"/>
  <c r="AD25" i="1"/>
  <c r="AC25" i="1"/>
  <c r="AB25" i="1"/>
  <c r="AA25" i="1"/>
  <c r="Z25" i="1"/>
  <c r="Y25" i="1"/>
  <c r="X25" i="1"/>
  <c r="W25" i="1"/>
  <c r="V25" i="1"/>
  <c r="U25" i="1"/>
  <c r="AK24" i="1"/>
  <c r="AJ24" i="1"/>
  <c r="AI24" i="1"/>
  <c r="AH24" i="1"/>
  <c r="AG24" i="1"/>
  <c r="AF24" i="1"/>
  <c r="AE24" i="1"/>
  <c r="AD24" i="1"/>
  <c r="AC24" i="1"/>
  <c r="AB24" i="1"/>
  <c r="AA24" i="1"/>
  <c r="Z24" i="1"/>
  <c r="Y24" i="1"/>
  <c r="X24" i="1"/>
  <c r="W24" i="1"/>
  <c r="V24" i="1"/>
  <c r="U24" i="1"/>
  <c r="AK23" i="1"/>
  <c r="AJ23" i="1"/>
  <c r="AI23" i="1"/>
  <c r="AH23" i="1"/>
  <c r="AG23" i="1"/>
  <c r="AF23" i="1"/>
  <c r="AE23" i="1"/>
  <c r="AD23" i="1"/>
  <c r="AC23" i="1"/>
  <c r="AB23" i="1"/>
  <c r="AA23" i="1"/>
  <c r="Z23" i="1"/>
  <c r="Y23" i="1"/>
  <c r="X23" i="1"/>
  <c r="W23" i="1"/>
  <c r="V23" i="1"/>
  <c r="U23" i="1"/>
  <c r="AK22" i="1"/>
  <c r="AJ22" i="1"/>
  <c r="AI22" i="1"/>
  <c r="AH22" i="1"/>
  <c r="AG22" i="1"/>
  <c r="AF22" i="1"/>
  <c r="AE22" i="1"/>
  <c r="AD22" i="1"/>
  <c r="AC22" i="1"/>
  <c r="AB22" i="1"/>
  <c r="AA22" i="1"/>
  <c r="Z22" i="1"/>
  <c r="Y22" i="1"/>
  <c r="X22" i="1"/>
  <c r="W22" i="1"/>
  <c r="V22" i="1"/>
  <c r="U22" i="1"/>
  <c r="AK21" i="1"/>
  <c r="AJ21" i="1"/>
  <c r="AI21" i="1"/>
  <c r="AH21" i="1"/>
  <c r="AG21" i="1"/>
  <c r="AF21" i="1"/>
  <c r="AE21" i="1"/>
  <c r="AD21" i="1"/>
  <c r="AC21" i="1"/>
  <c r="AB21" i="1"/>
  <c r="AA21" i="1"/>
  <c r="Z21" i="1"/>
  <c r="Y21" i="1"/>
  <c r="X21" i="1"/>
  <c r="W21" i="1"/>
  <c r="V21" i="1"/>
  <c r="U21" i="1"/>
  <c r="AK20" i="1"/>
  <c r="AJ20" i="1"/>
  <c r="AI20" i="1"/>
  <c r="AH20" i="1"/>
  <c r="AG20" i="1"/>
  <c r="AF20" i="1"/>
  <c r="AE20" i="1"/>
  <c r="AD20" i="1"/>
  <c r="AC20" i="1"/>
  <c r="AB20" i="1"/>
  <c r="AA20" i="1"/>
  <c r="Z20" i="1"/>
  <c r="Y20" i="1"/>
  <c r="X20" i="1"/>
  <c r="W20" i="1"/>
  <c r="V20" i="1"/>
  <c r="U20" i="1"/>
  <c r="AK19" i="1"/>
  <c r="AJ19" i="1"/>
  <c r="AI19" i="1"/>
  <c r="AH19" i="1"/>
  <c r="AG19" i="1"/>
  <c r="AF19" i="1"/>
  <c r="AE19" i="1"/>
  <c r="AD19" i="1"/>
  <c r="AC19" i="1"/>
  <c r="AB19" i="1"/>
  <c r="AA19" i="1"/>
  <c r="Z19" i="1"/>
  <c r="Y19" i="1"/>
  <c r="X19" i="1"/>
  <c r="W19" i="1"/>
  <c r="V19" i="1"/>
  <c r="U19" i="1"/>
  <c r="AK18" i="1"/>
  <c r="AJ18" i="1"/>
  <c r="AI18" i="1"/>
  <c r="AH18" i="1"/>
  <c r="AG18" i="1"/>
  <c r="AF18" i="1"/>
  <c r="AE18" i="1"/>
  <c r="AD18" i="1"/>
  <c r="AC18" i="1"/>
  <c r="AB18" i="1"/>
  <c r="AA18" i="1"/>
  <c r="Z18" i="1"/>
  <c r="Y18" i="1"/>
  <c r="X18" i="1"/>
  <c r="W18" i="1"/>
  <c r="V18" i="1"/>
  <c r="U18" i="1"/>
  <c r="AK17" i="1"/>
  <c r="AJ17" i="1"/>
  <c r="AI17" i="1"/>
  <c r="AH17" i="1"/>
  <c r="AG17" i="1"/>
  <c r="AF17" i="1"/>
  <c r="AE17" i="1"/>
  <c r="AD17" i="1"/>
  <c r="AC17" i="1"/>
  <c r="AB17" i="1"/>
  <c r="AA17" i="1"/>
  <c r="Z17" i="1"/>
  <c r="Y17" i="1"/>
  <c r="X17" i="1"/>
  <c r="W17" i="1"/>
  <c r="V17" i="1"/>
  <c r="U17" i="1"/>
  <c r="AK16" i="1"/>
  <c r="AJ16" i="1"/>
  <c r="AI16" i="1"/>
  <c r="AH16" i="1"/>
  <c r="AG16" i="1"/>
  <c r="AF16" i="1"/>
  <c r="AE16" i="1"/>
  <c r="AD16" i="1"/>
  <c r="AC16" i="1"/>
  <c r="AB16" i="1"/>
  <c r="AA16" i="1"/>
  <c r="Z16" i="1"/>
  <c r="Y16" i="1"/>
  <c r="X16" i="1"/>
  <c r="W16" i="1"/>
  <c r="V16" i="1"/>
  <c r="U16" i="1"/>
  <c r="AK15" i="1"/>
  <c r="AJ15" i="1"/>
  <c r="AI15" i="1"/>
  <c r="AH15" i="1"/>
  <c r="AG15" i="1"/>
  <c r="AF15" i="1"/>
  <c r="AE15" i="1"/>
  <c r="AD15" i="1"/>
  <c r="AC15" i="1"/>
  <c r="AB15" i="1"/>
  <c r="AA15" i="1"/>
  <c r="Z15" i="1"/>
  <c r="Y15" i="1"/>
  <c r="X15" i="1"/>
  <c r="W15" i="1"/>
  <c r="V15" i="1"/>
  <c r="U15" i="1"/>
  <c r="AK14" i="1"/>
  <c r="AJ14" i="1"/>
  <c r="AI14" i="1"/>
  <c r="AH14" i="1"/>
  <c r="AG14" i="1"/>
  <c r="AF14" i="1"/>
  <c r="AE14" i="1"/>
  <c r="AD14" i="1"/>
  <c r="AC14" i="1"/>
  <c r="AB14" i="1"/>
  <c r="AA14" i="1"/>
  <c r="Z14" i="1"/>
  <c r="Y14" i="1"/>
  <c r="X14" i="1"/>
  <c r="W14" i="1"/>
  <c r="V14" i="1"/>
  <c r="U14" i="1"/>
  <c r="AK13" i="1"/>
  <c r="AJ13" i="1"/>
  <c r="AI13" i="1"/>
  <c r="AH13" i="1"/>
  <c r="AG13" i="1"/>
  <c r="AF13" i="1"/>
  <c r="AE13" i="1"/>
  <c r="AD13" i="1"/>
  <c r="AC13" i="1"/>
  <c r="AB13" i="1"/>
  <c r="AA13" i="1"/>
  <c r="Z13" i="1"/>
  <c r="Y13" i="1"/>
  <c r="X13" i="1"/>
  <c r="W13" i="1"/>
  <c r="V13" i="1"/>
  <c r="U13" i="1"/>
  <c r="AK12" i="1"/>
  <c r="AJ12" i="1"/>
  <c r="AI12" i="1"/>
  <c r="AH12" i="1"/>
  <c r="AG12" i="1"/>
  <c r="AF12" i="1"/>
  <c r="AE12" i="1"/>
  <c r="AD12" i="1"/>
  <c r="AC12" i="1"/>
  <c r="AB12" i="1"/>
  <c r="AA12" i="1"/>
  <c r="Z12" i="1"/>
  <c r="Y12" i="1"/>
  <c r="X12" i="1"/>
  <c r="W12" i="1"/>
  <c r="V12" i="1"/>
  <c r="U12" i="1"/>
  <c r="AK11" i="1"/>
  <c r="AJ11" i="1"/>
  <c r="AI11" i="1"/>
  <c r="AH11" i="1"/>
  <c r="AG11" i="1"/>
  <c r="AF11" i="1"/>
  <c r="AE11" i="1"/>
  <c r="AD11" i="1"/>
  <c r="AC11" i="1"/>
  <c r="AB11" i="1"/>
  <c r="AA11" i="1"/>
  <c r="Z11" i="1"/>
  <c r="Y11" i="1"/>
  <c r="X11" i="1"/>
  <c r="W11" i="1"/>
  <c r="V11" i="1"/>
  <c r="U11" i="1"/>
  <c r="AK10" i="1"/>
  <c r="AJ10" i="1"/>
  <c r="AI10" i="1"/>
  <c r="AH10" i="1"/>
  <c r="AG10" i="1"/>
  <c r="AF10" i="1"/>
  <c r="AE10" i="1"/>
  <c r="AD10" i="1"/>
  <c r="AC10" i="1"/>
  <c r="AB10" i="1"/>
  <c r="AA10" i="1"/>
  <c r="Z10" i="1"/>
  <c r="Y10" i="1"/>
  <c r="X10" i="1"/>
  <c r="W10" i="1"/>
  <c r="V10" i="1"/>
  <c r="U10" i="1"/>
  <c r="AK9" i="1"/>
  <c r="AJ9" i="1"/>
  <c r="AI9" i="1"/>
  <c r="AH9" i="1"/>
  <c r="AG9" i="1"/>
  <c r="AF9" i="1"/>
  <c r="AE9" i="1"/>
  <c r="AD9" i="1"/>
  <c r="AC9" i="1"/>
  <c r="AB9" i="1"/>
  <c r="AA9" i="1"/>
  <c r="Z9" i="1"/>
  <c r="Y9" i="1"/>
  <c r="X9" i="1"/>
  <c r="W9" i="1"/>
  <c r="V9" i="1"/>
  <c r="U9" i="1"/>
  <c r="AK8" i="1"/>
  <c r="AJ8" i="1"/>
  <c r="AI8" i="1"/>
  <c r="AH8" i="1"/>
  <c r="AG8" i="1"/>
  <c r="AF8" i="1"/>
  <c r="AE8" i="1"/>
  <c r="AD8" i="1"/>
  <c r="AC8" i="1"/>
  <c r="AB8" i="1"/>
  <c r="AA8" i="1"/>
  <c r="Z8" i="1"/>
  <c r="Y8" i="1"/>
  <c r="X8" i="1"/>
  <c r="W8" i="1"/>
  <c r="V8" i="1"/>
  <c r="U8" i="1"/>
  <c r="AK7" i="1"/>
  <c r="AJ7" i="1"/>
  <c r="AI7" i="1"/>
  <c r="AH7" i="1"/>
  <c r="AG7" i="1"/>
  <c r="AF7" i="1"/>
  <c r="AE7" i="1"/>
  <c r="AD7" i="1"/>
  <c r="AC7" i="1"/>
  <c r="AB7" i="1"/>
  <c r="AA7" i="1"/>
  <c r="Z7" i="1"/>
  <c r="Y7" i="1"/>
  <c r="X7" i="1"/>
  <c r="W7" i="1"/>
  <c r="V7" i="1"/>
  <c r="U7" i="1"/>
  <c r="AJ6" i="1"/>
  <c r="AI6" i="1"/>
  <c r="AH6" i="1"/>
  <c r="AG6" i="1"/>
  <c r="AF6" i="1"/>
  <c r="AE6" i="1"/>
  <c r="AD6" i="1"/>
  <c r="AC6" i="1"/>
  <c r="AB6" i="1"/>
  <c r="AA6" i="1"/>
  <c r="Z6" i="1"/>
  <c r="Y6" i="1"/>
  <c r="X6" i="1"/>
  <c r="V6" i="1"/>
  <c r="U6" i="1"/>
  <c r="W6" i="1"/>
  <c r="T6" i="1"/>
  <c r="AK6" i="1"/>
</calcChain>
</file>

<file path=xl/sharedStrings.xml><?xml version="1.0" encoding="utf-8"?>
<sst xmlns="http://schemas.openxmlformats.org/spreadsheetml/2006/main" count="299" uniqueCount="139">
  <si>
    <t>PlantId</t>
  </si>
  <si>
    <t>Genus</t>
  </si>
  <si>
    <t>Species</t>
  </si>
  <si>
    <t>Family</t>
  </si>
  <si>
    <t>Description</t>
  </si>
  <si>
    <t>Notes</t>
  </si>
  <si>
    <t>PlantSize</t>
  </si>
  <si>
    <t>PlantType</t>
  </si>
  <si>
    <t>PlantZone</t>
  </si>
  <si>
    <t>PictureLocation</t>
  </si>
  <si>
    <t>IsNwNative</t>
  </si>
  <si>
    <t>Pics</t>
  </si>
  <si>
    <t>IsListed</t>
  </si>
  <si>
    <t>IsFeatured</t>
  </si>
  <si>
    <t>Slug</t>
  </si>
  <si>
    <t>LastUpdate</t>
  </si>
  <si>
    <t>Flag</t>
  </si>
  <si>
    <t>IsDeleted</t>
  </si>
  <si>
    <t>Veronica</t>
  </si>
  <si>
    <t>liwanensis</t>
  </si>
  <si>
    <t>Turkish Speedwell</t>
  </si>
  <si>
    <t>An unusual ground cover for the sunny, well-drained site, this prostrate, evergreen speedwell bursts into blue in late spring.  Try underplanting with your favorite bulbs or tuck into mixed planters.</t>
  </si>
  <si>
    <t>NULL</t>
  </si>
  <si>
    <t>One to two inches.</t>
  </si>
  <si>
    <t>Hardy perennial.</t>
  </si>
  <si>
    <t>Zone 4.</t>
  </si>
  <si>
    <t>[]</t>
  </si>
  <si>
    <t>veronica-liwanensis-3</t>
  </si>
  <si>
    <t>allionii</t>
  </si>
  <si>
    <t>Native to the Alps but well adapted to our gardens, this veronica erects charming little violet-blue flower spikes in June and July.  The sturdy, evergreen foliage forms an attractive mat in rockery or container.  Plant in full sun or semi-shade in humusy, lime-free soil.</t>
  </si>
  <si>
    <t>Three inches.</t>
  </si>
  <si>
    <t>Zone 6.</t>
  </si>
  <si>
    <t>veronica-allionii-4</t>
  </si>
  <si>
    <t>teucrium 'Crater Lake Blue'</t>
  </si>
  <si>
    <t>Veronicas are one of the best sources of blue in the garden and this one does not disappoint.  Rich blue, massed flowers cover the tidy plants in summer.  Well-drained soil.  Sun to part shade.</t>
  </si>
  <si>
    <t>Twelve to fifteen inches.</t>
  </si>
  <si>
    <t>veronica-teucrium-crater-lake-blue-5</t>
  </si>
  <si>
    <t>x 'Sunny Border Blue'</t>
  </si>
  <si>
    <t>Deep violet blue blends well in the garden and this Veronica provides multi-branched spikes of that color all summer.  Prefers full sun and well-drained soil.</t>
  </si>
  <si>
    <t>Eighteen to twenty inches.</t>
  </si>
  <si>
    <t>veronica-x-sunny-border-blue-6</t>
  </si>
  <si>
    <t>'Minuet'</t>
  </si>
  <si>
    <t>Alan Bloom crossed V. incana and V. spicata and produced this lovely pink offspring.  The dense carpet of blue-grey leaves show the influence of V. incana.  Numerous flower spikes arise in summer.  Full sun.</t>
  </si>
  <si>
    <t>Ten inches.</t>
  </si>
  <si>
    <t>Zone 4-8.</t>
  </si>
  <si>
    <t>veronica-minuet-7</t>
  </si>
  <si>
    <t>spicata 'Sightseeing'</t>
  </si>
  <si>
    <t>Long, graceful flower spikes in pink, blue, and white dance above the foliage.  Fine for the border or large rockery in full sun and well-drained soil, Veronica lends an old-fashioned, romantic note  to summer floral arrangements.</t>
  </si>
  <si>
    <t>Twenty-eight inches.</t>
  </si>
  <si>
    <t>Zone 5.</t>
  </si>
  <si>
    <t>veronica-spicata-sightseeing-8</t>
  </si>
  <si>
    <t>spicata 'Blue'</t>
  </si>
  <si>
    <t>Rich, deep blue flower spikes in early to mid summer stand up in the mixed border.  This Veronica grows easily in sun and well-drained soil, like so many potential neighbors.</t>
  </si>
  <si>
    <t>Thirty inches.</t>
  </si>
  <si>
    <t>veronica-spicata-blue-9</t>
  </si>
  <si>
    <t>repens</t>
  </si>
  <si>
    <t>This pretty ground cover creeps around stepping stones or wherever a low mat, blooming blue in spring, is wanted.  Try it over small bulbs.  Native to alpine meadows of Spain and Corsica, it prefers moist but well-drained soil and sun.</t>
  </si>
  <si>
    <t>veronica-repens-10</t>
  </si>
  <si>
    <t>incana 'Silbersee'</t>
  </si>
  <si>
    <t>The lovely foliage is especially silver grey in this cultivar, a perfect foil for deep violet-blue blossom spikes.  Native to Russian steppes, it grows best in a dryish soil and full sun.</t>
  </si>
  <si>
    <t>Six inches.</t>
  </si>
  <si>
    <t>veronica-incana-silbersee-11</t>
  </si>
  <si>
    <t>alpina</t>
  </si>
  <si>
    <t>Native to the Alps, this blue Veronica makes a cozy mat among rocks.   Blooms in early spring atop the finely divided foliage.  Grow in full sun and well-drained soil.</t>
  </si>
  <si>
    <t>Two inches.</t>
  </si>
  <si>
    <t>Perennial.</t>
  </si>
  <si>
    <t>Zone 2.</t>
  </si>
  <si>
    <t>veronica-alpina-12</t>
  </si>
  <si>
    <t>prostrata</t>
  </si>
  <si>
    <t>This European native forms a low, evergreen carpet in the rock garden or among heathers.  Light blue flowers hover above the foliage in May and June.  Good cover over miniature bulbs.  Grow in full sun and well-drained soil.</t>
  </si>
  <si>
    <t>Five inches.</t>
  </si>
  <si>
    <t>veronica-prostrata-13</t>
  </si>
  <si>
    <t>gentianoides</t>
  </si>
  <si>
    <t>Speedwell</t>
  </si>
  <si>
    <t>This choice and unusual, large flowered Veronica features pale blue blossoms with gentian blue veins.  Give it sun or part shade and good drainage.</t>
  </si>
  <si>
    <t>Eighteen to twenty four inches.</t>
  </si>
  <si>
    <t>veronica-gentianoides-14</t>
  </si>
  <si>
    <t>Vinca</t>
  </si>
  <si>
    <t>minor</t>
  </si>
  <si>
    <t>Periwinkle</t>
  </si>
  <si>
    <t>Vinca spreads prettily in shade or part shade, opening blue flowers in spring.  Easy care, popular groundcover.</t>
  </si>
  <si>
    <t>Four to six inches.</t>
  </si>
  <si>
    <t>vinca-minor-15</t>
  </si>
  <si>
    <t>Viola</t>
  </si>
  <si>
    <t>labradorica</t>
  </si>
  <si>
    <t>Violet</t>
  </si>
  <si>
    <t>This extra charming violet carpets woodlands from Alaska to Labrador.  Obligingly easy to grow in partial shade, and a must for the May Basket.</t>
  </si>
  <si>
    <t>Four inches.</t>
  </si>
  <si>
    <t>viola-labradorica-16</t>
  </si>
  <si>
    <t>pedata</t>
  </si>
  <si>
    <t>Bird's Foot Violet</t>
  </si>
  <si>
    <t>Unique and beautiful leaves accompany the purple flowers of this charming spring bloomer.  Given partial sun and well-drained soil it will build a lovely little colony.  Native to the eastern U.S.</t>
  </si>
  <si>
    <t>viola-pedata-17</t>
  </si>
  <si>
    <t>Aethionema</t>
  </si>
  <si>
    <t>coridifolium</t>
  </si>
  <si>
    <t>Stonecress</t>
  </si>
  <si>
    <t>Masses of lovely pink flowers cover this rockery natural in spring and early summer. It is easily grown in a sunny, sandy, well-drained site or container, where the narrow leaves will drape agreeably over the edge.</t>
  </si>
  <si>
    <t>aethionema-coridifolium-18</t>
  </si>
  <si>
    <t>Agapanthus</t>
  </si>
  <si>
    <t>'Headbourne Hybrids'</t>
  </si>
  <si>
    <t>Lily-of-the-Nile</t>
  </si>
  <si>
    <t>Seeking blue for the midsummer garden?  This South African lily relative holds its blue flower clusters high above the strap-shaped leaves.  Likes full sun and well-drained soil.</t>
  </si>
  <si>
    <t>Twenty inches.</t>
  </si>
  <si>
    <t>Zone 7.</t>
  </si>
  <si>
    <t>[{"picId":0,"key":"220418-122523","pvt":0},{"picId":1,"key":"220418-122523","pvt":0}]</t>
  </si>
  <si>
    <t>agapanthus-headbourne-hybrids-19</t>
  </si>
  <si>
    <t>Alcea</t>
  </si>
  <si>
    <t>rosea nigra</t>
  </si>
  <si>
    <t>Hollyhock</t>
  </si>
  <si>
    <t>For the cottage garden with attitude, try this almost black hollyhock.  A re-seeding biennial, it will perform at its dramatic best in fertile, moist soil.  Flowers are edible.</t>
  </si>
  <si>
    <t>Three to five feet.</t>
  </si>
  <si>
    <t>Biennial.</t>
  </si>
  <si>
    <t>Zone 3.</t>
  </si>
  <si>
    <t>alcea-rosea-nigra-20</t>
  </si>
  <si>
    <t>Alchemilla</t>
  </si>
  <si>
    <t>mollis</t>
  </si>
  <si>
    <t>Rosaceae</t>
  </si>
  <si>
    <t>With its droplet-capturing leaves and soft, foamy lime green flowers, Lady's Mantle is unmistakable.  It blends beautifully with neighboring plants in sun or shade in well-drained, average to moist soil, and provides a classic edge-softener along paths.</t>
  </si>
  <si>
    <t>Eighteen inches.</t>
  </si>
  <si>
    <t>alchemilla-mollis-21</t>
  </si>
  <si>
    <t>Aquilegia</t>
  </si>
  <si>
    <t>caerulea</t>
  </si>
  <si>
    <t>Rocky Mountain Columbine</t>
  </si>
  <si>
    <t>The state flower of Colorado adapts well to gardens, grown in sun or part shade in well-drained but fertile soil.  This lovely blue and white columbine is a parent of many long-spurred hybrids, but why not choose the original?</t>
  </si>
  <si>
    <t>One to two feet.</t>
  </si>
  <si>
    <t>[{"picId":0,"key":"220418-122523","pvt":0}]</t>
  </si>
  <si>
    <t>aquilegia-caerulea-22</t>
  </si>
  <si>
    <t>vulgaris 'Grandmother's Garden'</t>
  </si>
  <si>
    <t>Granny's Bonnet</t>
  </si>
  <si>
    <t>This robust collection of antique columbines derives from the familiar European species.  Expect pink, wine, and purple short-spurred blossoms on tall plants.</t>
  </si>
  <si>
    <t>Twelve to thirty-six inches.</t>
  </si>
  <si>
    <t>aquilegia-vulgaris-grandmothers-garden-23</t>
  </si>
  <si>
    <t>Blechnum</t>
  </si>
  <si>
    <t>spicant</t>
  </si>
  <si>
    <t>Deer Fern</t>
  </si>
  <si>
    <t>Deer Ferns are immediately recognized for the cluster of spore-bearing fronds rising from a circlet of sterile fronds below.  The entire evergreen assembly is graceful year round.  This Washington native grows easily in the partly shaded garden with moist to average conditions.  A Great Plant Pick.</t>
  </si>
  <si>
    <t>One to three feet.</t>
  </si>
  <si>
    <t>Hardy fern.</t>
  </si>
  <si>
    <t>blechnum-spicant-24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</si>
</sst>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family val="2"/>
    </font>
    <font>
      <b/>
      <sz val="11"/>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7"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9543-CC63-4A17-AEEC-4EC99DF3C7C8}">
  <dimension ref="A5:AM27"/>
  <sheetViews>
    <sheetView tabSelected="1" workbookViewId="0">
      <pane xSplit="2" ySplit="5" topLeftCell="C6" activePane="bottomRight" state="frozen"/>
      <selection pane="topRight" activeCell="C1" sqref="C1"/>
      <selection pane="bottomLeft" activeCell="A6" sqref="A6"/>
      <selection pane="bottomRight" activeCell="T6" sqref="T6"/>
    </sheetView>
  </sheetViews>
  <sheetFormatPr defaultRowHeight="15" x14ac:dyDescent="0.25"/>
  <cols>
    <col min="1" max="1" width="5.25" customWidth="1"/>
    <col min="2" max="2" width="6.125" customWidth="1"/>
    <col min="6" max="18" width="6.625" customWidth="1"/>
    <col min="19" max="19" width="3.625" customWidth="1"/>
    <col min="23" max="23" width="16.75" bestFit="1" customWidth="1"/>
    <col min="35" max="35" width="18.25" bestFit="1" customWidth="1"/>
    <col min="38" max="38" width="2.625" customWidth="1"/>
  </cols>
  <sheetData>
    <row r="5" spans="1:39" x14ac:dyDescent="0.25">
      <c r="A5" t="s">
        <v>0</v>
      </c>
      <c r="B5" t="s">
        <v>1</v>
      </c>
      <c r="C5" t="s">
        <v>2</v>
      </c>
      <c r="D5" t="s">
        <v>3</v>
      </c>
      <c r="E5" t="s">
        <v>4</v>
      </c>
      <c r="F5" t="s">
        <v>5</v>
      </c>
      <c r="G5" t="s">
        <v>6</v>
      </c>
      <c r="H5" t="s">
        <v>7</v>
      </c>
      <c r="I5" t="s">
        <v>8</v>
      </c>
      <c r="J5" t="s">
        <v>9</v>
      </c>
      <c r="K5" t="s">
        <v>10</v>
      </c>
      <c r="L5" t="s">
        <v>11</v>
      </c>
      <c r="M5" t="s">
        <v>12</v>
      </c>
      <c r="N5" t="s">
        <v>13</v>
      </c>
      <c r="O5" t="s">
        <v>14</v>
      </c>
      <c r="P5" t="s">
        <v>15</v>
      </c>
      <c r="Q5" t="s">
        <v>16</v>
      </c>
      <c r="R5" t="s">
        <v>17</v>
      </c>
      <c r="T5" s="2" t="s">
        <v>0</v>
      </c>
      <c r="U5" s="2" t="s">
        <v>1</v>
      </c>
      <c r="V5" s="2" t="s">
        <v>2</v>
      </c>
      <c r="W5" s="2" t="s">
        <v>3</v>
      </c>
      <c r="X5" s="2" t="s">
        <v>4</v>
      </c>
      <c r="Y5" s="2" t="s">
        <v>5</v>
      </c>
      <c r="Z5" s="2" t="s">
        <v>6</v>
      </c>
      <c r="AA5" s="2" t="s">
        <v>7</v>
      </c>
      <c r="AB5" s="2" t="s">
        <v>8</v>
      </c>
      <c r="AC5" s="2" t="s">
        <v>9</v>
      </c>
      <c r="AD5" s="2" t="s">
        <v>10</v>
      </c>
      <c r="AE5" s="2" t="s">
        <v>11</v>
      </c>
      <c r="AF5" s="2" t="s">
        <v>12</v>
      </c>
      <c r="AG5" s="2" t="s">
        <v>13</v>
      </c>
      <c r="AH5" s="2" t="s">
        <v>14</v>
      </c>
      <c r="AI5" s="2" t="s">
        <v>15</v>
      </c>
      <c r="AJ5" s="2" t="s">
        <v>16</v>
      </c>
      <c r="AK5" s="2" t="s">
        <v>17</v>
      </c>
    </row>
    <row r="6" spans="1:39" x14ac:dyDescent="0.25">
      <c r="A6">
        <v>3</v>
      </c>
      <c r="B6" t="s">
        <v>18</v>
      </c>
      <c r="C6" t="s">
        <v>19</v>
      </c>
      <c r="D6" t="s">
        <v>20</v>
      </c>
      <c r="E6" t="s">
        <v>21</v>
      </c>
      <c r="F6" t="s">
        <v>22</v>
      </c>
      <c r="G6" t="s">
        <v>23</v>
      </c>
      <c r="H6" t="s">
        <v>24</v>
      </c>
      <c r="I6" t="s">
        <v>25</v>
      </c>
      <c r="J6" t="s">
        <v>22</v>
      </c>
      <c r="K6">
        <v>0</v>
      </c>
      <c r="L6" t="s">
        <v>26</v>
      </c>
      <c r="M6">
        <v>0</v>
      </c>
      <c r="N6">
        <v>0</v>
      </c>
      <c r="O6" t="s">
        <v>27</v>
      </c>
      <c r="P6" s="1">
        <v>38021.936018715278</v>
      </c>
      <c r="Q6" t="s">
        <v>22</v>
      </c>
      <c r="R6">
        <v>0</v>
      </c>
      <c r="T6" t="str">
        <f>TEXT(A6,"#")</f>
        <v>3</v>
      </c>
      <c r="U6" t="str">
        <f t="shared" ref="U6:V6" si="0">IF(B6="NULL", "NULL", "'"&amp;SUBSTITUTE(B6,"'","''")&amp;"'")</f>
        <v>'Veronica'</v>
      </c>
      <c r="V6" t="str">
        <f t="shared" si="0"/>
        <v>'liwanensis'</v>
      </c>
      <c r="W6" t="str">
        <f>IF(D6="NULL", "NULL", "'"&amp;SUBSTITUTE(D6,"'","''")&amp;"'")</f>
        <v>'Turkish Speedwell'</v>
      </c>
      <c r="X6" t="str">
        <f t="shared" ref="X6:AC6" si="1">IF(E6="NULL", "NULL", "'"&amp;SUBSTITUTE(E6,"'","''")&amp;"'")</f>
        <v>'An unusual ground cover for the sunny, well-drained site, this prostrate, evergreen speedwell bursts into blue in late spring.  Try underplanting with your favorite bulbs or tuck into mixed planters.'</v>
      </c>
      <c r="Y6" t="str">
        <f t="shared" si="1"/>
        <v>NULL</v>
      </c>
      <c r="Z6" t="str">
        <f t="shared" si="1"/>
        <v>'One to two inches.'</v>
      </c>
      <c r="AA6" t="str">
        <f t="shared" si="1"/>
        <v>'Hardy perennial.'</v>
      </c>
      <c r="AB6" t="str">
        <f t="shared" si="1"/>
        <v>'Zone 4.'</v>
      </c>
      <c r="AC6" t="str">
        <f t="shared" si="1"/>
        <v>NULL</v>
      </c>
      <c r="AD6" t="str">
        <f>TEXT(K6,"0")</f>
        <v>0</v>
      </c>
      <c r="AE6" t="str">
        <f>IF(L6="NULL", "NULL", "'"&amp;SUBSTITUTE(L6,"'","''")&amp;"'")</f>
        <v>'[]'</v>
      </c>
      <c r="AF6" t="str">
        <f>TEXT(M6,"0")</f>
        <v>0</v>
      </c>
      <c r="AG6" t="str">
        <f>TEXT(N6,"0")</f>
        <v>0</v>
      </c>
      <c r="AH6" t="str">
        <f t="shared" ref="AH6" si="2">IF(O6="NULL", "NULL", "'"&amp;SUBSTITUTE(O6,"'","''")&amp;"'")</f>
        <v>'veronica-liwanensis-3'</v>
      </c>
      <c r="AI6" t="str">
        <f>"'"&amp;TEXT(P6,"yyyy-mm-dd hh:mm:ss")&amp;"'"</f>
        <v>'2004-02-04 22:27:52'</v>
      </c>
      <c r="AJ6" t="str">
        <f>IF(Q6="NULL", "NULL", "'"&amp;SUBSTITUTE(Q6,"'","''")&amp;"'")</f>
        <v>NULL</v>
      </c>
      <c r="AK6" t="str">
        <f>TEXT(R6,"0")</f>
        <v>0</v>
      </c>
      <c r="AM6" t="str">
        <f>"INSERT INTO Plants ("&amp;_xlfn.TEXTJOIN(",",FALSE,$T$5:$AK$5)&amp;") VALUES ("&amp;_xlfn.TEXTJOIN(",",FALSE,T6:AK6)&amp;");"</f>
        <v>INSERT INTO Plants (PlantId,Genus,Species,Family,Description,Notes,PlantSize,PlantType,PlantZone,PictureLocation,IsNwNative,Pics,IsListed,IsFeatured,Slug,LastUpdate,Flag,IsDeleted) VALUES (3,'Veronica','liwanensis','Turkish Speedwell','An unusual ground cover for the sunny, well-drained site, this prostrate, evergreen speedwell bursts into blue in late spring.  Try underplanting with your favorite bulbs or tuck into mixed planters.',NULL,'One to two inches.','Hardy perennial.','Zone 4.',NULL,0,'[]',0,0,'veronica-liwanensis-3','2004-02-04 22:27:52',NULL,0);</v>
      </c>
    </row>
    <row r="7" spans="1:39" x14ac:dyDescent="0.25">
      <c r="A7">
        <v>4</v>
      </c>
      <c r="B7" t="s">
        <v>18</v>
      </c>
      <c r="C7" t="s">
        <v>28</v>
      </c>
      <c r="D7" t="s">
        <v>22</v>
      </c>
      <c r="E7" t="s">
        <v>29</v>
      </c>
      <c r="F7" t="s">
        <v>22</v>
      </c>
      <c r="G7" t="s">
        <v>30</v>
      </c>
      <c r="H7" t="s">
        <v>24</v>
      </c>
      <c r="I7" t="s">
        <v>31</v>
      </c>
      <c r="J7" t="s">
        <v>22</v>
      </c>
      <c r="K7">
        <v>0</v>
      </c>
      <c r="L7" t="s">
        <v>26</v>
      </c>
      <c r="M7">
        <v>0</v>
      </c>
      <c r="N7">
        <v>0</v>
      </c>
      <c r="O7" t="s">
        <v>32</v>
      </c>
      <c r="P7" s="1">
        <v>38171.964609340277</v>
      </c>
      <c r="Q7" t="s">
        <v>22</v>
      </c>
      <c r="R7">
        <v>0</v>
      </c>
      <c r="T7" t="str">
        <f t="shared" ref="T7:T27" si="3">TEXT(A7,"#")</f>
        <v>4</v>
      </c>
      <c r="U7" t="str">
        <f t="shared" ref="U7:U27" si="4">IF(B7="NULL", "NULL", "'"&amp;SUBSTITUTE(B7,"'","''")&amp;"'")</f>
        <v>'Veronica'</v>
      </c>
      <c r="V7" t="str">
        <f t="shared" ref="V7:V27" si="5">IF(C7="NULL", "NULL", "'"&amp;SUBSTITUTE(C7,"'","''")&amp;"'")</f>
        <v>'allionii'</v>
      </c>
      <c r="W7" t="str">
        <f t="shared" ref="W7:W27" si="6">IF(D7="NULL", "NULL", "'"&amp;SUBSTITUTE(D7,"'","''")&amp;"'")</f>
        <v>NULL</v>
      </c>
      <c r="X7" t="str">
        <f t="shared" ref="X7:X27" si="7">IF(E7="NULL", "NULL", "'"&amp;SUBSTITUTE(E7,"'","''")&amp;"'")</f>
        <v>'Native to the Alps but well adapted to our gardens, this veronica erects charming little violet-blue flower spikes in June and July.  The sturdy, evergreen foliage forms an attractive mat in rockery or container.  Plant in full sun or semi-shade in humusy, lime-free soil.'</v>
      </c>
      <c r="Y7" t="str">
        <f t="shared" ref="Y7:Y27" si="8">IF(F7="NULL", "NULL", "'"&amp;SUBSTITUTE(F7,"'","''")&amp;"'")</f>
        <v>NULL</v>
      </c>
      <c r="Z7" t="str">
        <f t="shared" ref="Z7:Z27" si="9">IF(G7="NULL", "NULL", "'"&amp;SUBSTITUTE(G7,"'","''")&amp;"'")</f>
        <v>'Three inches.'</v>
      </c>
      <c r="AA7" t="str">
        <f t="shared" ref="AA7:AA27" si="10">IF(H7="NULL", "NULL", "'"&amp;SUBSTITUTE(H7,"'","''")&amp;"'")</f>
        <v>'Hardy perennial.'</v>
      </c>
      <c r="AB7" t="str">
        <f t="shared" ref="AB7:AB27" si="11">IF(I7="NULL", "NULL", "'"&amp;SUBSTITUTE(I7,"'","''")&amp;"'")</f>
        <v>'Zone 6.'</v>
      </c>
      <c r="AC7" t="str">
        <f t="shared" ref="AC7:AC27" si="12">IF(J7="NULL", "NULL", "'"&amp;SUBSTITUTE(J7,"'","''")&amp;"'")</f>
        <v>NULL</v>
      </c>
      <c r="AD7" t="str">
        <f t="shared" ref="AD7:AD27" si="13">TEXT(K7,"0")</f>
        <v>0</v>
      </c>
      <c r="AE7" t="str">
        <f t="shared" ref="AE7:AE27" si="14">IF(L7="NULL", "NULL", "'"&amp;SUBSTITUTE(L7,"'","''")&amp;"'")</f>
        <v>'[]'</v>
      </c>
      <c r="AF7" t="str">
        <f t="shared" ref="AF7:AF27" si="15">TEXT(M7,"0")</f>
        <v>0</v>
      </c>
      <c r="AG7" t="str">
        <f t="shared" ref="AG7:AG27" si="16">TEXT(N7,"0")</f>
        <v>0</v>
      </c>
      <c r="AH7" t="str">
        <f t="shared" ref="AH7:AH27" si="17">IF(O7="NULL", "NULL", "'"&amp;SUBSTITUTE(O7,"'","''")&amp;"'")</f>
        <v>'veronica-allionii-4'</v>
      </c>
      <c r="AI7" t="str">
        <f t="shared" ref="AI7:AI27" si="18">"'"&amp;TEXT(P7,"yyyy-mm-dd hh:mm:ss")&amp;"'"</f>
        <v>'2004-07-03 23:09:02'</v>
      </c>
      <c r="AJ7" t="str">
        <f t="shared" ref="AJ7:AJ27" si="19">IF(Q7="NULL", "NULL", "'"&amp;SUBSTITUTE(Q7,"'","''")&amp;"'")</f>
        <v>NULL</v>
      </c>
      <c r="AK7" t="str">
        <f t="shared" ref="AK7:AK27" si="20">TEXT(R7,"0")</f>
        <v>0</v>
      </c>
      <c r="AM7" t="str">
        <f t="shared" ref="AM7:AM27" si="21">"INSERT INTO Plants ("&amp;_xlfn.TEXTJOIN(",",FALSE,$T$5:$AK$5)&amp;") VALUES ("&amp;_xlfn.TEXTJOIN(",",FALSE,T7:AK7)&amp;");"</f>
        <v>INSERT INTO Plants (PlantId,Genus,Species,Family,Description,Notes,PlantSize,PlantType,PlantZone,PictureLocation,IsNwNative,Pics,IsListed,IsFeatured,Slug,LastUpdate,Flag,IsDeleted) VALUES (4,'Veronica','allionii',NULL,'Native to the Alps but well adapted to our gardens, this veronica erects charming little violet-blue flower spikes in June and July.  The sturdy, evergreen foliage forms an attractive mat in rockery or container.  Plant in full sun or semi-shade in humusy, lime-free soil.',NULL,'Three inches.','Hardy perennial.','Zone 6.',NULL,0,'[]',0,0,'veronica-allionii-4','2004-07-03 23:09:02',NULL,0);</v>
      </c>
    </row>
    <row r="8" spans="1:39" x14ac:dyDescent="0.25">
      <c r="A8">
        <v>5</v>
      </c>
      <c r="B8" t="s">
        <v>18</v>
      </c>
      <c r="C8" t="s">
        <v>33</v>
      </c>
      <c r="D8" t="s">
        <v>22</v>
      </c>
      <c r="E8" t="s">
        <v>34</v>
      </c>
      <c r="F8" t="s">
        <v>22</v>
      </c>
      <c r="G8" t="s">
        <v>35</v>
      </c>
      <c r="H8" t="s">
        <v>24</v>
      </c>
      <c r="I8" t="s">
        <v>22</v>
      </c>
      <c r="J8" t="s">
        <v>22</v>
      </c>
      <c r="K8">
        <v>0</v>
      </c>
      <c r="L8" t="s">
        <v>26</v>
      </c>
      <c r="M8">
        <v>0</v>
      </c>
      <c r="N8">
        <v>0</v>
      </c>
      <c r="O8" t="s">
        <v>36</v>
      </c>
      <c r="P8" s="1">
        <v>1</v>
      </c>
      <c r="Q8" t="s">
        <v>22</v>
      </c>
      <c r="R8">
        <v>0</v>
      </c>
      <c r="T8" t="str">
        <f t="shared" si="3"/>
        <v>5</v>
      </c>
      <c r="U8" t="str">
        <f t="shared" si="4"/>
        <v>'Veronica'</v>
      </c>
      <c r="V8" t="str">
        <f t="shared" si="5"/>
        <v>'teucrium ''Crater Lake Blue'''</v>
      </c>
      <c r="W8" t="str">
        <f t="shared" si="6"/>
        <v>NULL</v>
      </c>
      <c r="X8" t="str">
        <f t="shared" si="7"/>
        <v>'Veronicas are one of the best sources of blue in the garden and this one does not disappoint.  Rich blue, massed flowers cover the tidy plants in summer.  Well-drained soil.  Sun to part shade.'</v>
      </c>
      <c r="Y8" t="str">
        <f t="shared" si="8"/>
        <v>NULL</v>
      </c>
      <c r="Z8" t="str">
        <f t="shared" si="9"/>
        <v>'Twelve to fifteen inches.'</v>
      </c>
      <c r="AA8" t="str">
        <f t="shared" si="10"/>
        <v>'Hardy perennial.'</v>
      </c>
      <c r="AB8" t="str">
        <f t="shared" si="11"/>
        <v>NULL</v>
      </c>
      <c r="AC8" t="str">
        <f t="shared" si="12"/>
        <v>NULL</v>
      </c>
      <c r="AD8" t="str">
        <f t="shared" si="13"/>
        <v>0</v>
      </c>
      <c r="AE8" t="str">
        <f t="shared" si="14"/>
        <v>'[]'</v>
      </c>
      <c r="AF8" t="str">
        <f t="shared" si="15"/>
        <v>0</v>
      </c>
      <c r="AG8" t="str">
        <f t="shared" si="16"/>
        <v>0</v>
      </c>
      <c r="AH8" t="str">
        <f t="shared" si="17"/>
        <v>'veronica-teucrium-crater-lake-blue-5'</v>
      </c>
      <c r="AI8" t="str">
        <f t="shared" si="18"/>
        <v>'1900-01-01 00:00:00'</v>
      </c>
      <c r="AJ8" t="str">
        <f t="shared" si="19"/>
        <v>NULL</v>
      </c>
      <c r="AK8" t="str">
        <f t="shared" si="20"/>
        <v>0</v>
      </c>
      <c r="AM8" t="str">
        <f t="shared" si="21"/>
        <v>INSERT INTO Plants (PlantId,Genus,Species,Family,Description,Notes,PlantSize,PlantType,PlantZone,PictureLocation,IsNwNative,Pics,IsListed,IsFeatured,Slug,LastUpdate,Flag,IsDeleted) VALUES (5,'Veronica','teucrium ''Crater Lake Blue''',NULL,'Veronicas are one of the best sources of blue in the garden and this one does not disappoint.  Rich blue, massed flowers cover the tidy plants in summer.  Well-drained soil.  Sun to part shade.',NULL,'Twelve to fifteen inches.','Hardy perennial.',NULL,NULL,0,'[]',0,0,'veronica-teucrium-crater-lake-blue-5','1900-01-01 00:00:00',NULL,0);</v>
      </c>
    </row>
    <row r="9" spans="1:39" x14ac:dyDescent="0.25">
      <c r="A9">
        <v>6</v>
      </c>
      <c r="B9" t="s">
        <v>18</v>
      </c>
      <c r="C9" t="s">
        <v>37</v>
      </c>
      <c r="D9" t="s">
        <v>22</v>
      </c>
      <c r="E9" t="s">
        <v>38</v>
      </c>
      <c r="F9" t="s">
        <v>22</v>
      </c>
      <c r="G9" t="s">
        <v>39</v>
      </c>
      <c r="H9" t="s">
        <v>24</v>
      </c>
      <c r="I9" t="s">
        <v>22</v>
      </c>
      <c r="J9" t="s">
        <v>22</v>
      </c>
      <c r="K9">
        <v>0</v>
      </c>
      <c r="L9" t="s">
        <v>26</v>
      </c>
      <c r="M9">
        <v>0</v>
      </c>
      <c r="N9">
        <v>0</v>
      </c>
      <c r="O9" t="s">
        <v>40</v>
      </c>
      <c r="P9" s="1">
        <v>1</v>
      </c>
      <c r="Q9" t="s">
        <v>22</v>
      </c>
      <c r="R9">
        <v>0</v>
      </c>
      <c r="T9" t="str">
        <f t="shared" si="3"/>
        <v>6</v>
      </c>
      <c r="U9" t="str">
        <f t="shared" si="4"/>
        <v>'Veronica'</v>
      </c>
      <c r="V9" t="str">
        <f t="shared" si="5"/>
        <v>'x ''Sunny Border Blue'''</v>
      </c>
      <c r="W9" t="str">
        <f t="shared" si="6"/>
        <v>NULL</v>
      </c>
      <c r="X9" t="str">
        <f t="shared" si="7"/>
        <v>'Deep violet blue blends well in the garden and this Veronica provides multi-branched spikes of that color all summer.  Prefers full sun and well-drained soil.'</v>
      </c>
      <c r="Y9" t="str">
        <f t="shared" si="8"/>
        <v>NULL</v>
      </c>
      <c r="Z9" t="str">
        <f t="shared" si="9"/>
        <v>'Eighteen to twenty inches.'</v>
      </c>
      <c r="AA9" t="str">
        <f t="shared" si="10"/>
        <v>'Hardy perennial.'</v>
      </c>
      <c r="AB9" t="str">
        <f t="shared" si="11"/>
        <v>NULL</v>
      </c>
      <c r="AC9" t="str">
        <f t="shared" si="12"/>
        <v>NULL</v>
      </c>
      <c r="AD9" t="str">
        <f t="shared" si="13"/>
        <v>0</v>
      </c>
      <c r="AE9" t="str">
        <f t="shared" si="14"/>
        <v>'[]'</v>
      </c>
      <c r="AF9" t="str">
        <f t="shared" si="15"/>
        <v>0</v>
      </c>
      <c r="AG9" t="str">
        <f t="shared" si="16"/>
        <v>0</v>
      </c>
      <c r="AH9" t="str">
        <f t="shared" si="17"/>
        <v>'veronica-x-sunny-border-blue-6'</v>
      </c>
      <c r="AI9" t="str">
        <f t="shared" si="18"/>
        <v>'1900-01-01 00:00:00'</v>
      </c>
      <c r="AJ9" t="str">
        <f t="shared" si="19"/>
        <v>NULL</v>
      </c>
      <c r="AK9" t="str">
        <f t="shared" si="20"/>
        <v>0</v>
      </c>
      <c r="AM9" t="str">
        <f t="shared" si="21"/>
        <v>INSERT INTO Plants (PlantId,Genus,Species,Family,Description,Notes,PlantSize,PlantType,PlantZone,PictureLocation,IsNwNative,Pics,IsListed,IsFeatured,Slug,LastUpdate,Flag,IsDeleted) VALUES (6,'Veronica','x ''Sunny Border Blue''',NULL,'Deep violet blue blends well in the garden and this Veronica provides multi-branched spikes of that color all summer.  Prefers full sun and well-drained soil.',NULL,'Eighteen to twenty inches.','Hardy perennial.',NULL,NULL,0,'[]',0,0,'veronica-x-sunny-border-blue-6','1900-01-01 00:00:00',NULL,0);</v>
      </c>
    </row>
    <row r="10" spans="1:39" x14ac:dyDescent="0.25">
      <c r="A10">
        <v>7</v>
      </c>
      <c r="B10" t="s">
        <v>18</v>
      </c>
      <c r="C10" t="s">
        <v>41</v>
      </c>
      <c r="D10" t="s">
        <v>22</v>
      </c>
      <c r="E10" t="s">
        <v>42</v>
      </c>
      <c r="F10" t="s">
        <v>22</v>
      </c>
      <c r="G10" t="s">
        <v>43</v>
      </c>
      <c r="H10" t="s">
        <v>24</v>
      </c>
      <c r="I10" t="s">
        <v>44</v>
      </c>
      <c r="J10" t="s">
        <v>22</v>
      </c>
      <c r="K10">
        <v>0</v>
      </c>
      <c r="L10" t="s">
        <v>26</v>
      </c>
      <c r="M10">
        <v>0</v>
      </c>
      <c r="N10">
        <v>0</v>
      </c>
      <c r="O10" t="s">
        <v>45</v>
      </c>
      <c r="P10" s="1">
        <v>1</v>
      </c>
      <c r="Q10" t="s">
        <v>22</v>
      </c>
      <c r="R10">
        <v>0</v>
      </c>
      <c r="T10" t="str">
        <f t="shared" si="3"/>
        <v>7</v>
      </c>
      <c r="U10" t="str">
        <f t="shared" si="4"/>
        <v>'Veronica'</v>
      </c>
      <c r="V10" t="str">
        <f t="shared" si="5"/>
        <v>'''Minuet'''</v>
      </c>
      <c r="W10" t="str">
        <f t="shared" si="6"/>
        <v>NULL</v>
      </c>
      <c r="X10" t="str">
        <f t="shared" si="7"/>
        <v>'Alan Bloom crossed V. incana and V. spicata and produced this lovely pink offspring.  The dense carpet of blue-grey leaves show the influence of V. incana.  Numerous flower spikes arise in summer.  Full sun.'</v>
      </c>
      <c r="Y10" t="str">
        <f t="shared" si="8"/>
        <v>NULL</v>
      </c>
      <c r="Z10" t="str">
        <f t="shared" si="9"/>
        <v>'Ten inches.'</v>
      </c>
      <c r="AA10" t="str">
        <f t="shared" si="10"/>
        <v>'Hardy perennial.'</v>
      </c>
      <c r="AB10" t="str">
        <f t="shared" si="11"/>
        <v>'Zone 4-8.'</v>
      </c>
      <c r="AC10" t="str">
        <f t="shared" si="12"/>
        <v>NULL</v>
      </c>
      <c r="AD10" t="str">
        <f t="shared" si="13"/>
        <v>0</v>
      </c>
      <c r="AE10" t="str">
        <f t="shared" si="14"/>
        <v>'[]'</v>
      </c>
      <c r="AF10" t="str">
        <f t="shared" si="15"/>
        <v>0</v>
      </c>
      <c r="AG10" t="str">
        <f t="shared" si="16"/>
        <v>0</v>
      </c>
      <c r="AH10" t="str">
        <f t="shared" si="17"/>
        <v>'veronica-minuet-7'</v>
      </c>
      <c r="AI10" t="str">
        <f t="shared" si="18"/>
        <v>'1900-01-01 00:00:00'</v>
      </c>
      <c r="AJ10" t="str">
        <f t="shared" si="19"/>
        <v>NULL</v>
      </c>
      <c r="AK10" t="str">
        <f t="shared" si="20"/>
        <v>0</v>
      </c>
      <c r="AM10" t="str">
        <f t="shared" si="21"/>
        <v>INSERT INTO Plants (PlantId,Genus,Species,Family,Description,Notes,PlantSize,PlantType,PlantZone,PictureLocation,IsNwNative,Pics,IsListed,IsFeatured,Slug,LastUpdate,Flag,IsDeleted) VALUES (7,'Veronica','''Minuet''',NULL,'Alan Bloom crossed V. incana and V. spicata and produced this lovely pink offspring.  The dense carpet of blue-grey leaves show the influence of V. incana.  Numerous flower spikes arise in summer.  Full sun.',NULL,'Ten inches.','Hardy perennial.','Zone 4-8.',NULL,0,'[]',0,0,'veronica-minuet-7','1900-01-01 00:00:00',NULL,0);</v>
      </c>
    </row>
    <row r="11" spans="1:39" x14ac:dyDescent="0.25">
      <c r="A11">
        <v>8</v>
      </c>
      <c r="B11" t="s">
        <v>18</v>
      </c>
      <c r="C11" t="s">
        <v>46</v>
      </c>
      <c r="D11" t="s">
        <v>22</v>
      </c>
      <c r="E11" t="s">
        <v>47</v>
      </c>
      <c r="F11" t="s">
        <v>22</v>
      </c>
      <c r="G11" t="s">
        <v>48</v>
      </c>
      <c r="H11" t="s">
        <v>24</v>
      </c>
      <c r="I11" t="s">
        <v>49</v>
      </c>
      <c r="J11" t="s">
        <v>22</v>
      </c>
      <c r="K11">
        <v>0</v>
      </c>
      <c r="L11" t="s">
        <v>26</v>
      </c>
      <c r="M11">
        <v>0</v>
      </c>
      <c r="N11">
        <v>0</v>
      </c>
      <c r="O11" t="s">
        <v>50</v>
      </c>
      <c r="P11" s="1">
        <v>1</v>
      </c>
      <c r="Q11" t="s">
        <v>22</v>
      </c>
      <c r="R11">
        <v>0</v>
      </c>
      <c r="T11" t="str">
        <f t="shared" si="3"/>
        <v>8</v>
      </c>
      <c r="U11" t="str">
        <f t="shared" si="4"/>
        <v>'Veronica'</v>
      </c>
      <c r="V11" t="str">
        <f t="shared" si="5"/>
        <v>'spicata ''Sightseeing'''</v>
      </c>
      <c r="W11" t="str">
        <f t="shared" si="6"/>
        <v>NULL</v>
      </c>
      <c r="X11" t="str">
        <f t="shared" si="7"/>
        <v>'Long, graceful flower spikes in pink, blue, and white dance above the foliage.  Fine for the border or large rockery in full sun and well-drained soil, Veronica lends an old-fashioned, romantic note  to summer floral arrangements.'</v>
      </c>
      <c r="Y11" t="str">
        <f t="shared" si="8"/>
        <v>NULL</v>
      </c>
      <c r="Z11" t="str">
        <f t="shared" si="9"/>
        <v>'Twenty-eight inches.'</v>
      </c>
      <c r="AA11" t="str">
        <f t="shared" si="10"/>
        <v>'Hardy perennial.'</v>
      </c>
      <c r="AB11" t="str">
        <f t="shared" si="11"/>
        <v>'Zone 5.'</v>
      </c>
      <c r="AC11" t="str">
        <f t="shared" si="12"/>
        <v>NULL</v>
      </c>
      <c r="AD11" t="str">
        <f t="shared" si="13"/>
        <v>0</v>
      </c>
      <c r="AE11" t="str">
        <f t="shared" si="14"/>
        <v>'[]'</v>
      </c>
      <c r="AF11" t="str">
        <f t="shared" si="15"/>
        <v>0</v>
      </c>
      <c r="AG11" t="str">
        <f t="shared" si="16"/>
        <v>0</v>
      </c>
      <c r="AH11" t="str">
        <f t="shared" si="17"/>
        <v>'veronica-spicata-sightseeing-8'</v>
      </c>
      <c r="AI11" t="str">
        <f t="shared" si="18"/>
        <v>'1900-01-01 00:00:00'</v>
      </c>
      <c r="AJ11" t="str">
        <f t="shared" si="19"/>
        <v>NULL</v>
      </c>
      <c r="AK11" t="str">
        <f t="shared" si="20"/>
        <v>0</v>
      </c>
      <c r="AM11" t="str">
        <f t="shared" si="21"/>
        <v>INSERT INTO Plants (PlantId,Genus,Species,Family,Description,Notes,PlantSize,PlantType,PlantZone,PictureLocation,IsNwNative,Pics,IsListed,IsFeatured,Slug,LastUpdate,Flag,IsDeleted) VALUES (8,'Veronica','spicata ''Sightseeing''',NULL,'Long, graceful flower spikes in pink, blue, and white dance above the foliage.  Fine for the border or large rockery in full sun and well-drained soil, Veronica lends an old-fashioned, romantic note  to summer floral arrangements.',NULL,'Twenty-eight inches.','Hardy perennial.','Zone 5.',NULL,0,'[]',0,0,'veronica-spicata-sightseeing-8','1900-01-01 00:00:00',NULL,0);</v>
      </c>
    </row>
    <row r="12" spans="1:39" x14ac:dyDescent="0.25">
      <c r="A12">
        <v>9</v>
      </c>
      <c r="B12" t="s">
        <v>18</v>
      </c>
      <c r="C12" t="s">
        <v>51</v>
      </c>
      <c r="D12" t="s">
        <v>22</v>
      </c>
      <c r="E12" t="s">
        <v>52</v>
      </c>
      <c r="F12" t="s">
        <v>22</v>
      </c>
      <c r="G12" t="s">
        <v>53</v>
      </c>
      <c r="H12" t="s">
        <v>24</v>
      </c>
      <c r="I12" t="s">
        <v>49</v>
      </c>
      <c r="J12" t="s">
        <v>22</v>
      </c>
      <c r="K12">
        <v>0</v>
      </c>
      <c r="L12" t="s">
        <v>26</v>
      </c>
      <c r="M12">
        <v>0</v>
      </c>
      <c r="N12">
        <v>0</v>
      </c>
      <c r="O12" t="s">
        <v>54</v>
      </c>
      <c r="P12" s="1">
        <v>1</v>
      </c>
      <c r="Q12" t="s">
        <v>22</v>
      </c>
      <c r="R12">
        <v>0</v>
      </c>
      <c r="T12" t="str">
        <f t="shared" si="3"/>
        <v>9</v>
      </c>
      <c r="U12" t="str">
        <f t="shared" si="4"/>
        <v>'Veronica'</v>
      </c>
      <c r="V12" t="str">
        <f t="shared" si="5"/>
        <v>'spicata ''Blue'''</v>
      </c>
      <c r="W12" t="str">
        <f t="shared" si="6"/>
        <v>NULL</v>
      </c>
      <c r="X12" t="str">
        <f t="shared" si="7"/>
        <v>'Rich, deep blue flower spikes in early to mid summer stand up in the mixed border.  This Veronica grows easily in sun and well-drained soil, like so many potential neighbors.'</v>
      </c>
      <c r="Y12" t="str">
        <f t="shared" si="8"/>
        <v>NULL</v>
      </c>
      <c r="Z12" t="str">
        <f t="shared" si="9"/>
        <v>'Thirty inches.'</v>
      </c>
      <c r="AA12" t="str">
        <f t="shared" si="10"/>
        <v>'Hardy perennial.'</v>
      </c>
      <c r="AB12" t="str">
        <f t="shared" si="11"/>
        <v>'Zone 5.'</v>
      </c>
      <c r="AC12" t="str">
        <f t="shared" si="12"/>
        <v>NULL</v>
      </c>
      <c r="AD12" t="str">
        <f t="shared" si="13"/>
        <v>0</v>
      </c>
      <c r="AE12" t="str">
        <f t="shared" si="14"/>
        <v>'[]'</v>
      </c>
      <c r="AF12" t="str">
        <f t="shared" si="15"/>
        <v>0</v>
      </c>
      <c r="AG12" t="str">
        <f t="shared" si="16"/>
        <v>0</v>
      </c>
      <c r="AH12" t="str">
        <f t="shared" si="17"/>
        <v>'veronica-spicata-blue-9'</v>
      </c>
      <c r="AI12" t="str">
        <f t="shared" si="18"/>
        <v>'1900-01-01 00:00:00'</v>
      </c>
      <c r="AJ12" t="str">
        <f t="shared" si="19"/>
        <v>NULL</v>
      </c>
      <c r="AK12" t="str">
        <f t="shared" si="20"/>
        <v>0</v>
      </c>
      <c r="AM12" t="str">
        <f t="shared" si="21"/>
        <v>INSERT INTO Plants (PlantId,Genus,Species,Family,Description,Notes,PlantSize,PlantType,PlantZone,PictureLocation,IsNwNative,Pics,IsListed,IsFeatured,Slug,LastUpdate,Flag,IsDeleted) VALUES (9,'Veronica','spicata ''Blue''',NULL,'Rich, deep blue flower spikes in early to mid summer stand up in the mixed border.  This Veronica grows easily in sun and well-drained soil, like so many potential neighbors.',NULL,'Thirty inches.','Hardy perennial.','Zone 5.',NULL,0,'[]',0,0,'veronica-spicata-blue-9','1900-01-01 00:00:00',NULL,0);</v>
      </c>
    </row>
    <row r="13" spans="1:39" x14ac:dyDescent="0.25">
      <c r="A13">
        <v>10</v>
      </c>
      <c r="B13" t="s">
        <v>18</v>
      </c>
      <c r="C13" t="s">
        <v>55</v>
      </c>
      <c r="D13" t="s">
        <v>22</v>
      </c>
      <c r="E13" t="s">
        <v>56</v>
      </c>
      <c r="F13" t="s">
        <v>22</v>
      </c>
      <c r="G13" t="s">
        <v>30</v>
      </c>
      <c r="H13" t="s">
        <v>24</v>
      </c>
      <c r="I13" t="s">
        <v>22</v>
      </c>
      <c r="J13" t="s">
        <v>22</v>
      </c>
      <c r="K13">
        <v>0</v>
      </c>
      <c r="L13" t="s">
        <v>26</v>
      </c>
      <c r="M13">
        <v>0</v>
      </c>
      <c r="N13">
        <v>0</v>
      </c>
      <c r="O13" t="s">
        <v>57</v>
      </c>
      <c r="P13" s="1">
        <v>1</v>
      </c>
      <c r="Q13" t="s">
        <v>22</v>
      </c>
      <c r="R13">
        <v>0</v>
      </c>
      <c r="T13" t="str">
        <f t="shared" si="3"/>
        <v>10</v>
      </c>
      <c r="U13" t="str">
        <f t="shared" si="4"/>
        <v>'Veronica'</v>
      </c>
      <c r="V13" t="str">
        <f t="shared" si="5"/>
        <v>'repens'</v>
      </c>
      <c r="W13" t="str">
        <f t="shared" si="6"/>
        <v>NULL</v>
      </c>
      <c r="X13" t="str">
        <f t="shared" si="7"/>
        <v>'This pretty ground cover creeps around stepping stones or wherever a low mat, blooming blue in spring, is wanted.  Try it over small bulbs.  Native to alpine meadows of Spain and Corsica, it prefers moist but well-drained soil and sun.'</v>
      </c>
      <c r="Y13" t="str">
        <f t="shared" si="8"/>
        <v>NULL</v>
      </c>
      <c r="Z13" t="str">
        <f t="shared" si="9"/>
        <v>'Three inches.'</v>
      </c>
      <c r="AA13" t="str">
        <f t="shared" si="10"/>
        <v>'Hardy perennial.'</v>
      </c>
      <c r="AB13" t="str">
        <f t="shared" si="11"/>
        <v>NULL</v>
      </c>
      <c r="AC13" t="str">
        <f t="shared" si="12"/>
        <v>NULL</v>
      </c>
      <c r="AD13" t="str">
        <f t="shared" si="13"/>
        <v>0</v>
      </c>
      <c r="AE13" t="str">
        <f t="shared" si="14"/>
        <v>'[]'</v>
      </c>
      <c r="AF13" t="str">
        <f t="shared" si="15"/>
        <v>0</v>
      </c>
      <c r="AG13" t="str">
        <f t="shared" si="16"/>
        <v>0</v>
      </c>
      <c r="AH13" t="str">
        <f t="shared" si="17"/>
        <v>'veronica-repens-10'</v>
      </c>
      <c r="AI13" t="str">
        <f t="shared" si="18"/>
        <v>'1900-01-01 00:00:00'</v>
      </c>
      <c r="AJ13" t="str">
        <f t="shared" si="19"/>
        <v>NULL</v>
      </c>
      <c r="AK13" t="str">
        <f t="shared" si="20"/>
        <v>0</v>
      </c>
      <c r="AM13" t="str">
        <f t="shared" si="21"/>
        <v>INSERT INTO Plants (PlantId,Genus,Species,Family,Description,Notes,PlantSize,PlantType,PlantZone,PictureLocation,IsNwNative,Pics,IsListed,IsFeatured,Slug,LastUpdate,Flag,IsDeleted) VALUES (10,'Veronica','repens',NULL,'This pretty ground cover creeps around stepping stones or wherever a low mat, blooming blue in spring, is wanted.  Try it over small bulbs.  Native to alpine meadows of Spain and Corsica, it prefers moist but well-drained soil and sun.',NULL,'Three inches.','Hardy perennial.',NULL,NULL,0,'[]',0,0,'veronica-repens-10','1900-01-01 00:00:00',NULL,0);</v>
      </c>
    </row>
    <row r="14" spans="1:39" x14ac:dyDescent="0.25">
      <c r="A14">
        <v>11</v>
      </c>
      <c r="B14" t="s">
        <v>18</v>
      </c>
      <c r="C14" t="s">
        <v>58</v>
      </c>
      <c r="D14" t="s">
        <v>22</v>
      </c>
      <c r="E14" t="s">
        <v>59</v>
      </c>
      <c r="F14" t="s">
        <v>22</v>
      </c>
      <c r="G14" t="s">
        <v>60</v>
      </c>
      <c r="H14" t="s">
        <v>24</v>
      </c>
      <c r="I14" t="s">
        <v>22</v>
      </c>
      <c r="J14" t="s">
        <v>22</v>
      </c>
      <c r="K14">
        <v>0</v>
      </c>
      <c r="L14" t="s">
        <v>26</v>
      </c>
      <c r="M14">
        <v>0</v>
      </c>
      <c r="N14">
        <v>0</v>
      </c>
      <c r="O14" t="s">
        <v>61</v>
      </c>
      <c r="P14" s="1">
        <v>1</v>
      </c>
      <c r="Q14" t="s">
        <v>22</v>
      </c>
      <c r="R14">
        <v>0</v>
      </c>
      <c r="T14" t="str">
        <f t="shared" si="3"/>
        <v>11</v>
      </c>
      <c r="U14" t="str">
        <f t="shared" si="4"/>
        <v>'Veronica'</v>
      </c>
      <c r="V14" t="str">
        <f t="shared" si="5"/>
        <v>'incana ''Silbersee'''</v>
      </c>
      <c r="W14" t="str">
        <f t="shared" si="6"/>
        <v>NULL</v>
      </c>
      <c r="X14" t="str">
        <f t="shared" si="7"/>
        <v>'The lovely foliage is especially silver grey in this cultivar, a perfect foil for deep violet-blue blossom spikes.  Native to Russian steppes, it grows best in a dryish soil and full sun.'</v>
      </c>
      <c r="Y14" t="str">
        <f t="shared" si="8"/>
        <v>NULL</v>
      </c>
      <c r="Z14" t="str">
        <f t="shared" si="9"/>
        <v>'Six inches.'</v>
      </c>
      <c r="AA14" t="str">
        <f t="shared" si="10"/>
        <v>'Hardy perennial.'</v>
      </c>
      <c r="AB14" t="str">
        <f t="shared" si="11"/>
        <v>NULL</v>
      </c>
      <c r="AC14" t="str">
        <f t="shared" si="12"/>
        <v>NULL</v>
      </c>
      <c r="AD14" t="str">
        <f t="shared" si="13"/>
        <v>0</v>
      </c>
      <c r="AE14" t="str">
        <f t="shared" si="14"/>
        <v>'[]'</v>
      </c>
      <c r="AF14" t="str">
        <f t="shared" si="15"/>
        <v>0</v>
      </c>
      <c r="AG14" t="str">
        <f t="shared" si="16"/>
        <v>0</v>
      </c>
      <c r="AH14" t="str">
        <f t="shared" si="17"/>
        <v>'veronica-incana-silbersee-11'</v>
      </c>
      <c r="AI14" t="str">
        <f t="shared" si="18"/>
        <v>'1900-01-01 00:00:00'</v>
      </c>
      <c r="AJ14" t="str">
        <f t="shared" si="19"/>
        <v>NULL</v>
      </c>
      <c r="AK14" t="str">
        <f t="shared" si="20"/>
        <v>0</v>
      </c>
      <c r="AM14" t="str">
        <f t="shared" si="21"/>
        <v>INSERT INTO Plants (PlantId,Genus,Species,Family,Description,Notes,PlantSize,PlantType,PlantZone,PictureLocation,IsNwNative,Pics,IsListed,IsFeatured,Slug,LastUpdate,Flag,IsDeleted) VALUES (11,'Veronica','incana ''Silbersee''',NULL,'The lovely foliage is especially silver grey in this cultivar, a perfect foil for deep violet-blue blossom spikes.  Native to Russian steppes, it grows best in a dryish soil and full sun.',NULL,'Six inches.','Hardy perennial.',NULL,NULL,0,'[]',0,0,'veronica-incana-silbersee-11','1900-01-01 00:00:00',NULL,0);</v>
      </c>
    </row>
    <row r="15" spans="1:39" x14ac:dyDescent="0.25">
      <c r="A15">
        <v>12</v>
      </c>
      <c r="B15" t="s">
        <v>18</v>
      </c>
      <c r="C15" t="s">
        <v>62</v>
      </c>
      <c r="D15" t="s">
        <v>22</v>
      </c>
      <c r="E15" t="s">
        <v>63</v>
      </c>
      <c r="F15" t="s">
        <v>22</v>
      </c>
      <c r="G15" t="s">
        <v>64</v>
      </c>
      <c r="H15" t="s">
        <v>65</v>
      </c>
      <c r="I15" t="s">
        <v>66</v>
      </c>
      <c r="J15" t="s">
        <v>22</v>
      </c>
      <c r="K15">
        <v>0</v>
      </c>
      <c r="L15" t="s">
        <v>26</v>
      </c>
      <c r="M15">
        <v>0</v>
      </c>
      <c r="N15">
        <v>0</v>
      </c>
      <c r="O15" t="s">
        <v>67</v>
      </c>
      <c r="P15" s="1">
        <v>1</v>
      </c>
      <c r="Q15" t="s">
        <v>22</v>
      </c>
      <c r="R15">
        <v>0</v>
      </c>
      <c r="T15" t="str">
        <f t="shared" si="3"/>
        <v>12</v>
      </c>
      <c r="U15" t="str">
        <f t="shared" si="4"/>
        <v>'Veronica'</v>
      </c>
      <c r="V15" t="str">
        <f t="shared" si="5"/>
        <v>'alpina'</v>
      </c>
      <c r="W15" t="str">
        <f t="shared" si="6"/>
        <v>NULL</v>
      </c>
      <c r="X15" t="str">
        <f t="shared" si="7"/>
        <v>'Native to the Alps, this blue Veronica makes a cozy mat among rocks.   Blooms in early spring atop the finely divided foliage.  Grow in full sun and well-drained soil.'</v>
      </c>
      <c r="Y15" t="str">
        <f t="shared" si="8"/>
        <v>NULL</v>
      </c>
      <c r="Z15" t="str">
        <f t="shared" si="9"/>
        <v>'Two inches.'</v>
      </c>
      <c r="AA15" t="str">
        <f t="shared" si="10"/>
        <v>'Perennial.'</v>
      </c>
      <c r="AB15" t="str">
        <f t="shared" si="11"/>
        <v>'Zone 2.'</v>
      </c>
      <c r="AC15" t="str">
        <f t="shared" si="12"/>
        <v>NULL</v>
      </c>
      <c r="AD15" t="str">
        <f t="shared" si="13"/>
        <v>0</v>
      </c>
      <c r="AE15" t="str">
        <f t="shared" si="14"/>
        <v>'[]'</v>
      </c>
      <c r="AF15" t="str">
        <f t="shared" si="15"/>
        <v>0</v>
      </c>
      <c r="AG15" t="str">
        <f t="shared" si="16"/>
        <v>0</v>
      </c>
      <c r="AH15" t="str">
        <f t="shared" si="17"/>
        <v>'veronica-alpina-12'</v>
      </c>
      <c r="AI15" t="str">
        <f t="shared" si="18"/>
        <v>'1900-01-01 00:00:00'</v>
      </c>
      <c r="AJ15" t="str">
        <f t="shared" si="19"/>
        <v>NULL</v>
      </c>
      <c r="AK15" t="str">
        <f t="shared" si="20"/>
        <v>0</v>
      </c>
      <c r="AM15" t="str">
        <f t="shared" si="21"/>
        <v>INSERT INTO Plants (PlantId,Genus,Species,Family,Description,Notes,PlantSize,PlantType,PlantZone,PictureLocation,IsNwNative,Pics,IsListed,IsFeatured,Slug,LastUpdate,Flag,IsDeleted) VALUES (12,'Veronica','alpina',NULL,'Native to the Alps, this blue Veronica makes a cozy mat among rocks.   Blooms in early spring atop the finely divided foliage.  Grow in full sun and well-drained soil.',NULL,'Two inches.','Perennial.','Zone 2.',NULL,0,'[]',0,0,'veronica-alpina-12','1900-01-01 00:00:00',NULL,0);</v>
      </c>
    </row>
    <row r="16" spans="1:39" x14ac:dyDescent="0.25">
      <c r="A16">
        <v>13</v>
      </c>
      <c r="B16" t="s">
        <v>18</v>
      </c>
      <c r="C16" t="s">
        <v>68</v>
      </c>
      <c r="D16" t="s">
        <v>22</v>
      </c>
      <c r="E16" t="s">
        <v>69</v>
      </c>
      <c r="F16" t="s">
        <v>22</v>
      </c>
      <c r="G16" t="s">
        <v>70</v>
      </c>
      <c r="H16" t="s">
        <v>24</v>
      </c>
      <c r="I16" t="s">
        <v>22</v>
      </c>
      <c r="J16" t="s">
        <v>22</v>
      </c>
      <c r="K16">
        <v>0</v>
      </c>
      <c r="L16" t="s">
        <v>26</v>
      </c>
      <c r="M16">
        <v>0</v>
      </c>
      <c r="N16">
        <v>0</v>
      </c>
      <c r="O16" t="s">
        <v>71</v>
      </c>
      <c r="P16" s="1">
        <v>1</v>
      </c>
      <c r="Q16" t="s">
        <v>22</v>
      </c>
      <c r="R16">
        <v>0</v>
      </c>
      <c r="T16" t="str">
        <f t="shared" si="3"/>
        <v>13</v>
      </c>
      <c r="U16" t="str">
        <f t="shared" si="4"/>
        <v>'Veronica'</v>
      </c>
      <c r="V16" t="str">
        <f t="shared" si="5"/>
        <v>'prostrata'</v>
      </c>
      <c r="W16" t="str">
        <f t="shared" si="6"/>
        <v>NULL</v>
      </c>
      <c r="X16" t="str">
        <f t="shared" si="7"/>
        <v>'This European native forms a low, evergreen carpet in the rock garden or among heathers.  Light blue flowers hover above the foliage in May and June.  Good cover over miniature bulbs.  Grow in full sun and well-drained soil.'</v>
      </c>
      <c r="Y16" t="str">
        <f t="shared" si="8"/>
        <v>NULL</v>
      </c>
      <c r="Z16" t="str">
        <f t="shared" si="9"/>
        <v>'Five inches.'</v>
      </c>
      <c r="AA16" t="str">
        <f t="shared" si="10"/>
        <v>'Hardy perennial.'</v>
      </c>
      <c r="AB16" t="str">
        <f t="shared" si="11"/>
        <v>NULL</v>
      </c>
      <c r="AC16" t="str">
        <f t="shared" si="12"/>
        <v>NULL</v>
      </c>
      <c r="AD16" t="str">
        <f t="shared" si="13"/>
        <v>0</v>
      </c>
      <c r="AE16" t="str">
        <f t="shared" si="14"/>
        <v>'[]'</v>
      </c>
      <c r="AF16" t="str">
        <f t="shared" si="15"/>
        <v>0</v>
      </c>
      <c r="AG16" t="str">
        <f t="shared" si="16"/>
        <v>0</v>
      </c>
      <c r="AH16" t="str">
        <f t="shared" si="17"/>
        <v>'veronica-prostrata-13'</v>
      </c>
      <c r="AI16" t="str">
        <f t="shared" si="18"/>
        <v>'1900-01-01 00:00:00'</v>
      </c>
      <c r="AJ16" t="str">
        <f t="shared" si="19"/>
        <v>NULL</v>
      </c>
      <c r="AK16" t="str">
        <f t="shared" si="20"/>
        <v>0</v>
      </c>
      <c r="AM16" t="str">
        <f t="shared" si="21"/>
        <v>INSERT INTO Plants (PlantId,Genus,Species,Family,Description,Notes,PlantSize,PlantType,PlantZone,PictureLocation,IsNwNative,Pics,IsListed,IsFeatured,Slug,LastUpdate,Flag,IsDeleted) VALUES (13,'Veronica','prostrata',NULL,'This European native forms a low, evergreen carpet in the rock garden or among heathers.  Light blue flowers hover above the foliage in May and June.  Good cover over miniature bulbs.  Grow in full sun and well-drained soil.',NULL,'Five inches.','Hardy perennial.',NULL,NULL,0,'[]',0,0,'veronica-prostrata-13','1900-01-01 00:00:00',NULL,0);</v>
      </c>
    </row>
    <row r="17" spans="1:39" x14ac:dyDescent="0.25">
      <c r="A17">
        <v>14</v>
      </c>
      <c r="B17" t="s">
        <v>18</v>
      </c>
      <c r="C17" t="s">
        <v>72</v>
      </c>
      <c r="D17" t="s">
        <v>73</v>
      </c>
      <c r="E17" t="s">
        <v>74</v>
      </c>
      <c r="F17" t="s">
        <v>22</v>
      </c>
      <c r="G17" t="s">
        <v>75</v>
      </c>
      <c r="H17" t="s">
        <v>65</v>
      </c>
      <c r="I17" t="s">
        <v>22</v>
      </c>
      <c r="J17" t="s">
        <v>22</v>
      </c>
      <c r="K17">
        <v>0</v>
      </c>
      <c r="L17" t="s">
        <v>26</v>
      </c>
      <c r="M17">
        <v>0</v>
      </c>
      <c r="N17">
        <v>0</v>
      </c>
      <c r="O17" t="s">
        <v>76</v>
      </c>
      <c r="P17" s="1">
        <v>1</v>
      </c>
      <c r="Q17" t="s">
        <v>22</v>
      </c>
      <c r="R17">
        <v>0</v>
      </c>
      <c r="T17" t="str">
        <f t="shared" si="3"/>
        <v>14</v>
      </c>
      <c r="U17" t="str">
        <f t="shared" si="4"/>
        <v>'Veronica'</v>
      </c>
      <c r="V17" t="str">
        <f t="shared" si="5"/>
        <v>'gentianoides'</v>
      </c>
      <c r="W17" t="str">
        <f t="shared" si="6"/>
        <v>'Speedwell'</v>
      </c>
      <c r="X17" t="str">
        <f t="shared" si="7"/>
        <v>'This choice and unusual, large flowered Veronica features pale blue blossoms with gentian blue veins.  Give it sun or part shade and good drainage.'</v>
      </c>
      <c r="Y17" t="str">
        <f t="shared" si="8"/>
        <v>NULL</v>
      </c>
      <c r="Z17" t="str">
        <f t="shared" si="9"/>
        <v>'Eighteen to twenty four inches.'</v>
      </c>
      <c r="AA17" t="str">
        <f t="shared" si="10"/>
        <v>'Perennial.'</v>
      </c>
      <c r="AB17" t="str">
        <f t="shared" si="11"/>
        <v>NULL</v>
      </c>
      <c r="AC17" t="str">
        <f t="shared" si="12"/>
        <v>NULL</v>
      </c>
      <c r="AD17" t="str">
        <f t="shared" si="13"/>
        <v>0</v>
      </c>
      <c r="AE17" t="str">
        <f t="shared" si="14"/>
        <v>'[]'</v>
      </c>
      <c r="AF17" t="str">
        <f t="shared" si="15"/>
        <v>0</v>
      </c>
      <c r="AG17" t="str">
        <f t="shared" si="16"/>
        <v>0</v>
      </c>
      <c r="AH17" t="str">
        <f t="shared" si="17"/>
        <v>'veronica-gentianoides-14'</v>
      </c>
      <c r="AI17" t="str">
        <f t="shared" si="18"/>
        <v>'1900-01-01 00:00:00'</v>
      </c>
      <c r="AJ17" t="str">
        <f t="shared" si="19"/>
        <v>NULL</v>
      </c>
      <c r="AK17" t="str">
        <f t="shared" si="20"/>
        <v>0</v>
      </c>
      <c r="AM17" t="str">
        <f t="shared" si="21"/>
        <v>INSERT INTO Plants (PlantId,Genus,Species,Family,Description,Notes,PlantSize,PlantType,PlantZone,PictureLocation,IsNwNative,Pics,IsListed,IsFeatured,Slug,LastUpdate,Flag,IsDeleted) VALUES (14,'Veronica','gentianoides','Speedwell','This choice and unusual, large flowered Veronica features pale blue blossoms with gentian blue veins.  Give it sun or part shade and good drainage.',NULL,'Eighteen to twenty four inches.','Perennial.',NULL,NULL,0,'[]',0,0,'veronica-gentianoides-14','1900-01-01 00:00:00',NULL,0);</v>
      </c>
    </row>
    <row r="18" spans="1:39" x14ac:dyDescent="0.25">
      <c r="A18">
        <v>15</v>
      </c>
      <c r="B18" t="s">
        <v>77</v>
      </c>
      <c r="C18" t="s">
        <v>78</v>
      </c>
      <c r="D18" t="s">
        <v>79</v>
      </c>
      <c r="E18" t="s">
        <v>80</v>
      </c>
      <c r="F18" t="s">
        <v>22</v>
      </c>
      <c r="G18" t="s">
        <v>81</v>
      </c>
      <c r="H18" t="s">
        <v>24</v>
      </c>
      <c r="I18" t="s">
        <v>22</v>
      </c>
      <c r="J18" t="s">
        <v>22</v>
      </c>
      <c r="K18">
        <v>0</v>
      </c>
      <c r="L18" t="s">
        <v>26</v>
      </c>
      <c r="M18">
        <v>0</v>
      </c>
      <c r="N18">
        <v>0</v>
      </c>
      <c r="O18" t="s">
        <v>82</v>
      </c>
      <c r="P18" s="1">
        <v>1</v>
      </c>
      <c r="Q18" t="s">
        <v>22</v>
      </c>
      <c r="R18">
        <v>0</v>
      </c>
      <c r="T18" t="str">
        <f t="shared" si="3"/>
        <v>15</v>
      </c>
      <c r="U18" t="str">
        <f t="shared" si="4"/>
        <v>'Vinca'</v>
      </c>
      <c r="V18" t="str">
        <f t="shared" si="5"/>
        <v>'minor'</v>
      </c>
      <c r="W18" t="str">
        <f t="shared" si="6"/>
        <v>'Periwinkle'</v>
      </c>
      <c r="X18" t="str">
        <f t="shared" si="7"/>
        <v>'Vinca spreads prettily in shade or part shade, opening blue flowers in spring.  Easy care, popular groundcover.'</v>
      </c>
      <c r="Y18" t="str">
        <f t="shared" si="8"/>
        <v>NULL</v>
      </c>
      <c r="Z18" t="str">
        <f t="shared" si="9"/>
        <v>'Four to six inches.'</v>
      </c>
      <c r="AA18" t="str">
        <f t="shared" si="10"/>
        <v>'Hardy perennial.'</v>
      </c>
      <c r="AB18" t="str">
        <f t="shared" si="11"/>
        <v>NULL</v>
      </c>
      <c r="AC18" t="str">
        <f t="shared" si="12"/>
        <v>NULL</v>
      </c>
      <c r="AD18" t="str">
        <f t="shared" si="13"/>
        <v>0</v>
      </c>
      <c r="AE18" t="str">
        <f t="shared" si="14"/>
        <v>'[]'</v>
      </c>
      <c r="AF18" t="str">
        <f t="shared" si="15"/>
        <v>0</v>
      </c>
      <c r="AG18" t="str">
        <f t="shared" si="16"/>
        <v>0</v>
      </c>
      <c r="AH18" t="str">
        <f t="shared" si="17"/>
        <v>'vinca-minor-15'</v>
      </c>
      <c r="AI18" t="str">
        <f t="shared" si="18"/>
        <v>'1900-01-01 00:00:00'</v>
      </c>
      <c r="AJ18" t="str">
        <f t="shared" si="19"/>
        <v>NULL</v>
      </c>
      <c r="AK18" t="str">
        <f t="shared" si="20"/>
        <v>0</v>
      </c>
      <c r="AM18" t="str">
        <f t="shared" si="21"/>
        <v>INSERT INTO Plants (PlantId,Genus,Species,Family,Description,Notes,PlantSize,PlantType,PlantZone,PictureLocation,IsNwNative,Pics,IsListed,IsFeatured,Slug,LastUpdate,Flag,IsDeleted) VALUES (15,'Vinca','minor','Periwinkle','Vinca spreads prettily in shade or part shade, opening blue flowers in spring.  Easy care, popular groundcover.',NULL,'Four to six inches.','Hardy perennial.',NULL,NULL,0,'[]',0,0,'vinca-minor-15','1900-01-01 00:00:00',NULL,0);</v>
      </c>
    </row>
    <row r="19" spans="1:39" x14ac:dyDescent="0.25">
      <c r="A19">
        <v>16</v>
      </c>
      <c r="B19" t="s">
        <v>83</v>
      </c>
      <c r="C19" t="s">
        <v>84</v>
      </c>
      <c r="D19" t="s">
        <v>85</v>
      </c>
      <c r="E19" t="s">
        <v>86</v>
      </c>
      <c r="F19" t="s">
        <v>22</v>
      </c>
      <c r="G19" t="s">
        <v>87</v>
      </c>
      <c r="H19" t="s">
        <v>24</v>
      </c>
      <c r="I19" t="s">
        <v>22</v>
      </c>
      <c r="J19" t="s">
        <v>22</v>
      </c>
      <c r="K19">
        <v>0</v>
      </c>
      <c r="L19" t="s">
        <v>26</v>
      </c>
      <c r="M19">
        <v>0</v>
      </c>
      <c r="N19">
        <v>0</v>
      </c>
      <c r="O19" t="s">
        <v>88</v>
      </c>
      <c r="P19" s="1">
        <v>1</v>
      </c>
      <c r="Q19" t="s">
        <v>22</v>
      </c>
      <c r="R19">
        <v>0</v>
      </c>
      <c r="T19" t="str">
        <f t="shared" si="3"/>
        <v>16</v>
      </c>
      <c r="U19" t="str">
        <f t="shared" si="4"/>
        <v>'Viola'</v>
      </c>
      <c r="V19" t="str">
        <f t="shared" si="5"/>
        <v>'labradorica'</v>
      </c>
      <c r="W19" t="str">
        <f t="shared" si="6"/>
        <v>'Violet'</v>
      </c>
      <c r="X19" t="str">
        <f t="shared" si="7"/>
        <v>'This extra charming violet carpets woodlands from Alaska to Labrador.  Obligingly easy to grow in partial shade, and a must for the May Basket.'</v>
      </c>
      <c r="Y19" t="str">
        <f t="shared" si="8"/>
        <v>NULL</v>
      </c>
      <c r="Z19" t="str">
        <f t="shared" si="9"/>
        <v>'Four inches.'</v>
      </c>
      <c r="AA19" t="str">
        <f t="shared" si="10"/>
        <v>'Hardy perennial.'</v>
      </c>
      <c r="AB19" t="str">
        <f t="shared" si="11"/>
        <v>NULL</v>
      </c>
      <c r="AC19" t="str">
        <f t="shared" si="12"/>
        <v>NULL</v>
      </c>
      <c r="AD19" t="str">
        <f t="shared" si="13"/>
        <v>0</v>
      </c>
      <c r="AE19" t="str">
        <f t="shared" si="14"/>
        <v>'[]'</v>
      </c>
      <c r="AF19" t="str">
        <f t="shared" si="15"/>
        <v>0</v>
      </c>
      <c r="AG19" t="str">
        <f t="shared" si="16"/>
        <v>0</v>
      </c>
      <c r="AH19" t="str">
        <f t="shared" si="17"/>
        <v>'viola-labradorica-16'</v>
      </c>
      <c r="AI19" t="str">
        <f t="shared" si="18"/>
        <v>'1900-01-01 00:00:00'</v>
      </c>
      <c r="AJ19" t="str">
        <f t="shared" si="19"/>
        <v>NULL</v>
      </c>
      <c r="AK19" t="str">
        <f t="shared" si="20"/>
        <v>0</v>
      </c>
      <c r="AM19" t="str">
        <f t="shared" si="21"/>
        <v>INSERT INTO Plants (PlantId,Genus,Species,Family,Description,Notes,PlantSize,PlantType,PlantZone,PictureLocation,IsNwNative,Pics,IsListed,IsFeatured,Slug,LastUpdate,Flag,IsDeleted) VALUES (16,'Viola','labradorica','Violet','This extra charming violet carpets woodlands from Alaska to Labrador.  Obligingly easy to grow in partial shade, and a must for the May Basket.',NULL,'Four inches.','Hardy perennial.',NULL,NULL,0,'[]',0,0,'viola-labradorica-16','1900-01-01 00:00:00',NULL,0);</v>
      </c>
    </row>
    <row r="20" spans="1:39" x14ac:dyDescent="0.25">
      <c r="A20">
        <v>17</v>
      </c>
      <c r="B20" t="s">
        <v>83</v>
      </c>
      <c r="C20" t="s">
        <v>89</v>
      </c>
      <c r="D20" t="s">
        <v>90</v>
      </c>
      <c r="E20" t="s">
        <v>91</v>
      </c>
      <c r="F20" t="s">
        <v>22</v>
      </c>
      <c r="G20" t="s">
        <v>87</v>
      </c>
      <c r="H20" t="s">
        <v>65</v>
      </c>
      <c r="I20" t="s">
        <v>25</v>
      </c>
      <c r="J20" t="s">
        <v>22</v>
      </c>
      <c r="K20">
        <v>0</v>
      </c>
      <c r="L20" t="s">
        <v>26</v>
      </c>
      <c r="M20">
        <v>0</v>
      </c>
      <c r="N20">
        <v>0</v>
      </c>
      <c r="O20" t="s">
        <v>92</v>
      </c>
      <c r="P20" s="1">
        <v>1</v>
      </c>
      <c r="Q20" t="s">
        <v>22</v>
      </c>
      <c r="R20">
        <v>0</v>
      </c>
      <c r="T20" t="str">
        <f t="shared" si="3"/>
        <v>17</v>
      </c>
      <c r="U20" t="str">
        <f t="shared" si="4"/>
        <v>'Viola'</v>
      </c>
      <c r="V20" t="str">
        <f t="shared" si="5"/>
        <v>'pedata'</v>
      </c>
      <c r="W20" t="str">
        <f t="shared" si="6"/>
        <v>'Bird''s Foot Violet'</v>
      </c>
      <c r="X20" t="str">
        <f t="shared" si="7"/>
        <v>'Unique and beautiful leaves accompany the purple flowers of this charming spring bloomer.  Given partial sun and well-drained soil it will build a lovely little colony.  Native to the eastern U.S.'</v>
      </c>
      <c r="Y20" t="str">
        <f t="shared" si="8"/>
        <v>NULL</v>
      </c>
      <c r="Z20" t="str">
        <f t="shared" si="9"/>
        <v>'Four inches.'</v>
      </c>
      <c r="AA20" t="str">
        <f t="shared" si="10"/>
        <v>'Perennial.'</v>
      </c>
      <c r="AB20" t="str">
        <f t="shared" si="11"/>
        <v>'Zone 4.'</v>
      </c>
      <c r="AC20" t="str">
        <f t="shared" si="12"/>
        <v>NULL</v>
      </c>
      <c r="AD20" t="str">
        <f t="shared" si="13"/>
        <v>0</v>
      </c>
      <c r="AE20" t="str">
        <f t="shared" si="14"/>
        <v>'[]'</v>
      </c>
      <c r="AF20" t="str">
        <f t="shared" si="15"/>
        <v>0</v>
      </c>
      <c r="AG20" t="str">
        <f t="shared" si="16"/>
        <v>0</v>
      </c>
      <c r="AH20" t="str">
        <f t="shared" si="17"/>
        <v>'viola-pedata-17'</v>
      </c>
      <c r="AI20" t="str">
        <f t="shared" si="18"/>
        <v>'1900-01-01 00:00:00'</v>
      </c>
      <c r="AJ20" t="str">
        <f t="shared" si="19"/>
        <v>NULL</v>
      </c>
      <c r="AK20" t="str">
        <f t="shared" si="20"/>
        <v>0</v>
      </c>
      <c r="AM20" t="str">
        <f t="shared" si="21"/>
        <v>INSERT INTO Plants (PlantId,Genus,Species,Family,Description,Notes,PlantSize,PlantType,PlantZone,PictureLocation,IsNwNative,Pics,IsListed,IsFeatured,Slug,LastUpdate,Flag,IsDeleted) VALUES (17,'Viola','pedata','Bird''s Foot Violet','Unique and beautiful leaves accompany the purple flowers of this charming spring bloomer.  Given partial sun and well-drained soil it will build a lovely little colony.  Native to the eastern U.S.',NULL,'Four inches.','Perennial.','Zone 4.',NULL,0,'[]',0,0,'viola-pedata-17','1900-01-01 00:00:00',NULL,0);</v>
      </c>
    </row>
    <row r="21" spans="1:39" x14ac:dyDescent="0.25">
      <c r="A21">
        <v>18</v>
      </c>
      <c r="B21" t="s">
        <v>93</v>
      </c>
      <c r="C21" t="s">
        <v>94</v>
      </c>
      <c r="D21" t="s">
        <v>95</v>
      </c>
      <c r="E21" t="s">
        <v>96</v>
      </c>
      <c r="F21" t="s">
        <v>22</v>
      </c>
      <c r="G21" t="s">
        <v>60</v>
      </c>
      <c r="H21" t="s">
        <v>65</v>
      </c>
      <c r="I21" t="s">
        <v>49</v>
      </c>
      <c r="J21" t="s">
        <v>22</v>
      </c>
      <c r="K21">
        <v>0</v>
      </c>
      <c r="L21" t="s">
        <v>26</v>
      </c>
      <c r="M21">
        <v>0</v>
      </c>
      <c r="N21">
        <v>0</v>
      </c>
      <c r="O21" t="s">
        <v>97</v>
      </c>
      <c r="P21" s="1">
        <v>1</v>
      </c>
      <c r="Q21" t="s">
        <v>22</v>
      </c>
      <c r="R21">
        <v>0</v>
      </c>
      <c r="T21" t="str">
        <f t="shared" si="3"/>
        <v>18</v>
      </c>
      <c r="U21" t="str">
        <f t="shared" si="4"/>
        <v>'Aethionema'</v>
      </c>
      <c r="V21" t="str">
        <f t="shared" si="5"/>
        <v>'coridifolium'</v>
      </c>
      <c r="W21" t="str">
        <f t="shared" si="6"/>
        <v>'Stonecress'</v>
      </c>
      <c r="X21" t="str">
        <f t="shared" si="7"/>
        <v>'Masses of lovely pink flowers cover this rockery natural in spring and early summer. It is easily grown in a sunny, sandy, well-drained site or container, where the narrow leaves will drape agreeably over the edge.'</v>
      </c>
      <c r="Y21" t="str">
        <f t="shared" si="8"/>
        <v>NULL</v>
      </c>
      <c r="Z21" t="str">
        <f t="shared" si="9"/>
        <v>'Six inches.'</v>
      </c>
      <c r="AA21" t="str">
        <f t="shared" si="10"/>
        <v>'Perennial.'</v>
      </c>
      <c r="AB21" t="str">
        <f t="shared" si="11"/>
        <v>'Zone 5.'</v>
      </c>
      <c r="AC21" t="str">
        <f t="shared" si="12"/>
        <v>NULL</v>
      </c>
      <c r="AD21" t="str">
        <f t="shared" si="13"/>
        <v>0</v>
      </c>
      <c r="AE21" t="str">
        <f t="shared" si="14"/>
        <v>'[]'</v>
      </c>
      <c r="AF21" t="str">
        <f t="shared" si="15"/>
        <v>0</v>
      </c>
      <c r="AG21" t="str">
        <f t="shared" si="16"/>
        <v>0</v>
      </c>
      <c r="AH21" t="str">
        <f t="shared" si="17"/>
        <v>'aethionema-coridifolium-18'</v>
      </c>
      <c r="AI21" t="str">
        <f t="shared" si="18"/>
        <v>'1900-01-01 00:00:00'</v>
      </c>
      <c r="AJ21" t="str">
        <f t="shared" si="19"/>
        <v>NULL</v>
      </c>
      <c r="AK21" t="str">
        <f t="shared" si="20"/>
        <v>0</v>
      </c>
      <c r="AM21" t="str">
        <f t="shared" si="21"/>
        <v>INSERT INTO Plants (PlantId,Genus,Species,Family,Description,Notes,PlantSize,PlantType,PlantZone,PictureLocation,IsNwNative,Pics,IsListed,IsFeatured,Slug,LastUpdate,Flag,IsDeleted) VALUES (18,'Aethionema','coridifolium','Stonecress','Masses of lovely pink flowers cover this rockery natural in spring and early summer. It is easily grown in a sunny, sandy, well-drained site or container, where the narrow leaves will drape agreeably over the edge.',NULL,'Six inches.','Perennial.','Zone 5.',NULL,0,'[]',0,0,'aethionema-coridifolium-18','1900-01-01 00:00:00',NULL,0);</v>
      </c>
    </row>
    <row r="22" spans="1:39" x14ac:dyDescent="0.25">
      <c r="A22">
        <v>19</v>
      </c>
      <c r="B22" t="s">
        <v>98</v>
      </c>
      <c r="C22" t="s">
        <v>99</v>
      </c>
      <c r="D22" t="s">
        <v>100</v>
      </c>
      <c r="E22" t="s">
        <v>101</v>
      </c>
      <c r="F22" t="s">
        <v>22</v>
      </c>
      <c r="G22" t="s">
        <v>102</v>
      </c>
      <c r="H22" t="s">
        <v>65</v>
      </c>
      <c r="I22" t="s">
        <v>103</v>
      </c>
      <c r="J22" t="s">
        <v>22</v>
      </c>
      <c r="K22">
        <v>0</v>
      </c>
      <c r="L22" t="s">
        <v>104</v>
      </c>
      <c r="M22">
        <v>0</v>
      </c>
      <c r="N22">
        <v>0</v>
      </c>
      <c r="O22" t="s">
        <v>105</v>
      </c>
      <c r="P22" s="1">
        <v>39968.920635219911</v>
      </c>
      <c r="Q22" t="s">
        <v>22</v>
      </c>
      <c r="R22">
        <v>0</v>
      </c>
      <c r="T22" t="str">
        <f t="shared" si="3"/>
        <v>19</v>
      </c>
      <c r="U22" t="str">
        <f t="shared" si="4"/>
        <v>'Agapanthus'</v>
      </c>
      <c r="V22" t="str">
        <f t="shared" si="5"/>
        <v>'''Headbourne Hybrids'''</v>
      </c>
      <c r="W22" t="str">
        <f t="shared" si="6"/>
        <v>'Lily-of-the-Nile'</v>
      </c>
      <c r="X22" t="str">
        <f t="shared" si="7"/>
        <v>'Seeking blue for the midsummer garden?  This South African lily relative holds its blue flower clusters high above the strap-shaped leaves.  Likes full sun and well-drained soil.'</v>
      </c>
      <c r="Y22" t="str">
        <f t="shared" si="8"/>
        <v>NULL</v>
      </c>
      <c r="Z22" t="str">
        <f t="shared" si="9"/>
        <v>'Twenty inches.'</v>
      </c>
      <c r="AA22" t="str">
        <f t="shared" si="10"/>
        <v>'Perennial.'</v>
      </c>
      <c r="AB22" t="str">
        <f t="shared" si="11"/>
        <v>'Zone 7.'</v>
      </c>
      <c r="AC22" t="str">
        <f t="shared" si="12"/>
        <v>NULL</v>
      </c>
      <c r="AD22" t="str">
        <f t="shared" si="13"/>
        <v>0</v>
      </c>
      <c r="AE22" t="str">
        <f t="shared" si="14"/>
        <v>'[{"picId":0,"key":"220418-122523","pvt":0},{"picId":1,"key":"220418-122523","pvt":0}]'</v>
      </c>
      <c r="AF22" t="str">
        <f t="shared" si="15"/>
        <v>0</v>
      </c>
      <c r="AG22" t="str">
        <f t="shared" si="16"/>
        <v>0</v>
      </c>
      <c r="AH22" t="str">
        <f t="shared" si="17"/>
        <v>'agapanthus-headbourne-hybrids-19'</v>
      </c>
      <c r="AI22" t="str">
        <f t="shared" si="18"/>
        <v>'2009-06-04 22:05:43'</v>
      </c>
      <c r="AJ22" t="str">
        <f t="shared" si="19"/>
        <v>NULL</v>
      </c>
      <c r="AK22" t="str">
        <f t="shared" si="20"/>
        <v>0</v>
      </c>
      <c r="AM22" t="str">
        <f t="shared" si="21"/>
        <v>INSERT INTO Plants (PlantId,Genus,Species,Family,Description,Notes,PlantSize,PlantType,PlantZone,PictureLocation,IsNwNative,Pics,IsListed,IsFeatured,Slug,LastUpdate,Flag,IsDeleted) VALUES (19,'Agapanthus','''Headbourne Hybrids''','Lily-of-the-Nile','Seeking blue for the midsummer garden?  This South African lily relative holds its blue flower clusters high above the strap-shaped leaves.  Likes full sun and well-drained soil.',NULL,'Twenty inches.','Perennial.','Zone 7.',NULL,0,'[{"picId":0,"key":"220418-122523","pvt":0},{"picId":1,"key":"220418-122523","pvt":0}]',0,0,'agapanthus-headbourne-hybrids-19','2009-06-04 22:05:43',NULL,0);</v>
      </c>
    </row>
    <row r="23" spans="1:39" x14ac:dyDescent="0.25">
      <c r="A23">
        <v>20</v>
      </c>
      <c r="B23" t="s">
        <v>106</v>
      </c>
      <c r="C23" t="s">
        <v>107</v>
      </c>
      <c r="D23" t="s">
        <v>108</v>
      </c>
      <c r="E23" t="s">
        <v>109</v>
      </c>
      <c r="F23" t="s">
        <v>22</v>
      </c>
      <c r="G23" t="s">
        <v>110</v>
      </c>
      <c r="H23" t="s">
        <v>111</v>
      </c>
      <c r="I23" t="s">
        <v>112</v>
      </c>
      <c r="J23" t="s">
        <v>22</v>
      </c>
      <c r="K23">
        <v>0</v>
      </c>
      <c r="L23" t="s">
        <v>26</v>
      </c>
      <c r="M23">
        <v>0</v>
      </c>
      <c r="N23">
        <v>0</v>
      </c>
      <c r="O23" t="s">
        <v>113</v>
      </c>
      <c r="P23" s="1">
        <v>38406.97401917824</v>
      </c>
      <c r="Q23" t="s">
        <v>22</v>
      </c>
      <c r="R23">
        <v>0</v>
      </c>
      <c r="T23" t="str">
        <f t="shared" si="3"/>
        <v>20</v>
      </c>
      <c r="U23" t="str">
        <f t="shared" si="4"/>
        <v>'Alcea'</v>
      </c>
      <c r="V23" t="str">
        <f t="shared" si="5"/>
        <v>'rosea nigra'</v>
      </c>
      <c r="W23" t="str">
        <f t="shared" si="6"/>
        <v>'Hollyhock'</v>
      </c>
      <c r="X23" t="str">
        <f t="shared" si="7"/>
        <v>'For the cottage garden with attitude, try this almost black hollyhock.  A re-seeding biennial, it will perform at its dramatic best in fertile, moist soil.  Flowers are edible.'</v>
      </c>
      <c r="Y23" t="str">
        <f t="shared" si="8"/>
        <v>NULL</v>
      </c>
      <c r="Z23" t="str">
        <f t="shared" si="9"/>
        <v>'Three to five feet.'</v>
      </c>
      <c r="AA23" t="str">
        <f t="shared" si="10"/>
        <v>'Biennial.'</v>
      </c>
      <c r="AB23" t="str">
        <f t="shared" si="11"/>
        <v>'Zone 3.'</v>
      </c>
      <c r="AC23" t="str">
        <f t="shared" si="12"/>
        <v>NULL</v>
      </c>
      <c r="AD23" t="str">
        <f t="shared" si="13"/>
        <v>0</v>
      </c>
      <c r="AE23" t="str">
        <f t="shared" si="14"/>
        <v>'[]'</v>
      </c>
      <c r="AF23" t="str">
        <f t="shared" si="15"/>
        <v>0</v>
      </c>
      <c r="AG23" t="str">
        <f t="shared" si="16"/>
        <v>0</v>
      </c>
      <c r="AH23" t="str">
        <f t="shared" si="17"/>
        <v>'alcea-rosea-nigra-20'</v>
      </c>
      <c r="AI23" t="str">
        <f t="shared" si="18"/>
        <v>'2005-02-23 23:22:35'</v>
      </c>
      <c r="AJ23" t="str">
        <f t="shared" si="19"/>
        <v>NULL</v>
      </c>
      <c r="AK23" t="str">
        <f t="shared" si="20"/>
        <v>0</v>
      </c>
      <c r="AM23" t="str">
        <f t="shared" si="21"/>
        <v>INSERT INTO Plants (PlantId,Genus,Species,Family,Description,Notes,PlantSize,PlantType,PlantZone,PictureLocation,IsNwNative,Pics,IsListed,IsFeatured,Slug,LastUpdate,Flag,IsDeleted) VALUES (20,'Alcea','rosea nigra','Hollyhock','For the cottage garden with attitude, try this almost black hollyhock.  A re-seeding biennial, it will perform at its dramatic best in fertile, moist soil.  Flowers are edible.',NULL,'Three to five feet.','Biennial.','Zone 3.',NULL,0,'[]',0,0,'alcea-rosea-nigra-20','2005-02-23 23:22:35',NULL,0);</v>
      </c>
    </row>
    <row r="24" spans="1:39" x14ac:dyDescent="0.25">
      <c r="A24">
        <v>21</v>
      </c>
      <c r="B24" t="s">
        <v>114</v>
      </c>
      <c r="C24" t="s">
        <v>115</v>
      </c>
      <c r="D24" t="s">
        <v>116</v>
      </c>
      <c r="E24" t="s">
        <v>117</v>
      </c>
      <c r="F24" t="s">
        <v>22</v>
      </c>
      <c r="G24" t="s">
        <v>118</v>
      </c>
      <c r="H24" t="s">
        <v>65</v>
      </c>
      <c r="I24" t="s">
        <v>25</v>
      </c>
      <c r="J24" t="s">
        <v>22</v>
      </c>
      <c r="K24">
        <v>0</v>
      </c>
      <c r="L24" t="s">
        <v>26</v>
      </c>
      <c r="M24">
        <v>0</v>
      </c>
      <c r="N24">
        <v>0</v>
      </c>
      <c r="O24" t="s">
        <v>119</v>
      </c>
      <c r="P24" s="1">
        <v>42985.116202349534</v>
      </c>
      <c r="Q24">
        <v>10</v>
      </c>
      <c r="R24">
        <v>0</v>
      </c>
      <c r="T24" t="str">
        <f t="shared" si="3"/>
        <v>21</v>
      </c>
      <c r="U24" t="str">
        <f t="shared" si="4"/>
        <v>'Alchemilla'</v>
      </c>
      <c r="V24" t="str">
        <f t="shared" si="5"/>
        <v>'mollis'</v>
      </c>
      <c r="W24" t="str">
        <f t="shared" si="6"/>
        <v>'Rosaceae'</v>
      </c>
      <c r="X24" t="str">
        <f t="shared" si="7"/>
        <v>'With its droplet-capturing leaves and soft, foamy lime green flowers, Lady''s Mantle is unmistakable.  It blends beautifully with neighboring plants in sun or shade in well-drained, average to moist soil, and provides a classic edge-softener along paths.'</v>
      </c>
      <c r="Y24" t="str">
        <f t="shared" si="8"/>
        <v>NULL</v>
      </c>
      <c r="Z24" t="str">
        <f t="shared" si="9"/>
        <v>'Eighteen inches.'</v>
      </c>
      <c r="AA24" t="str">
        <f t="shared" si="10"/>
        <v>'Perennial.'</v>
      </c>
      <c r="AB24" t="str">
        <f t="shared" si="11"/>
        <v>'Zone 4.'</v>
      </c>
      <c r="AC24" t="str">
        <f t="shared" si="12"/>
        <v>NULL</v>
      </c>
      <c r="AD24" t="str">
        <f t="shared" si="13"/>
        <v>0</v>
      </c>
      <c r="AE24" t="str">
        <f t="shared" si="14"/>
        <v>'[]'</v>
      </c>
      <c r="AF24" t="str">
        <f t="shared" si="15"/>
        <v>0</v>
      </c>
      <c r="AG24" t="str">
        <f t="shared" si="16"/>
        <v>0</v>
      </c>
      <c r="AH24" t="str">
        <f t="shared" si="17"/>
        <v>'alchemilla-mollis-21'</v>
      </c>
      <c r="AI24" t="str">
        <f t="shared" si="18"/>
        <v>'2017-09-07 02:47:20'</v>
      </c>
      <c r="AJ24" t="str">
        <f t="shared" si="19"/>
        <v>'10'</v>
      </c>
      <c r="AK24" t="str">
        <f t="shared" si="20"/>
        <v>0</v>
      </c>
      <c r="AM24" t="str">
        <f t="shared" si="21"/>
        <v>INSERT INTO Plants (PlantId,Genus,Species,Family,Description,Notes,PlantSize,PlantType,PlantZone,PictureLocation,IsNwNative,Pics,IsListed,IsFeatured,Slug,LastUpdate,Flag,IsDeleted) VALUES (21,'Alchemilla','mollis','Rosaceae','With its droplet-capturing leaves and soft, foamy lime green flowers, Lady''s Mantle is unmistakable.  It blends beautifully with neighboring plants in sun or shade in well-drained, average to moist soil, and provides a classic edge-softener along paths.',NULL,'Eighteen inches.','Perennial.','Zone 4.',NULL,0,'[]',0,0,'alchemilla-mollis-21','2017-09-07 02:47:20','10',0);</v>
      </c>
    </row>
    <row r="25" spans="1:39" x14ac:dyDescent="0.25">
      <c r="A25">
        <v>22</v>
      </c>
      <c r="B25" t="s">
        <v>120</v>
      </c>
      <c r="C25" t="s">
        <v>121</v>
      </c>
      <c r="D25" t="s">
        <v>122</v>
      </c>
      <c r="E25" t="s">
        <v>123</v>
      </c>
      <c r="F25" t="s">
        <v>22</v>
      </c>
      <c r="G25" t="s">
        <v>124</v>
      </c>
      <c r="H25" t="s">
        <v>65</v>
      </c>
      <c r="I25" t="s">
        <v>112</v>
      </c>
      <c r="J25" t="s">
        <v>22</v>
      </c>
      <c r="K25">
        <v>0</v>
      </c>
      <c r="L25" t="s">
        <v>125</v>
      </c>
      <c r="M25">
        <v>0</v>
      </c>
      <c r="N25">
        <v>0</v>
      </c>
      <c r="O25" t="s">
        <v>126</v>
      </c>
      <c r="P25" s="1">
        <v>38485.910224224535</v>
      </c>
      <c r="Q25" t="s">
        <v>22</v>
      </c>
      <c r="R25">
        <v>0</v>
      </c>
      <c r="T25" t="str">
        <f t="shared" si="3"/>
        <v>22</v>
      </c>
      <c r="U25" t="str">
        <f t="shared" si="4"/>
        <v>'Aquilegia'</v>
      </c>
      <c r="V25" t="str">
        <f t="shared" si="5"/>
        <v>'caerulea'</v>
      </c>
      <c r="W25" t="str">
        <f t="shared" si="6"/>
        <v>'Rocky Mountain Columbine'</v>
      </c>
      <c r="X25" t="str">
        <f t="shared" si="7"/>
        <v>'The state flower of Colorado adapts well to gardens, grown in sun or part shade in well-drained but fertile soil.  This lovely blue and white columbine is a parent of many long-spurred hybrids, but why not choose the original?'</v>
      </c>
      <c r="Y25" t="str">
        <f t="shared" si="8"/>
        <v>NULL</v>
      </c>
      <c r="Z25" t="str">
        <f t="shared" si="9"/>
        <v>'One to two feet.'</v>
      </c>
      <c r="AA25" t="str">
        <f t="shared" si="10"/>
        <v>'Perennial.'</v>
      </c>
      <c r="AB25" t="str">
        <f t="shared" si="11"/>
        <v>'Zone 3.'</v>
      </c>
      <c r="AC25" t="str">
        <f t="shared" si="12"/>
        <v>NULL</v>
      </c>
      <c r="AD25" t="str">
        <f t="shared" si="13"/>
        <v>0</v>
      </c>
      <c r="AE25" t="str">
        <f t="shared" si="14"/>
        <v>'[{"picId":0,"key":"220418-122523","pvt":0}]'</v>
      </c>
      <c r="AF25" t="str">
        <f t="shared" si="15"/>
        <v>0</v>
      </c>
      <c r="AG25" t="str">
        <f t="shared" si="16"/>
        <v>0</v>
      </c>
      <c r="AH25" t="str">
        <f t="shared" si="17"/>
        <v>'aquilegia-caerulea-22'</v>
      </c>
      <c r="AI25" t="str">
        <f t="shared" si="18"/>
        <v>'2005-05-13 21:50:43'</v>
      </c>
      <c r="AJ25" t="str">
        <f t="shared" si="19"/>
        <v>NULL</v>
      </c>
      <c r="AK25" t="str">
        <f t="shared" si="20"/>
        <v>0</v>
      </c>
      <c r="AM25" t="str">
        <f t="shared" si="21"/>
        <v>INSERT INTO Plants (PlantId,Genus,Species,Family,Description,Notes,PlantSize,PlantType,PlantZone,PictureLocation,IsNwNative,Pics,IsListed,IsFeatured,Slug,LastUpdate,Flag,IsDeleted) VALUES (22,'Aquilegia','caerulea','Rocky Mountain Columbine','The state flower of Colorado adapts well to gardens, grown in sun or part shade in well-drained but fertile soil.  This lovely blue and white columbine is a parent of many long-spurred hybrids, but why not choose the original?',NULL,'One to two feet.','Perennial.','Zone 3.',NULL,0,'[{"picId":0,"key":"220418-122523","pvt":0}]',0,0,'aquilegia-caerulea-22','2005-05-13 21:50:43',NULL,0);</v>
      </c>
    </row>
    <row r="26" spans="1:39" x14ac:dyDescent="0.25">
      <c r="A26">
        <v>23</v>
      </c>
      <c r="B26" t="s">
        <v>120</v>
      </c>
      <c r="C26" t="s">
        <v>127</v>
      </c>
      <c r="D26" t="s">
        <v>128</v>
      </c>
      <c r="E26" t="s">
        <v>129</v>
      </c>
      <c r="F26" t="s">
        <v>22</v>
      </c>
      <c r="G26" t="s">
        <v>130</v>
      </c>
      <c r="H26" t="s">
        <v>65</v>
      </c>
      <c r="I26" t="s">
        <v>25</v>
      </c>
      <c r="J26" t="s">
        <v>22</v>
      </c>
      <c r="K26">
        <v>0</v>
      </c>
      <c r="L26" t="s">
        <v>26</v>
      </c>
      <c r="M26">
        <v>0</v>
      </c>
      <c r="N26">
        <v>0</v>
      </c>
      <c r="O26" t="s">
        <v>131</v>
      </c>
      <c r="P26" s="1">
        <v>1</v>
      </c>
      <c r="Q26" t="s">
        <v>22</v>
      </c>
      <c r="R26">
        <v>0</v>
      </c>
      <c r="T26" t="str">
        <f t="shared" si="3"/>
        <v>23</v>
      </c>
      <c r="U26" t="str">
        <f t="shared" si="4"/>
        <v>'Aquilegia'</v>
      </c>
      <c r="V26" t="str">
        <f t="shared" si="5"/>
        <v>'vulgaris ''Grandmother''s Garden'''</v>
      </c>
      <c r="W26" t="str">
        <f t="shared" si="6"/>
        <v>'Granny''s Bonnet'</v>
      </c>
      <c r="X26" t="str">
        <f t="shared" si="7"/>
        <v>'This robust collection of antique columbines derives from the familiar European species.  Expect pink, wine, and purple short-spurred blossoms on tall plants.'</v>
      </c>
      <c r="Y26" t="str">
        <f t="shared" si="8"/>
        <v>NULL</v>
      </c>
      <c r="Z26" t="str">
        <f t="shared" si="9"/>
        <v>'Twelve to thirty-six inches.'</v>
      </c>
      <c r="AA26" t="str">
        <f t="shared" si="10"/>
        <v>'Perennial.'</v>
      </c>
      <c r="AB26" t="str">
        <f t="shared" si="11"/>
        <v>'Zone 4.'</v>
      </c>
      <c r="AC26" t="str">
        <f t="shared" si="12"/>
        <v>NULL</v>
      </c>
      <c r="AD26" t="str">
        <f t="shared" si="13"/>
        <v>0</v>
      </c>
      <c r="AE26" t="str">
        <f t="shared" si="14"/>
        <v>'[]'</v>
      </c>
      <c r="AF26" t="str">
        <f t="shared" si="15"/>
        <v>0</v>
      </c>
      <c r="AG26" t="str">
        <f t="shared" si="16"/>
        <v>0</v>
      </c>
      <c r="AH26" t="str">
        <f t="shared" si="17"/>
        <v>'aquilegia-vulgaris-grandmothers-garden-23'</v>
      </c>
      <c r="AI26" t="str">
        <f t="shared" si="18"/>
        <v>'1900-01-01 00:00:00'</v>
      </c>
      <c r="AJ26" t="str">
        <f t="shared" si="19"/>
        <v>NULL</v>
      </c>
      <c r="AK26" t="str">
        <f t="shared" si="20"/>
        <v>0</v>
      </c>
      <c r="AM26" t="str">
        <f t="shared" si="21"/>
        <v>INSERT INTO Plants (PlantId,Genus,Species,Family,Description,Notes,PlantSize,PlantType,PlantZone,PictureLocation,IsNwNative,Pics,IsListed,IsFeatured,Slug,LastUpdate,Flag,IsDeleted) VALUES (23,'Aquilegia','vulgaris ''Grandmother''s Garden''','Granny''s Bonnet','This robust collection of antique columbines derives from the familiar European species.  Expect pink, wine, and purple short-spurred blossoms on tall plants.',NULL,'Twelve to thirty-six inches.','Perennial.','Zone 4.',NULL,0,'[]',0,0,'aquilegia-vulgaris-grandmothers-garden-23','1900-01-01 00:00:00',NULL,0);</v>
      </c>
    </row>
    <row r="27" spans="1:39" x14ac:dyDescent="0.25">
      <c r="A27">
        <v>24</v>
      </c>
      <c r="B27" t="s">
        <v>132</v>
      </c>
      <c r="C27" t="s">
        <v>133</v>
      </c>
      <c r="D27" t="s">
        <v>134</v>
      </c>
      <c r="E27" t="s">
        <v>135</v>
      </c>
      <c r="F27" t="s">
        <v>22</v>
      </c>
      <c r="G27" t="s">
        <v>136</v>
      </c>
      <c r="H27" t="s">
        <v>137</v>
      </c>
      <c r="I27" t="s">
        <v>49</v>
      </c>
      <c r="J27" t="s">
        <v>22</v>
      </c>
      <c r="K27">
        <v>0</v>
      </c>
      <c r="L27" t="s">
        <v>26</v>
      </c>
      <c r="M27">
        <v>0</v>
      </c>
      <c r="N27">
        <v>0</v>
      </c>
      <c r="O27" t="s">
        <v>138</v>
      </c>
      <c r="P27" s="1">
        <v>39503.363304050923</v>
      </c>
      <c r="Q27" t="s">
        <v>22</v>
      </c>
      <c r="R27">
        <v>0</v>
      </c>
      <c r="T27" t="str">
        <f t="shared" si="3"/>
        <v>24</v>
      </c>
      <c r="U27" t="str">
        <f t="shared" si="4"/>
        <v>'Blechnum'</v>
      </c>
      <c r="V27" t="str">
        <f t="shared" si="5"/>
        <v>'spicant'</v>
      </c>
      <c r="W27" t="str">
        <f t="shared" si="6"/>
        <v>'Deer Fern'</v>
      </c>
      <c r="X27" t="str">
        <f t="shared" si="7"/>
        <v>'Deer Ferns are immediately recognized for the cluster of spore-bearing fronds rising from a circlet of sterile fronds below.  The entire evergreen assembly is graceful year round.  This Washington native grows easily in the partly shaded garden with moist to average conditions.  A Great Plant Pick.'</v>
      </c>
      <c r="Y27" t="str">
        <f t="shared" si="8"/>
        <v>NULL</v>
      </c>
      <c r="Z27" t="str">
        <f t="shared" si="9"/>
        <v>'One to three feet.'</v>
      </c>
      <c r="AA27" t="str">
        <f t="shared" si="10"/>
        <v>'Hardy fern.'</v>
      </c>
      <c r="AB27" t="str">
        <f t="shared" si="11"/>
        <v>'Zone 5.'</v>
      </c>
      <c r="AC27" t="str">
        <f t="shared" si="12"/>
        <v>NULL</v>
      </c>
      <c r="AD27" t="str">
        <f t="shared" si="13"/>
        <v>0</v>
      </c>
      <c r="AE27" t="str">
        <f t="shared" si="14"/>
        <v>'[]'</v>
      </c>
      <c r="AF27" t="str">
        <f t="shared" si="15"/>
        <v>0</v>
      </c>
      <c r="AG27" t="str">
        <f t="shared" si="16"/>
        <v>0</v>
      </c>
      <c r="AH27" t="str">
        <f t="shared" si="17"/>
        <v>'blechnum-spicant-24'</v>
      </c>
      <c r="AI27" t="str">
        <f t="shared" si="18"/>
        <v>'2008-02-25 08:43:09'</v>
      </c>
      <c r="AJ27" t="str">
        <f t="shared" si="19"/>
        <v>NULL</v>
      </c>
      <c r="AK27" t="str">
        <f t="shared" si="20"/>
        <v>0</v>
      </c>
      <c r="AM27" t="str">
        <f t="shared" si="21"/>
        <v>INSERT INTO Plants (PlantId,Genus,Species,Family,Description,Notes,PlantSize,PlantType,PlantZone,PictureLocation,IsNwNative,Pics,IsListed,IsFeatured,Slug,LastUpdate,Flag,IsDeleted) VALUES (24,'Blechnum','spicant','Deer Fern','Deer Ferns are immediately recognized for the cluster of spore-bearing fronds rising from a circlet of sterile fronds below.  The entire evergreen assembly is graceful year round.  This Washington native grows easily in the partly shaded garden with moist to average conditions.  A Great Plant Pick.',NULL,'One to three feet.','Hardy fern.','Zone 5.',NULL,0,'[]',0,0,'blechnum-spicant-24','2008-02-25 08:43:09',NULL,0);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Kummer</dc:creator>
  <cp:lastModifiedBy>Bob Kummer</cp:lastModifiedBy>
  <dcterms:created xsi:type="dcterms:W3CDTF">2025-01-23T19:35:30Z</dcterms:created>
  <dcterms:modified xsi:type="dcterms:W3CDTF">2025-01-23T20:17:18Z</dcterms:modified>
</cp:coreProperties>
</file>