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 - Universidade de Lisboa\NUCRIA\06_TargetCharacterization\208Pb\AlphaEloss_20-12\"/>
    </mc:Choice>
  </mc:AlternateContent>
  <bookViews>
    <workbookView xWindow="0" yWindow="0" windowWidth="16380" windowHeight="8190" tabRatio="500" activeTab="5"/>
  </bookViews>
  <sheets>
    <sheet name="Alphas" sheetId="5" r:id="rId1"/>
    <sheet name="Calib. 20 Dez." sheetId="2" r:id="rId2"/>
    <sheet name="C1" sheetId="9" r:id="rId3"/>
    <sheet name="C1_after" sheetId="4" r:id="rId4"/>
    <sheet name="B2" sheetId="6" r:id="rId5"/>
    <sheet name="A2" sheetId="7" r:id="rId6"/>
    <sheet name="Thicknesses Heat Map" sheetId="8" r:id="rId7"/>
  </sheets>
  <definedNames>
    <definedName name="a" localSheetId="5">#REF!</definedName>
    <definedName name="a" localSheetId="4">#REF!</definedName>
    <definedName name="a" localSheetId="2">#REF!</definedName>
    <definedName name="a">#REF!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8" i="9" l="1"/>
  <c r="AJ497" i="9"/>
  <c r="AK497" i="9" s="1"/>
  <c r="AJ496" i="9"/>
  <c r="AK496" i="9" s="1"/>
  <c r="AJ495" i="9"/>
  <c r="AK495" i="9" s="1"/>
  <c r="AJ494" i="9"/>
  <c r="AK494" i="9" s="1"/>
  <c r="AJ493" i="9"/>
  <c r="AK493" i="9" s="1"/>
  <c r="AJ492" i="9"/>
  <c r="AK492" i="9" s="1"/>
  <c r="AJ491" i="9"/>
  <c r="AK491" i="9" s="1"/>
  <c r="AJ490" i="9"/>
  <c r="AK490" i="9" s="1"/>
  <c r="AJ489" i="9"/>
  <c r="AK489" i="9" s="1"/>
  <c r="O5" i="9"/>
  <c r="U481" i="9"/>
  <c r="V481" i="9" s="1"/>
  <c r="U480" i="9"/>
  <c r="V480" i="9" s="1"/>
  <c r="U479" i="9"/>
  <c r="V479" i="9" s="1"/>
  <c r="U478" i="9"/>
  <c r="V478" i="9" s="1"/>
  <c r="U477" i="9"/>
  <c r="V477" i="9" s="1"/>
  <c r="U476" i="9"/>
  <c r="V476" i="9" s="1"/>
  <c r="U475" i="9"/>
  <c r="V475" i="9" s="1"/>
  <c r="U474" i="9"/>
  <c r="V474" i="9" s="1"/>
  <c r="U473" i="9"/>
  <c r="V473" i="9" s="1"/>
  <c r="U472" i="9"/>
  <c r="V472" i="9" s="1"/>
  <c r="U471" i="9"/>
  <c r="V471" i="9" s="1"/>
  <c r="U470" i="9"/>
  <c r="V470" i="9" s="1"/>
  <c r="U469" i="9"/>
  <c r="V469" i="9" s="1"/>
  <c r="U468" i="9"/>
  <c r="V468" i="9" s="1"/>
  <c r="U467" i="9"/>
  <c r="V467" i="9" s="1"/>
  <c r="U466" i="9"/>
  <c r="V466" i="9" s="1"/>
  <c r="U465" i="9"/>
  <c r="V465" i="9" s="1"/>
  <c r="U464" i="9"/>
  <c r="V464" i="9" s="1"/>
  <c r="U463" i="9"/>
  <c r="V463" i="9" s="1"/>
  <c r="U462" i="9"/>
  <c r="V462" i="9" s="1"/>
  <c r="U461" i="9"/>
  <c r="V461" i="9" s="1"/>
  <c r="U460" i="9"/>
  <c r="V460" i="9" s="1"/>
  <c r="U459" i="9"/>
  <c r="V459" i="9" s="1"/>
  <c r="U458" i="9"/>
  <c r="V458" i="9" s="1"/>
  <c r="U457" i="9"/>
  <c r="V457" i="9" s="1"/>
  <c r="U456" i="9"/>
  <c r="V456" i="9" s="1"/>
  <c r="U455" i="9"/>
  <c r="V455" i="9" s="1"/>
  <c r="U454" i="9"/>
  <c r="V454" i="9" s="1"/>
  <c r="U453" i="9"/>
  <c r="V453" i="9" s="1"/>
  <c r="U452" i="9"/>
  <c r="V452" i="9" s="1"/>
  <c r="U451" i="9"/>
  <c r="V451" i="9" s="1"/>
  <c r="O4" i="9"/>
  <c r="P400" i="9"/>
  <c r="Q400" i="9" s="1"/>
  <c r="P399" i="9"/>
  <c r="Q399" i="9" s="1"/>
  <c r="P398" i="9"/>
  <c r="Q398" i="9" s="1"/>
  <c r="P397" i="9"/>
  <c r="Q397" i="9" s="1"/>
  <c r="P396" i="9"/>
  <c r="Q396" i="9" s="1"/>
  <c r="P395" i="9"/>
  <c r="Q395" i="9" s="1"/>
  <c r="P394" i="9"/>
  <c r="Q394" i="9" s="1"/>
  <c r="P393" i="9"/>
  <c r="Q393" i="9" s="1"/>
  <c r="P392" i="9"/>
  <c r="Q392" i="9" s="1"/>
  <c r="P391" i="9"/>
  <c r="Q391" i="9" s="1"/>
  <c r="P390" i="9"/>
  <c r="Q390" i="9" s="1"/>
  <c r="P389" i="9"/>
  <c r="Q389" i="9" s="1"/>
  <c r="P388" i="9"/>
  <c r="Q388" i="9" s="1"/>
  <c r="AJ488" i="9"/>
  <c r="AK488" i="9" s="1"/>
  <c r="AJ487" i="9"/>
  <c r="AK487" i="9" s="1"/>
  <c r="AJ486" i="9"/>
  <c r="AK486" i="9" s="1"/>
  <c r="AJ485" i="9"/>
  <c r="AK485" i="9" s="1"/>
  <c r="AJ484" i="9"/>
  <c r="AK484" i="9" s="1"/>
  <c r="AJ483" i="9"/>
  <c r="AK483" i="9" s="1"/>
  <c r="AJ482" i="9"/>
  <c r="AK482" i="9" s="1"/>
  <c r="AJ481" i="9"/>
  <c r="AK481" i="9" s="1"/>
  <c r="AJ480" i="9"/>
  <c r="AK480" i="9" s="1"/>
  <c r="AJ479" i="9"/>
  <c r="AK479" i="9" s="1"/>
  <c r="AJ478" i="9"/>
  <c r="AK478" i="9" s="1"/>
  <c r="AJ477" i="9"/>
  <c r="AK477" i="9" s="1"/>
  <c r="AJ476" i="9"/>
  <c r="AK476" i="9" s="1"/>
  <c r="AJ475" i="9"/>
  <c r="AK475" i="9" s="1"/>
  <c r="AJ474" i="9"/>
  <c r="AK474" i="9" s="1"/>
  <c r="AJ473" i="9"/>
  <c r="AK473" i="9" s="1"/>
  <c r="AJ472" i="9"/>
  <c r="AK472" i="9" s="1"/>
  <c r="AJ471" i="9"/>
  <c r="AK471" i="9" s="1"/>
  <c r="AJ470" i="9"/>
  <c r="AK470" i="9" s="1"/>
  <c r="AJ469" i="9"/>
  <c r="AK469" i="9" s="1"/>
  <c r="AJ468" i="9"/>
  <c r="AK468" i="9" s="1"/>
  <c r="AJ467" i="9"/>
  <c r="AK467" i="9" s="1"/>
  <c r="AJ466" i="9"/>
  <c r="AK466" i="9" s="1"/>
  <c r="AJ465" i="9"/>
  <c r="AK465" i="9" s="1"/>
  <c r="AJ464" i="9"/>
  <c r="AK464" i="9" s="1"/>
  <c r="AJ463" i="9"/>
  <c r="AK463" i="9" s="1"/>
  <c r="AJ462" i="9"/>
  <c r="AK462" i="9" s="1"/>
  <c r="AJ461" i="9"/>
  <c r="AK461" i="9" s="1"/>
  <c r="AJ460" i="9"/>
  <c r="AK460" i="9" s="1"/>
  <c r="AJ459" i="9"/>
  <c r="AK459" i="9" s="1"/>
  <c r="AK458" i="9"/>
  <c r="AJ458" i="9"/>
  <c r="AJ457" i="9"/>
  <c r="AK457" i="9" s="1"/>
  <c r="AJ456" i="9"/>
  <c r="AK456" i="9" s="1"/>
  <c r="AJ455" i="9"/>
  <c r="AK455" i="9" s="1"/>
  <c r="AJ454" i="9"/>
  <c r="AK454" i="9" s="1"/>
  <c r="AJ453" i="9"/>
  <c r="AK453" i="9" s="1"/>
  <c r="AE453" i="9"/>
  <c r="AF453" i="9" s="1"/>
  <c r="AJ452" i="9"/>
  <c r="AK452" i="9" s="1"/>
  <c r="AE452" i="9"/>
  <c r="AF452" i="9" s="1"/>
  <c r="AK451" i="9"/>
  <c r="AJ451" i="9"/>
  <c r="AE451" i="9"/>
  <c r="AF451" i="9" s="1"/>
  <c r="AJ450" i="9"/>
  <c r="AK450" i="9" s="1"/>
  <c r="AE450" i="9"/>
  <c r="AF450" i="9" s="1"/>
  <c r="U450" i="9"/>
  <c r="V450" i="9" s="1"/>
  <c r="AJ449" i="9"/>
  <c r="AK449" i="9" s="1"/>
  <c r="AF449" i="9"/>
  <c r="AE449" i="9"/>
  <c r="U449" i="9"/>
  <c r="V449" i="9" s="1"/>
  <c r="AJ448" i="9"/>
  <c r="AK448" i="9" s="1"/>
  <c r="AF448" i="9"/>
  <c r="AE448" i="9"/>
  <c r="U448" i="9"/>
  <c r="V448" i="9" s="1"/>
  <c r="AJ447" i="9"/>
  <c r="AK447" i="9" s="1"/>
  <c r="AE447" i="9"/>
  <c r="AF447" i="9" s="1"/>
  <c r="U447" i="9"/>
  <c r="V447" i="9" s="1"/>
  <c r="AJ446" i="9"/>
  <c r="AK446" i="9" s="1"/>
  <c r="AE446" i="9"/>
  <c r="AF446" i="9" s="1"/>
  <c r="U446" i="9"/>
  <c r="V446" i="9" s="1"/>
  <c r="AJ445" i="9"/>
  <c r="AK445" i="9" s="1"/>
  <c r="AF445" i="9"/>
  <c r="AE445" i="9"/>
  <c r="U445" i="9"/>
  <c r="V445" i="9" s="1"/>
  <c r="AJ444" i="9"/>
  <c r="AK444" i="9" s="1"/>
  <c r="AE444" i="9"/>
  <c r="AF444" i="9" s="1"/>
  <c r="U444" i="9"/>
  <c r="V444" i="9" s="1"/>
  <c r="AJ443" i="9"/>
  <c r="AK443" i="9" s="1"/>
  <c r="AF443" i="9"/>
  <c r="AE443" i="9"/>
  <c r="U443" i="9"/>
  <c r="V443" i="9" s="1"/>
  <c r="AJ442" i="9"/>
  <c r="AK442" i="9" s="1"/>
  <c r="AE442" i="9"/>
  <c r="AF442" i="9" s="1"/>
  <c r="U442" i="9"/>
  <c r="V442" i="9" s="1"/>
  <c r="AJ441" i="9"/>
  <c r="AK441" i="9" s="1"/>
  <c r="AF441" i="9"/>
  <c r="AE441" i="9"/>
  <c r="U441" i="9"/>
  <c r="V441" i="9" s="1"/>
  <c r="AK440" i="9"/>
  <c r="AJ440" i="9"/>
  <c r="AF440" i="9"/>
  <c r="AE440" i="9"/>
  <c r="U440" i="9"/>
  <c r="V440" i="9" s="1"/>
  <c r="AJ439" i="9"/>
  <c r="AK439" i="9" s="1"/>
  <c r="AF439" i="9"/>
  <c r="AE439" i="9"/>
  <c r="U439" i="9"/>
  <c r="V439" i="9" s="1"/>
  <c r="AJ438" i="9"/>
  <c r="AK438" i="9" s="1"/>
  <c r="AE438" i="9"/>
  <c r="AF438" i="9" s="1"/>
  <c r="Z438" i="9"/>
  <c r="AA438" i="9" s="1"/>
  <c r="U438" i="9"/>
  <c r="V438" i="9" s="1"/>
  <c r="AJ437" i="9"/>
  <c r="AK437" i="9" s="1"/>
  <c r="AF437" i="9"/>
  <c r="AE437" i="9"/>
  <c r="Z437" i="9"/>
  <c r="AA437" i="9" s="1"/>
  <c r="U437" i="9"/>
  <c r="V437" i="9" s="1"/>
  <c r="AJ436" i="9"/>
  <c r="AK436" i="9" s="1"/>
  <c r="AE436" i="9"/>
  <c r="AF436" i="9" s="1"/>
  <c r="Z436" i="9"/>
  <c r="AA436" i="9" s="1"/>
  <c r="U436" i="9"/>
  <c r="V436" i="9" s="1"/>
  <c r="AJ435" i="9"/>
  <c r="AK435" i="9" s="1"/>
  <c r="AF435" i="9"/>
  <c r="AE435" i="9"/>
  <c r="Z435" i="9"/>
  <c r="AA435" i="9" s="1"/>
  <c r="U435" i="9"/>
  <c r="V435" i="9" s="1"/>
  <c r="AJ434" i="9"/>
  <c r="AK434" i="9" s="1"/>
  <c r="AE434" i="9"/>
  <c r="AF434" i="9" s="1"/>
  <c r="Z434" i="9"/>
  <c r="AA434" i="9" s="1"/>
  <c r="U434" i="9"/>
  <c r="V434" i="9" s="1"/>
  <c r="AJ433" i="9"/>
  <c r="AK433" i="9" s="1"/>
  <c r="AE433" i="9"/>
  <c r="AF433" i="9" s="1"/>
  <c r="Z433" i="9"/>
  <c r="AA433" i="9" s="1"/>
  <c r="U433" i="9"/>
  <c r="V433" i="9" s="1"/>
  <c r="AJ432" i="9"/>
  <c r="AK432" i="9" s="1"/>
  <c r="AE432" i="9"/>
  <c r="AF432" i="9" s="1"/>
  <c r="Z432" i="9"/>
  <c r="AA432" i="9" s="1"/>
  <c r="U432" i="9"/>
  <c r="V432" i="9" s="1"/>
  <c r="AJ431" i="9"/>
  <c r="AK431" i="9" s="1"/>
  <c r="AF431" i="9"/>
  <c r="AE431" i="9"/>
  <c r="Z431" i="9"/>
  <c r="AA431" i="9" s="1"/>
  <c r="V431" i="9"/>
  <c r="U431" i="9"/>
  <c r="AJ430" i="9"/>
  <c r="AK430" i="9" s="1"/>
  <c r="AE430" i="9"/>
  <c r="AF430" i="9" s="1"/>
  <c r="AA430" i="9"/>
  <c r="Z430" i="9"/>
  <c r="U430" i="9"/>
  <c r="V430" i="9" s="1"/>
  <c r="AJ429" i="9"/>
  <c r="AK429" i="9" s="1"/>
  <c r="AE429" i="9"/>
  <c r="AF429" i="9" s="1"/>
  <c r="AA429" i="9"/>
  <c r="Z429" i="9"/>
  <c r="U429" i="9"/>
  <c r="V429" i="9" s="1"/>
  <c r="AJ428" i="9"/>
  <c r="AK428" i="9" s="1"/>
  <c r="AF428" i="9"/>
  <c r="AE428" i="9"/>
  <c r="AA428" i="9"/>
  <c r="Z428" i="9"/>
  <c r="U428" i="9"/>
  <c r="V428" i="9" s="1"/>
  <c r="AJ427" i="9"/>
  <c r="AK427" i="9" s="1"/>
  <c r="AF427" i="9"/>
  <c r="AE427" i="9"/>
  <c r="AA427" i="9"/>
  <c r="Z427" i="9"/>
  <c r="U427" i="9"/>
  <c r="V427" i="9" s="1"/>
  <c r="AJ426" i="9"/>
  <c r="AK426" i="9" s="1"/>
  <c r="AF426" i="9"/>
  <c r="AE426" i="9"/>
  <c r="AA426" i="9"/>
  <c r="Z426" i="9"/>
  <c r="U426" i="9"/>
  <c r="V426" i="9" s="1"/>
  <c r="AJ425" i="9"/>
  <c r="AK425" i="9" s="1"/>
  <c r="AF425" i="9"/>
  <c r="AE425" i="9"/>
  <c r="AA425" i="9"/>
  <c r="Z425" i="9"/>
  <c r="U425" i="9"/>
  <c r="V425" i="9" s="1"/>
  <c r="AJ424" i="9"/>
  <c r="AK424" i="9" s="1"/>
  <c r="AF424" i="9"/>
  <c r="AE424" i="9"/>
  <c r="AA424" i="9"/>
  <c r="Z424" i="9"/>
  <c r="V424" i="9"/>
  <c r="U424" i="9"/>
  <c r="AJ423" i="9"/>
  <c r="AK423" i="9" s="1"/>
  <c r="AF423" i="9"/>
  <c r="AE423" i="9"/>
  <c r="AA423" i="9"/>
  <c r="Z423" i="9"/>
  <c r="U423" i="9"/>
  <c r="V423" i="9" s="1"/>
  <c r="AJ422" i="9"/>
  <c r="AK422" i="9" s="1"/>
  <c r="AF422" i="9"/>
  <c r="AE422" i="9"/>
  <c r="AA422" i="9"/>
  <c r="Z422" i="9"/>
  <c r="U422" i="9"/>
  <c r="V422" i="9" s="1"/>
  <c r="AJ421" i="9"/>
  <c r="AK421" i="9" s="1"/>
  <c r="AF421" i="9"/>
  <c r="AE421" i="9"/>
  <c r="AA421" i="9"/>
  <c r="Z421" i="9"/>
  <c r="U421" i="9"/>
  <c r="V421" i="9" s="1"/>
  <c r="AJ420" i="9"/>
  <c r="AK420" i="9" s="1"/>
  <c r="AF420" i="9"/>
  <c r="AE420" i="9"/>
  <c r="AA420" i="9"/>
  <c r="Z420" i="9"/>
  <c r="U420" i="9"/>
  <c r="V420" i="9" s="1"/>
  <c r="AJ419" i="9"/>
  <c r="AK419" i="9" s="1"/>
  <c r="AF419" i="9"/>
  <c r="AE419" i="9"/>
  <c r="AA419" i="9"/>
  <c r="Z419" i="9"/>
  <c r="U419" i="9"/>
  <c r="V419" i="9" s="1"/>
  <c r="AJ418" i="9"/>
  <c r="AK418" i="9" s="1"/>
  <c r="AF418" i="9"/>
  <c r="AE418" i="9"/>
  <c r="AA418" i="9"/>
  <c r="Z418" i="9"/>
  <c r="U418" i="9"/>
  <c r="V418" i="9" s="1"/>
  <c r="AJ417" i="9"/>
  <c r="AK417" i="9" s="1"/>
  <c r="AF417" i="9"/>
  <c r="AE417" i="9"/>
  <c r="AA417" i="9"/>
  <c r="Z417" i="9"/>
  <c r="U417" i="9"/>
  <c r="V417" i="9" s="1"/>
  <c r="AJ416" i="9"/>
  <c r="AK416" i="9" s="1"/>
  <c r="AF416" i="9"/>
  <c r="AE416" i="9"/>
  <c r="AA416" i="9"/>
  <c r="Z416" i="9"/>
  <c r="V416" i="9"/>
  <c r="U416" i="9"/>
  <c r="AJ415" i="9"/>
  <c r="AK415" i="9" s="1"/>
  <c r="AF415" i="9"/>
  <c r="AE415" i="9"/>
  <c r="AA415" i="9"/>
  <c r="Z415" i="9"/>
  <c r="U415" i="9"/>
  <c r="V415" i="9" s="1"/>
  <c r="AJ414" i="9"/>
  <c r="AK414" i="9" s="1"/>
  <c r="AF414" i="9"/>
  <c r="AE414" i="9"/>
  <c r="AA414" i="9"/>
  <c r="Z414" i="9"/>
  <c r="U414" i="9"/>
  <c r="V414" i="9" s="1"/>
  <c r="AJ413" i="9"/>
  <c r="AK413" i="9" s="1"/>
  <c r="AF413" i="9"/>
  <c r="AE413" i="9"/>
  <c r="AA413" i="9"/>
  <c r="Z413" i="9"/>
  <c r="U413" i="9"/>
  <c r="V413" i="9" s="1"/>
  <c r="AJ412" i="9"/>
  <c r="AK412" i="9" s="1"/>
  <c r="AF412" i="9"/>
  <c r="AE412" i="9"/>
  <c r="AA412" i="9"/>
  <c r="Z412" i="9"/>
  <c r="U412" i="9"/>
  <c r="V412" i="9" s="1"/>
  <c r="AJ411" i="9"/>
  <c r="AK411" i="9" s="1"/>
  <c r="AF411" i="9"/>
  <c r="AE411" i="9"/>
  <c r="AA411" i="9"/>
  <c r="Z411" i="9"/>
  <c r="U411" i="9"/>
  <c r="V411" i="9" s="1"/>
  <c r="AJ410" i="9"/>
  <c r="AK410" i="9" s="1"/>
  <c r="AF410" i="9"/>
  <c r="AE410" i="9"/>
  <c r="AA410" i="9"/>
  <c r="Z410" i="9"/>
  <c r="U410" i="9"/>
  <c r="V410" i="9" s="1"/>
  <c r="AJ409" i="9"/>
  <c r="AK409" i="9" s="1"/>
  <c r="AF409" i="9"/>
  <c r="AE409" i="9"/>
  <c r="AA409" i="9"/>
  <c r="Z409" i="9"/>
  <c r="U409" i="9"/>
  <c r="V409" i="9" s="1"/>
  <c r="AJ408" i="9"/>
  <c r="AK408" i="9" s="1"/>
  <c r="AF408" i="9"/>
  <c r="AE408" i="9"/>
  <c r="AA408" i="9"/>
  <c r="Z408" i="9"/>
  <c r="V408" i="9"/>
  <c r="U408" i="9"/>
  <c r="AJ407" i="9"/>
  <c r="AK407" i="9" s="1"/>
  <c r="AF407" i="9"/>
  <c r="AE407" i="9"/>
  <c r="AA407" i="9"/>
  <c r="Z407" i="9"/>
  <c r="U407" i="9"/>
  <c r="V407" i="9" s="1"/>
  <c r="AJ406" i="9"/>
  <c r="AK406" i="9" s="1"/>
  <c r="AF406" i="9"/>
  <c r="AE406" i="9"/>
  <c r="AA406" i="9"/>
  <c r="Z406" i="9"/>
  <c r="U406" i="9"/>
  <c r="V406" i="9" s="1"/>
  <c r="AJ405" i="9"/>
  <c r="AK405" i="9" s="1"/>
  <c r="AF405" i="9"/>
  <c r="AE405" i="9"/>
  <c r="AA405" i="9"/>
  <c r="Z405" i="9"/>
  <c r="U405" i="9"/>
  <c r="V405" i="9" s="1"/>
  <c r="AJ404" i="9"/>
  <c r="AK404" i="9" s="1"/>
  <c r="AF404" i="9"/>
  <c r="AE404" i="9"/>
  <c r="AA404" i="9"/>
  <c r="Z404" i="9"/>
  <c r="U404" i="9"/>
  <c r="V404" i="9" s="1"/>
  <c r="AJ403" i="9"/>
  <c r="AK403" i="9" s="1"/>
  <c r="AF403" i="9"/>
  <c r="AE403" i="9"/>
  <c r="AA403" i="9"/>
  <c r="Z403" i="9"/>
  <c r="U403" i="9"/>
  <c r="V403" i="9" s="1"/>
  <c r="AJ402" i="9"/>
  <c r="AK402" i="9" s="1"/>
  <c r="AE402" i="9"/>
  <c r="AF402" i="9" s="1"/>
  <c r="AA402" i="9"/>
  <c r="Z402" i="9"/>
  <c r="U402" i="9"/>
  <c r="V402" i="9" s="1"/>
  <c r="AJ401" i="9"/>
  <c r="AK401" i="9" s="1"/>
  <c r="AE401" i="9"/>
  <c r="AF401" i="9" s="1"/>
  <c r="AA401" i="9"/>
  <c r="Z401" i="9"/>
  <c r="V401" i="9"/>
  <c r="U401" i="9"/>
  <c r="AJ400" i="9"/>
  <c r="AK400" i="9" s="1"/>
  <c r="AE400" i="9"/>
  <c r="AF400" i="9" s="1"/>
  <c r="AA400" i="9"/>
  <c r="Z400" i="9"/>
  <c r="U400" i="9"/>
  <c r="V400" i="9" s="1"/>
  <c r="AJ399" i="9"/>
  <c r="AK399" i="9" s="1"/>
  <c r="AE399" i="9"/>
  <c r="AF399" i="9" s="1"/>
  <c r="AA399" i="9"/>
  <c r="Z399" i="9"/>
  <c r="U399" i="9"/>
  <c r="V399" i="9" s="1"/>
  <c r="AJ398" i="9"/>
  <c r="AK398" i="9" s="1"/>
  <c r="AE398" i="9"/>
  <c r="AF398" i="9" s="1"/>
  <c r="AA398" i="9"/>
  <c r="Z398" i="9"/>
  <c r="U398" i="9"/>
  <c r="V398" i="9" s="1"/>
  <c r="AJ397" i="9"/>
  <c r="AK397" i="9" s="1"/>
  <c r="AE397" i="9"/>
  <c r="AF397" i="9" s="1"/>
  <c r="AA397" i="9"/>
  <c r="Z397" i="9"/>
  <c r="U397" i="9"/>
  <c r="V397" i="9" s="1"/>
  <c r="AJ396" i="9"/>
  <c r="AK396" i="9" s="1"/>
  <c r="AE396" i="9"/>
  <c r="AF396" i="9" s="1"/>
  <c r="AA396" i="9"/>
  <c r="Z396" i="9"/>
  <c r="U396" i="9"/>
  <c r="V396" i="9" s="1"/>
  <c r="AJ395" i="9"/>
  <c r="AK395" i="9" s="1"/>
  <c r="AE395" i="9"/>
  <c r="AF395" i="9" s="1"/>
  <c r="AA395" i="9"/>
  <c r="Z395" i="9"/>
  <c r="U395" i="9"/>
  <c r="V395" i="9" s="1"/>
  <c r="AJ394" i="9"/>
  <c r="AK394" i="9" s="1"/>
  <c r="AE394" i="9"/>
  <c r="AF394" i="9" s="1"/>
  <c r="AA394" i="9"/>
  <c r="Z394" i="9"/>
  <c r="U394" i="9"/>
  <c r="V394" i="9" s="1"/>
  <c r="AJ393" i="9"/>
  <c r="AK393" i="9" s="1"/>
  <c r="AE393" i="9"/>
  <c r="AF393" i="9" s="1"/>
  <c r="AA393" i="9"/>
  <c r="Z393" i="9"/>
  <c r="U393" i="9"/>
  <c r="V393" i="9" s="1"/>
  <c r="AK392" i="9"/>
  <c r="AJ392" i="9"/>
  <c r="AE392" i="9"/>
  <c r="AF392" i="9" s="1"/>
  <c r="AA392" i="9"/>
  <c r="Z392" i="9"/>
  <c r="U392" i="9"/>
  <c r="V392" i="9" s="1"/>
  <c r="AJ391" i="9"/>
  <c r="AK391" i="9" s="1"/>
  <c r="AE391" i="9"/>
  <c r="AF391" i="9" s="1"/>
  <c r="AA391" i="9"/>
  <c r="Z391" i="9"/>
  <c r="U391" i="9"/>
  <c r="V391" i="9" s="1"/>
  <c r="AJ390" i="9"/>
  <c r="AK390" i="9" s="1"/>
  <c r="AE390" i="9"/>
  <c r="AF390" i="9" s="1"/>
  <c r="AA390" i="9"/>
  <c r="Z390" i="9"/>
  <c r="V390" i="9"/>
  <c r="U390" i="9"/>
  <c r="AJ389" i="9"/>
  <c r="AK389" i="9" s="1"/>
  <c r="AE389" i="9"/>
  <c r="AF389" i="9" s="1"/>
  <c r="AA389" i="9"/>
  <c r="Z389" i="9"/>
  <c r="U389" i="9"/>
  <c r="V389" i="9" s="1"/>
  <c r="AJ388" i="9"/>
  <c r="AK388" i="9" s="1"/>
  <c r="AE388" i="9"/>
  <c r="AF388" i="9" s="1"/>
  <c r="AA388" i="9"/>
  <c r="Z388" i="9"/>
  <c r="U388" i="9"/>
  <c r="V388" i="9" s="1"/>
  <c r="AJ387" i="9"/>
  <c r="AK387" i="9" s="1"/>
  <c r="AE387" i="9"/>
  <c r="AF387" i="9" s="1"/>
  <c r="AA387" i="9"/>
  <c r="Z387" i="9"/>
  <c r="U387" i="9"/>
  <c r="V387" i="9" s="1"/>
  <c r="P387" i="9"/>
  <c r="Q387" i="9" s="1"/>
  <c r="AJ386" i="9"/>
  <c r="AK386" i="9" s="1"/>
  <c r="AF386" i="9"/>
  <c r="AE386" i="9"/>
  <c r="AA386" i="9"/>
  <c r="Z386" i="9"/>
  <c r="U386" i="9"/>
  <c r="V386" i="9" s="1"/>
  <c r="P386" i="9"/>
  <c r="Q386" i="9" s="1"/>
  <c r="AJ385" i="9"/>
  <c r="AK385" i="9" s="1"/>
  <c r="AE385" i="9"/>
  <c r="AF385" i="9" s="1"/>
  <c r="Z385" i="9"/>
  <c r="AA385" i="9" s="1"/>
  <c r="U385" i="9"/>
  <c r="V385" i="9" s="1"/>
  <c r="P385" i="9"/>
  <c r="Q385" i="9" s="1"/>
  <c r="AJ384" i="9"/>
  <c r="AK384" i="9" s="1"/>
  <c r="AF384" i="9"/>
  <c r="AE384" i="9"/>
  <c r="Z384" i="9"/>
  <c r="AA384" i="9" s="1"/>
  <c r="U384" i="9"/>
  <c r="V384" i="9" s="1"/>
  <c r="P384" i="9"/>
  <c r="Q384" i="9" s="1"/>
  <c r="AJ383" i="9"/>
  <c r="AK383" i="9" s="1"/>
  <c r="AF383" i="9"/>
  <c r="AE383" i="9"/>
  <c r="AA383" i="9"/>
  <c r="Z383" i="9"/>
  <c r="U383" i="9"/>
  <c r="V383" i="9" s="1"/>
  <c r="P383" i="9"/>
  <c r="Q383" i="9" s="1"/>
  <c r="AJ382" i="9"/>
  <c r="AK382" i="9" s="1"/>
  <c r="AF382" i="9"/>
  <c r="AE382" i="9"/>
  <c r="AA382" i="9"/>
  <c r="Z382" i="9"/>
  <c r="U382" i="9"/>
  <c r="V382" i="9" s="1"/>
  <c r="P382" i="9"/>
  <c r="Q382" i="9" s="1"/>
  <c r="AJ381" i="9"/>
  <c r="AK381" i="9" s="1"/>
  <c r="AE381" i="9"/>
  <c r="AF381" i="9" s="1"/>
  <c r="AA381" i="9"/>
  <c r="Z381" i="9"/>
  <c r="U381" i="9"/>
  <c r="V381" i="9" s="1"/>
  <c r="P381" i="9"/>
  <c r="Q381" i="9" s="1"/>
  <c r="AJ380" i="9"/>
  <c r="AK380" i="9" s="1"/>
  <c r="AE380" i="9"/>
  <c r="AF380" i="9" s="1"/>
  <c r="AA380" i="9"/>
  <c r="Z380" i="9"/>
  <c r="U380" i="9"/>
  <c r="V380" i="9" s="1"/>
  <c r="P380" i="9"/>
  <c r="Q380" i="9" s="1"/>
  <c r="AJ379" i="9"/>
  <c r="AK379" i="9" s="1"/>
  <c r="AE379" i="9"/>
  <c r="AF379" i="9" s="1"/>
  <c r="Z379" i="9"/>
  <c r="AA379" i="9" s="1"/>
  <c r="U379" i="9"/>
  <c r="V379" i="9" s="1"/>
  <c r="P379" i="9"/>
  <c r="Q379" i="9" s="1"/>
  <c r="AJ378" i="9"/>
  <c r="AK378" i="9" s="1"/>
  <c r="AE378" i="9"/>
  <c r="AF378" i="9" s="1"/>
  <c r="AA378" i="9"/>
  <c r="Z378" i="9"/>
  <c r="U378" i="9"/>
  <c r="V378" i="9" s="1"/>
  <c r="P378" i="9"/>
  <c r="Q378" i="9" s="1"/>
  <c r="AJ377" i="9"/>
  <c r="AK377" i="9" s="1"/>
  <c r="AF377" i="9"/>
  <c r="AE377" i="9"/>
  <c r="AA377" i="9"/>
  <c r="Z377" i="9"/>
  <c r="U377" i="9"/>
  <c r="V377" i="9" s="1"/>
  <c r="P377" i="9"/>
  <c r="Q377" i="9" s="1"/>
  <c r="AJ376" i="9"/>
  <c r="AK376" i="9" s="1"/>
  <c r="AF376" i="9"/>
  <c r="AE376" i="9"/>
  <c r="AA376" i="9"/>
  <c r="Z376" i="9"/>
  <c r="U376" i="9"/>
  <c r="V376" i="9" s="1"/>
  <c r="P376" i="9"/>
  <c r="Q376" i="9" s="1"/>
  <c r="AJ375" i="9"/>
  <c r="AK375" i="9" s="1"/>
  <c r="AF375" i="9"/>
  <c r="AE375" i="9"/>
  <c r="AA375" i="9"/>
  <c r="Z375" i="9"/>
  <c r="U375" i="9"/>
  <c r="V375" i="9" s="1"/>
  <c r="P375" i="9"/>
  <c r="Q375" i="9" s="1"/>
  <c r="AJ374" i="9"/>
  <c r="AK374" i="9" s="1"/>
  <c r="AE374" i="9"/>
  <c r="AF374" i="9" s="1"/>
  <c r="Z374" i="9"/>
  <c r="AA374" i="9" s="1"/>
  <c r="U374" i="9"/>
  <c r="V374" i="9" s="1"/>
  <c r="P374" i="9"/>
  <c r="Q374" i="9" s="1"/>
  <c r="AJ373" i="9"/>
  <c r="AK373" i="9" s="1"/>
  <c r="AE373" i="9"/>
  <c r="AF373" i="9" s="1"/>
  <c r="AA373" i="9"/>
  <c r="Z373" i="9"/>
  <c r="U373" i="9"/>
  <c r="V373" i="9" s="1"/>
  <c r="P373" i="9"/>
  <c r="Q373" i="9" s="1"/>
  <c r="AJ372" i="9"/>
  <c r="AK372" i="9" s="1"/>
  <c r="AE372" i="9"/>
  <c r="AF372" i="9" s="1"/>
  <c r="AA372" i="9"/>
  <c r="Z372" i="9"/>
  <c r="U372" i="9"/>
  <c r="V372" i="9" s="1"/>
  <c r="P372" i="9"/>
  <c r="Q372" i="9" s="1"/>
  <c r="AJ371" i="9"/>
  <c r="AK371" i="9" s="1"/>
  <c r="AE371" i="9"/>
  <c r="AF371" i="9" s="1"/>
  <c r="AA371" i="9"/>
  <c r="Z371" i="9"/>
  <c r="U371" i="9"/>
  <c r="V371" i="9" s="1"/>
  <c r="P371" i="9"/>
  <c r="Q371" i="9" s="1"/>
  <c r="AJ370" i="9"/>
  <c r="AK370" i="9" s="1"/>
  <c r="AF370" i="9"/>
  <c r="AE370" i="9"/>
  <c r="AA370" i="9"/>
  <c r="Z370" i="9"/>
  <c r="U370" i="9"/>
  <c r="V370" i="9" s="1"/>
  <c r="P370" i="9"/>
  <c r="Q370" i="9" s="1"/>
  <c r="AJ369" i="9"/>
  <c r="AK369" i="9" s="1"/>
  <c r="AE369" i="9"/>
  <c r="AF369" i="9" s="1"/>
  <c r="Z369" i="9"/>
  <c r="AA369" i="9" s="1"/>
  <c r="U369" i="9"/>
  <c r="V369" i="9" s="1"/>
  <c r="P369" i="9"/>
  <c r="Q369" i="9" s="1"/>
  <c r="AJ368" i="9"/>
  <c r="AK368" i="9" s="1"/>
  <c r="AF368" i="9"/>
  <c r="AE368" i="9"/>
  <c r="Z368" i="9"/>
  <c r="AA368" i="9" s="1"/>
  <c r="U368" i="9"/>
  <c r="V368" i="9" s="1"/>
  <c r="P368" i="9"/>
  <c r="Q368" i="9" s="1"/>
  <c r="AJ367" i="9"/>
  <c r="AK367" i="9" s="1"/>
  <c r="AF367" i="9"/>
  <c r="AE367" i="9"/>
  <c r="AA367" i="9"/>
  <c r="Z367" i="9"/>
  <c r="U367" i="9"/>
  <c r="V367" i="9" s="1"/>
  <c r="P367" i="9"/>
  <c r="Q367" i="9" s="1"/>
  <c r="AJ366" i="9"/>
  <c r="AK366" i="9" s="1"/>
  <c r="AF366" i="9"/>
  <c r="AE366" i="9"/>
  <c r="AA366" i="9"/>
  <c r="Z366" i="9"/>
  <c r="U366" i="9"/>
  <c r="V366" i="9" s="1"/>
  <c r="P366" i="9"/>
  <c r="Q366" i="9" s="1"/>
  <c r="AJ365" i="9"/>
  <c r="AK365" i="9" s="1"/>
  <c r="AE365" i="9"/>
  <c r="AF365" i="9" s="1"/>
  <c r="AA365" i="9"/>
  <c r="Z365" i="9"/>
  <c r="U365" i="9"/>
  <c r="V365" i="9" s="1"/>
  <c r="P365" i="9"/>
  <c r="Q365" i="9" s="1"/>
  <c r="AJ364" i="9"/>
  <c r="AK364" i="9" s="1"/>
  <c r="AE364" i="9"/>
  <c r="AF364" i="9" s="1"/>
  <c r="AA364" i="9"/>
  <c r="Z364" i="9"/>
  <c r="U364" i="9"/>
  <c r="V364" i="9" s="1"/>
  <c r="P364" i="9"/>
  <c r="Q364" i="9" s="1"/>
  <c r="AJ363" i="9"/>
  <c r="AK363" i="9" s="1"/>
  <c r="AE363" i="9"/>
  <c r="AF363" i="9" s="1"/>
  <c r="AA363" i="9"/>
  <c r="Z363" i="9"/>
  <c r="U363" i="9"/>
  <c r="V363" i="9" s="1"/>
  <c r="P363" i="9"/>
  <c r="Q363" i="9" s="1"/>
  <c r="AJ362" i="9"/>
  <c r="AK362" i="9" s="1"/>
  <c r="AE362" i="9"/>
  <c r="AF362" i="9" s="1"/>
  <c r="Z362" i="9"/>
  <c r="AA362" i="9" s="1"/>
  <c r="U362" i="9"/>
  <c r="V362" i="9" s="1"/>
  <c r="Q362" i="9"/>
  <c r="P362" i="9"/>
  <c r="AJ361" i="9"/>
  <c r="AK361" i="9" s="1"/>
  <c r="AF361" i="9"/>
  <c r="AE361" i="9"/>
  <c r="AA361" i="9"/>
  <c r="Z361" i="9"/>
  <c r="U361" i="9"/>
  <c r="V361" i="9" s="1"/>
  <c r="P361" i="9"/>
  <c r="Q361" i="9" s="1"/>
  <c r="AJ360" i="9"/>
  <c r="AK360" i="9" s="1"/>
  <c r="AF360" i="9"/>
  <c r="AE360" i="9"/>
  <c r="AA360" i="9"/>
  <c r="Z360" i="9"/>
  <c r="U360" i="9"/>
  <c r="V360" i="9" s="1"/>
  <c r="P360" i="9"/>
  <c r="Q360" i="9" s="1"/>
  <c r="AJ359" i="9"/>
  <c r="AK359" i="9" s="1"/>
  <c r="AE359" i="9"/>
  <c r="AF359" i="9" s="1"/>
  <c r="AA359" i="9"/>
  <c r="Z359" i="9"/>
  <c r="U359" i="9"/>
  <c r="V359" i="9" s="1"/>
  <c r="P359" i="9"/>
  <c r="Q359" i="9" s="1"/>
  <c r="AJ358" i="9"/>
  <c r="AK358" i="9" s="1"/>
  <c r="AE358" i="9"/>
  <c r="AF358" i="9" s="1"/>
  <c r="AA358" i="9"/>
  <c r="Z358" i="9"/>
  <c r="U358" i="9"/>
  <c r="V358" i="9" s="1"/>
  <c r="Q358" i="9"/>
  <c r="P358" i="9"/>
  <c r="AJ357" i="9"/>
  <c r="AK357" i="9" s="1"/>
  <c r="AE357" i="9"/>
  <c r="AF357" i="9" s="1"/>
  <c r="AA357" i="9"/>
  <c r="Z357" i="9"/>
  <c r="U357" i="9"/>
  <c r="V357" i="9" s="1"/>
  <c r="P357" i="9"/>
  <c r="Q357" i="9" s="1"/>
  <c r="AJ356" i="9"/>
  <c r="AK356" i="9" s="1"/>
  <c r="AE356" i="9"/>
  <c r="AF356" i="9" s="1"/>
  <c r="Z356" i="9"/>
  <c r="AA356" i="9" s="1"/>
  <c r="U356" i="9"/>
  <c r="V356" i="9" s="1"/>
  <c r="P356" i="9"/>
  <c r="Q356" i="9" s="1"/>
  <c r="AJ355" i="9"/>
  <c r="AK355" i="9" s="1"/>
  <c r="AE355" i="9"/>
  <c r="AF355" i="9" s="1"/>
  <c r="AA355" i="9"/>
  <c r="Z355" i="9"/>
  <c r="U355" i="9"/>
  <c r="V355" i="9" s="1"/>
  <c r="P355" i="9"/>
  <c r="Q355" i="9" s="1"/>
  <c r="AJ354" i="9"/>
  <c r="AK354" i="9" s="1"/>
  <c r="AE354" i="9"/>
  <c r="AF354" i="9" s="1"/>
  <c r="AA354" i="9"/>
  <c r="Z354" i="9"/>
  <c r="U354" i="9"/>
  <c r="V354" i="9" s="1"/>
  <c r="P354" i="9"/>
  <c r="Q354" i="9" s="1"/>
  <c r="AJ353" i="9"/>
  <c r="AK353" i="9" s="1"/>
  <c r="AE353" i="9"/>
  <c r="AF353" i="9" s="1"/>
  <c r="Z353" i="9"/>
  <c r="AA353" i="9" s="1"/>
  <c r="U353" i="9"/>
  <c r="V353" i="9" s="1"/>
  <c r="P353" i="9"/>
  <c r="Q353" i="9" s="1"/>
  <c r="AJ352" i="9"/>
  <c r="AK352" i="9" s="1"/>
  <c r="AE352" i="9"/>
  <c r="AF352" i="9" s="1"/>
  <c r="AA352" i="9"/>
  <c r="Z352" i="9"/>
  <c r="U352" i="9"/>
  <c r="V352" i="9" s="1"/>
  <c r="Q352" i="9"/>
  <c r="P352" i="9"/>
  <c r="AJ351" i="9"/>
  <c r="AK351" i="9" s="1"/>
  <c r="AE351" i="9"/>
  <c r="AF351" i="9" s="1"/>
  <c r="AA351" i="9"/>
  <c r="Z351" i="9"/>
  <c r="U351" i="9"/>
  <c r="V351" i="9" s="1"/>
  <c r="P351" i="9"/>
  <c r="Q351" i="9" s="1"/>
  <c r="AK350" i="9"/>
  <c r="AJ350" i="9"/>
  <c r="AE350" i="9"/>
  <c r="AF350" i="9" s="1"/>
  <c r="AA350" i="9"/>
  <c r="Z350" i="9"/>
  <c r="U350" i="9"/>
  <c r="V350" i="9" s="1"/>
  <c r="P350" i="9"/>
  <c r="Q350" i="9" s="1"/>
  <c r="AK349" i="9"/>
  <c r="AJ349" i="9"/>
  <c r="AE349" i="9"/>
  <c r="AF349" i="9" s="1"/>
  <c r="AA349" i="9"/>
  <c r="Z349" i="9"/>
  <c r="U349" i="9"/>
  <c r="V349" i="9" s="1"/>
  <c r="P349" i="9"/>
  <c r="Q349" i="9" s="1"/>
  <c r="AJ348" i="9"/>
  <c r="AK348" i="9" s="1"/>
  <c r="AE348" i="9"/>
  <c r="AF348" i="9" s="1"/>
  <c r="AA348" i="9"/>
  <c r="Z348" i="9"/>
  <c r="U348" i="9"/>
  <c r="V348" i="9" s="1"/>
  <c r="P348" i="9"/>
  <c r="Q348" i="9" s="1"/>
  <c r="AJ347" i="9"/>
  <c r="AK347" i="9" s="1"/>
  <c r="AE347" i="9"/>
  <c r="AF347" i="9" s="1"/>
  <c r="AA347" i="9"/>
  <c r="Z347" i="9"/>
  <c r="U347" i="9"/>
  <c r="V347" i="9" s="1"/>
  <c r="P347" i="9"/>
  <c r="Q347" i="9" s="1"/>
  <c r="AJ346" i="9"/>
  <c r="AK346" i="9" s="1"/>
  <c r="AF346" i="9"/>
  <c r="AE346" i="9"/>
  <c r="Z346" i="9"/>
  <c r="AA346" i="9" s="1"/>
  <c r="U346" i="9"/>
  <c r="V346" i="9" s="1"/>
  <c r="Q346" i="9"/>
  <c r="P346" i="9"/>
  <c r="AJ345" i="9"/>
  <c r="AK345" i="9" s="1"/>
  <c r="AE345" i="9"/>
  <c r="AF345" i="9" s="1"/>
  <c r="AA345" i="9"/>
  <c r="Z345" i="9"/>
  <c r="U345" i="9"/>
  <c r="V345" i="9" s="1"/>
  <c r="P345" i="9"/>
  <c r="Q345" i="9" s="1"/>
  <c r="AJ344" i="9"/>
  <c r="AK344" i="9" s="1"/>
  <c r="AE344" i="9"/>
  <c r="AF344" i="9" s="1"/>
  <c r="AA344" i="9"/>
  <c r="Z344" i="9"/>
  <c r="U344" i="9"/>
  <c r="V344" i="9" s="1"/>
  <c r="P344" i="9"/>
  <c r="Q344" i="9" s="1"/>
  <c r="AJ343" i="9"/>
  <c r="AK343" i="9" s="1"/>
  <c r="AF343" i="9"/>
  <c r="AE343" i="9"/>
  <c r="AA343" i="9"/>
  <c r="Z343" i="9"/>
  <c r="U343" i="9"/>
  <c r="V343" i="9" s="1"/>
  <c r="P343" i="9"/>
  <c r="Q343" i="9" s="1"/>
  <c r="AJ342" i="9"/>
  <c r="AK342" i="9" s="1"/>
  <c r="AF342" i="9"/>
  <c r="AE342" i="9"/>
  <c r="AA342" i="9"/>
  <c r="Z342" i="9"/>
  <c r="U342" i="9"/>
  <c r="V342" i="9" s="1"/>
  <c r="P342" i="9"/>
  <c r="Q342" i="9" s="1"/>
  <c r="AJ341" i="9"/>
  <c r="AK341" i="9" s="1"/>
  <c r="AE341" i="9"/>
  <c r="AF341" i="9" s="1"/>
  <c r="AA341" i="9"/>
  <c r="Z341" i="9"/>
  <c r="U341" i="9"/>
  <c r="V341" i="9" s="1"/>
  <c r="P341" i="9"/>
  <c r="Q341" i="9" s="1"/>
  <c r="AJ340" i="9"/>
  <c r="AK340" i="9" s="1"/>
  <c r="AE340" i="9"/>
  <c r="AF340" i="9" s="1"/>
  <c r="Z340" i="9"/>
  <c r="AA340" i="9" s="1"/>
  <c r="U340" i="9"/>
  <c r="V340" i="9" s="1"/>
  <c r="P340" i="9"/>
  <c r="Q340" i="9" s="1"/>
  <c r="AK339" i="9"/>
  <c r="AJ339" i="9"/>
  <c r="AE339" i="9"/>
  <c r="AF339" i="9" s="1"/>
  <c r="AA339" i="9"/>
  <c r="Z339" i="9"/>
  <c r="U339" i="9"/>
  <c r="V339" i="9" s="1"/>
  <c r="P339" i="9"/>
  <c r="Q339" i="9" s="1"/>
  <c r="AJ338" i="9"/>
  <c r="AK338" i="9" s="1"/>
  <c r="AF338" i="9"/>
  <c r="AE338" i="9"/>
  <c r="AA338" i="9"/>
  <c r="Z338" i="9"/>
  <c r="V338" i="9"/>
  <c r="U338" i="9"/>
  <c r="P338" i="9"/>
  <c r="Q338" i="9" s="1"/>
  <c r="AJ337" i="9"/>
  <c r="AK337" i="9" s="1"/>
  <c r="AE337" i="9"/>
  <c r="AF337" i="9" s="1"/>
  <c r="Z337" i="9"/>
  <c r="AA337" i="9" s="1"/>
  <c r="U337" i="9"/>
  <c r="V337" i="9" s="1"/>
  <c r="P337" i="9"/>
  <c r="Q337" i="9" s="1"/>
  <c r="AJ336" i="9"/>
  <c r="AK336" i="9" s="1"/>
  <c r="AE336" i="9"/>
  <c r="AF336" i="9" s="1"/>
  <c r="AA336" i="9"/>
  <c r="Z336" i="9"/>
  <c r="U336" i="9"/>
  <c r="V336" i="9" s="1"/>
  <c r="P336" i="9"/>
  <c r="Q336" i="9" s="1"/>
  <c r="AJ335" i="9"/>
  <c r="AK335" i="9" s="1"/>
  <c r="AF335" i="9"/>
  <c r="AE335" i="9"/>
  <c r="AA335" i="9"/>
  <c r="Z335" i="9"/>
  <c r="U335" i="9"/>
  <c r="V335" i="9" s="1"/>
  <c r="P335" i="9"/>
  <c r="Q335" i="9" s="1"/>
  <c r="AJ334" i="9"/>
  <c r="AK334" i="9" s="1"/>
  <c r="AF334" i="9"/>
  <c r="AE334" i="9"/>
  <c r="AA334" i="9"/>
  <c r="Z334" i="9"/>
  <c r="U334" i="9"/>
  <c r="V334" i="9" s="1"/>
  <c r="P334" i="9"/>
  <c r="Q334" i="9" s="1"/>
  <c r="AJ333" i="9"/>
  <c r="AK333" i="9" s="1"/>
  <c r="AE333" i="9"/>
  <c r="AF333" i="9" s="1"/>
  <c r="AA333" i="9"/>
  <c r="Z333" i="9"/>
  <c r="V333" i="9"/>
  <c r="U333" i="9"/>
  <c r="P333" i="9"/>
  <c r="Q333" i="9" s="1"/>
  <c r="AJ332" i="9"/>
  <c r="AK332" i="9" s="1"/>
  <c r="AE332" i="9"/>
  <c r="AF332" i="9" s="1"/>
  <c r="AA332" i="9"/>
  <c r="Z332" i="9"/>
  <c r="U332" i="9"/>
  <c r="V332" i="9" s="1"/>
  <c r="Q332" i="9"/>
  <c r="P332" i="9"/>
  <c r="AJ331" i="9"/>
  <c r="AK331" i="9" s="1"/>
  <c r="AF331" i="9"/>
  <c r="AE331" i="9"/>
  <c r="AA331" i="9"/>
  <c r="Z331" i="9"/>
  <c r="U331" i="9"/>
  <c r="V331" i="9" s="1"/>
  <c r="P331" i="9"/>
  <c r="Q331" i="9" s="1"/>
  <c r="AJ330" i="9"/>
  <c r="AK330" i="9" s="1"/>
  <c r="AF330" i="9"/>
  <c r="AE330" i="9"/>
  <c r="Z330" i="9"/>
  <c r="AA330" i="9" s="1"/>
  <c r="U330" i="9"/>
  <c r="V330" i="9" s="1"/>
  <c r="P330" i="9"/>
  <c r="Q330" i="9" s="1"/>
  <c r="AJ329" i="9"/>
  <c r="AK329" i="9" s="1"/>
  <c r="AE329" i="9"/>
  <c r="AF329" i="9" s="1"/>
  <c r="AA329" i="9"/>
  <c r="Z329" i="9"/>
  <c r="U329" i="9"/>
  <c r="V329" i="9" s="1"/>
  <c r="P329" i="9"/>
  <c r="Q329" i="9" s="1"/>
  <c r="AJ328" i="9"/>
  <c r="AK328" i="9" s="1"/>
  <c r="AE328" i="9"/>
  <c r="AF328" i="9" s="1"/>
  <c r="AA328" i="9"/>
  <c r="Z328" i="9"/>
  <c r="U328" i="9"/>
  <c r="V328" i="9" s="1"/>
  <c r="P328" i="9"/>
  <c r="Q328" i="9" s="1"/>
  <c r="AJ327" i="9"/>
  <c r="AK327" i="9" s="1"/>
  <c r="AE327" i="9"/>
  <c r="AF327" i="9" s="1"/>
  <c r="AA327" i="9"/>
  <c r="Z327" i="9"/>
  <c r="U327" i="9"/>
  <c r="V327" i="9" s="1"/>
  <c r="P327" i="9"/>
  <c r="Q327" i="9" s="1"/>
  <c r="AJ326" i="9"/>
  <c r="AK326" i="9" s="1"/>
  <c r="AE326" i="9"/>
  <c r="AF326" i="9" s="1"/>
  <c r="AA326" i="9"/>
  <c r="Z326" i="9"/>
  <c r="U326" i="9"/>
  <c r="V326" i="9" s="1"/>
  <c r="P326" i="9"/>
  <c r="Q326" i="9" s="1"/>
  <c r="AJ325" i="9"/>
  <c r="AK325" i="9" s="1"/>
  <c r="AE325" i="9"/>
  <c r="AF325" i="9" s="1"/>
  <c r="AA325" i="9"/>
  <c r="Z325" i="9"/>
  <c r="U325" i="9"/>
  <c r="V325" i="9" s="1"/>
  <c r="P325" i="9"/>
  <c r="Q325" i="9" s="1"/>
  <c r="AJ324" i="9"/>
  <c r="AK324" i="9" s="1"/>
  <c r="AF324" i="9"/>
  <c r="AE324" i="9"/>
  <c r="Z324" i="9"/>
  <c r="AA324" i="9" s="1"/>
  <c r="U324" i="9"/>
  <c r="V324" i="9" s="1"/>
  <c r="P324" i="9"/>
  <c r="Q324" i="9" s="1"/>
  <c r="AJ323" i="9"/>
  <c r="AK323" i="9" s="1"/>
  <c r="AF323" i="9"/>
  <c r="AE323" i="9"/>
  <c r="AA323" i="9"/>
  <c r="Z323" i="9"/>
  <c r="U323" i="9"/>
  <c r="V323" i="9" s="1"/>
  <c r="P323" i="9"/>
  <c r="Q323" i="9" s="1"/>
  <c r="AJ322" i="9"/>
  <c r="AK322" i="9" s="1"/>
  <c r="AF322" i="9"/>
  <c r="AE322" i="9"/>
  <c r="AA322" i="9"/>
  <c r="Z322" i="9"/>
  <c r="U322" i="9"/>
  <c r="V322" i="9" s="1"/>
  <c r="P322" i="9"/>
  <c r="Q322" i="9" s="1"/>
  <c r="AJ321" i="9"/>
  <c r="AK321" i="9" s="1"/>
  <c r="AE321" i="9"/>
  <c r="AF321" i="9" s="1"/>
  <c r="Z321" i="9"/>
  <c r="AA321" i="9" s="1"/>
  <c r="U321" i="9"/>
  <c r="V321" i="9" s="1"/>
  <c r="P321" i="9"/>
  <c r="Q321" i="9" s="1"/>
  <c r="AJ320" i="9"/>
  <c r="AK320" i="9" s="1"/>
  <c r="AE320" i="9"/>
  <c r="AF320" i="9" s="1"/>
  <c r="AA320" i="9"/>
  <c r="Z320" i="9"/>
  <c r="U320" i="9"/>
  <c r="V320" i="9" s="1"/>
  <c r="Q320" i="9"/>
  <c r="P320" i="9"/>
  <c r="AJ319" i="9"/>
  <c r="AK319" i="9" s="1"/>
  <c r="AF319" i="9"/>
  <c r="AE319" i="9"/>
  <c r="AA319" i="9"/>
  <c r="Z319" i="9"/>
  <c r="U319" i="9"/>
  <c r="V319" i="9" s="1"/>
  <c r="P319" i="9"/>
  <c r="Q319" i="9" s="1"/>
  <c r="AJ318" i="9"/>
  <c r="AK318" i="9" s="1"/>
  <c r="AF318" i="9"/>
  <c r="AE318" i="9"/>
  <c r="AA318" i="9"/>
  <c r="Z318" i="9"/>
  <c r="U318" i="9"/>
  <c r="V318" i="9" s="1"/>
  <c r="Q318" i="9"/>
  <c r="P318" i="9"/>
  <c r="AJ317" i="9"/>
  <c r="AK317" i="9" s="1"/>
  <c r="AE317" i="9"/>
  <c r="AF317" i="9" s="1"/>
  <c r="AA317" i="9"/>
  <c r="Z317" i="9"/>
  <c r="U317" i="9"/>
  <c r="V317" i="9" s="1"/>
  <c r="P317" i="9"/>
  <c r="Q317" i="9" s="1"/>
  <c r="AJ316" i="9"/>
  <c r="AK316" i="9" s="1"/>
  <c r="AF316" i="9"/>
  <c r="AE316" i="9"/>
  <c r="AA316" i="9"/>
  <c r="Z316" i="9"/>
  <c r="U316" i="9"/>
  <c r="V316" i="9" s="1"/>
  <c r="P316" i="9"/>
  <c r="Q316" i="9" s="1"/>
  <c r="AJ315" i="9"/>
  <c r="AK315" i="9" s="1"/>
  <c r="AF315" i="9"/>
  <c r="AE315" i="9"/>
  <c r="AA315" i="9"/>
  <c r="Z315" i="9"/>
  <c r="U315" i="9"/>
  <c r="V315" i="9" s="1"/>
  <c r="P315" i="9"/>
  <c r="Q315" i="9" s="1"/>
  <c r="AJ314" i="9"/>
  <c r="AK314" i="9" s="1"/>
  <c r="AE314" i="9"/>
  <c r="AF314" i="9" s="1"/>
  <c r="Z314" i="9"/>
  <c r="AA314" i="9" s="1"/>
  <c r="U314" i="9"/>
  <c r="V314" i="9" s="1"/>
  <c r="Q314" i="9"/>
  <c r="P314" i="9"/>
  <c r="AJ313" i="9"/>
  <c r="AK313" i="9" s="1"/>
  <c r="AE313" i="9"/>
  <c r="AF313" i="9" s="1"/>
  <c r="AA313" i="9"/>
  <c r="Z313" i="9"/>
  <c r="U313" i="9"/>
  <c r="V313" i="9" s="1"/>
  <c r="P313" i="9"/>
  <c r="Q313" i="9" s="1"/>
  <c r="AJ312" i="9"/>
  <c r="AK312" i="9" s="1"/>
  <c r="AF312" i="9"/>
  <c r="AE312" i="9"/>
  <c r="AA312" i="9"/>
  <c r="Z312" i="9"/>
  <c r="U312" i="9"/>
  <c r="V312" i="9" s="1"/>
  <c r="Q312" i="9"/>
  <c r="P312" i="9"/>
  <c r="AJ311" i="9"/>
  <c r="AK311" i="9" s="1"/>
  <c r="AE311" i="9"/>
  <c r="AF311" i="9" s="1"/>
  <c r="AA311" i="9"/>
  <c r="Z311" i="9"/>
  <c r="U311" i="9"/>
  <c r="V311" i="9" s="1"/>
  <c r="P311" i="9"/>
  <c r="Q311" i="9" s="1"/>
  <c r="AJ310" i="9"/>
  <c r="AK310" i="9" s="1"/>
  <c r="AE310" i="9"/>
  <c r="AF310" i="9" s="1"/>
  <c r="AA310" i="9"/>
  <c r="Z310" i="9"/>
  <c r="U310" i="9"/>
  <c r="V310" i="9" s="1"/>
  <c r="P310" i="9"/>
  <c r="Q310" i="9" s="1"/>
  <c r="AJ309" i="9"/>
  <c r="AK309" i="9" s="1"/>
  <c r="AF309" i="9"/>
  <c r="AE309" i="9"/>
  <c r="AA309" i="9"/>
  <c r="Z309" i="9"/>
  <c r="U309" i="9"/>
  <c r="V309" i="9" s="1"/>
  <c r="P309" i="9"/>
  <c r="Q309" i="9" s="1"/>
  <c r="AJ308" i="9"/>
  <c r="AK308" i="9" s="1"/>
  <c r="AE308" i="9"/>
  <c r="AF308" i="9" s="1"/>
  <c r="Z308" i="9"/>
  <c r="AA308" i="9" s="1"/>
  <c r="U308" i="9"/>
  <c r="V308" i="9" s="1"/>
  <c r="P308" i="9"/>
  <c r="Q308" i="9" s="1"/>
  <c r="AJ307" i="9"/>
  <c r="AK307" i="9" s="1"/>
  <c r="AE307" i="9"/>
  <c r="AF307" i="9" s="1"/>
  <c r="AA307" i="9"/>
  <c r="Z307" i="9"/>
  <c r="V307" i="9"/>
  <c r="U307" i="9"/>
  <c r="P307" i="9"/>
  <c r="Q307" i="9" s="1"/>
  <c r="AJ306" i="9"/>
  <c r="AK306" i="9" s="1"/>
  <c r="AE306" i="9"/>
  <c r="AF306" i="9" s="1"/>
  <c r="AA306" i="9"/>
  <c r="Z306" i="9"/>
  <c r="U306" i="9"/>
  <c r="V306" i="9" s="1"/>
  <c r="P306" i="9"/>
  <c r="Q306" i="9" s="1"/>
  <c r="AJ305" i="9"/>
  <c r="AK305" i="9" s="1"/>
  <c r="AF305" i="9"/>
  <c r="AE305" i="9"/>
  <c r="Z305" i="9"/>
  <c r="AA305" i="9" s="1"/>
  <c r="U305" i="9"/>
  <c r="V305" i="9" s="1"/>
  <c r="P305" i="9"/>
  <c r="Q305" i="9" s="1"/>
  <c r="AJ304" i="9"/>
  <c r="AK304" i="9" s="1"/>
  <c r="AF304" i="9"/>
  <c r="AE304" i="9"/>
  <c r="AA304" i="9"/>
  <c r="Z304" i="9"/>
  <c r="U304" i="9"/>
  <c r="V304" i="9" s="1"/>
  <c r="P304" i="9"/>
  <c r="Q304" i="9" s="1"/>
  <c r="AJ303" i="9"/>
  <c r="AK303" i="9" s="1"/>
  <c r="AE303" i="9"/>
  <c r="AF303" i="9" s="1"/>
  <c r="AA303" i="9"/>
  <c r="Z303" i="9"/>
  <c r="U303" i="9"/>
  <c r="V303" i="9" s="1"/>
  <c r="P303" i="9"/>
  <c r="Q303" i="9" s="1"/>
  <c r="AJ302" i="9"/>
  <c r="AK302" i="9" s="1"/>
  <c r="AE302" i="9"/>
  <c r="AF302" i="9" s="1"/>
  <c r="AA302" i="9"/>
  <c r="Z302" i="9"/>
  <c r="U302" i="9"/>
  <c r="V302" i="9" s="1"/>
  <c r="P302" i="9"/>
  <c r="Q302" i="9" s="1"/>
  <c r="AJ301" i="9"/>
  <c r="AK301" i="9" s="1"/>
  <c r="AF301" i="9"/>
  <c r="AE301" i="9"/>
  <c r="AA301" i="9"/>
  <c r="Z301" i="9"/>
  <c r="U301" i="9"/>
  <c r="V301" i="9" s="1"/>
  <c r="P301" i="9"/>
  <c r="Q301" i="9" s="1"/>
  <c r="AJ300" i="9"/>
  <c r="AK300" i="9" s="1"/>
  <c r="AE300" i="9"/>
  <c r="AF300" i="9" s="1"/>
  <c r="AA300" i="9"/>
  <c r="Z300" i="9"/>
  <c r="U300" i="9"/>
  <c r="V300" i="9" s="1"/>
  <c r="P300" i="9"/>
  <c r="Q300" i="9" s="1"/>
  <c r="AJ299" i="9"/>
  <c r="AK299" i="9" s="1"/>
  <c r="AE299" i="9"/>
  <c r="AF299" i="9" s="1"/>
  <c r="Z299" i="9"/>
  <c r="AA299" i="9" s="1"/>
  <c r="U299" i="9"/>
  <c r="V299" i="9" s="1"/>
  <c r="P299" i="9"/>
  <c r="Q299" i="9" s="1"/>
  <c r="AJ298" i="9"/>
  <c r="AK298" i="9" s="1"/>
  <c r="AE298" i="9"/>
  <c r="AF298" i="9" s="1"/>
  <c r="Z298" i="9"/>
  <c r="AA298" i="9" s="1"/>
  <c r="U298" i="9"/>
  <c r="V298" i="9" s="1"/>
  <c r="Q298" i="9"/>
  <c r="P298" i="9"/>
  <c r="AJ297" i="9"/>
  <c r="AK297" i="9" s="1"/>
  <c r="AE297" i="9"/>
  <c r="AF297" i="9" s="1"/>
  <c r="AA297" i="9"/>
  <c r="Z297" i="9"/>
  <c r="U297" i="9"/>
  <c r="V297" i="9" s="1"/>
  <c r="P297" i="9"/>
  <c r="Q297" i="9" s="1"/>
  <c r="AJ296" i="9"/>
  <c r="AK296" i="9" s="1"/>
  <c r="AF296" i="9"/>
  <c r="AE296" i="9"/>
  <c r="Z296" i="9"/>
  <c r="AA296" i="9" s="1"/>
  <c r="U296" i="9"/>
  <c r="V296" i="9" s="1"/>
  <c r="P296" i="9"/>
  <c r="Q296" i="9" s="1"/>
  <c r="AJ295" i="9"/>
  <c r="AK295" i="9" s="1"/>
  <c r="AF295" i="9"/>
  <c r="AE295" i="9"/>
  <c r="AA295" i="9"/>
  <c r="Z295" i="9"/>
  <c r="U295" i="9"/>
  <c r="V295" i="9" s="1"/>
  <c r="P295" i="9"/>
  <c r="Q295" i="9" s="1"/>
  <c r="AJ294" i="9"/>
  <c r="AK294" i="9" s="1"/>
  <c r="AE294" i="9"/>
  <c r="AF294" i="9" s="1"/>
  <c r="AA294" i="9"/>
  <c r="Z294" i="9"/>
  <c r="U294" i="9"/>
  <c r="V294" i="9" s="1"/>
  <c r="P294" i="9"/>
  <c r="Q294" i="9" s="1"/>
  <c r="AJ293" i="9"/>
  <c r="AK293" i="9" s="1"/>
  <c r="AE293" i="9"/>
  <c r="AF293" i="9" s="1"/>
  <c r="Z293" i="9"/>
  <c r="AA293" i="9" s="1"/>
  <c r="U293" i="9"/>
  <c r="V293" i="9" s="1"/>
  <c r="P293" i="9"/>
  <c r="Q293" i="9" s="1"/>
  <c r="AJ292" i="9"/>
  <c r="AK292" i="9" s="1"/>
  <c r="AE292" i="9"/>
  <c r="AF292" i="9" s="1"/>
  <c r="Z292" i="9"/>
  <c r="AA292" i="9" s="1"/>
  <c r="U292" i="9"/>
  <c r="V292" i="9" s="1"/>
  <c r="P292" i="9"/>
  <c r="Q292" i="9" s="1"/>
  <c r="AJ291" i="9"/>
  <c r="AK291" i="9" s="1"/>
  <c r="AE291" i="9"/>
  <c r="AF291" i="9" s="1"/>
  <c r="AA291" i="9"/>
  <c r="Z291" i="9"/>
  <c r="V291" i="9"/>
  <c r="U291" i="9"/>
  <c r="P291" i="9"/>
  <c r="Q291" i="9" s="1"/>
  <c r="AJ290" i="9"/>
  <c r="AK290" i="9" s="1"/>
  <c r="AF290" i="9"/>
  <c r="AE290" i="9"/>
  <c r="AA290" i="9"/>
  <c r="Z290" i="9"/>
  <c r="U290" i="9"/>
  <c r="V290" i="9" s="1"/>
  <c r="P290" i="9"/>
  <c r="Q290" i="9" s="1"/>
  <c r="AJ289" i="9"/>
  <c r="AK289" i="9" s="1"/>
  <c r="AE289" i="9"/>
  <c r="AF289" i="9" s="1"/>
  <c r="Z289" i="9"/>
  <c r="AA289" i="9" s="1"/>
  <c r="U289" i="9"/>
  <c r="V289" i="9" s="1"/>
  <c r="P289" i="9"/>
  <c r="Q289" i="9" s="1"/>
  <c r="AJ288" i="9"/>
  <c r="AK288" i="9" s="1"/>
  <c r="AE288" i="9"/>
  <c r="AF288" i="9" s="1"/>
  <c r="AA288" i="9"/>
  <c r="Z288" i="9"/>
  <c r="U288" i="9"/>
  <c r="V288" i="9" s="1"/>
  <c r="P288" i="9"/>
  <c r="Q288" i="9" s="1"/>
  <c r="AJ287" i="9"/>
  <c r="AK287" i="9" s="1"/>
  <c r="AF287" i="9"/>
  <c r="AE287" i="9"/>
  <c r="Z287" i="9"/>
  <c r="AA287" i="9" s="1"/>
  <c r="U287" i="9"/>
  <c r="V287" i="9" s="1"/>
  <c r="P287" i="9"/>
  <c r="Q287" i="9" s="1"/>
  <c r="AK286" i="9"/>
  <c r="AJ286" i="9"/>
  <c r="AE286" i="9"/>
  <c r="AF286" i="9" s="1"/>
  <c r="Z286" i="9"/>
  <c r="AA286" i="9" s="1"/>
  <c r="U286" i="9"/>
  <c r="V286" i="9" s="1"/>
  <c r="P286" i="9"/>
  <c r="Q286" i="9" s="1"/>
  <c r="AK285" i="9"/>
  <c r="AJ285" i="9"/>
  <c r="AF285" i="9"/>
  <c r="AE285" i="9"/>
  <c r="AA285" i="9"/>
  <c r="Z285" i="9"/>
  <c r="U285" i="9"/>
  <c r="V285" i="9" s="1"/>
  <c r="P285" i="9"/>
  <c r="Q285" i="9" s="1"/>
  <c r="AJ284" i="9"/>
  <c r="AK284" i="9" s="1"/>
  <c r="AF284" i="9"/>
  <c r="AE284" i="9"/>
  <c r="AA284" i="9"/>
  <c r="Z284" i="9"/>
  <c r="U284" i="9"/>
  <c r="V284" i="9" s="1"/>
  <c r="Q284" i="9"/>
  <c r="P284" i="9"/>
  <c r="AJ283" i="9"/>
  <c r="AK283" i="9" s="1"/>
  <c r="AE283" i="9"/>
  <c r="AF283" i="9" s="1"/>
  <c r="AA283" i="9"/>
  <c r="Z283" i="9"/>
  <c r="U283" i="9"/>
  <c r="V283" i="9" s="1"/>
  <c r="P283" i="9"/>
  <c r="Q283" i="9" s="1"/>
  <c r="AJ282" i="9"/>
  <c r="AK282" i="9" s="1"/>
  <c r="AE282" i="9"/>
  <c r="AF282" i="9" s="1"/>
  <c r="Z282" i="9"/>
  <c r="AA282" i="9" s="1"/>
  <c r="U282" i="9"/>
  <c r="V282" i="9" s="1"/>
  <c r="P282" i="9"/>
  <c r="Q282" i="9" s="1"/>
  <c r="AJ281" i="9"/>
  <c r="AK281" i="9" s="1"/>
  <c r="AF281" i="9"/>
  <c r="AE281" i="9"/>
  <c r="AA281" i="9"/>
  <c r="Z281" i="9"/>
  <c r="U281" i="9"/>
  <c r="V281" i="9" s="1"/>
  <c r="P281" i="9"/>
  <c r="Q281" i="9" s="1"/>
  <c r="AJ280" i="9"/>
  <c r="AK280" i="9" s="1"/>
  <c r="AF280" i="9"/>
  <c r="AE280" i="9"/>
  <c r="Z280" i="9"/>
  <c r="AA280" i="9" s="1"/>
  <c r="U280" i="9"/>
  <c r="V280" i="9" s="1"/>
  <c r="P280" i="9"/>
  <c r="Q280" i="9" s="1"/>
  <c r="AJ279" i="9"/>
  <c r="AK279" i="9" s="1"/>
  <c r="AE279" i="9"/>
  <c r="AF279" i="9" s="1"/>
  <c r="AA279" i="9"/>
  <c r="Z279" i="9"/>
  <c r="U279" i="9"/>
  <c r="V279" i="9" s="1"/>
  <c r="P279" i="9"/>
  <c r="Q279" i="9" s="1"/>
  <c r="AJ278" i="9"/>
  <c r="AK278" i="9" s="1"/>
  <c r="AE278" i="9"/>
  <c r="AF278" i="9" s="1"/>
  <c r="AA278" i="9"/>
  <c r="Z278" i="9"/>
  <c r="V278" i="9"/>
  <c r="U278" i="9"/>
  <c r="P278" i="9"/>
  <c r="Q278" i="9" s="1"/>
  <c r="AK277" i="9"/>
  <c r="AJ277" i="9"/>
  <c r="AF277" i="9"/>
  <c r="AE277" i="9"/>
  <c r="Z277" i="9"/>
  <c r="AA277" i="9" s="1"/>
  <c r="U277" i="9"/>
  <c r="V277" i="9" s="1"/>
  <c r="P277" i="9"/>
  <c r="Q277" i="9" s="1"/>
  <c r="AJ276" i="9"/>
  <c r="AK276" i="9" s="1"/>
  <c r="AF276" i="9"/>
  <c r="AE276" i="9"/>
  <c r="Z276" i="9"/>
  <c r="AA276" i="9" s="1"/>
  <c r="U276" i="9"/>
  <c r="V276" i="9" s="1"/>
  <c r="Q276" i="9"/>
  <c r="P276" i="9"/>
  <c r="AJ275" i="9"/>
  <c r="AK275" i="9" s="1"/>
  <c r="AF275" i="9"/>
  <c r="AE275" i="9"/>
  <c r="AA275" i="9"/>
  <c r="Z275" i="9"/>
  <c r="U275" i="9"/>
  <c r="V275" i="9" s="1"/>
  <c r="P275" i="9"/>
  <c r="Q275" i="9" s="1"/>
  <c r="AJ274" i="9"/>
  <c r="AK274" i="9" s="1"/>
  <c r="AF274" i="9"/>
  <c r="AE274" i="9"/>
  <c r="AA274" i="9"/>
  <c r="Z274" i="9"/>
  <c r="U274" i="9"/>
  <c r="V274" i="9" s="1"/>
  <c r="Q274" i="9"/>
  <c r="P274" i="9"/>
  <c r="AJ273" i="9"/>
  <c r="AK273" i="9" s="1"/>
  <c r="AE273" i="9"/>
  <c r="AF273" i="9" s="1"/>
  <c r="Z273" i="9"/>
  <c r="AA273" i="9" s="1"/>
  <c r="U273" i="9"/>
  <c r="V273" i="9" s="1"/>
  <c r="P273" i="9"/>
  <c r="Q273" i="9" s="1"/>
  <c r="AJ272" i="9"/>
  <c r="AK272" i="9" s="1"/>
  <c r="AE272" i="9"/>
  <c r="AF272" i="9" s="1"/>
  <c r="Z272" i="9"/>
  <c r="AA272" i="9" s="1"/>
  <c r="U272" i="9"/>
  <c r="V272" i="9" s="1"/>
  <c r="P272" i="9"/>
  <c r="Q272" i="9" s="1"/>
  <c r="AJ271" i="9"/>
  <c r="AK271" i="9" s="1"/>
  <c r="AF271" i="9"/>
  <c r="AE271" i="9"/>
  <c r="Z271" i="9"/>
  <c r="AA271" i="9" s="1"/>
  <c r="U271" i="9"/>
  <c r="V271" i="9" s="1"/>
  <c r="P271" i="9"/>
  <c r="Q271" i="9" s="1"/>
  <c r="AJ270" i="9"/>
  <c r="AK270" i="9" s="1"/>
  <c r="AE270" i="9"/>
  <c r="AF270" i="9" s="1"/>
  <c r="Z270" i="9"/>
  <c r="AA270" i="9" s="1"/>
  <c r="U270" i="9"/>
  <c r="V270" i="9" s="1"/>
  <c r="P270" i="9"/>
  <c r="Q270" i="9" s="1"/>
  <c r="AJ269" i="9"/>
  <c r="AK269" i="9" s="1"/>
  <c r="AE269" i="9"/>
  <c r="AF269" i="9" s="1"/>
  <c r="Z269" i="9"/>
  <c r="AA269" i="9" s="1"/>
  <c r="U269" i="9"/>
  <c r="V269" i="9" s="1"/>
  <c r="P269" i="9"/>
  <c r="Q269" i="9" s="1"/>
  <c r="AJ268" i="9"/>
  <c r="AK268" i="9" s="1"/>
  <c r="AE268" i="9"/>
  <c r="AF268" i="9" s="1"/>
  <c r="Z268" i="9"/>
  <c r="AA268" i="9" s="1"/>
  <c r="U268" i="9"/>
  <c r="V268" i="9" s="1"/>
  <c r="P268" i="9"/>
  <c r="Q268" i="9" s="1"/>
  <c r="AJ267" i="9"/>
  <c r="AK267" i="9" s="1"/>
  <c r="AE267" i="9"/>
  <c r="AF267" i="9" s="1"/>
  <c r="Z267" i="9"/>
  <c r="AA267" i="9" s="1"/>
  <c r="V267" i="9"/>
  <c r="U267" i="9"/>
  <c r="P267" i="9"/>
  <c r="Q267" i="9" s="1"/>
  <c r="AJ266" i="9"/>
  <c r="AK266" i="9" s="1"/>
  <c r="AE266" i="9"/>
  <c r="AF266" i="9" s="1"/>
  <c r="Z266" i="9"/>
  <c r="AA266" i="9" s="1"/>
  <c r="U266" i="9"/>
  <c r="V266" i="9" s="1"/>
  <c r="P266" i="9"/>
  <c r="Q266" i="9" s="1"/>
  <c r="AJ265" i="9"/>
  <c r="AK265" i="9" s="1"/>
  <c r="AE265" i="9"/>
  <c r="AF265" i="9" s="1"/>
  <c r="Z265" i="9"/>
  <c r="AA265" i="9" s="1"/>
  <c r="U265" i="9"/>
  <c r="V265" i="9" s="1"/>
  <c r="P265" i="9"/>
  <c r="Q265" i="9" s="1"/>
  <c r="AJ264" i="9"/>
  <c r="AK264" i="9" s="1"/>
  <c r="AE264" i="9"/>
  <c r="AF264" i="9" s="1"/>
  <c r="Z264" i="9"/>
  <c r="AA264" i="9" s="1"/>
  <c r="U264" i="9"/>
  <c r="V264" i="9" s="1"/>
  <c r="P264" i="9"/>
  <c r="Q264" i="9" s="1"/>
  <c r="AJ263" i="9"/>
  <c r="AK263" i="9" s="1"/>
  <c r="AE263" i="9"/>
  <c r="AF263" i="9" s="1"/>
  <c r="Z263" i="9"/>
  <c r="AA263" i="9" s="1"/>
  <c r="U263" i="9"/>
  <c r="V263" i="9" s="1"/>
  <c r="P263" i="9"/>
  <c r="Q263" i="9" s="1"/>
  <c r="AJ262" i="9"/>
  <c r="AK262" i="9" s="1"/>
  <c r="AE262" i="9"/>
  <c r="AF262" i="9" s="1"/>
  <c r="Z262" i="9"/>
  <c r="AA262" i="9" s="1"/>
  <c r="U262" i="9"/>
  <c r="V262" i="9" s="1"/>
  <c r="P262" i="9"/>
  <c r="Q262" i="9" s="1"/>
  <c r="AJ261" i="9"/>
  <c r="AK261" i="9" s="1"/>
  <c r="AF261" i="9"/>
  <c r="AE261" i="9"/>
  <c r="Z261" i="9"/>
  <c r="AA261" i="9" s="1"/>
  <c r="U261" i="9"/>
  <c r="V261" i="9" s="1"/>
  <c r="P261" i="9"/>
  <c r="Q261" i="9" s="1"/>
  <c r="AJ260" i="9"/>
  <c r="AK260" i="9" s="1"/>
  <c r="AE260" i="9"/>
  <c r="AF260" i="9" s="1"/>
  <c r="AA260" i="9"/>
  <c r="Z260" i="9"/>
  <c r="U260" i="9"/>
  <c r="V260" i="9" s="1"/>
  <c r="P260" i="9"/>
  <c r="Q260" i="9" s="1"/>
  <c r="AJ259" i="9"/>
  <c r="AK259" i="9" s="1"/>
  <c r="AE259" i="9"/>
  <c r="AF259" i="9" s="1"/>
  <c r="Z259" i="9"/>
  <c r="AA259" i="9" s="1"/>
  <c r="U259" i="9"/>
  <c r="V259" i="9" s="1"/>
  <c r="P259" i="9"/>
  <c r="Q259" i="9" s="1"/>
  <c r="AJ258" i="9"/>
  <c r="AK258" i="9" s="1"/>
  <c r="AE258" i="9"/>
  <c r="AF258" i="9" s="1"/>
  <c r="Z258" i="9"/>
  <c r="AA258" i="9" s="1"/>
  <c r="U258" i="9"/>
  <c r="V258" i="9" s="1"/>
  <c r="P258" i="9"/>
  <c r="Q258" i="9" s="1"/>
  <c r="AJ257" i="9"/>
  <c r="AK257" i="9" s="1"/>
  <c r="AE257" i="9"/>
  <c r="AF257" i="9" s="1"/>
  <c r="Z257" i="9"/>
  <c r="AA257" i="9" s="1"/>
  <c r="V257" i="9"/>
  <c r="U257" i="9"/>
  <c r="P257" i="9"/>
  <c r="Q257" i="9" s="1"/>
  <c r="AJ256" i="9"/>
  <c r="AK256" i="9" s="1"/>
  <c r="AE256" i="9"/>
  <c r="AF256" i="9" s="1"/>
  <c r="Z256" i="9"/>
  <c r="AA256" i="9" s="1"/>
  <c r="U256" i="9"/>
  <c r="V256" i="9" s="1"/>
  <c r="P256" i="9"/>
  <c r="Q256" i="9" s="1"/>
  <c r="AJ255" i="9"/>
  <c r="AK255" i="9" s="1"/>
  <c r="AE255" i="9"/>
  <c r="AF255" i="9" s="1"/>
  <c r="Z255" i="9"/>
  <c r="AA255" i="9" s="1"/>
  <c r="U255" i="9"/>
  <c r="V255" i="9" s="1"/>
  <c r="P255" i="9"/>
  <c r="Q255" i="9" s="1"/>
  <c r="AJ254" i="9"/>
  <c r="AK254" i="9" s="1"/>
  <c r="AE254" i="9"/>
  <c r="AF254" i="9" s="1"/>
  <c r="AA254" i="9"/>
  <c r="Z254" i="9"/>
  <c r="U254" i="9"/>
  <c r="V254" i="9" s="1"/>
  <c r="P254" i="9"/>
  <c r="Q254" i="9" s="1"/>
  <c r="AJ253" i="9"/>
  <c r="AK253" i="9" s="1"/>
  <c r="AE253" i="9"/>
  <c r="AF253" i="9" s="1"/>
  <c r="Z253" i="9"/>
  <c r="AA253" i="9" s="1"/>
  <c r="U253" i="9"/>
  <c r="V253" i="9" s="1"/>
  <c r="P253" i="9"/>
  <c r="Q253" i="9" s="1"/>
  <c r="AJ252" i="9"/>
  <c r="AK252" i="9" s="1"/>
  <c r="AE252" i="9"/>
  <c r="AF252" i="9" s="1"/>
  <c r="Z252" i="9"/>
  <c r="AA252" i="9" s="1"/>
  <c r="U252" i="9"/>
  <c r="V252" i="9" s="1"/>
  <c r="P252" i="9"/>
  <c r="Q252" i="9" s="1"/>
  <c r="AJ251" i="9"/>
  <c r="AK251" i="9" s="1"/>
  <c r="AE251" i="9"/>
  <c r="AF251" i="9" s="1"/>
  <c r="Z251" i="9"/>
  <c r="AA251" i="9" s="1"/>
  <c r="U251" i="9"/>
  <c r="V251" i="9" s="1"/>
  <c r="P251" i="9"/>
  <c r="Q251" i="9" s="1"/>
  <c r="AK250" i="9"/>
  <c r="AJ250" i="9"/>
  <c r="AE250" i="9"/>
  <c r="AF250" i="9" s="1"/>
  <c r="Z250" i="9"/>
  <c r="AA250" i="9" s="1"/>
  <c r="U250" i="9"/>
  <c r="V250" i="9" s="1"/>
  <c r="P250" i="9"/>
  <c r="Q250" i="9" s="1"/>
  <c r="AJ249" i="9"/>
  <c r="AK249" i="9" s="1"/>
  <c r="AE249" i="9"/>
  <c r="AF249" i="9" s="1"/>
  <c r="Z249" i="9"/>
  <c r="AA249" i="9" s="1"/>
  <c r="U249" i="9"/>
  <c r="V249" i="9" s="1"/>
  <c r="P249" i="9"/>
  <c r="Q249" i="9" s="1"/>
  <c r="AJ248" i="9"/>
  <c r="AK248" i="9" s="1"/>
  <c r="AE248" i="9"/>
  <c r="AF248" i="9" s="1"/>
  <c r="Z248" i="9"/>
  <c r="AA248" i="9" s="1"/>
  <c r="U248" i="9"/>
  <c r="V248" i="9" s="1"/>
  <c r="P248" i="9"/>
  <c r="Q248" i="9" s="1"/>
  <c r="AJ247" i="9"/>
  <c r="AK247" i="9" s="1"/>
  <c r="AF247" i="9"/>
  <c r="AE247" i="9"/>
  <c r="Z247" i="9"/>
  <c r="AA247" i="9" s="1"/>
  <c r="U247" i="9"/>
  <c r="V247" i="9" s="1"/>
  <c r="P247" i="9"/>
  <c r="Q247" i="9" s="1"/>
  <c r="AJ246" i="9"/>
  <c r="AK246" i="9" s="1"/>
  <c r="AE246" i="9"/>
  <c r="AF246" i="9" s="1"/>
  <c r="Z246" i="9"/>
  <c r="AA246" i="9" s="1"/>
  <c r="U246" i="9"/>
  <c r="V246" i="9" s="1"/>
  <c r="P246" i="9"/>
  <c r="Q246" i="9" s="1"/>
  <c r="AJ245" i="9"/>
  <c r="AK245" i="9" s="1"/>
  <c r="AE245" i="9"/>
  <c r="AF245" i="9" s="1"/>
  <c r="Z245" i="9"/>
  <c r="AA245" i="9" s="1"/>
  <c r="U245" i="9"/>
  <c r="V245" i="9" s="1"/>
  <c r="P245" i="9"/>
  <c r="Q245" i="9" s="1"/>
  <c r="AJ244" i="9"/>
  <c r="AK244" i="9" s="1"/>
  <c r="AE244" i="9"/>
  <c r="AF244" i="9" s="1"/>
  <c r="AA244" i="9"/>
  <c r="Z244" i="9"/>
  <c r="U244" i="9"/>
  <c r="V244" i="9" s="1"/>
  <c r="P244" i="9"/>
  <c r="Q244" i="9" s="1"/>
  <c r="AJ243" i="9"/>
  <c r="AK243" i="9" s="1"/>
  <c r="AE243" i="9"/>
  <c r="AF243" i="9" s="1"/>
  <c r="Z243" i="9"/>
  <c r="AA243" i="9" s="1"/>
  <c r="U243" i="9"/>
  <c r="V243" i="9" s="1"/>
  <c r="P243" i="9"/>
  <c r="Q243" i="9" s="1"/>
  <c r="AJ242" i="9"/>
  <c r="AK242" i="9" s="1"/>
  <c r="AE242" i="9"/>
  <c r="AF242" i="9" s="1"/>
  <c r="AA242" i="9"/>
  <c r="Z242" i="9"/>
  <c r="U242" i="9"/>
  <c r="V242" i="9" s="1"/>
  <c r="P242" i="9"/>
  <c r="Q242" i="9" s="1"/>
  <c r="AJ241" i="9"/>
  <c r="AK241" i="9" s="1"/>
  <c r="AE241" i="9"/>
  <c r="AF241" i="9" s="1"/>
  <c r="Z241" i="9"/>
  <c r="AA241" i="9" s="1"/>
  <c r="U241" i="9"/>
  <c r="V241" i="9" s="1"/>
  <c r="P241" i="9"/>
  <c r="Q241" i="9" s="1"/>
  <c r="AJ240" i="9"/>
  <c r="AK240" i="9" s="1"/>
  <c r="AE240" i="9"/>
  <c r="AF240" i="9" s="1"/>
  <c r="Z240" i="9"/>
  <c r="AA240" i="9" s="1"/>
  <c r="U240" i="9"/>
  <c r="V240" i="9" s="1"/>
  <c r="P240" i="9"/>
  <c r="Q240" i="9" s="1"/>
  <c r="AJ239" i="9"/>
  <c r="AK239" i="9" s="1"/>
  <c r="AE239" i="9"/>
  <c r="AF239" i="9" s="1"/>
  <c r="Z239" i="9"/>
  <c r="AA239" i="9" s="1"/>
  <c r="U239" i="9"/>
  <c r="V239" i="9" s="1"/>
  <c r="P239" i="9"/>
  <c r="Q239" i="9" s="1"/>
  <c r="AJ238" i="9"/>
  <c r="AK238" i="9" s="1"/>
  <c r="AE238" i="9"/>
  <c r="AF238" i="9" s="1"/>
  <c r="Z238" i="9"/>
  <c r="AA238" i="9" s="1"/>
  <c r="U238" i="9"/>
  <c r="V238" i="9" s="1"/>
  <c r="P238" i="9"/>
  <c r="Q238" i="9" s="1"/>
  <c r="AJ237" i="9"/>
  <c r="AK237" i="9" s="1"/>
  <c r="AE237" i="9"/>
  <c r="AF237" i="9" s="1"/>
  <c r="AA237" i="9"/>
  <c r="Z237" i="9"/>
  <c r="U237" i="9"/>
  <c r="V237" i="9" s="1"/>
  <c r="P237" i="9"/>
  <c r="Q237" i="9" s="1"/>
  <c r="AJ236" i="9"/>
  <c r="AK236" i="9" s="1"/>
  <c r="AE236" i="9"/>
  <c r="AF236" i="9" s="1"/>
  <c r="Z236" i="9"/>
  <c r="AA236" i="9" s="1"/>
  <c r="U236" i="9"/>
  <c r="V236" i="9" s="1"/>
  <c r="P236" i="9"/>
  <c r="Q236" i="9" s="1"/>
  <c r="AJ235" i="9"/>
  <c r="AK235" i="9" s="1"/>
  <c r="AE235" i="9"/>
  <c r="AF235" i="9" s="1"/>
  <c r="AA235" i="9"/>
  <c r="Z235" i="9"/>
  <c r="U235" i="9"/>
  <c r="V235" i="9" s="1"/>
  <c r="P235" i="9"/>
  <c r="Q235" i="9" s="1"/>
  <c r="AJ234" i="9"/>
  <c r="AK234" i="9" s="1"/>
  <c r="AE234" i="9"/>
  <c r="AF234" i="9" s="1"/>
  <c r="Z234" i="9"/>
  <c r="AA234" i="9" s="1"/>
  <c r="U234" i="9"/>
  <c r="V234" i="9" s="1"/>
  <c r="P234" i="9"/>
  <c r="Q234" i="9" s="1"/>
  <c r="AJ233" i="9"/>
  <c r="AK233" i="9" s="1"/>
  <c r="AE233" i="9"/>
  <c r="AF233" i="9" s="1"/>
  <c r="AA233" i="9"/>
  <c r="Z233" i="9"/>
  <c r="U233" i="9"/>
  <c r="V233" i="9" s="1"/>
  <c r="P233" i="9"/>
  <c r="Q233" i="9" s="1"/>
  <c r="AJ232" i="9"/>
  <c r="AK232" i="9" s="1"/>
  <c r="AF232" i="9"/>
  <c r="AE232" i="9"/>
  <c r="Z232" i="9"/>
  <c r="AA232" i="9" s="1"/>
  <c r="U232" i="9"/>
  <c r="V232" i="9" s="1"/>
  <c r="P232" i="9"/>
  <c r="Q232" i="9" s="1"/>
  <c r="AJ231" i="9"/>
  <c r="AK231" i="9" s="1"/>
  <c r="AE231" i="9"/>
  <c r="AF231" i="9" s="1"/>
  <c r="Z231" i="9"/>
  <c r="AA231" i="9" s="1"/>
  <c r="U231" i="9"/>
  <c r="V231" i="9" s="1"/>
  <c r="P231" i="9"/>
  <c r="Q231" i="9" s="1"/>
  <c r="AJ230" i="9"/>
  <c r="AK230" i="9" s="1"/>
  <c r="AE230" i="9"/>
  <c r="AF230" i="9" s="1"/>
  <c r="Z230" i="9"/>
  <c r="AA230" i="9" s="1"/>
  <c r="U230" i="9"/>
  <c r="V230" i="9" s="1"/>
  <c r="P230" i="9"/>
  <c r="Q230" i="9" s="1"/>
  <c r="AJ229" i="9"/>
  <c r="AK229" i="9" s="1"/>
  <c r="AE229" i="9"/>
  <c r="AF229" i="9" s="1"/>
  <c r="Z229" i="9"/>
  <c r="AA229" i="9" s="1"/>
  <c r="U229" i="9"/>
  <c r="V229" i="9" s="1"/>
  <c r="P229" i="9"/>
  <c r="Q229" i="9" s="1"/>
  <c r="AJ228" i="9"/>
  <c r="AK228" i="9" s="1"/>
  <c r="AE228" i="9"/>
  <c r="AF228" i="9" s="1"/>
  <c r="Z228" i="9"/>
  <c r="AA228" i="9" s="1"/>
  <c r="V228" i="9"/>
  <c r="U228" i="9"/>
  <c r="P228" i="9"/>
  <c r="Q228" i="9" s="1"/>
  <c r="AJ227" i="9"/>
  <c r="AK227" i="9" s="1"/>
  <c r="AE227" i="9"/>
  <c r="AF227" i="9" s="1"/>
  <c r="AA227" i="9"/>
  <c r="Z227" i="9"/>
  <c r="U227" i="9"/>
  <c r="V227" i="9" s="1"/>
  <c r="Q227" i="9"/>
  <c r="P227" i="9"/>
  <c r="AJ226" i="9"/>
  <c r="AK226" i="9" s="1"/>
  <c r="AF226" i="9"/>
  <c r="AE226" i="9"/>
  <c r="Z226" i="9"/>
  <c r="AA226" i="9" s="1"/>
  <c r="U226" i="9"/>
  <c r="V226" i="9" s="1"/>
  <c r="P226" i="9"/>
  <c r="Q226" i="9" s="1"/>
  <c r="AK225" i="9"/>
  <c r="AJ225" i="9"/>
  <c r="AE225" i="9"/>
  <c r="AF225" i="9" s="1"/>
  <c r="Z225" i="9"/>
  <c r="AA225" i="9" s="1"/>
  <c r="U225" i="9"/>
  <c r="V225" i="9" s="1"/>
  <c r="P225" i="9"/>
  <c r="Q225" i="9" s="1"/>
  <c r="AJ224" i="9"/>
  <c r="AK224" i="9" s="1"/>
  <c r="AF224" i="9"/>
  <c r="AE224" i="9"/>
  <c r="Z224" i="9"/>
  <c r="AA224" i="9" s="1"/>
  <c r="U224" i="9"/>
  <c r="V224" i="9" s="1"/>
  <c r="P224" i="9"/>
  <c r="Q224" i="9" s="1"/>
  <c r="AJ223" i="9"/>
  <c r="AK223" i="9" s="1"/>
  <c r="AE223" i="9"/>
  <c r="AF223" i="9" s="1"/>
  <c r="AA223" i="9"/>
  <c r="Z223" i="9"/>
  <c r="U223" i="9"/>
  <c r="V223" i="9" s="1"/>
  <c r="P223" i="9"/>
  <c r="Q223" i="9" s="1"/>
  <c r="AJ222" i="9"/>
  <c r="AK222" i="9" s="1"/>
  <c r="AE222" i="9"/>
  <c r="AF222" i="9" s="1"/>
  <c r="Z222" i="9"/>
  <c r="AA222" i="9" s="1"/>
  <c r="U222" i="9"/>
  <c r="V222" i="9" s="1"/>
  <c r="P222" i="9"/>
  <c r="Q222" i="9" s="1"/>
  <c r="AJ221" i="9"/>
  <c r="AK221" i="9" s="1"/>
  <c r="AE221" i="9"/>
  <c r="AF221" i="9" s="1"/>
  <c r="Z221" i="9"/>
  <c r="AA221" i="9" s="1"/>
  <c r="U221" i="9"/>
  <c r="V221" i="9" s="1"/>
  <c r="P221" i="9"/>
  <c r="Q221" i="9" s="1"/>
  <c r="AJ220" i="9"/>
  <c r="AK220" i="9" s="1"/>
  <c r="AE220" i="9"/>
  <c r="AF220" i="9" s="1"/>
  <c r="Z220" i="9"/>
  <c r="AA220" i="9" s="1"/>
  <c r="U220" i="9"/>
  <c r="V220" i="9" s="1"/>
  <c r="P220" i="9"/>
  <c r="Q220" i="9" s="1"/>
  <c r="AJ219" i="9"/>
  <c r="AK219" i="9" s="1"/>
  <c r="AE219" i="9"/>
  <c r="AF219" i="9" s="1"/>
  <c r="AA219" i="9"/>
  <c r="Z219" i="9"/>
  <c r="U219" i="9"/>
  <c r="V219" i="9" s="1"/>
  <c r="P219" i="9"/>
  <c r="Q219" i="9" s="1"/>
  <c r="AJ218" i="9"/>
  <c r="AK218" i="9" s="1"/>
  <c r="AF218" i="9"/>
  <c r="AE218" i="9"/>
  <c r="Z218" i="9"/>
  <c r="AA218" i="9" s="1"/>
  <c r="U218" i="9"/>
  <c r="V218" i="9" s="1"/>
  <c r="P218" i="9"/>
  <c r="Q218" i="9" s="1"/>
  <c r="AJ217" i="9"/>
  <c r="AK217" i="9" s="1"/>
  <c r="AE217" i="9"/>
  <c r="AF217" i="9" s="1"/>
  <c r="Z217" i="9"/>
  <c r="AA217" i="9" s="1"/>
  <c r="U217" i="9"/>
  <c r="V217" i="9" s="1"/>
  <c r="P217" i="9"/>
  <c r="Q217" i="9" s="1"/>
  <c r="AJ216" i="9"/>
  <c r="AK216" i="9" s="1"/>
  <c r="AF216" i="9"/>
  <c r="AE216" i="9"/>
  <c r="Z216" i="9"/>
  <c r="AA216" i="9" s="1"/>
  <c r="U216" i="9"/>
  <c r="V216" i="9" s="1"/>
  <c r="P216" i="9"/>
  <c r="Q216" i="9" s="1"/>
  <c r="AJ215" i="9"/>
  <c r="AK215" i="9" s="1"/>
  <c r="AE215" i="9"/>
  <c r="AF215" i="9" s="1"/>
  <c r="AA215" i="9"/>
  <c r="Z215" i="9"/>
  <c r="U215" i="9"/>
  <c r="V215" i="9" s="1"/>
  <c r="P215" i="9"/>
  <c r="Q215" i="9" s="1"/>
  <c r="AJ214" i="9"/>
  <c r="AK214" i="9" s="1"/>
  <c r="AE214" i="9"/>
  <c r="AF214" i="9" s="1"/>
  <c r="Z214" i="9"/>
  <c r="AA214" i="9" s="1"/>
  <c r="U214" i="9"/>
  <c r="V214" i="9" s="1"/>
  <c r="P214" i="9"/>
  <c r="Q214" i="9" s="1"/>
  <c r="AJ213" i="9"/>
  <c r="AK213" i="9" s="1"/>
  <c r="AE213" i="9"/>
  <c r="AF213" i="9" s="1"/>
  <c r="Z213" i="9"/>
  <c r="AA213" i="9" s="1"/>
  <c r="U213" i="9"/>
  <c r="V213" i="9" s="1"/>
  <c r="P213" i="9"/>
  <c r="Q213" i="9" s="1"/>
  <c r="AJ212" i="9"/>
  <c r="AK212" i="9" s="1"/>
  <c r="AF212" i="9"/>
  <c r="AE212" i="9"/>
  <c r="Z212" i="9"/>
  <c r="AA212" i="9" s="1"/>
  <c r="U212" i="9"/>
  <c r="V212" i="9" s="1"/>
  <c r="P212" i="9"/>
  <c r="Q212" i="9" s="1"/>
  <c r="AJ211" i="9"/>
  <c r="AK211" i="9" s="1"/>
  <c r="AE211" i="9"/>
  <c r="AF211" i="9" s="1"/>
  <c r="Z211" i="9"/>
  <c r="AA211" i="9" s="1"/>
  <c r="U211" i="9"/>
  <c r="V211" i="9" s="1"/>
  <c r="P211" i="9"/>
  <c r="Q211" i="9" s="1"/>
  <c r="AJ210" i="9"/>
  <c r="AK210" i="9" s="1"/>
  <c r="AF210" i="9"/>
  <c r="AE210" i="9"/>
  <c r="Z210" i="9"/>
  <c r="AA210" i="9" s="1"/>
  <c r="U210" i="9"/>
  <c r="V210" i="9" s="1"/>
  <c r="P210" i="9"/>
  <c r="Q210" i="9" s="1"/>
  <c r="AJ209" i="9"/>
  <c r="AK209" i="9" s="1"/>
  <c r="AE209" i="9"/>
  <c r="AF209" i="9" s="1"/>
  <c r="Z209" i="9"/>
  <c r="AA209" i="9" s="1"/>
  <c r="U209" i="9"/>
  <c r="V209" i="9" s="1"/>
  <c r="P209" i="9"/>
  <c r="Q209" i="9" s="1"/>
  <c r="AJ208" i="9"/>
  <c r="AK208" i="9" s="1"/>
  <c r="AE208" i="9"/>
  <c r="AF208" i="9" s="1"/>
  <c r="Z208" i="9"/>
  <c r="AA208" i="9" s="1"/>
  <c r="U208" i="9"/>
  <c r="V208" i="9" s="1"/>
  <c r="P208" i="9"/>
  <c r="Q208" i="9" s="1"/>
  <c r="AJ207" i="9"/>
  <c r="AK207" i="9" s="1"/>
  <c r="AE207" i="9"/>
  <c r="AF207" i="9" s="1"/>
  <c r="Z207" i="9"/>
  <c r="AA207" i="9" s="1"/>
  <c r="U207" i="9"/>
  <c r="V207" i="9" s="1"/>
  <c r="P207" i="9"/>
  <c r="Q207" i="9" s="1"/>
  <c r="AJ206" i="9"/>
  <c r="AK206" i="9" s="1"/>
  <c r="AE206" i="9"/>
  <c r="AF206" i="9" s="1"/>
  <c r="Z206" i="9"/>
  <c r="AA206" i="9" s="1"/>
  <c r="U206" i="9"/>
  <c r="V206" i="9" s="1"/>
  <c r="P206" i="9"/>
  <c r="Q206" i="9" s="1"/>
  <c r="AJ205" i="9"/>
  <c r="AK205" i="9" s="1"/>
  <c r="AE205" i="9"/>
  <c r="AF205" i="9" s="1"/>
  <c r="AA205" i="9"/>
  <c r="Z205" i="9"/>
  <c r="U205" i="9"/>
  <c r="V205" i="9" s="1"/>
  <c r="P205" i="9"/>
  <c r="Q205" i="9" s="1"/>
  <c r="AJ204" i="9"/>
  <c r="AK204" i="9" s="1"/>
  <c r="AF204" i="9"/>
  <c r="AE204" i="9"/>
  <c r="Z204" i="9"/>
  <c r="AA204" i="9" s="1"/>
  <c r="U204" i="9"/>
  <c r="V204" i="9" s="1"/>
  <c r="P204" i="9"/>
  <c r="Q204" i="9" s="1"/>
  <c r="AJ203" i="9"/>
  <c r="AK203" i="9" s="1"/>
  <c r="AE203" i="9"/>
  <c r="AF203" i="9" s="1"/>
  <c r="Z203" i="9"/>
  <c r="AA203" i="9" s="1"/>
  <c r="U203" i="9"/>
  <c r="V203" i="9" s="1"/>
  <c r="P203" i="9"/>
  <c r="Q203" i="9" s="1"/>
  <c r="AJ202" i="9"/>
  <c r="AK202" i="9" s="1"/>
  <c r="AF202" i="9"/>
  <c r="AE202" i="9"/>
  <c r="Z202" i="9"/>
  <c r="AA202" i="9" s="1"/>
  <c r="U202" i="9"/>
  <c r="V202" i="9" s="1"/>
  <c r="P202" i="9"/>
  <c r="Q202" i="9" s="1"/>
  <c r="AK201" i="9"/>
  <c r="AJ201" i="9"/>
  <c r="AE201" i="9"/>
  <c r="AF201" i="9" s="1"/>
  <c r="AA201" i="9"/>
  <c r="Z201" i="9"/>
  <c r="U201" i="9"/>
  <c r="V201" i="9" s="1"/>
  <c r="P201" i="9"/>
  <c r="Q201" i="9" s="1"/>
  <c r="AJ200" i="9"/>
  <c r="AK200" i="9" s="1"/>
  <c r="AE200" i="9"/>
  <c r="AF200" i="9" s="1"/>
  <c r="Z200" i="9"/>
  <c r="AA200" i="9" s="1"/>
  <c r="U200" i="9"/>
  <c r="V200" i="9" s="1"/>
  <c r="P200" i="9"/>
  <c r="Q200" i="9" s="1"/>
  <c r="AJ199" i="9"/>
  <c r="AK199" i="9" s="1"/>
  <c r="AE199" i="9"/>
  <c r="AF199" i="9" s="1"/>
  <c r="Z199" i="9"/>
  <c r="AA199" i="9" s="1"/>
  <c r="U199" i="9"/>
  <c r="V199" i="9" s="1"/>
  <c r="P199" i="9"/>
  <c r="Q199" i="9" s="1"/>
  <c r="AJ198" i="9"/>
  <c r="AK198" i="9" s="1"/>
  <c r="AE198" i="9"/>
  <c r="AF198" i="9" s="1"/>
  <c r="Z198" i="9"/>
  <c r="AA198" i="9" s="1"/>
  <c r="U198" i="9"/>
  <c r="V198" i="9" s="1"/>
  <c r="P198" i="9"/>
  <c r="Q198" i="9" s="1"/>
  <c r="AJ197" i="9"/>
  <c r="AK197" i="9" s="1"/>
  <c r="AE197" i="9"/>
  <c r="AF197" i="9" s="1"/>
  <c r="Z197" i="9"/>
  <c r="AA197" i="9" s="1"/>
  <c r="U197" i="9"/>
  <c r="V197" i="9" s="1"/>
  <c r="P197" i="9"/>
  <c r="Q197" i="9" s="1"/>
  <c r="AJ196" i="9"/>
  <c r="AK196" i="9" s="1"/>
  <c r="AE196" i="9"/>
  <c r="AF196" i="9" s="1"/>
  <c r="Z196" i="9"/>
  <c r="AA196" i="9" s="1"/>
  <c r="U196" i="9"/>
  <c r="V196" i="9" s="1"/>
  <c r="P196" i="9"/>
  <c r="Q196" i="9" s="1"/>
  <c r="AJ195" i="9"/>
  <c r="AK195" i="9" s="1"/>
  <c r="AE195" i="9"/>
  <c r="AF195" i="9" s="1"/>
  <c r="AA195" i="9"/>
  <c r="Z195" i="9"/>
  <c r="U195" i="9"/>
  <c r="V195" i="9" s="1"/>
  <c r="P195" i="9"/>
  <c r="Q195" i="9" s="1"/>
  <c r="AJ194" i="9"/>
  <c r="AK194" i="9" s="1"/>
  <c r="AE194" i="9"/>
  <c r="AF194" i="9" s="1"/>
  <c r="Z194" i="9"/>
  <c r="AA194" i="9" s="1"/>
  <c r="U194" i="9"/>
  <c r="V194" i="9" s="1"/>
  <c r="P194" i="9"/>
  <c r="Q194" i="9" s="1"/>
  <c r="AJ193" i="9"/>
  <c r="AK193" i="9" s="1"/>
  <c r="AE193" i="9"/>
  <c r="AF193" i="9" s="1"/>
  <c r="Z193" i="9"/>
  <c r="AA193" i="9" s="1"/>
  <c r="U193" i="9"/>
  <c r="V193" i="9" s="1"/>
  <c r="P193" i="9"/>
  <c r="Q193" i="9" s="1"/>
  <c r="AJ192" i="9"/>
  <c r="AK192" i="9" s="1"/>
  <c r="AE192" i="9"/>
  <c r="AF192" i="9" s="1"/>
  <c r="Z192" i="9"/>
  <c r="AA192" i="9" s="1"/>
  <c r="U192" i="9"/>
  <c r="V192" i="9" s="1"/>
  <c r="P192" i="9"/>
  <c r="Q192" i="9" s="1"/>
  <c r="AJ191" i="9"/>
  <c r="AK191" i="9" s="1"/>
  <c r="AE191" i="9"/>
  <c r="AF191" i="9" s="1"/>
  <c r="AA191" i="9"/>
  <c r="Z191" i="9"/>
  <c r="U191" i="9"/>
  <c r="V191" i="9" s="1"/>
  <c r="P191" i="9"/>
  <c r="Q191" i="9" s="1"/>
  <c r="AJ190" i="9"/>
  <c r="AK190" i="9" s="1"/>
  <c r="AF190" i="9"/>
  <c r="AE190" i="9"/>
  <c r="Z190" i="9"/>
  <c r="AA190" i="9" s="1"/>
  <c r="U190" i="9"/>
  <c r="V190" i="9" s="1"/>
  <c r="P190" i="9"/>
  <c r="Q190" i="9" s="1"/>
  <c r="AJ189" i="9"/>
  <c r="AK189" i="9" s="1"/>
  <c r="AE189" i="9"/>
  <c r="AF189" i="9" s="1"/>
  <c r="AA189" i="9"/>
  <c r="Z189" i="9"/>
  <c r="U189" i="9"/>
  <c r="V189" i="9" s="1"/>
  <c r="P189" i="9"/>
  <c r="Q189" i="9" s="1"/>
  <c r="AJ188" i="9"/>
  <c r="AK188" i="9" s="1"/>
  <c r="AE188" i="9"/>
  <c r="AF188" i="9" s="1"/>
  <c r="Z188" i="9"/>
  <c r="AA188" i="9" s="1"/>
  <c r="U188" i="9"/>
  <c r="V188" i="9" s="1"/>
  <c r="P188" i="9"/>
  <c r="Q188" i="9" s="1"/>
  <c r="AJ187" i="9"/>
  <c r="AK187" i="9" s="1"/>
  <c r="AE187" i="9"/>
  <c r="AF187" i="9" s="1"/>
  <c r="AA187" i="9"/>
  <c r="Z187" i="9"/>
  <c r="U187" i="9"/>
  <c r="V187" i="9" s="1"/>
  <c r="P187" i="9"/>
  <c r="Q187" i="9" s="1"/>
  <c r="AJ186" i="9"/>
  <c r="AK186" i="9" s="1"/>
  <c r="AF186" i="9"/>
  <c r="AE186" i="9"/>
  <c r="Z186" i="9"/>
  <c r="AA186" i="9" s="1"/>
  <c r="U186" i="9"/>
  <c r="V186" i="9" s="1"/>
  <c r="P186" i="9"/>
  <c r="Q186" i="9" s="1"/>
  <c r="AJ185" i="9"/>
  <c r="AK185" i="9" s="1"/>
  <c r="AE185" i="9"/>
  <c r="AF185" i="9" s="1"/>
  <c r="Z185" i="9"/>
  <c r="AA185" i="9" s="1"/>
  <c r="U185" i="9"/>
  <c r="V185" i="9" s="1"/>
  <c r="P185" i="9"/>
  <c r="Q185" i="9" s="1"/>
  <c r="AJ184" i="9"/>
  <c r="AK184" i="9" s="1"/>
  <c r="AF184" i="9"/>
  <c r="AE184" i="9"/>
  <c r="Z184" i="9"/>
  <c r="AA184" i="9" s="1"/>
  <c r="U184" i="9"/>
  <c r="V184" i="9" s="1"/>
  <c r="P184" i="9"/>
  <c r="Q184" i="9" s="1"/>
  <c r="AJ183" i="9"/>
  <c r="AK183" i="9" s="1"/>
  <c r="AE183" i="9"/>
  <c r="AF183" i="9" s="1"/>
  <c r="AA183" i="9"/>
  <c r="Z183" i="9"/>
  <c r="U183" i="9"/>
  <c r="V183" i="9" s="1"/>
  <c r="P183" i="9"/>
  <c r="Q183" i="9" s="1"/>
  <c r="AJ182" i="9"/>
  <c r="AK182" i="9" s="1"/>
  <c r="AE182" i="9"/>
  <c r="AF182" i="9" s="1"/>
  <c r="Z182" i="9"/>
  <c r="AA182" i="9" s="1"/>
  <c r="U182" i="9"/>
  <c r="V182" i="9" s="1"/>
  <c r="P182" i="9"/>
  <c r="Q182" i="9" s="1"/>
  <c r="AJ181" i="9"/>
  <c r="AK181" i="9" s="1"/>
  <c r="AE181" i="9"/>
  <c r="AF181" i="9" s="1"/>
  <c r="Z181" i="9"/>
  <c r="AA181" i="9" s="1"/>
  <c r="U181" i="9"/>
  <c r="V181" i="9" s="1"/>
  <c r="P181" i="9"/>
  <c r="Q181" i="9" s="1"/>
  <c r="AJ180" i="9"/>
  <c r="AK180" i="9" s="1"/>
  <c r="AE180" i="9"/>
  <c r="AF180" i="9" s="1"/>
  <c r="Z180" i="9"/>
  <c r="AA180" i="9" s="1"/>
  <c r="U180" i="9"/>
  <c r="V180" i="9" s="1"/>
  <c r="P180" i="9"/>
  <c r="Q180" i="9" s="1"/>
  <c r="AJ179" i="9"/>
  <c r="AK179" i="9" s="1"/>
  <c r="AE179" i="9"/>
  <c r="AF179" i="9" s="1"/>
  <c r="Z179" i="9"/>
  <c r="AA179" i="9" s="1"/>
  <c r="U179" i="9"/>
  <c r="V179" i="9" s="1"/>
  <c r="Q179" i="9"/>
  <c r="P179" i="9"/>
  <c r="AJ178" i="9"/>
  <c r="AK178" i="9" s="1"/>
  <c r="AF178" i="9"/>
  <c r="AE178" i="9"/>
  <c r="Z178" i="9"/>
  <c r="AA178" i="9" s="1"/>
  <c r="U178" i="9"/>
  <c r="V178" i="9" s="1"/>
  <c r="P178" i="9"/>
  <c r="Q178" i="9" s="1"/>
  <c r="AK177" i="9"/>
  <c r="AJ177" i="9"/>
  <c r="AE177" i="9"/>
  <c r="AF177" i="9" s="1"/>
  <c r="Z177" i="9"/>
  <c r="AA177" i="9" s="1"/>
  <c r="U177" i="9"/>
  <c r="V177" i="9" s="1"/>
  <c r="P177" i="9"/>
  <c r="Q177" i="9" s="1"/>
  <c r="AJ176" i="9"/>
  <c r="AK176" i="9" s="1"/>
  <c r="AE176" i="9"/>
  <c r="AF176" i="9" s="1"/>
  <c r="Z176" i="9"/>
  <c r="AA176" i="9" s="1"/>
  <c r="U176" i="9"/>
  <c r="V176" i="9" s="1"/>
  <c r="P176" i="9"/>
  <c r="Q176" i="9" s="1"/>
  <c r="AJ175" i="9"/>
  <c r="AK175" i="9" s="1"/>
  <c r="AE175" i="9"/>
  <c r="AF175" i="9" s="1"/>
  <c r="Z175" i="9"/>
  <c r="AA175" i="9" s="1"/>
  <c r="U175" i="9"/>
  <c r="V175" i="9" s="1"/>
  <c r="P175" i="9"/>
  <c r="Q175" i="9" s="1"/>
  <c r="AJ174" i="9"/>
  <c r="AK174" i="9" s="1"/>
  <c r="AE174" i="9"/>
  <c r="AF174" i="9" s="1"/>
  <c r="Z174" i="9"/>
  <c r="AA174" i="9" s="1"/>
  <c r="U174" i="9"/>
  <c r="V174" i="9" s="1"/>
  <c r="P174" i="9"/>
  <c r="Q174" i="9" s="1"/>
  <c r="AJ173" i="9"/>
  <c r="AK173" i="9" s="1"/>
  <c r="AE173" i="9"/>
  <c r="AF173" i="9" s="1"/>
  <c r="AA173" i="9"/>
  <c r="Z173" i="9"/>
  <c r="U173" i="9"/>
  <c r="V173" i="9" s="1"/>
  <c r="P173" i="9"/>
  <c r="Q173" i="9" s="1"/>
  <c r="AJ172" i="9"/>
  <c r="AK172" i="9" s="1"/>
  <c r="AE172" i="9"/>
  <c r="AF172" i="9" s="1"/>
  <c r="AA172" i="9"/>
  <c r="Z172" i="9"/>
  <c r="U172" i="9"/>
  <c r="V172" i="9" s="1"/>
  <c r="P172" i="9"/>
  <c r="Q172" i="9" s="1"/>
  <c r="AJ171" i="9"/>
  <c r="AK171" i="9" s="1"/>
  <c r="AE171" i="9"/>
  <c r="AF171" i="9" s="1"/>
  <c r="AA171" i="9"/>
  <c r="Z171" i="9"/>
  <c r="U171" i="9"/>
  <c r="V171" i="9" s="1"/>
  <c r="P171" i="9"/>
  <c r="Q171" i="9" s="1"/>
  <c r="AJ170" i="9"/>
  <c r="AK170" i="9" s="1"/>
  <c r="AF170" i="9"/>
  <c r="AE170" i="9"/>
  <c r="AA170" i="9"/>
  <c r="Z170" i="9"/>
  <c r="V170" i="9"/>
  <c r="U170" i="9"/>
  <c r="P170" i="9"/>
  <c r="Q170" i="9" s="1"/>
  <c r="AJ169" i="9"/>
  <c r="AK169" i="9" s="1"/>
  <c r="AF169" i="9"/>
  <c r="AE169" i="9"/>
  <c r="Z169" i="9"/>
  <c r="AA169" i="9" s="1"/>
  <c r="U169" i="9"/>
  <c r="V169" i="9" s="1"/>
  <c r="P169" i="9"/>
  <c r="Q169" i="9" s="1"/>
  <c r="AJ168" i="9"/>
  <c r="AK168" i="9" s="1"/>
  <c r="AE168" i="9"/>
  <c r="AF168" i="9" s="1"/>
  <c r="Z168" i="9"/>
  <c r="AA168" i="9" s="1"/>
  <c r="V168" i="9"/>
  <c r="U168" i="9"/>
  <c r="P168" i="9"/>
  <c r="Q168" i="9" s="1"/>
  <c r="AJ167" i="9"/>
  <c r="AK167" i="9" s="1"/>
  <c r="AF167" i="9"/>
  <c r="AE167" i="9"/>
  <c r="AA167" i="9"/>
  <c r="Z167" i="9"/>
  <c r="U167" i="9"/>
  <c r="V167" i="9" s="1"/>
  <c r="P167" i="9"/>
  <c r="Q167" i="9" s="1"/>
  <c r="AJ166" i="9"/>
  <c r="AK166" i="9" s="1"/>
  <c r="AF166" i="9"/>
  <c r="AE166" i="9"/>
  <c r="AA166" i="9"/>
  <c r="Z166" i="9"/>
  <c r="U166" i="9"/>
  <c r="V166" i="9" s="1"/>
  <c r="P166" i="9"/>
  <c r="Q166" i="9" s="1"/>
  <c r="AJ165" i="9"/>
  <c r="AK165" i="9" s="1"/>
  <c r="AE165" i="9"/>
  <c r="AF165" i="9" s="1"/>
  <c r="AA165" i="9"/>
  <c r="Z165" i="9"/>
  <c r="U165" i="9"/>
  <c r="V165" i="9" s="1"/>
  <c r="P165" i="9"/>
  <c r="Q165" i="9" s="1"/>
  <c r="AJ164" i="9"/>
  <c r="AK164" i="9" s="1"/>
  <c r="AE164" i="9"/>
  <c r="AF164" i="9" s="1"/>
  <c r="Z164" i="9"/>
  <c r="AA164" i="9" s="1"/>
  <c r="U164" i="9"/>
  <c r="V164" i="9" s="1"/>
  <c r="Q164" i="9"/>
  <c r="P164" i="9"/>
  <c r="AJ163" i="9"/>
  <c r="AK163" i="9" s="1"/>
  <c r="AF163" i="9"/>
  <c r="AE163" i="9"/>
  <c r="AA163" i="9"/>
  <c r="Z163" i="9"/>
  <c r="U163" i="9"/>
  <c r="V163" i="9" s="1"/>
  <c r="P163" i="9"/>
  <c r="Q163" i="9" s="1"/>
  <c r="AJ162" i="9"/>
  <c r="AK162" i="9" s="1"/>
  <c r="AE162" i="9"/>
  <c r="AF162" i="9" s="1"/>
  <c r="AA162" i="9"/>
  <c r="Z162" i="9"/>
  <c r="U162" i="9"/>
  <c r="V162" i="9" s="1"/>
  <c r="P162" i="9"/>
  <c r="Q162" i="9" s="1"/>
  <c r="AJ161" i="9"/>
  <c r="AK161" i="9" s="1"/>
  <c r="AE161" i="9"/>
  <c r="AF161" i="9" s="1"/>
  <c r="Z161" i="9"/>
  <c r="AA161" i="9" s="1"/>
  <c r="U161" i="9"/>
  <c r="V161" i="9" s="1"/>
  <c r="P161" i="9"/>
  <c r="Q161" i="9" s="1"/>
  <c r="AJ160" i="9"/>
  <c r="AK160" i="9" s="1"/>
  <c r="AF160" i="9"/>
  <c r="AE160" i="9"/>
  <c r="Z160" i="9"/>
  <c r="AA160" i="9" s="1"/>
  <c r="U160" i="9"/>
  <c r="V160" i="9" s="1"/>
  <c r="Q160" i="9"/>
  <c r="P160" i="9"/>
  <c r="AJ159" i="9"/>
  <c r="AK159" i="9" s="1"/>
  <c r="AE159" i="9"/>
  <c r="AF159" i="9" s="1"/>
  <c r="AA159" i="9"/>
  <c r="Z159" i="9"/>
  <c r="U159" i="9"/>
  <c r="V159" i="9" s="1"/>
  <c r="P159" i="9"/>
  <c r="Q159" i="9" s="1"/>
  <c r="AJ158" i="9"/>
  <c r="AK158" i="9" s="1"/>
  <c r="AE158" i="9"/>
  <c r="AF158" i="9" s="1"/>
  <c r="AA158" i="9"/>
  <c r="Z158" i="9"/>
  <c r="U158" i="9"/>
  <c r="V158" i="9" s="1"/>
  <c r="P158" i="9"/>
  <c r="Q158" i="9" s="1"/>
  <c r="AJ157" i="9"/>
  <c r="AK157" i="9" s="1"/>
  <c r="AF157" i="9"/>
  <c r="AE157" i="9"/>
  <c r="AA157" i="9"/>
  <c r="Z157" i="9"/>
  <c r="U157" i="9"/>
  <c r="V157" i="9" s="1"/>
  <c r="P157" i="9"/>
  <c r="Q157" i="9" s="1"/>
  <c r="AJ156" i="9"/>
  <c r="AK156" i="9" s="1"/>
  <c r="AE156" i="9"/>
  <c r="AF156" i="9" s="1"/>
  <c r="Z156" i="9"/>
  <c r="AA156" i="9" s="1"/>
  <c r="U156" i="9"/>
  <c r="V156" i="9" s="1"/>
  <c r="P156" i="9"/>
  <c r="Q156" i="9" s="1"/>
  <c r="AJ155" i="9"/>
  <c r="AK155" i="9" s="1"/>
  <c r="AE155" i="9"/>
  <c r="AF155" i="9" s="1"/>
  <c r="AA155" i="9"/>
  <c r="Z155" i="9"/>
  <c r="U155" i="9"/>
  <c r="V155" i="9" s="1"/>
  <c r="P155" i="9"/>
  <c r="Q155" i="9" s="1"/>
  <c r="AJ154" i="9"/>
  <c r="AK154" i="9" s="1"/>
  <c r="AF154" i="9"/>
  <c r="AE154" i="9"/>
  <c r="AA154" i="9"/>
  <c r="Z154" i="9"/>
  <c r="U154" i="9"/>
  <c r="V154" i="9" s="1"/>
  <c r="Q154" i="9"/>
  <c r="P154" i="9"/>
  <c r="AJ153" i="9"/>
  <c r="AK153" i="9" s="1"/>
  <c r="AE153" i="9"/>
  <c r="AF153" i="9" s="1"/>
  <c r="Z153" i="9"/>
  <c r="AA153" i="9" s="1"/>
  <c r="U153" i="9"/>
  <c r="V153" i="9" s="1"/>
  <c r="P153" i="9"/>
  <c r="Q153" i="9" s="1"/>
  <c r="AJ152" i="9"/>
  <c r="AK152" i="9" s="1"/>
  <c r="AF152" i="9"/>
  <c r="AE152" i="9"/>
  <c r="Z152" i="9"/>
  <c r="AA152" i="9" s="1"/>
  <c r="V152" i="9"/>
  <c r="U152" i="9"/>
  <c r="P152" i="9"/>
  <c r="Q152" i="9" s="1"/>
  <c r="AJ151" i="9"/>
  <c r="AK151" i="9" s="1"/>
  <c r="AF151" i="9"/>
  <c r="AE151" i="9"/>
  <c r="AA151" i="9"/>
  <c r="Z151" i="9"/>
  <c r="U151" i="9"/>
  <c r="V151" i="9" s="1"/>
  <c r="P151" i="9"/>
  <c r="Q151" i="9" s="1"/>
  <c r="AJ150" i="9"/>
  <c r="AK150" i="9" s="1"/>
  <c r="AF150" i="9"/>
  <c r="AE150" i="9"/>
  <c r="AA150" i="9"/>
  <c r="Z150" i="9"/>
  <c r="U150" i="9"/>
  <c r="V150" i="9" s="1"/>
  <c r="Q150" i="9"/>
  <c r="P150" i="9"/>
  <c r="AJ149" i="9"/>
  <c r="AK149" i="9" s="1"/>
  <c r="AE149" i="9"/>
  <c r="AF149" i="9" s="1"/>
  <c r="Z149" i="9"/>
  <c r="AA149" i="9" s="1"/>
  <c r="U149" i="9"/>
  <c r="V149" i="9" s="1"/>
  <c r="P149" i="9"/>
  <c r="Q149" i="9" s="1"/>
  <c r="AJ148" i="9"/>
  <c r="AK148" i="9" s="1"/>
  <c r="AE148" i="9"/>
  <c r="AF148" i="9" s="1"/>
  <c r="AA148" i="9"/>
  <c r="Z148" i="9"/>
  <c r="U148" i="9"/>
  <c r="V148" i="9" s="1"/>
  <c r="P148" i="9"/>
  <c r="Q148" i="9" s="1"/>
  <c r="AJ147" i="9"/>
  <c r="AK147" i="9" s="1"/>
  <c r="AE147" i="9"/>
  <c r="AF147" i="9" s="1"/>
  <c r="Z147" i="9"/>
  <c r="AA147" i="9" s="1"/>
  <c r="U147" i="9"/>
  <c r="V147" i="9" s="1"/>
  <c r="P147" i="9"/>
  <c r="Q147" i="9" s="1"/>
  <c r="AJ146" i="9"/>
  <c r="AK146" i="9" s="1"/>
  <c r="AE146" i="9"/>
  <c r="AF146" i="9" s="1"/>
  <c r="AA146" i="9"/>
  <c r="Z146" i="9"/>
  <c r="U146" i="9"/>
  <c r="V146" i="9" s="1"/>
  <c r="P146" i="9"/>
  <c r="Q146" i="9" s="1"/>
  <c r="AJ145" i="9"/>
  <c r="AK145" i="9" s="1"/>
  <c r="AF145" i="9"/>
  <c r="AE145" i="9"/>
  <c r="Z145" i="9"/>
  <c r="AA145" i="9" s="1"/>
  <c r="U145" i="9"/>
  <c r="V145" i="9" s="1"/>
  <c r="P145" i="9"/>
  <c r="Q145" i="9" s="1"/>
  <c r="AJ144" i="9"/>
  <c r="AK144" i="9" s="1"/>
  <c r="AE144" i="9"/>
  <c r="AF144" i="9" s="1"/>
  <c r="Z144" i="9"/>
  <c r="AA144" i="9" s="1"/>
  <c r="U144" i="9"/>
  <c r="V144" i="9" s="1"/>
  <c r="P144" i="9"/>
  <c r="Q144" i="9" s="1"/>
  <c r="AJ143" i="9"/>
  <c r="AK143" i="9" s="1"/>
  <c r="AE143" i="9"/>
  <c r="AF143" i="9" s="1"/>
  <c r="Z143" i="9"/>
  <c r="AA143" i="9" s="1"/>
  <c r="U143" i="9"/>
  <c r="V143" i="9" s="1"/>
  <c r="P143" i="9"/>
  <c r="Q143" i="9" s="1"/>
  <c r="AJ142" i="9"/>
  <c r="AK142" i="9" s="1"/>
  <c r="AE142" i="9"/>
  <c r="AF142" i="9" s="1"/>
  <c r="AA142" i="9"/>
  <c r="Z142" i="9"/>
  <c r="U142" i="9"/>
  <c r="V142" i="9" s="1"/>
  <c r="P142" i="9"/>
  <c r="Q142" i="9" s="1"/>
  <c r="AJ141" i="9"/>
  <c r="AK141" i="9" s="1"/>
  <c r="AE141" i="9"/>
  <c r="AF141" i="9" s="1"/>
  <c r="Z141" i="9"/>
  <c r="AA141" i="9" s="1"/>
  <c r="U141" i="9"/>
  <c r="V141" i="9" s="1"/>
  <c r="P141" i="9"/>
  <c r="Q141" i="9" s="1"/>
  <c r="AJ140" i="9"/>
  <c r="AK140" i="9" s="1"/>
  <c r="AE140" i="9"/>
  <c r="AF140" i="9" s="1"/>
  <c r="Z140" i="9"/>
  <c r="AA140" i="9" s="1"/>
  <c r="U140" i="9"/>
  <c r="V140" i="9" s="1"/>
  <c r="P140" i="9"/>
  <c r="Q140" i="9" s="1"/>
  <c r="AJ139" i="9"/>
  <c r="AK139" i="9" s="1"/>
  <c r="AE139" i="9"/>
  <c r="AF139" i="9" s="1"/>
  <c r="Z139" i="9"/>
  <c r="AA139" i="9" s="1"/>
  <c r="U139" i="9"/>
  <c r="V139" i="9" s="1"/>
  <c r="P139" i="9"/>
  <c r="Q139" i="9" s="1"/>
  <c r="AJ138" i="9"/>
  <c r="AK138" i="9" s="1"/>
  <c r="AE138" i="9"/>
  <c r="AF138" i="9" s="1"/>
  <c r="Z138" i="9"/>
  <c r="AA138" i="9" s="1"/>
  <c r="U138" i="9"/>
  <c r="V138" i="9" s="1"/>
  <c r="P138" i="9"/>
  <c r="Q138" i="9" s="1"/>
  <c r="AJ137" i="9"/>
  <c r="AK137" i="9" s="1"/>
  <c r="AE137" i="9"/>
  <c r="AF137" i="9" s="1"/>
  <c r="Z137" i="9"/>
  <c r="AA137" i="9" s="1"/>
  <c r="U137" i="9"/>
  <c r="V137" i="9" s="1"/>
  <c r="P137" i="9"/>
  <c r="Q137" i="9" s="1"/>
  <c r="AJ136" i="9"/>
  <c r="AK136" i="9" s="1"/>
  <c r="AE136" i="9"/>
  <c r="AF136" i="9" s="1"/>
  <c r="Z136" i="9"/>
  <c r="AA136" i="9" s="1"/>
  <c r="U136" i="9"/>
  <c r="V136" i="9" s="1"/>
  <c r="P136" i="9"/>
  <c r="Q136" i="9" s="1"/>
  <c r="AJ135" i="9"/>
  <c r="AK135" i="9" s="1"/>
  <c r="AE135" i="9"/>
  <c r="AF135" i="9" s="1"/>
  <c r="Z135" i="9"/>
  <c r="AA135" i="9" s="1"/>
  <c r="U135" i="9"/>
  <c r="V135" i="9" s="1"/>
  <c r="P135" i="9"/>
  <c r="Q135" i="9" s="1"/>
  <c r="AJ134" i="9"/>
  <c r="AK134" i="9" s="1"/>
  <c r="AE134" i="9"/>
  <c r="AF134" i="9" s="1"/>
  <c r="Z134" i="9"/>
  <c r="AA134" i="9" s="1"/>
  <c r="U134" i="9"/>
  <c r="V134" i="9" s="1"/>
  <c r="P134" i="9"/>
  <c r="Q134" i="9" s="1"/>
  <c r="AJ133" i="9"/>
  <c r="AK133" i="9" s="1"/>
  <c r="AE133" i="9"/>
  <c r="AF133" i="9" s="1"/>
  <c r="Z133" i="9"/>
  <c r="AA133" i="9" s="1"/>
  <c r="U133" i="9"/>
  <c r="V133" i="9" s="1"/>
  <c r="P133" i="9"/>
  <c r="Q133" i="9" s="1"/>
  <c r="AJ132" i="9"/>
  <c r="AK132" i="9" s="1"/>
  <c r="AE132" i="9"/>
  <c r="AF132" i="9" s="1"/>
  <c r="AA132" i="9"/>
  <c r="Z132" i="9"/>
  <c r="U132" i="9"/>
  <c r="V132" i="9" s="1"/>
  <c r="P132" i="9"/>
  <c r="Q132" i="9" s="1"/>
  <c r="AJ131" i="9"/>
  <c r="AK131" i="9" s="1"/>
  <c r="AE131" i="9"/>
  <c r="AF131" i="9" s="1"/>
  <c r="Z131" i="9"/>
  <c r="AA131" i="9" s="1"/>
  <c r="U131" i="9"/>
  <c r="V131" i="9" s="1"/>
  <c r="P131" i="9"/>
  <c r="Q131" i="9" s="1"/>
  <c r="AJ130" i="9"/>
  <c r="AK130" i="9" s="1"/>
  <c r="AE130" i="9"/>
  <c r="AF130" i="9" s="1"/>
  <c r="AA130" i="9"/>
  <c r="Z130" i="9"/>
  <c r="U130" i="9"/>
  <c r="V130" i="9" s="1"/>
  <c r="P130" i="9"/>
  <c r="Q130" i="9" s="1"/>
  <c r="AJ129" i="9"/>
  <c r="AK129" i="9" s="1"/>
  <c r="AE129" i="9"/>
  <c r="AF129" i="9" s="1"/>
  <c r="Z129" i="9"/>
  <c r="AA129" i="9" s="1"/>
  <c r="U129" i="9"/>
  <c r="V129" i="9" s="1"/>
  <c r="P129" i="9"/>
  <c r="Q129" i="9" s="1"/>
  <c r="AJ128" i="9"/>
  <c r="AK128" i="9" s="1"/>
  <c r="AE128" i="9"/>
  <c r="AF128" i="9" s="1"/>
  <c r="Z128" i="9"/>
  <c r="AA128" i="9" s="1"/>
  <c r="U128" i="9"/>
  <c r="V128" i="9" s="1"/>
  <c r="P128" i="9"/>
  <c r="Q128" i="9" s="1"/>
  <c r="AJ127" i="9"/>
  <c r="AK127" i="9" s="1"/>
  <c r="AE127" i="9"/>
  <c r="AF127" i="9" s="1"/>
  <c r="Z127" i="9"/>
  <c r="AA127" i="9" s="1"/>
  <c r="U127" i="9"/>
  <c r="V127" i="9" s="1"/>
  <c r="P127" i="9"/>
  <c r="Q127" i="9" s="1"/>
  <c r="AJ126" i="9"/>
  <c r="AK126" i="9" s="1"/>
  <c r="AE126" i="9"/>
  <c r="AF126" i="9" s="1"/>
  <c r="Z126" i="9"/>
  <c r="AA126" i="9" s="1"/>
  <c r="U126" i="9"/>
  <c r="V126" i="9" s="1"/>
  <c r="P126" i="9"/>
  <c r="Q126" i="9" s="1"/>
  <c r="AJ125" i="9"/>
  <c r="AK125" i="9" s="1"/>
  <c r="AE125" i="9"/>
  <c r="AF125" i="9" s="1"/>
  <c r="Z125" i="9"/>
  <c r="AA125" i="9" s="1"/>
  <c r="U125" i="9"/>
  <c r="V125" i="9" s="1"/>
  <c r="P125" i="9"/>
  <c r="Q125" i="9" s="1"/>
  <c r="AJ124" i="9"/>
  <c r="AK124" i="9" s="1"/>
  <c r="AE124" i="9"/>
  <c r="AF124" i="9" s="1"/>
  <c r="Z124" i="9"/>
  <c r="AA124" i="9" s="1"/>
  <c r="U124" i="9"/>
  <c r="V124" i="9" s="1"/>
  <c r="P124" i="9"/>
  <c r="Q124" i="9" s="1"/>
  <c r="AJ123" i="9"/>
  <c r="AK123" i="9" s="1"/>
  <c r="AE123" i="9"/>
  <c r="AF123" i="9" s="1"/>
  <c r="Z123" i="9"/>
  <c r="AA123" i="9" s="1"/>
  <c r="U123" i="9"/>
  <c r="V123" i="9" s="1"/>
  <c r="P123" i="9"/>
  <c r="Q123" i="9" s="1"/>
  <c r="AJ122" i="9"/>
  <c r="AK122" i="9" s="1"/>
  <c r="AE122" i="9"/>
  <c r="AF122" i="9" s="1"/>
  <c r="Z122" i="9"/>
  <c r="AA122" i="9" s="1"/>
  <c r="U122" i="9"/>
  <c r="V122" i="9" s="1"/>
  <c r="P122" i="9"/>
  <c r="Q122" i="9" s="1"/>
  <c r="AJ121" i="9"/>
  <c r="AK121" i="9" s="1"/>
  <c r="AE121" i="9"/>
  <c r="AF121" i="9" s="1"/>
  <c r="Z121" i="9"/>
  <c r="AA121" i="9" s="1"/>
  <c r="U121" i="9"/>
  <c r="V121" i="9" s="1"/>
  <c r="P121" i="9"/>
  <c r="Q121" i="9" s="1"/>
  <c r="AJ120" i="9"/>
  <c r="AK120" i="9" s="1"/>
  <c r="AE120" i="9"/>
  <c r="AF120" i="9" s="1"/>
  <c r="Z120" i="9"/>
  <c r="AA120" i="9" s="1"/>
  <c r="U120" i="9"/>
  <c r="V120" i="9" s="1"/>
  <c r="P120" i="9"/>
  <c r="Q120" i="9" s="1"/>
  <c r="AJ119" i="9"/>
  <c r="AK119" i="9" s="1"/>
  <c r="AE119" i="9"/>
  <c r="AF119" i="9" s="1"/>
  <c r="Z119" i="9"/>
  <c r="AA119" i="9" s="1"/>
  <c r="U119" i="9"/>
  <c r="V119" i="9" s="1"/>
  <c r="P119" i="9"/>
  <c r="Q119" i="9" s="1"/>
  <c r="AJ118" i="9"/>
  <c r="AK118" i="9" s="1"/>
  <c r="AE118" i="9"/>
  <c r="AF118" i="9" s="1"/>
  <c r="AA118" i="9"/>
  <c r="Z118" i="9"/>
  <c r="U118" i="9"/>
  <c r="V118" i="9" s="1"/>
  <c r="P118" i="9"/>
  <c r="Q118" i="9" s="1"/>
  <c r="AJ117" i="9"/>
  <c r="AK117" i="9" s="1"/>
  <c r="AE117" i="9"/>
  <c r="AF117" i="9" s="1"/>
  <c r="Z117" i="9"/>
  <c r="AA117" i="9" s="1"/>
  <c r="U117" i="9"/>
  <c r="V117" i="9" s="1"/>
  <c r="P117" i="9"/>
  <c r="Q117" i="9" s="1"/>
  <c r="AJ116" i="9"/>
  <c r="AK116" i="9" s="1"/>
  <c r="AE116" i="9"/>
  <c r="AF116" i="9" s="1"/>
  <c r="Z116" i="9"/>
  <c r="AA116" i="9" s="1"/>
  <c r="U116" i="9"/>
  <c r="V116" i="9" s="1"/>
  <c r="P116" i="9"/>
  <c r="Q116" i="9" s="1"/>
  <c r="AJ115" i="9"/>
  <c r="AK115" i="9" s="1"/>
  <c r="AE115" i="9"/>
  <c r="AF115" i="9" s="1"/>
  <c r="AA115" i="9"/>
  <c r="Z115" i="9"/>
  <c r="U115" i="9"/>
  <c r="V115" i="9" s="1"/>
  <c r="P115" i="9"/>
  <c r="Q115" i="9" s="1"/>
  <c r="AJ114" i="9"/>
  <c r="AK114" i="9" s="1"/>
  <c r="AE114" i="9"/>
  <c r="AF114" i="9" s="1"/>
  <c r="Z114" i="9"/>
  <c r="AA114" i="9" s="1"/>
  <c r="U114" i="9"/>
  <c r="V114" i="9" s="1"/>
  <c r="P114" i="9"/>
  <c r="Q114" i="9" s="1"/>
  <c r="AJ113" i="9"/>
  <c r="AK113" i="9" s="1"/>
  <c r="AE113" i="9"/>
  <c r="AF113" i="9" s="1"/>
  <c r="AA113" i="9"/>
  <c r="Z113" i="9"/>
  <c r="U113" i="9"/>
  <c r="V113" i="9" s="1"/>
  <c r="P113" i="9"/>
  <c r="Q113" i="9" s="1"/>
  <c r="AJ112" i="9"/>
  <c r="AK112" i="9" s="1"/>
  <c r="AF112" i="9"/>
  <c r="AE112" i="9"/>
  <c r="Z112" i="9"/>
  <c r="AA112" i="9" s="1"/>
  <c r="U112" i="9"/>
  <c r="V112" i="9" s="1"/>
  <c r="P112" i="9"/>
  <c r="Q112" i="9" s="1"/>
  <c r="AJ111" i="9"/>
  <c r="AK111" i="9" s="1"/>
  <c r="AE111" i="9"/>
  <c r="AF111" i="9" s="1"/>
  <c r="Z111" i="9"/>
  <c r="AA111" i="9" s="1"/>
  <c r="U111" i="9"/>
  <c r="V111" i="9" s="1"/>
  <c r="P111" i="9"/>
  <c r="Q111" i="9" s="1"/>
  <c r="AJ110" i="9"/>
  <c r="AK110" i="9" s="1"/>
  <c r="AE110" i="9"/>
  <c r="AF110" i="9" s="1"/>
  <c r="Z110" i="9"/>
  <c r="AA110" i="9" s="1"/>
  <c r="U110" i="9"/>
  <c r="V110" i="9" s="1"/>
  <c r="P110" i="9"/>
  <c r="Q110" i="9" s="1"/>
  <c r="AJ109" i="9"/>
  <c r="AK109" i="9" s="1"/>
  <c r="AE109" i="9"/>
  <c r="AF109" i="9" s="1"/>
  <c r="AA109" i="9"/>
  <c r="Z109" i="9"/>
  <c r="U109" i="9"/>
  <c r="V109" i="9" s="1"/>
  <c r="P109" i="9"/>
  <c r="Q109" i="9" s="1"/>
  <c r="AJ108" i="9"/>
  <c r="AK108" i="9" s="1"/>
  <c r="AF108" i="9"/>
  <c r="AE108" i="9"/>
  <c r="Z108" i="9"/>
  <c r="AA108" i="9" s="1"/>
  <c r="U108" i="9"/>
  <c r="V108" i="9" s="1"/>
  <c r="P108" i="9"/>
  <c r="Q108" i="9" s="1"/>
  <c r="AJ107" i="9"/>
  <c r="AK107" i="9" s="1"/>
  <c r="AE107" i="9"/>
  <c r="AF107" i="9" s="1"/>
  <c r="Z107" i="9"/>
  <c r="AA107" i="9" s="1"/>
  <c r="U107" i="9"/>
  <c r="V107" i="9" s="1"/>
  <c r="P107" i="9"/>
  <c r="Q107" i="9" s="1"/>
  <c r="AJ106" i="9"/>
  <c r="AK106" i="9" s="1"/>
  <c r="AE106" i="9"/>
  <c r="AF106" i="9" s="1"/>
  <c r="Z106" i="9"/>
  <c r="AA106" i="9" s="1"/>
  <c r="U106" i="9"/>
  <c r="V106" i="9" s="1"/>
  <c r="P106" i="9"/>
  <c r="Q106" i="9" s="1"/>
  <c r="AJ105" i="9"/>
  <c r="AK105" i="9" s="1"/>
  <c r="AE105" i="9"/>
  <c r="AF105" i="9" s="1"/>
  <c r="AA105" i="9"/>
  <c r="Z105" i="9"/>
  <c r="U105" i="9"/>
  <c r="V105" i="9" s="1"/>
  <c r="P105" i="9"/>
  <c r="Q105" i="9" s="1"/>
  <c r="AJ104" i="9"/>
  <c r="AK104" i="9" s="1"/>
  <c r="AF104" i="9"/>
  <c r="AE104" i="9"/>
  <c r="Z104" i="9"/>
  <c r="AA104" i="9" s="1"/>
  <c r="U104" i="9"/>
  <c r="V104" i="9" s="1"/>
  <c r="P104" i="9"/>
  <c r="Q104" i="9" s="1"/>
  <c r="AJ103" i="9"/>
  <c r="AK103" i="9" s="1"/>
  <c r="AE103" i="9"/>
  <c r="AF103" i="9" s="1"/>
  <c r="Z103" i="9"/>
  <c r="AA103" i="9" s="1"/>
  <c r="U103" i="9"/>
  <c r="V103" i="9" s="1"/>
  <c r="P103" i="9"/>
  <c r="Q103" i="9" s="1"/>
  <c r="AJ102" i="9"/>
  <c r="AK102" i="9" s="1"/>
  <c r="AF102" i="9"/>
  <c r="AE102" i="9"/>
  <c r="AA102" i="9"/>
  <c r="Z102" i="9"/>
  <c r="U102" i="9"/>
  <c r="V102" i="9" s="1"/>
  <c r="P102" i="9"/>
  <c r="Q102" i="9" s="1"/>
  <c r="AJ101" i="9"/>
  <c r="AK101" i="9" s="1"/>
  <c r="AF101" i="9"/>
  <c r="AE101" i="9"/>
  <c r="Z101" i="9"/>
  <c r="AA101" i="9" s="1"/>
  <c r="U101" i="9"/>
  <c r="V101" i="9" s="1"/>
  <c r="P101" i="9"/>
  <c r="Q101" i="9" s="1"/>
  <c r="AJ100" i="9"/>
  <c r="AK100" i="9" s="1"/>
  <c r="AF100" i="9"/>
  <c r="AE100" i="9"/>
  <c r="AA100" i="9"/>
  <c r="Z100" i="9"/>
  <c r="V100" i="9"/>
  <c r="U100" i="9"/>
  <c r="P100" i="9"/>
  <c r="Q100" i="9" s="1"/>
  <c r="AJ99" i="9"/>
  <c r="AK99" i="9" s="1"/>
  <c r="AF99" i="9"/>
  <c r="AE99" i="9"/>
  <c r="Z99" i="9"/>
  <c r="AA99" i="9" s="1"/>
  <c r="U99" i="9"/>
  <c r="V99" i="9" s="1"/>
  <c r="Q99" i="9"/>
  <c r="P99" i="9"/>
  <c r="AJ98" i="9"/>
  <c r="AK98" i="9" s="1"/>
  <c r="AF98" i="9"/>
  <c r="AE98" i="9"/>
  <c r="AA98" i="9"/>
  <c r="Z98" i="9"/>
  <c r="U98" i="9"/>
  <c r="V98" i="9" s="1"/>
  <c r="P98" i="9"/>
  <c r="Q98" i="9" s="1"/>
  <c r="AJ97" i="9"/>
  <c r="AK97" i="9" s="1"/>
  <c r="AE97" i="9"/>
  <c r="AF97" i="9" s="1"/>
  <c r="Z97" i="9"/>
  <c r="AA97" i="9" s="1"/>
  <c r="U97" i="9"/>
  <c r="V97" i="9" s="1"/>
  <c r="P97" i="9"/>
  <c r="Q97" i="9" s="1"/>
  <c r="AK96" i="9"/>
  <c r="AJ96" i="9"/>
  <c r="AF96" i="9"/>
  <c r="AE96" i="9"/>
  <c r="Z96" i="9"/>
  <c r="AA96" i="9" s="1"/>
  <c r="U96" i="9"/>
  <c r="V96" i="9" s="1"/>
  <c r="P96" i="9"/>
  <c r="Q96" i="9" s="1"/>
  <c r="AJ95" i="9"/>
  <c r="AK95" i="9" s="1"/>
  <c r="AE95" i="9"/>
  <c r="AF95" i="9" s="1"/>
  <c r="AA95" i="9"/>
  <c r="Z95" i="9"/>
  <c r="U95" i="9"/>
  <c r="V95" i="9" s="1"/>
  <c r="Q95" i="9"/>
  <c r="P95" i="9"/>
  <c r="AJ94" i="9"/>
  <c r="AK94" i="9" s="1"/>
  <c r="AF94" i="9"/>
  <c r="AE94" i="9"/>
  <c r="Z94" i="9"/>
  <c r="AA94" i="9" s="1"/>
  <c r="U94" i="9"/>
  <c r="V94" i="9" s="1"/>
  <c r="P94" i="9"/>
  <c r="Q94" i="9" s="1"/>
  <c r="AJ93" i="9"/>
  <c r="AK93" i="9" s="1"/>
  <c r="AF93" i="9"/>
  <c r="AE93" i="9"/>
  <c r="Z93" i="9"/>
  <c r="AA93" i="9" s="1"/>
  <c r="U93" i="9"/>
  <c r="V93" i="9" s="1"/>
  <c r="P93" i="9"/>
  <c r="Q93" i="9" s="1"/>
  <c r="AJ92" i="9"/>
  <c r="AK92" i="9" s="1"/>
  <c r="AF92" i="9"/>
  <c r="AE92" i="9"/>
  <c r="AA92" i="9"/>
  <c r="Z92" i="9"/>
  <c r="U92" i="9"/>
  <c r="V92" i="9" s="1"/>
  <c r="P92" i="9"/>
  <c r="Q92" i="9" s="1"/>
  <c r="AJ91" i="9"/>
  <c r="AK91" i="9" s="1"/>
  <c r="AF91" i="9"/>
  <c r="AE91" i="9"/>
  <c r="AA91" i="9"/>
  <c r="Z91" i="9"/>
  <c r="U91" i="9"/>
  <c r="V91" i="9" s="1"/>
  <c r="P91" i="9"/>
  <c r="Q91" i="9" s="1"/>
  <c r="AJ90" i="9"/>
  <c r="AK90" i="9" s="1"/>
  <c r="AE90" i="9"/>
  <c r="AF90" i="9" s="1"/>
  <c r="Z90" i="9"/>
  <c r="AA90" i="9" s="1"/>
  <c r="U90" i="9"/>
  <c r="V90" i="9" s="1"/>
  <c r="P90" i="9"/>
  <c r="Q90" i="9" s="1"/>
  <c r="AJ89" i="9"/>
  <c r="AK89" i="9" s="1"/>
  <c r="AF89" i="9"/>
  <c r="AE89" i="9"/>
  <c r="Z89" i="9"/>
  <c r="AA89" i="9" s="1"/>
  <c r="U89" i="9"/>
  <c r="V89" i="9" s="1"/>
  <c r="P89" i="9"/>
  <c r="Q89" i="9" s="1"/>
  <c r="AJ88" i="9"/>
  <c r="AK88" i="9" s="1"/>
  <c r="AE88" i="9"/>
  <c r="AF88" i="9" s="1"/>
  <c r="Z88" i="9"/>
  <c r="AA88" i="9" s="1"/>
  <c r="U88" i="9"/>
  <c r="V88" i="9" s="1"/>
  <c r="P88" i="9"/>
  <c r="Q88" i="9" s="1"/>
  <c r="AJ87" i="9"/>
  <c r="AK87" i="9" s="1"/>
  <c r="AE87" i="9"/>
  <c r="AF87" i="9" s="1"/>
  <c r="Z87" i="9"/>
  <c r="AA87" i="9" s="1"/>
  <c r="U87" i="9"/>
  <c r="V87" i="9" s="1"/>
  <c r="P87" i="9"/>
  <c r="Q87" i="9" s="1"/>
  <c r="AJ86" i="9"/>
  <c r="AK86" i="9" s="1"/>
  <c r="AE86" i="9"/>
  <c r="AF86" i="9" s="1"/>
  <c r="Z86" i="9"/>
  <c r="AA86" i="9" s="1"/>
  <c r="U86" i="9"/>
  <c r="V86" i="9" s="1"/>
  <c r="P86" i="9"/>
  <c r="Q86" i="9" s="1"/>
  <c r="AJ85" i="9"/>
  <c r="AK85" i="9" s="1"/>
  <c r="AE85" i="9"/>
  <c r="AF85" i="9" s="1"/>
  <c r="Z85" i="9"/>
  <c r="AA85" i="9" s="1"/>
  <c r="U85" i="9"/>
  <c r="V85" i="9" s="1"/>
  <c r="P85" i="9"/>
  <c r="Q85" i="9" s="1"/>
  <c r="AJ84" i="9"/>
  <c r="AK84" i="9" s="1"/>
  <c r="AE84" i="9"/>
  <c r="AF84" i="9" s="1"/>
  <c r="AA84" i="9"/>
  <c r="Z84" i="9"/>
  <c r="V84" i="9"/>
  <c r="U84" i="9"/>
  <c r="P84" i="9"/>
  <c r="Q84" i="9" s="1"/>
  <c r="AJ83" i="9"/>
  <c r="AK83" i="9" s="1"/>
  <c r="AE83" i="9"/>
  <c r="AF83" i="9" s="1"/>
  <c r="AA83" i="9"/>
  <c r="Z83" i="9"/>
  <c r="U83" i="9"/>
  <c r="V83" i="9" s="1"/>
  <c r="P83" i="9"/>
  <c r="Q83" i="9" s="1"/>
  <c r="AJ82" i="9"/>
  <c r="AK82" i="9" s="1"/>
  <c r="AF82" i="9"/>
  <c r="AE82" i="9"/>
  <c r="Z82" i="9"/>
  <c r="AA82" i="9" s="1"/>
  <c r="U82" i="9"/>
  <c r="V82" i="9" s="1"/>
  <c r="P82" i="9"/>
  <c r="Q82" i="9" s="1"/>
  <c r="AJ81" i="9"/>
  <c r="AK81" i="9" s="1"/>
  <c r="AF81" i="9"/>
  <c r="AE81" i="9"/>
  <c r="Z81" i="9"/>
  <c r="AA81" i="9" s="1"/>
  <c r="V81" i="9"/>
  <c r="U81" i="9"/>
  <c r="P81" i="9"/>
  <c r="Q81" i="9" s="1"/>
  <c r="AJ80" i="9"/>
  <c r="AK80" i="9" s="1"/>
  <c r="AF80" i="9"/>
  <c r="AE80" i="9"/>
  <c r="Z80" i="9"/>
  <c r="AA80" i="9" s="1"/>
  <c r="U80" i="9"/>
  <c r="V80" i="9" s="1"/>
  <c r="P80" i="9"/>
  <c r="Q80" i="9" s="1"/>
  <c r="AJ79" i="9"/>
  <c r="AK79" i="9" s="1"/>
  <c r="AF79" i="9"/>
  <c r="AE79" i="9"/>
  <c r="Z79" i="9"/>
  <c r="AA79" i="9" s="1"/>
  <c r="U79" i="9"/>
  <c r="V79" i="9" s="1"/>
  <c r="Q79" i="9"/>
  <c r="P79" i="9"/>
  <c r="AJ78" i="9"/>
  <c r="AK78" i="9" s="1"/>
  <c r="AF78" i="9"/>
  <c r="AE78" i="9"/>
  <c r="Z78" i="9"/>
  <c r="AA78" i="9" s="1"/>
  <c r="U78" i="9"/>
  <c r="V78" i="9" s="1"/>
  <c r="P78" i="9"/>
  <c r="Q78" i="9" s="1"/>
  <c r="AJ77" i="9"/>
  <c r="AK77" i="9" s="1"/>
  <c r="AF77" i="9"/>
  <c r="AE77" i="9"/>
  <c r="Z77" i="9"/>
  <c r="AA77" i="9" s="1"/>
  <c r="U77" i="9"/>
  <c r="V77" i="9" s="1"/>
  <c r="P77" i="9"/>
  <c r="Q77" i="9" s="1"/>
  <c r="AJ76" i="9"/>
  <c r="AK76" i="9" s="1"/>
  <c r="AF76" i="9"/>
  <c r="AE76" i="9"/>
  <c r="AA76" i="9"/>
  <c r="Z76" i="9"/>
  <c r="U76" i="9"/>
  <c r="V76" i="9" s="1"/>
  <c r="P76" i="9"/>
  <c r="Q76" i="9" s="1"/>
  <c r="AJ75" i="9"/>
  <c r="AK75" i="9" s="1"/>
  <c r="AF75" i="9"/>
  <c r="AE75" i="9"/>
  <c r="AA75" i="9"/>
  <c r="Z75" i="9"/>
  <c r="U75" i="9"/>
  <c r="V75" i="9" s="1"/>
  <c r="P75" i="9"/>
  <c r="Q75" i="9" s="1"/>
  <c r="AJ74" i="9"/>
  <c r="AK74" i="9" s="1"/>
  <c r="AF74" i="9"/>
  <c r="AE74" i="9"/>
  <c r="AA74" i="9"/>
  <c r="Z74" i="9"/>
  <c r="U74" i="9"/>
  <c r="V74" i="9" s="1"/>
  <c r="P74" i="9"/>
  <c r="Q74" i="9" s="1"/>
  <c r="AJ73" i="9"/>
  <c r="AK73" i="9" s="1"/>
  <c r="AE73" i="9"/>
  <c r="AF73" i="9" s="1"/>
  <c r="Z73" i="9"/>
  <c r="AA73" i="9" s="1"/>
  <c r="U73" i="9"/>
  <c r="V73" i="9" s="1"/>
  <c r="P73" i="9"/>
  <c r="Q73" i="9" s="1"/>
  <c r="AJ72" i="9"/>
  <c r="AK72" i="9" s="1"/>
  <c r="AE72" i="9"/>
  <c r="AF72" i="9" s="1"/>
  <c r="AA72" i="9"/>
  <c r="Z72" i="9"/>
  <c r="U72" i="9"/>
  <c r="V72" i="9" s="1"/>
  <c r="P72" i="9"/>
  <c r="Q72" i="9" s="1"/>
  <c r="AJ71" i="9"/>
  <c r="AK71" i="9" s="1"/>
  <c r="AF71" i="9"/>
  <c r="AE71" i="9"/>
  <c r="AA71" i="9"/>
  <c r="Z71" i="9"/>
  <c r="U71" i="9"/>
  <c r="V71" i="9" s="1"/>
  <c r="P71" i="9"/>
  <c r="Q71" i="9" s="1"/>
  <c r="AJ70" i="9"/>
  <c r="AK70" i="9" s="1"/>
  <c r="AF70" i="9"/>
  <c r="AE70" i="9"/>
  <c r="AA70" i="9"/>
  <c r="Z70" i="9"/>
  <c r="U70" i="9"/>
  <c r="V70" i="9" s="1"/>
  <c r="P70" i="9"/>
  <c r="Q70" i="9" s="1"/>
  <c r="AJ69" i="9"/>
  <c r="AK69" i="9" s="1"/>
  <c r="AF69" i="9"/>
  <c r="AE69" i="9"/>
  <c r="AA69" i="9"/>
  <c r="Z69" i="9"/>
  <c r="U69" i="9"/>
  <c r="V69" i="9" s="1"/>
  <c r="P69" i="9"/>
  <c r="Q69" i="9" s="1"/>
  <c r="AJ68" i="9"/>
  <c r="AK68" i="9" s="1"/>
  <c r="AE68" i="9"/>
  <c r="AF68" i="9" s="1"/>
  <c r="Z68" i="9"/>
  <c r="AA68" i="9" s="1"/>
  <c r="U68" i="9"/>
  <c r="V68" i="9" s="1"/>
  <c r="P68" i="9"/>
  <c r="Q68" i="9" s="1"/>
  <c r="AJ67" i="9"/>
  <c r="AK67" i="9" s="1"/>
  <c r="AF67" i="9"/>
  <c r="AE67" i="9"/>
  <c r="Z67" i="9"/>
  <c r="AA67" i="9" s="1"/>
  <c r="U67" i="9"/>
  <c r="V67" i="9" s="1"/>
  <c r="P67" i="9"/>
  <c r="Q67" i="9" s="1"/>
  <c r="AJ66" i="9"/>
  <c r="AK66" i="9" s="1"/>
  <c r="AF66" i="9"/>
  <c r="AE66" i="9"/>
  <c r="Z66" i="9"/>
  <c r="AA66" i="9" s="1"/>
  <c r="U66" i="9"/>
  <c r="V66" i="9" s="1"/>
  <c r="P66" i="9"/>
  <c r="Q66" i="9" s="1"/>
  <c r="AJ65" i="9"/>
  <c r="AK65" i="9" s="1"/>
  <c r="AF65" i="9"/>
  <c r="AE65" i="9"/>
  <c r="AA65" i="9"/>
  <c r="Z65" i="9"/>
  <c r="U65" i="9"/>
  <c r="V65" i="9" s="1"/>
  <c r="P65" i="9"/>
  <c r="Q65" i="9" s="1"/>
  <c r="AJ64" i="9"/>
  <c r="AK64" i="9" s="1"/>
  <c r="AF64" i="9"/>
  <c r="AE64" i="9"/>
  <c r="AA64" i="9"/>
  <c r="Z64" i="9"/>
  <c r="U64" i="9"/>
  <c r="V64" i="9" s="1"/>
  <c r="P64" i="9"/>
  <c r="Q64" i="9" s="1"/>
  <c r="AJ63" i="9"/>
  <c r="AK63" i="9" s="1"/>
  <c r="AF63" i="9"/>
  <c r="AE63" i="9"/>
  <c r="AA63" i="9"/>
  <c r="Z63" i="9"/>
  <c r="U63" i="9"/>
  <c r="V63" i="9" s="1"/>
  <c r="P63" i="9"/>
  <c r="Q63" i="9" s="1"/>
  <c r="AJ62" i="9"/>
  <c r="AK62" i="9" s="1"/>
  <c r="AF62" i="9"/>
  <c r="AE62" i="9"/>
  <c r="AA62" i="9"/>
  <c r="Z62" i="9"/>
  <c r="U62" i="9"/>
  <c r="V62" i="9" s="1"/>
  <c r="P62" i="9"/>
  <c r="Q62" i="9" s="1"/>
  <c r="AJ61" i="9"/>
  <c r="AK61" i="9" s="1"/>
  <c r="AF61" i="9"/>
  <c r="AE61" i="9"/>
  <c r="Z61" i="9"/>
  <c r="AA61" i="9" s="1"/>
  <c r="U61" i="9"/>
  <c r="V61" i="9" s="1"/>
  <c r="P61" i="9"/>
  <c r="Q61" i="9" s="1"/>
  <c r="AJ60" i="9"/>
  <c r="AK60" i="9" s="1"/>
  <c r="AF60" i="9"/>
  <c r="AE60" i="9"/>
  <c r="Z60" i="9"/>
  <c r="AA60" i="9" s="1"/>
  <c r="V60" i="9"/>
  <c r="U60" i="9"/>
  <c r="P60" i="9"/>
  <c r="Q60" i="9" s="1"/>
  <c r="AJ59" i="9"/>
  <c r="AK59" i="9" s="1"/>
  <c r="AF59" i="9"/>
  <c r="AE59" i="9"/>
  <c r="AA59" i="9"/>
  <c r="Z59" i="9"/>
  <c r="U59" i="9"/>
  <c r="V59" i="9" s="1"/>
  <c r="P59" i="9"/>
  <c r="Q59" i="9" s="1"/>
  <c r="AJ58" i="9"/>
  <c r="AK58" i="9" s="1"/>
  <c r="AF58" i="9"/>
  <c r="AE58" i="9"/>
  <c r="AA58" i="9"/>
  <c r="Z58" i="9"/>
  <c r="U58" i="9"/>
  <c r="V58" i="9" s="1"/>
  <c r="P58" i="9"/>
  <c r="Q58" i="9" s="1"/>
  <c r="AJ57" i="9"/>
  <c r="AK57" i="9" s="1"/>
  <c r="AE57" i="9"/>
  <c r="AF57" i="9" s="1"/>
  <c r="AA57" i="9"/>
  <c r="Z57" i="9"/>
  <c r="U57" i="9"/>
  <c r="V57" i="9" s="1"/>
  <c r="P57" i="9"/>
  <c r="Q57" i="9" s="1"/>
  <c r="AJ56" i="9"/>
  <c r="AK56" i="9" s="1"/>
  <c r="AF56" i="9"/>
  <c r="AE56" i="9"/>
  <c r="Z56" i="9"/>
  <c r="AA56" i="9" s="1"/>
  <c r="U56" i="9"/>
  <c r="V56" i="9" s="1"/>
  <c r="P56" i="9"/>
  <c r="Q56" i="9" s="1"/>
  <c r="AJ55" i="9"/>
  <c r="AK55" i="9" s="1"/>
  <c r="AF55" i="9"/>
  <c r="AE55" i="9"/>
  <c r="Z55" i="9"/>
  <c r="AA55" i="9" s="1"/>
  <c r="U55" i="9"/>
  <c r="V55" i="9" s="1"/>
  <c r="P55" i="9"/>
  <c r="Q55" i="9" s="1"/>
  <c r="AJ54" i="9"/>
  <c r="AK54" i="9" s="1"/>
  <c r="AE54" i="9"/>
  <c r="AF54" i="9" s="1"/>
  <c r="Z54" i="9"/>
  <c r="AA54" i="9" s="1"/>
  <c r="V54" i="9"/>
  <c r="U54" i="9"/>
  <c r="P54" i="9"/>
  <c r="Q54" i="9" s="1"/>
  <c r="AJ53" i="9"/>
  <c r="AK53" i="9" s="1"/>
  <c r="AE53" i="9"/>
  <c r="AF53" i="9" s="1"/>
  <c r="AA53" i="9"/>
  <c r="Z53" i="9"/>
  <c r="U53" i="9"/>
  <c r="V53" i="9" s="1"/>
  <c r="P53" i="9"/>
  <c r="Q53" i="9" s="1"/>
  <c r="AJ52" i="9"/>
  <c r="AK52" i="9" s="1"/>
  <c r="AF52" i="9"/>
  <c r="AE52" i="9"/>
  <c r="AA52" i="9"/>
  <c r="Z52" i="9"/>
  <c r="U52" i="9"/>
  <c r="V52" i="9" s="1"/>
  <c r="P52" i="9"/>
  <c r="Q52" i="9" s="1"/>
  <c r="AJ51" i="9"/>
  <c r="AK51" i="9" s="1"/>
  <c r="AF51" i="9"/>
  <c r="AE51" i="9"/>
  <c r="Z51" i="9"/>
  <c r="AA51" i="9" s="1"/>
  <c r="U51" i="9"/>
  <c r="V51" i="9" s="1"/>
  <c r="P51" i="9"/>
  <c r="Q51" i="9" s="1"/>
  <c r="AJ50" i="9"/>
  <c r="AK50" i="9" s="1"/>
  <c r="AF50" i="9"/>
  <c r="AE50" i="9"/>
  <c r="Z50" i="9"/>
  <c r="AA50" i="9" s="1"/>
  <c r="U50" i="9"/>
  <c r="V50" i="9" s="1"/>
  <c r="P50" i="9"/>
  <c r="Q50" i="9" s="1"/>
  <c r="AJ49" i="9"/>
  <c r="AK49" i="9" s="1"/>
  <c r="AF49" i="9"/>
  <c r="AE49" i="9"/>
  <c r="AA49" i="9"/>
  <c r="Z49" i="9"/>
  <c r="U49" i="9"/>
  <c r="V49" i="9" s="1"/>
  <c r="P49" i="9"/>
  <c r="Q49" i="9" s="1"/>
  <c r="AJ48" i="9"/>
  <c r="AK48" i="9" s="1"/>
  <c r="AE48" i="9"/>
  <c r="AF48" i="9" s="1"/>
  <c r="Z48" i="9"/>
  <c r="AA48" i="9" s="1"/>
  <c r="U48" i="9"/>
  <c r="V48" i="9" s="1"/>
  <c r="P48" i="9"/>
  <c r="Q48" i="9" s="1"/>
  <c r="AJ47" i="9"/>
  <c r="AK47" i="9" s="1"/>
  <c r="AE47" i="9"/>
  <c r="AF47" i="9" s="1"/>
  <c r="Z47" i="9"/>
  <c r="AA47" i="9" s="1"/>
  <c r="V47" i="9"/>
  <c r="U47" i="9"/>
  <c r="P47" i="9"/>
  <c r="Q47" i="9" s="1"/>
  <c r="AJ46" i="9"/>
  <c r="AK46" i="9" s="1"/>
  <c r="AF46" i="9"/>
  <c r="AE46" i="9"/>
  <c r="AA46" i="9"/>
  <c r="Z46" i="9"/>
  <c r="U46" i="9"/>
  <c r="V46" i="9" s="1"/>
  <c r="P46" i="9"/>
  <c r="Q46" i="9" s="1"/>
  <c r="AJ45" i="9"/>
  <c r="AK45" i="9" s="1"/>
  <c r="AF45" i="9"/>
  <c r="AE45" i="9"/>
  <c r="AA45" i="9"/>
  <c r="Z45" i="9"/>
  <c r="U45" i="9"/>
  <c r="V45" i="9" s="1"/>
  <c r="P45" i="9"/>
  <c r="Q45" i="9" s="1"/>
  <c r="AJ44" i="9"/>
  <c r="AK44" i="9" s="1"/>
  <c r="AE44" i="9"/>
  <c r="AF44" i="9" s="1"/>
  <c r="Z44" i="9"/>
  <c r="AA44" i="9" s="1"/>
  <c r="U44" i="9"/>
  <c r="V44" i="9" s="1"/>
  <c r="P44" i="9"/>
  <c r="Q44" i="9" s="1"/>
  <c r="AJ43" i="9"/>
  <c r="AK43" i="9" s="1"/>
  <c r="AF43" i="9"/>
  <c r="AE43" i="9"/>
  <c r="Z43" i="9"/>
  <c r="AA43" i="9" s="1"/>
  <c r="U43" i="9"/>
  <c r="V43" i="9" s="1"/>
  <c r="P43" i="9"/>
  <c r="Q43" i="9" s="1"/>
  <c r="AJ42" i="9"/>
  <c r="AK42" i="9" s="1"/>
  <c r="AF42" i="9"/>
  <c r="AE42" i="9"/>
  <c r="AA42" i="9"/>
  <c r="Z42" i="9"/>
  <c r="U42" i="9"/>
  <c r="V42" i="9" s="1"/>
  <c r="P42" i="9"/>
  <c r="Q42" i="9" s="1"/>
  <c r="AJ41" i="9"/>
  <c r="AK41" i="9" s="1"/>
  <c r="AE41" i="9"/>
  <c r="AF41" i="9" s="1"/>
  <c r="AA41" i="9"/>
  <c r="Z41" i="9"/>
  <c r="U41" i="9"/>
  <c r="V41" i="9" s="1"/>
  <c r="P41" i="9"/>
  <c r="Q41" i="9" s="1"/>
  <c r="AJ40" i="9"/>
  <c r="AK40" i="9" s="1"/>
  <c r="AE40" i="9"/>
  <c r="AF40" i="9" s="1"/>
  <c r="AA40" i="9"/>
  <c r="Z40" i="9"/>
  <c r="U40" i="9"/>
  <c r="V40" i="9" s="1"/>
  <c r="P40" i="9"/>
  <c r="Q40" i="9" s="1"/>
  <c r="AJ39" i="9"/>
  <c r="AK39" i="9" s="1"/>
  <c r="AE39" i="9"/>
  <c r="AF39" i="9" s="1"/>
  <c r="AA39" i="9"/>
  <c r="Z39" i="9"/>
  <c r="U39" i="9"/>
  <c r="V39" i="9" s="1"/>
  <c r="P39" i="9"/>
  <c r="Q39" i="9" s="1"/>
  <c r="AJ38" i="9"/>
  <c r="AK38" i="9" s="1"/>
  <c r="AE38" i="9"/>
  <c r="AF38" i="9" s="1"/>
  <c r="Z38" i="9"/>
  <c r="AA38" i="9" s="1"/>
  <c r="U38" i="9"/>
  <c r="V38" i="9" s="1"/>
  <c r="P38" i="9"/>
  <c r="Q38" i="9" s="1"/>
  <c r="AJ37" i="9"/>
  <c r="AK37" i="9" s="1"/>
  <c r="AE37" i="9"/>
  <c r="AF37" i="9" s="1"/>
  <c r="Z37" i="9"/>
  <c r="AA37" i="9" s="1"/>
  <c r="U37" i="9"/>
  <c r="V37" i="9" s="1"/>
  <c r="P37" i="9"/>
  <c r="Q37" i="9" s="1"/>
  <c r="AJ36" i="9"/>
  <c r="AK36" i="9" s="1"/>
  <c r="AE36" i="9"/>
  <c r="AF36" i="9" s="1"/>
  <c r="Z36" i="9"/>
  <c r="AA36" i="9" s="1"/>
  <c r="U36" i="9"/>
  <c r="V36" i="9" s="1"/>
  <c r="P36" i="9"/>
  <c r="Q36" i="9" s="1"/>
  <c r="AJ35" i="9"/>
  <c r="AK35" i="9" s="1"/>
  <c r="AF35" i="9"/>
  <c r="AE35" i="9"/>
  <c r="Z35" i="9"/>
  <c r="AA35" i="9" s="1"/>
  <c r="V35" i="9"/>
  <c r="U35" i="9"/>
  <c r="P35" i="9"/>
  <c r="Q35" i="9" s="1"/>
  <c r="AJ34" i="9"/>
  <c r="AK34" i="9" s="1"/>
  <c r="AF34" i="9"/>
  <c r="AE34" i="9"/>
  <c r="AA34" i="9"/>
  <c r="Z34" i="9"/>
  <c r="V34" i="9"/>
  <c r="U34" i="9"/>
  <c r="P34" i="9"/>
  <c r="Q34" i="9" s="1"/>
  <c r="AJ33" i="9"/>
  <c r="AK33" i="9" s="1"/>
  <c r="AF33" i="9"/>
  <c r="AE33" i="9"/>
  <c r="AA33" i="9"/>
  <c r="Z33" i="9"/>
  <c r="U33" i="9"/>
  <c r="V33" i="9" s="1"/>
  <c r="P33" i="9"/>
  <c r="Q33" i="9" s="1"/>
  <c r="AJ32" i="9"/>
  <c r="AK32" i="9" s="1"/>
  <c r="AF32" i="9"/>
  <c r="AE32" i="9"/>
  <c r="AA32" i="9"/>
  <c r="Z32" i="9"/>
  <c r="U32" i="9"/>
  <c r="V32" i="9" s="1"/>
  <c r="P32" i="9"/>
  <c r="Q32" i="9" s="1"/>
  <c r="AJ31" i="9"/>
  <c r="AK31" i="9" s="1"/>
  <c r="AF31" i="9"/>
  <c r="AE31" i="9"/>
  <c r="AA31" i="9"/>
  <c r="Z31" i="9"/>
  <c r="U31" i="9"/>
  <c r="V31" i="9" s="1"/>
  <c r="P31" i="9"/>
  <c r="Q31" i="9" s="1"/>
  <c r="AK30" i="9"/>
  <c r="AJ30" i="9"/>
  <c r="AE30" i="9"/>
  <c r="AF30" i="9" s="1"/>
  <c r="AA30" i="9"/>
  <c r="Z30" i="9"/>
  <c r="U30" i="9"/>
  <c r="V30" i="9" s="1"/>
  <c r="P30" i="9"/>
  <c r="Q30" i="9" s="1"/>
  <c r="AJ29" i="9"/>
  <c r="AK29" i="9" s="1"/>
  <c r="AF29" i="9"/>
  <c r="AE29" i="9"/>
  <c r="Z29" i="9"/>
  <c r="AA29" i="9" s="1"/>
  <c r="U29" i="9"/>
  <c r="V29" i="9" s="1"/>
  <c r="P29" i="9"/>
  <c r="Q29" i="9" s="1"/>
  <c r="AJ28" i="9"/>
  <c r="AK28" i="9" s="1"/>
  <c r="AE28" i="9"/>
  <c r="AF28" i="9" s="1"/>
  <c r="Z28" i="9"/>
  <c r="AA28" i="9" s="1"/>
  <c r="U28" i="9"/>
  <c r="V28" i="9" s="1"/>
  <c r="P28" i="9"/>
  <c r="Q28" i="9" s="1"/>
  <c r="AJ27" i="9"/>
  <c r="AK27" i="9" s="1"/>
  <c r="AE27" i="9"/>
  <c r="AF27" i="9" s="1"/>
  <c r="Z27" i="9"/>
  <c r="AA27" i="9" s="1"/>
  <c r="U27" i="9"/>
  <c r="V27" i="9" s="1"/>
  <c r="P27" i="9"/>
  <c r="Q27" i="9" s="1"/>
  <c r="AK26" i="9"/>
  <c r="AJ26" i="9"/>
  <c r="AE26" i="9"/>
  <c r="AF26" i="9" s="1"/>
  <c r="AA26" i="9"/>
  <c r="Z26" i="9"/>
  <c r="U26" i="9"/>
  <c r="V26" i="9" s="1"/>
  <c r="P26" i="9"/>
  <c r="Q26" i="9" s="1"/>
  <c r="AK25" i="9"/>
  <c r="AJ25" i="9"/>
  <c r="AE25" i="9"/>
  <c r="AF25" i="9" s="1"/>
  <c r="AA25" i="9"/>
  <c r="Z25" i="9"/>
  <c r="U25" i="9"/>
  <c r="V25" i="9" s="1"/>
  <c r="P25" i="9"/>
  <c r="Q25" i="9" s="1"/>
  <c r="AJ24" i="9"/>
  <c r="AK24" i="9" s="1"/>
  <c r="AE24" i="9"/>
  <c r="AF24" i="9" s="1"/>
  <c r="AA24" i="9"/>
  <c r="Z24" i="9"/>
  <c r="U24" i="9"/>
  <c r="V24" i="9" s="1"/>
  <c r="P24" i="9"/>
  <c r="Q24" i="9" s="1"/>
  <c r="AJ23" i="9"/>
  <c r="AK23" i="9" s="1"/>
  <c r="AE23" i="9"/>
  <c r="AF23" i="9" s="1"/>
  <c r="AA23" i="9"/>
  <c r="Z23" i="9"/>
  <c r="U23" i="9"/>
  <c r="V23" i="9" s="1"/>
  <c r="P23" i="9"/>
  <c r="Q23" i="9" s="1"/>
  <c r="AJ22" i="9"/>
  <c r="AK22" i="9" s="1"/>
  <c r="AF22" i="9"/>
  <c r="AE22" i="9"/>
  <c r="Z22" i="9"/>
  <c r="AA22" i="9" s="1"/>
  <c r="U22" i="9"/>
  <c r="V22" i="9" s="1"/>
  <c r="P22" i="9"/>
  <c r="Q22" i="9" s="1"/>
  <c r="AJ21" i="9"/>
  <c r="AK21" i="9" s="1"/>
  <c r="AF21" i="9"/>
  <c r="AE21" i="9"/>
  <c r="Z21" i="9"/>
  <c r="AA21" i="9" s="1"/>
  <c r="U21" i="9"/>
  <c r="V21" i="9" s="1"/>
  <c r="P21" i="9"/>
  <c r="Q21" i="9" s="1"/>
  <c r="AJ20" i="9"/>
  <c r="AK20" i="9" s="1"/>
  <c r="AE20" i="9"/>
  <c r="AF20" i="9" s="1"/>
  <c r="Z20" i="9"/>
  <c r="AA20" i="9" s="1"/>
  <c r="U20" i="9"/>
  <c r="V20" i="9" s="1"/>
  <c r="P20" i="9"/>
  <c r="Q20" i="9" s="1"/>
  <c r="AJ19" i="9"/>
  <c r="AK19" i="9" s="1"/>
  <c r="AE19" i="9"/>
  <c r="AF19" i="9" s="1"/>
  <c r="AA19" i="9"/>
  <c r="Z19" i="9"/>
  <c r="U19" i="9"/>
  <c r="V19" i="9" s="1"/>
  <c r="P19" i="9"/>
  <c r="Q19" i="9" s="1"/>
  <c r="AJ18" i="9"/>
  <c r="AK18" i="9" s="1"/>
  <c r="AF18" i="9"/>
  <c r="AE18" i="9"/>
  <c r="AA18" i="9"/>
  <c r="Z18" i="9"/>
  <c r="U18" i="9"/>
  <c r="V18" i="9" s="1"/>
  <c r="P18" i="9"/>
  <c r="Q18" i="9" s="1"/>
  <c r="AJ17" i="9"/>
  <c r="AK17" i="9" s="1"/>
  <c r="AF17" i="9"/>
  <c r="AE17" i="9"/>
  <c r="AA17" i="9"/>
  <c r="Z17" i="9"/>
  <c r="U17" i="9"/>
  <c r="V17" i="9" s="1"/>
  <c r="P17" i="9"/>
  <c r="Q17" i="9" s="1"/>
  <c r="AJ16" i="9"/>
  <c r="AK16" i="9" s="1"/>
  <c r="AF16" i="9"/>
  <c r="AE16" i="9"/>
  <c r="AA16" i="9"/>
  <c r="Z16" i="9"/>
  <c r="V16" i="9"/>
  <c r="U16" i="9"/>
  <c r="P16" i="9"/>
  <c r="Q16" i="9" s="1"/>
  <c r="AJ15" i="9"/>
  <c r="AK15" i="9" s="1"/>
  <c r="AF15" i="9"/>
  <c r="AE15" i="9"/>
  <c r="AA15" i="9"/>
  <c r="Z15" i="9"/>
  <c r="V15" i="9"/>
  <c r="U15" i="9"/>
  <c r="P15" i="9"/>
  <c r="Q15" i="9" s="1"/>
  <c r="AJ14" i="9"/>
  <c r="AK14" i="9" s="1"/>
  <c r="AE14" i="9"/>
  <c r="AF14" i="9" s="1"/>
  <c r="Z14" i="9"/>
  <c r="AA14" i="9" s="1"/>
  <c r="U14" i="9"/>
  <c r="V14" i="9" s="1"/>
  <c r="P14" i="9"/>
  <c r="Q14" i="9" s="1"/>
  <c r="AK13" i="9"/>
  <c r="AJ13" i="9"/>
  <c r="AF13" i="9"/>
  <c r="AE13" i="9"/>
  <c r="Z13" i="9"/>
  <c r="AA13" i="9" s="1"/>
  <c r="U13" i="9"/>
  <c r="V13" i="9" s="1"/>
  <c r="P13" i="9"/>
  <c r="Q13" i="9" s="1"/>
  <c r="AJ12" i="9"/>
  <c r="AK12" i="9" s="1"/>
  <c r="AF12" i="9"/>
  <c r="AE12" i="9"/>
  <c r="Z12" i="9"/>
  <c r="AA12" i="9" s="1"/>
  <c r="U12" i="9"/>
  <c r="V12" i="9" s="1"/>
  <c r="P12" i="9"/>
  <c r="Q12" i="9" s="1"/>
  <c r="AJ11" i="9"/>
  <c r="AK11" i="9" s="1"/>
  <c r="AF11" i="9"/>
  <c r="O7" i="9" s="1"/>
  <c r="AE11" i="9"/>
  <c r="AA11" i="9"/>
  <c r="Z11" i="9"/>
  <c r="U11" i="9"/>
  <c r="V11" i="9" s="1"/>
  <c r="P11" i="9"/>
  <c r="Q11" i="9" s="1"/>
  <c r="L8" i="9"/>
  <c r="M8" i="9" s="1"/>
  <c r="L7" i="9"/>
  <c r="M7" i="9" s="1"/>
  <c r="L6" i="9"/>
  <c r="M6" i="9" s="1"/>
  <c r="L5" i="9"/>
  <c r="M5" i="9" s="1"/>
  <c r="L4" i="9"/>
  <c r="M4" i="9" s="1"/>
  <c r="AJ327" i="7"/>
  <c r="AK327" i="7" s="1"/>
  <c r="AJ326" i="7"/>
  <c r="AK326" i="7" s="1"/>
  <c r="AJ325" i="7"/>
  <c r="AK325" i="7" s="1"/>
  <c r="AJ324" i="7"/>
  <c r="AK324" i="7" s="1"/>
  <c r="AJ323" i="7"/>
  <c r="AK323" i="7" s="1"/>
  <c r="AJ322" i="7"/>
  <c r="AK322" i="7" s="1"/>
  <c r="AJ321" i="7"/>
  <c r="AK321" i="7" s="1"/>
  <c r="AJ320" i="7"/>
  <c r="AK320" i="7" s="1"/>
  <c r="AJ319" i="7"/>
  <c r="AK319" i="7" s="1"/>
  <c r="AE324" i="7"/>
  <c r="AF324" i="7" s="1"/>
  <c r="AE323" i="7"/>
  <c r="AF323" i="7" s="1"/>
  <c r="AE322" i="7"/>
  <c r="AF322" i="7" s="1"/>
  <c r="AE321" i="7"/>
  <c r="AF321" i="7" s="1"/>
  <c r="AE320" i="7"/>
  <c r="AF320" i="7" s="1"/>
  <c r="AE319" i="7"/>
  <c r="AF319" i="7" s="1"/>
  <c r="AE318" i="7"/>
  <c r="AF318" i="7" s="1"/>
  <c r="AE317" i="7"/>
  <c r="AF317" i="7" s="1"/>
  <c r="AE316" i="7"/>
  <c r="AF316" i="7" s="1"/>
  <c r="AE315" i="7"/>
  <c r="AF315" i="7" s="1"/>
  <c r="AE314" i="7"/>
  <c r="AF314" i="7" s="1"/>
  <c r="AE313" i="7"/>
  <c r="AF313" i="7" s="1"/>
  <c r="AE312" i="7"/>
  <c r="AF312" i="7" s="1"/>
  <c r="AE311" i="7"/>
  <c r="AF311" i="7" s="1"/>
  <c r="AE310" i="7"/>
  <c r="AF310" i="7" s="1"/>
  <c r="AE309" i="7"/>
  <c r="AF309" i="7" s="1"/>
  <c r="AE308" i="7"/>
  <c r="AF308" i="7" s="1"/>
  <c r="AE307" i="7"/>
  <c r="AF307" i="7" s="1"/>
  <c r="AE306" i="7"/>
  <c r="AF306" i="7" s="1"/>
  <c r="AE305" i="7"/>
  <c r="AF305" i="7" s="1"/>
  <c r="AE304" i="7"/>
  <c r="AF304" i="7" s="1"/>
  <c r="AE303" i="7"/>
  <c r="AF303" i="7" s="1"/>
  <c r="AE302" i="7"/>
  <c r="AF302" i="7" s="1"/>
  <c r="AE301" i="7"/>
  <c r="AF301" i="7" s="1"/>
  <c r="AE300" i="7"/>
  <c r="AF300" i="7" s="1"/>
  <c r="AE299" i="7"/>
  <c r="AF299" i="7" s="1"/>
  <c r="AE298" i="7"/>
  <c r="AF298" i="7" s="1"/>
  <c r="Z344" i="7"/>
  <c r="AA344" i="7" s="1"/>
  <c r="Z343" i="7"/>
  <c r="AA343" i="7" s="1"/>
  <c r="Z342" i="7"/>
  <c r="AA342" i="7" s="1"/>
  <c r="Z341" i="7"/>
  <c r="AA341" i="7" s="1"/>
  <c r="Z340" i="7"/>
  <c r="AA340" i="7" s="1"/>
  <c r="Z339" i="7"/>
  <c r="AA339" i="7" s="1"/>
  <c r="Z338" i="7"/>
  <c r="AA338" i="7" s="1"/>
  <c r="Z337" i="7"/>
  <c r="AA337" i="7" s="1"/>
  <c r="Z336" i="7"/>
  <c r="AA336" i="7" s="1"/>
  <c r="Z335" i="7"/>
  <c r="AA335" i="7" s="1"/>
  <c r="Z334" i="7"/>
  <c r="AA334" i="7" s="1"/>
  <c r="Z333" i="7"/>
  <c r="AA333" i="7" s="1"/>
  <c r="Z332" i="7"/>
  <c r="AA332" i="7" s="1"/>
  <c r="Z331" i="7"/>
  <c r="AA331" i="7" s="1"/>
  <c r="Z330" i="7"/>
  <c r="AA330" i="7" s="1"/>
  <c r="Z329" i="7"/>
  <c r="AA329" i="7" s="1"/>
  <c r="Z328" i="7"/>
  <c r="AA328" i="7" s="1"/>
  <c r="Z327" i="7"/>
  <c r="AA327" i="7" s="1"/>
  <c r="Z326" i="7"/>
  <c r="AA326" i="7" s="1"/>
  <c r="Z325" i="7"/>
  <c r="AA325" i="7" s="1"/>
  <c r="Z324" i="7"/>
  <c r="AA324" i="7" s="1"/>
  <c r="Z323" i="7"/>
  <c r="AA323" i="7" s="1"/>
  <c r="U320" i="7"/>
  <c r="V320" i="7" s="1"/>
  <c r="U319" i="7"/>
  <c r="V319" i="7" s="1"/>
  <c r="U318" i="7"/>
  <c r="V318" i="7" s="1"/>
  <c r="U317" i="7"/>
  <c r="V317" i="7" s="1"/>
  <c r="U316" i="7"/>
  <c r="V316" i="7" s="1"/>
  <c r="U315" i="7"/>
  <c r="V315" i="7" s="1"/>
  <c r="U314" i="7"/>
  <c r="V314" i="7" s="1"/>
  <c r="U313" i="7"/>
  <c r="V313" i="7" s="1"/>
  <c r="U312" i="7"/>
  <c r="V312" i="7" s="1"/>
  <c r="U311" i="7"/>
  <c r="V311" i="7" s="1"/>
  <c r="U310" i="7"/>
  <c r="V310" i="7" s="1"/>
  <c r="U309" i="7"/>
  <c r="V309" i="7" s="1"/>
  <c r="U308" i="7"/>
  <c r="V308" i="7" s="1"/>
  <c r="U307" i="7"/>
  <c r="V307" i="7" s="1"/>
  <c r="U306" i="7"/>
  <c r="V306" i="7" s="1"/>
  <c r="U305" i="7"/>
  <c r="V305" i="7" s="1"/>
  <c r="U304" i="7"/>
  <c r="V304" i="7" s="1"/>
  <c r="U303" i="7"/>
  <c r="V303" i="7" s="1"/>
  <c r="P293" i="7"/>
  <c r="Q293" i="7" s="1"/>
  <c r="P292" i="7"/>
  <c r="Q292" i="7" s="1"/>
  <c r="P291" i="7"/>
  <c r="Q291" i="7" s="1"/>
  <c r="P290" i="7"/>
  <c r="Q290" i="7" s="1"/>
  <c r="P289" i="7"/>
  <c r="Q289" i="7" s="1"/>
  <c r="P288" i="7"/>
  <c r="Q288" i="7" s="1"/>
  <c r="P287" i="7"/>
  <c r="Q287" i="7" s="1"/>
  <c r="P286" i="7"/>
  <c r="Q286" i="7" s="1"/>
  <c r="P285" i="7"/>
  <c r="Q285" i="7" s="1"/>
  <c r="P284" i="7"/>
  <c r="Q284" i="7" s="1"/>
  <c r="P283" i="7"/>
  <c r="Q283" i="7" s="1"/>
  <c r="P282" i="7"/>
  <c r="Q282" i="7" s="1"/>
  <c r="P281" i="7"/>
  <c r="Q281" i="7" s="1"/>
  <c r="P280" i="7"/>
  <c r="Q280" i="7" s="1"/>
  <c r="P279" i="7"/>
  <c r="Q279" i="7" s="1"/>
  <c r="P278" i="7"/>
  <c r="Q278" i="7" s="1"/>
  <c r="P277" i="7"/>
  <c r="Q277" i="7" s="1"/>
  <c r="P276" i="7"/>
  <c r="Q276" i="7" s="1"/>
  <c r="P275" i="7"/>
  <c r="Q275" i="7" s="1"/>
  <c r="P274" i="7"/>
  <c r="Q274" i="7" s="1"/>
  <c r="P273" i="7"/>
  <c r="Q273" i="7" s="1"/>
  <c r="P272" i="7"/>
  <c r="Q272" i="7" s="1"/>
  <c r="Z322" i="7"/>
  <c r="AA322" i="7" s="1"/>
  <c r="Z321" i="7"/>
  <c r="AA321" i="7" s="1"/>
  <c r="Z320" i="7"/>
  <c r="AA320" i="7" s="1"/>
  <c r="Z319" i="7"/>
  <c r="AA319" i="7" s="1"/>
  <c r="AJ318" i="7"/>
  <c r="AK318" i="7" s="1"/>
  <c r="Z318" i="7"/>
  <c r="AA318" i="7" s="1"/>
  <c r="AJ317" i="7"/>
  <c r="AK317" i="7" s="1"/>
  <c r="Z317" i="7"/>
  <c r="AA317" i="7" s="1"/>
  <c r="AJ316" i="7"/>
  <c r="AK316" i="7" s="1"/>
  <c r="Z316" i="7"/>
  <c r="AA316" i="7" s="1"/>
  <c r="AJ315" i="7"/>
  <c r="AK315" i="7" s="1"/>
  <c r="Z315" i="7"/>
  <c r="AA315" i="7" s="1"/>
  <c r="AJ314" i="7"/>
  <c r="AK314" i="7" s="1"/>
  <c r="Z314" i="7"/>
  <c r="AA314" i="7" s="1"/>
  <c r="AJ313" i="7"/>
  <c r="AK313" i="7" s="1"/>
  <c r="Z313" i="7"/>
  <c r="AA313" i="7" s="1"/>
  <c r="AJ312" i="7"/>
  <c r="AK312" i="7" s="1"/>
  <c r="Z312" i="7"/>
  <c r="AA312" i="7" s="1"/>
  <c r="AJ311" i="7"/>
  <c r="AK311" i="7" s="1"/>
  <c r="Z311" i="7"/>
  <c r="AA311" i="7" s="1"/>
  <c r="AJ310" i="7"/>
  <c r="AK310" i="7" s="1"/>
  <c r="Z310" i="7"/>
  <c r="AA310" i="7" s="1"/>
  <c r="AK309" i="7"/>
  <c r="AJ309" i="7"/>
  <c r="Z309" i="7"/>
  <c r="AA309" i="7" s="1"/>
  <c r="AJ308" i="7"/>
  <c r="AK308" i="7" s="1"/>
  <c r="Z308" i="7"/>
  <c r="AA308" i="7" s="1"/>
  <c r="AJ307" i="7"/>
  <c r="AK307" i="7" s="1"/>
  <c r="Z307" i="7"/>
  <c r="AA307" i="7" s="1"/>
  <c r="AJ306" i="7"/>
  <c r="AK306" i="7" s="1"/>
  <c r="Z306" i="7"/>
  <c r="AA306" i="7" s="1"/>
  <c r="AK305" i="7"/>
  <c r="AJ305" i="7"/>
  <c r="Z305" i="7"/>
  <c r="AA305" i="7" s="1"/>
  <c r="AJ304" i="7"/>
  <c r="AK304" i="7" s="1"/>
  <c r="Z304" i="7"/>
  <c r="AA304" i="7" s="1"/>
  <c r="AJ303" i="7"/>
  <c r="AK303" i="7" s="1"/>
  <c r="Z303" i="7"/>
  <c r="AA303" i="7" s="1"/>
  <c r="AJ302" i="7"/>
  <c r="AK302" i="7" s="1"/>
  <c r="Z302" i="7"/>
  <c r="AA302" i="7" s="1"/>
  <c r="U302" i="7"/>
  <c r="V302" i="7" s="1"/>
  <c r="AJ301" i="7"/>
  <c r="AK301" i="7" s="1"/>
  <c r="Z301" i="7"/>
  <c r="AA301" i="7" s="1"/>
  <c r="U301" i="7"/>
  <c r="V301" i="7" s="1"/>
  <c r="AJ300" i="7"/>
  <c r="AK300" i="7" s="1"/>
  <c r="Z300" i="7"/>
  <c r="AA300" i="7" s="1"/>
  <c r="U300" i="7"/>
  <c r="V300" i="7" s="1"/>
  <c r="AJ299" i="7"/>
  <c r="AK299" i="7" s="1"/>
  <c r="Z299" i="7"/>
  <c r="AA299" i="7" s="1"/>
  <c r="U299" i="7"/>
  <c r="V299" i="7" s="1"/>
  <c r="AJ298" i="7"/>
  <c r="AK298" i="7" s="1"/>
  <c r="Z298" i="7"/>
  <c r="AA298" i="7" s="1"/>
  <c r="U298" i="7"/>
  <c r="V298" i="7" s="1"/>
  <c r="AJ297" i="7"/>
  <c r="AK297" i="7" s="1"/>
  <c r="AE297" i="7"/>
  <c r="AF297" i="7" s="1"/>
  <c r="Z297" i="7"/>
  <c r="AA297" i="7" s="1"/>
  <c r="U297" i="7"/>
  <c r="V297" i="7" s="1"/>
  <c r="AJ296" i="7"/>
  <c r="AK296" i="7" s="1"/>
  <c r="AE296" i="7"/>
  <c r="AF296" i="7" s="1"/>
  <c r="Z296" i="7"/>
  <c r="AA296" i="7" s="1"/>
  <c r="U296" i="7"/>
  <c r="V296" i="7" s="1"/>
  <c r="AJ295" i="7"/>
  <c r="AK295" i="7" s="1"/>
  <c r="AE295" i="7"/>
  <c r="AF295" i="7" s="1"/>
  <c r="Z295" i="7"/>
  <c r="AA295" i="7" s="1"/>
  <c r="U295" i="7"/>
  <c r="V295" i="7" s="1"/>
  <c r="AK294" i="7"/>
  <c r="AJ294" i="7"/>
  <c r="AE294" i="7"/>
  <c r="AF294" i="7" s="1"/>
  <c r="Z294" i="7"/>
  <c r="AA294" i="7" s="1"/>
  <c r="U294" i="7"/>
  <c r="V294" i="7" s="1"/>
  <c r="AJ293" i="7"/>
  <c r="AK293" i="7" s="1"/>
  <c r="AE293" i="7"/>
  <c r="AF293" i="7" s="1"/>
  <c r="Z293" i="7"/>
  <c r="AA293" i="7" s="1"/>
  <c r="U293" i="7"/>
  <c r="V293" i="7" s="1"/>
  <c r="AJ292" i="7"/>
  <c r="AK292" i="7" s="1"/>
  <c r="AE292" i="7"/>
  <c r="AF292" i="7" s="1"/>
  <c r="Z292" i="7"/>
  <c r="AA292" i="7" s="1"/>
  <c r="U292" i="7"/>
  <c r="V292" i="7" s="1"/>
  <c r="AJ291" i="7"/>
  <c r="AK291" i="7" s="1"/>
  <c r="AE291" i="7"/>
  <c r="AF291" i="7" s="1"/>
  <c r="Z291" i="7"/>
  <c r="AA291" i="7" s="1"/>
  <c r="U291" i="7"/>
  <c r="V291" i="7" s="1"/>
  <c r="AJ290" i="7"/>
  <c r="AK290" i="7" s="1"/>
  <c r="AE290" i="7"/>
  <c r="AF290" i="7" s="1"/>
  <c r="Z290" i="7"/>
  <c r="AA290" i="7" s="1"/>
  <c r="U290" i="7"/>
  <c r="V290" i="7" s="1"/>
  <c r="AK289" i="7"/>
  <c r="AJ289" i="7"/>
  <c r="AE289" i="7"/>
  <c r="AF289" i="7" s="1"/>
  <c r="Z289" i="7"/>
  <c r="AA289" i="7" s="1"/>
  <c r="U289" i="7"/>
  <c r="V289" i="7" s="1"/>
  <c r="AJ288" i="7"/>
  <c r="AK288" i="7" s="1"/>
  <c r="AE288" i="7"/>
  <c r="AF288" i="7" s="1"/>
  <c r="Z288" i="7"/>
  <c r="AA288" i="7" s="1"/>
  <c r="V288" i="7"/>
  <c r="U288" i="7"/>
  <c r="AK287" i="7"/>
  <c r="AJ287" i="7"/>
  <c r="AE287" i="7"/>
  <c r="AF287" i="7" s="1"/>
  <c r="Z287" i="7"/>
  <c r="AA287" i="7" s="1"/>
  <c r="U287" i="7"/>
  <c r="V287" i="7" s="1"/>
  <c r="AJ286" i="7"/>
  <c r="AK286" i="7" s="1"/>
  <c r="AE286" i="7"/>
  <c r="AF286" i="7" s="1"/>
  <c r="Z286" i="7"/>
  <c r="AA286" i="7" s="1"/>
  <c r="U286" i="7"/>
  <c r="V286" i="7" s="1"/>
  <c r="AJ285" i="7"/>
  <c r="AK285" i="7" s="1"/>
  <c r="AE285" i="7"/>
  <c r="AF285" i="7" s="1"/>
  <c r="Z285" i="7"/>
  <c r="AA285" i="7" s="1"/>
  <c r="U285" i="7"/>
  <c r="V285" i="7" s="1"/>
  <c r="AJ284" i="7"/>
  <c r="AK284" i="7" s="1"/>
  <c r="AE284" i="7"/>
  <c r="AF284" i="7" s="1"/>
  <c r="Z284" i="7"/>
  <c r="AA284" i="7" s="1"/>
  <c r="U284" i="7"/>
  <c r="V284" i="7" s="1"/>
  <c r="AK283" i="7"/>
  <c r="AJ283" i="7"/>
  <c r="AE283" i="7"/>
  <c r="AF283" i="7" s="1"/>
  <c r="Z283" i="7"/>
  <c r="AA283" i="7" s="1"/>
  <c r="U283" i="7"/>
  <c r="V283" i="7" s="1"/>
  <c r="AJ282" i="7"/>
  <c r="AK282" i="7" s="1"/>
  <c r="AE282" i="7"/>
  <c r="AF282" i="7" s="1"/>
  <c r="Z282" i="7"/>
  <c r="AA282" i="7" s="1"/>
  <c r="U282" i="7"/>
  <c r="V282" i="7" s="1"/>
  <c r="AJ281" i="7"/>
  <c r="AK281" i="7" s="1"/>
  <c r="AF281" i="7"/>
  <c r="AE281" i="7"/>
  <c r="Z281" i="7"/>
  <c r="AA281" i="7" s="1"/>
  <c r="U281" i="7"/>
  <c r="V281" i="7" s="1"/>
  <c r="AJ280" i="7"/>
  <c r="AK280" i="7" s="1"/>
  <c r="AE280" i="7"/>
  <c r="AF280" i="7" s="1"/>
  <c r="Z280" i="7"/>
  <c r="AA280" i="7" s="1"/>
  <c r="U280" i="7"/>
  <c r="V280" i="7" s="1"/>
  <c r="AJ279" i="7"/>
  <c r="AK279" i="7" s="1"/>
  <c r="AE279" i="7"/>
  <c r="AF279" i="7" s="1"/>
  <c r="Z279" i="7"/>
  <c r="AA279" i="7" s="1"/>
  <c r="U279" i="7"/>
  <c r="V279" i="7" s="1"/>
  <c r="AJ278" i="7"/>
  <c r="AK278" i="7" s="1"/>
  <c r="AE278" i="7"/>
  <c r="AF278" i="7" s="1"/>
  <c r="Z278" i="7"/>
  <c r="AA278" i="7" s="1"/>
  <c r="U278" i="7"/>
  <c r="V278" i="7" s="1"/>
  <c r="AJ277" i="7"/>
  <c r="AK277" i="7" s="1"/>
  <c r="AE277" i="7"/>
  <c r="AF277" i="7" s="1"/>
  <c r="Z277" i="7"/>
  <c r="AA277" i="7" s="1"/>
  <c r="U277" i="7"/>
  <c r="V277" i="7" s="1"/>
  <c r="AJ276" i="7"/>
  <c r="AK276" i="7" s="1"/>
  <c r="AF276" i="7"/>
  <c r="AE276" i="7"/>
  <c r="Z276" i="7"/>
  <c r="AA276" i="7" s="1"/>
  <c r="U276" i="7"/>
  <c r="V276" i="7" s="1"/>
  <c r="AJ275" i="7"/>
  <c r="AK275" i="7" s="1"/>
  <c r="AE275" i="7"/>
  <c r="AF275" i="7" s="1"/>
  <c r="Z275" i="7"/>
  <c r="AA275" i="7" s="1"/>
  <c r="U275" i="7"/>
  <c r="V275" i="7" s="1"/>
  <c r="AJ274" i="7"/>
  <c r="AK274" i="7" s="1"/>
  <c r="AE274" i="7"/>
  <c r="AF274" i="7" s="1"/>
  <c r="Z274" i="7"/>
  <c r="AA274" i="7" s="1"/>
  <c r="U274" i="7"/>
  <c r="V274" i="7" s="1"/>
  <c r="AJ273" i="7"/>
  <c r="AK273" i="7" s="1"/>
  <c r="AE273" i="7"/>
  <c r="AF273" i="7" s="1"/>
  <c r="Z273" i="7"/>
  <c r="AA273" i="7" s="1"/>
  <c r="U273" i="7"/>
  <c r="V273" i="7" s="1"/>
  <c r="AJ272" i="7"/>
  <c r="AK272" i="7" s="1"/>
  <c r="AE272" i="7"/>
  <c r="AF272" i="7" s="1"/>
  <c r="Z272" i="7"/>
  <c r="AA272" i="7" s="1"/>
  <c r="V272" i="7"/>
  <c r="U272" i="7"/>
  <c r="AJ271" i="7"/>
  <c r="AK271" i="7" s="1"/>
  <c r="AE271" i="7"/>
  <c r="AF271" i="7" s="1"/>
  <c r="Z271" i="7"/>
  <c r="AA271" i="7" s="1"/>
  <c r="U271" i="7"/>
  <c r="V271" i="7" s="1"/>
  <c r="P271" i="7"/>
  <c r="Q271" i="7" s="1"/>
  <c r="AJ270" i="7"/>
  <c r="AK270" i="7" s="1"/>
  <c r="AE270" i="7"/>
  <c r="AF270" i="7" s="1"/>
  <c r="Z270" i="7"/>
  <c r="AA270" i="7" s="1"/>
  <c r="U270" i="7"/>
  <c r="V270" i="7" s="1"/>
  <c r="P270" i="7"/>
  <c r="Q270" i="7" s="1"/>
  <c r="AJ269" i="7"/>
  <c r="AK269" i="7" s="1"/>
  <c r="AE269" i="7"/>
  <c r="AF269" i="7" s="1"/>
  <c r="Z269" i="7"/>
  <c r="AA269" i="7" s="1"/>
  <c r="U269" i="7"/>
  <c r="V269" i="7" s="1"/>
  <c r="P269" i="7"/>
  <c r="Q269" i="7" s="1"/>
  <c r="AJ268" i="7"/>
  <c r="AK268" i="7" s="1"/>
  <c r="AE268" i="7"/>
  <c r="AF268" i="7" s="1"/>
  <c r="Z268" i="7"/>
  <c r="AA268" i="7" s="1"/>
  <c r="U268" i="7"/>
  <c r="V268" i="7" s="1"/>
  <c r="P268" i="7"/>
  <c r="Q268" i="7" s="1"/>
  <c r="AJ267" i="7"/>
  <c r="AK267" i="7" s="1"/>
  <c r="AE267" i="7"/>
  <c r="AF267" i="7" s="1"/>
  <c r="Z267" i="7"/>
  <c r="AA267" i="7" s="1"/>
  <c r="V267" i="7"/>
  <c r="U267" i="7"/>
  <c r="P267" i="7"/>
  <c r="Q267" i="7" s="1"/>
  <c r="AJ266" i="7"/>
  <c r="AK266" i="7" s="1"/>
  <c r="AE266" i="7"/>
  <c r="AF266" i="7" s="1"/>
  <c r="Z266" i="7"/>
  <c r="AA266" i="7" s="1"/>
  <c r="U266" i="7"/>
  <c r="V266" i="7" s="1"/>
  <c r="P266" i="7"/>
  <c r="Q266" i="7" s="1"/>
  <c r="AJ265" i="7"/>
  <c r="AK265" i="7" s="1"/>
  <c r="AE265" i="7"/>
  <c r="AF265" i="7" s="1"/>
  <c r="Z265" i="7"/>
  <c r="AA265" i="7" s="1"/>
  <c r="U265" i="7"/>
  <c r="V265" i="7" s="1"/>
  <c r="P265" i="7"/>
  <c r="Q265" i="7" s="1"/>
  <c r="AJ264" i="7"/>
  <c r="AK264" i="7" s="1"/>
  <c r="AE264" i="7"/>
  <c r="AF264" i="7" s="1"/>
  <c r="Z264" i="7"/>
  <c r="AA264" i="7" s="1"/>
  <c r="U264" i="7"/>
  <c r="V264" i="7" s="1"/>
  <c r="P264" i="7"/>
  <c r="Q264" i="7" s="1"/>
  <c r="AJ263" i="7"/>
  <c r="AK263" i="7" s="1"/>
  <c r="AE263" i="7"/>
  <c r="AF263" i="7" s="1"/>
  <c r="Z263" i="7"/>
  <c r="AA263" i="7" s="1"/>
  <c r="U263" i="7"/>
  <c r="V263" i="7" s="1"/>
  <c r="P263" i="7"/>
  <c r="Q263" i="7" s="1"/>
  <c r="AJ262" i="7"/>
  <c r="AK262" i="7" s="1"/>
  <c r="AE262" i="7"/>
  <c r="AF262" i="7" s="1"/>
  <c r="Z262" i="7"/>
  <c r="AA262" i="7" s="1"/>
  <c r="U262" i="7"/>
  <c r="V262" i="7" s="1"/>
  <c r="Q262" i="7"/>
  <c r="P262" i="7"/>
  <c r="AJ261" i="7"/>
  <c r="AK261" i="7" s="1"/>
  <c r="AE261" i="7"/>
  <c r="AF261" i="7" s="1"/>
  <c r="Z261" i="7"/>
  <c r="AA261" i="7" s="1"/>
  <c r="U261" i="7"/>
  <c r="V261" i="7" s="1"/>
  <c r="P261" i="7"/>
  <c r="Q261" i="7" s="1"/>
  <c r="AJ260" i="7"/>
  <c r="AK260" i="7" s="1"/>
  <c r="AE260" i="7"/>
  <c r="AF260" i="7" s="1"/>
  <c r="Z260" i="7"/>
  <c r="AA260" i="7" s="1"/>
  <c r="U260" i="7"/>
  <c r="V260" i="7" s="1"/>
  <c r="P260" i="7"/>
  <c r="Q260" i="7" s="1"/>
  <c r="AJ259" i="7"/>
  <c r="AK259" i="7" s="1"/>
  <c r="AE259" i="7"/>
  <c r="AF259" i="7" s="1"/>
  <c r="Z259" i="7"/>
  <c r="AA259" i="7" s="1"/>
  <c r="U259" i="7"/>
  <c r="V259" i="7" s="1"/>
  <c r="P259" i="7"/>
  <c r="Q259" i="7" s="1"/>
  <c r="AJ258" i="7"/>
  <c r="AK258" i="7" s="1"/>
  <c r="AE258" i="7"/>
  <c r="AF258" i="7" s="1"/>
  <c r="Z258" i="7"/>
  <c r="AA258" i="7" s="1"/>
  <c r="U258" i="7"/>
  <c r="V258" i="7" s="1"/>
  <c r="P258" i="7"/>
  <c r="Q258" i="7" s="1"/>
  <c r="AJ257" i="7"/>
  <c r="AK257" i="7" s="1"/>
  <c r="AE257" i="7"/>
  <c r="AF257" i="7" s="1"/>
  <c r="Z257" i="7"/>
  <c r="AA257" i="7" s="1"/>
  <c r="U257" i="7"/>
  <c r="V257" i="7" s="1"/>
  <c r="P257" i="7"/>
  <c r="Q257" i="7" s="1"/>
  <c r="AJ256" i="7"/>
  <c r="AK256" i="7" s="1"/>
  <c r="AE256" i="7"/>
  <c r="AF256" i="7" s="1"/>
  <c r="Z256" i="7"/>
  <c r="AA256" i="7" s="1"/>
  <c r="U256" i="7"/>
  <c r="V256" i="7" s="1"/>
  <c r="P256" i="7"/>
  <c r="Q256" i="7" s="1"/>
  <c r="AJ255" i="7"/>
  <c r="AK255" i="7" s="1"/>
  <c r="AE255" i="7"/>
  <c r="AF255" i="7" s="1"/>
  <c r="Z255" i="7"/>
  <c r="AA255" i="7" s="1"/>
  <c r="U255" i="7"/>
  <c r="V255" i="7" s="1"/>
  <c r="P255" i="7"/>
  <c r="Q255" i="7" s="1"/>
  <c r="AJ254" i="7"/>
  <c r="AK254" i="7" s="1"/>
  <c r="AE254" i="7"/>
  <c r="AF254" i="7" s="1"/>
  <c r="AA254" i="7"/>
  <c r="Z254" i="7"/>
  <c r="U254" i="7"/>
  <c r="V254" i="7" s="1"/>
  <c r="P254" i="7"/>
  <c r="Q254" i="7" s="1"/>
  <c r="AJ253" i="7"/>
  <c r="AK253" i="7" s="1"/>
  <c r="AE253" i="7"/>
  <c r="AF253" i="7" s="1"/>
  <c r="Z253" i="7"/>
  <c r="AA253" i="7" s="1"/>
  <c r="U253" i="7"/>
  <c r="V253" i="7" s="1"/>
  <c r="P253" i="7"/>
  <c r="Q253" i="7" s="1"/>
  <c r="AJ252" i="7"/>
  <c r="AK252" i="7" s="1"/>
  <c r="AE252" i="7"/>
  <c r="AF252" i="7" s="1"/>
  <c r="Z252" i="7"/>
  <c r="AA252" i="7" s="1"/>
  <c r="U252" i="7"/>
  <c r="V252" i="7" s="1"/>
  <c r="P252" i="7"/>
  <c r="Q252" i="7" s="1"/>
  <c r="AJ251" i="7"/>
  <c r="AK251" i="7" s="1"/>
  <c r="AE251" i="7"/>
  <c r="AF251" i="7" s="1"/>
  <c r="Z251" i="7"/>
  <c r="AA251" i="7" s="1"/>
  <c r="U251" i="7"/>
  <c r="V251" i="7" s="1"/>
  <c r="P251" i="7"/>
  <c r="Q251" i="7" s="1"/>
  <c r="AJ250" i="7"/>
  <c r="AK250" i="7" s="1"/>
  <c r="AE250" i="7"/>
  <c r="AF250" i="7" s="1"/>
  <c r="Z250" i="7"/>
  <c r="AA250" i="7" s="1"/>
  <c r="U250" i="7"/>
  <c r="V250" i="7" s="1"/>
  <c r="P250" i="7"/>
  <c r="Q250" i="7" s="1"/>
  <c r="AJ249" i="7"/>
  <c r="AK249" i="7" s="1"/>
  <c r="AE249" i="7"/>
  <c r="AF249" i="7" s="1"/>
  <c r="Z249" i="7"/>
  <c r="AA249" i="7" s="1"/>
  <c r="U249" i="7"/>
  <c r="V249" i="7" s="1"/>
  <c r="P249" i="7"/>
  <c r="Q249" i="7" s="1"/>
  <c r="AJ248" i="7"/>
  <c r="AK248" i="7" s="1"/>
  <c r="AE248" i="7"/>
  <c r="AF248" i="7" s="1"/>
  <c r="Z248" i="7"/>
  <c r="AA248" i="7" s="1"/>
  <c r="U248" i="7"/>
  <c r="V248" i="7" s="1"/>
  <c r="P248" i="7"/>
  <c r="Q248" i="7" s="1"/>
  <c r="AJ247" i="7"/>
  <c r="AK247" i="7" s="1"/>
  <c r="AE247" i="7"/>
  <c r="AF247" i="7" s="1"/>
  <c r="Z247" i="7"/>
  <c r="AA247" i="7" s="1"/>
  <c r="U247" i="7"/>
  <c r="V247" i="7" s="1"/>
  <c r="P247" i="7"/>
  <c r="Q247" i="7" s="1"/>
  <c r="AJ246" i="7"/>
  <c r="AK246" i="7" s="1"/>
  <c r="AE246" i="7"/>
  <c r="AF246" i="7" s="1"/>
  <c r="Z246" i="7"/>
  <c r="AA246" i="7" s="1"/>
  <c r="U246" i="7"/>
  <c r="V246" i="7" s="1"/>
  <c r="P246" i="7"/>
  <c r="Q246" i="7" s="1"/>
  <c r="AJ245" i="7"/>
  <c r="AK245" i="7" s="1"/>
  <c r="AE245" i="7"/>
  <c r="AF245" i="7" s="1"/>
  <c r="Z245" i="7"/>
  <c r="AA245" i="7" s="1"/>
  <c r="U245" i="7"/>
  <c r="V245" i="7" s="1"/>
  <c r="P245" i="7"/>
  <c r="Q245" i="7" s="1"/>
  <c r="AJ244" i="7"/>
  <c r="AK244" i="7" s="1"/>
  <c r="AE244" i="7"/>
  <c r="AF244" i="7" s="1"/>
  <c r="Z244" i="7"/>
  <c r="AA244" i="7" s="1"/>
  <c r="U244" i="7"/>
  <c r="V244" i="7" s="1"/>
  <c r="P244" i="7"/>
  <c r="Q244" i="7" s="1"/>
  <c r="AJ243" i="7"/>
  <c r="AK243" i="7" s="1"/>
  <c r="AE243" i="7"/>
  <c r="AF243" i="7" s="1"/>
  <c r="Z243" i="7"/>
  <c r="AA243" i="7" s="1"/>
  <c r="U243" i="7"/>
  <c r="V243" i="7" s="1"/>
  <c r="P243" i="7"/>
  <c r="Q243" i="7" s="1"/>
  <c r="AJ242" i="7"/>
  <c r="AK242" i="7" s="1"/>
  <c r="AE242" i="7"/>
  <c r="AF242" i="7" s="1"/>
  <c r="Z242" i="7"/>
  <c r="AA242" i="7" s="1"/>
  <c r="U242" i="7"/>
  <c r="V242" i="7" s="1"/>
  <c r="Q242" i="7"/>
  <c r="P242" i="7"/>
  <c r="AJ241" i="7"/>
  <c r="AK241" i="7" s="1"/>
  <c r="AE241" i="7"/>
  <c r="AF241" i="7" s="1"/>
  <c r="Z241" i="7"/>
  <c r="AA241" i="7" s="1"/>
  <c r="U241" i="7"/>
  <c r="V241" i="7" s="1"/>
  <c r="P241" i="7"/>
  <c r="Q241" i="7" s="1"/>
  <c r="AJ240" i="7"/>
  <c r="AK240" i="7" s="1"/>
  <c r="AE240" i="7"/>
  <c r="AF240" i="7" s="1"/>
  <c r="Z240" i="7"/>
  <c r="AA240" i="7" s="1"/>
  <c r="U240" i="7"/>
  <c r="V240" i="7" s="1"/>
  <c r="P240" i="7"/>
  <c r="Q240" i="7" s="1"/>
  <c r="AJ239" i="7"/>
  <c r="AK239" i="7" s="1"/>
  <c r="AE239" i="7"/>
  <c r="AF239" i="7" s="1"/>
  <c r="Z239" i="7"/>
  <c r="AA239" i="7" s="1"/>
  <c r="U239" i="7"/>
  <c r="V239" i="7" s="1"/>
  <c r="P239" i="7"/>
  <c r="Q239" i="7" s="1"/>
  <c r="AK238" i="7"/>
  <c r="AJ238" i="7"/>
  <c r="AE238" i="7"/>
  <c r="AF238" i="7" s="1"/>
  <c r="Z238" i="7"/>
  <c r="AA238" i="7" s="1"/>
  <c r="U238" i="7"/>
  <c r="V238" i="7" s="1"/>
  <c r="P238" i="7"/>
  <c r="Q238" i="7" s="1"/>
  <c r="AJ237" i="7"/>
  <c r="AK237" i="7" s="1"/>
  <c r="AE237" i="7"/>
  <c r="AF237" i="7" s="1"/>
  <c r="Z237" i="7"/>
  <c r="AA237" i="7" s="1"/>
  <c r="U237" i="7"/>
  <c r="V237" i="7" s="1"/>
  <c r="P237" i="7"/>
  <c r="Q237" i="7" s="1"/>
  <c r="AJ236" i="7"/>
  <c r="AK236" i="7" s="1"/>
  <c r="AE236" i="7"/>
  <c r="AF236" i="7" s="1"/>
  <c r="Z236" i="7"/>
  <c r="AA236" i="7" s="1"/>
  <c r="U236" i="7"/>
  <c r="V236" i="7" s="1"/>
  <c r="P236" i="7"/>
  <c r="Q236" i="7" s="1"/>
  <c r="AJ235" i="7"/>
  <c r="AK235" i="7" s="1"/>
  <c r="AE235" i="7"/>
  <c r="AF235" i="7" s="1"/>
  <c r="Z235" i="7"/>
  <c r="AA235" i="7" s="1"/>
  <c r="U235" i="7"/>
  <c r="V235" i="7" s="1"/>
  <c r="P235" i="7"/>
  <c r="Q235" i="7" s="1"/>
  <c r="AJ234" i="7"/>
  <c r="AK234" i="7" s="1"/>
  <c r="AE234" i="7"/>
  <c r="AF234" i="7" s="1"/>
  <c r="Z234" i="7"/>
  <c r="AA234" i="7" s="1"/>
  <c r="U234" i="7"/>
  <c r="V234" i="7" s="1"/>
  <c r="P234" i="7"/>
  <c r="Q234" i="7" s="1"/>
  <c r="AJ233" i="7"/>
  <c r="AK233" i="7" s="1"/>
  <c r="AE233" i="7"/>
  <c r="AF233" i="7" s="1"/>
  <c r="Z233" i="7"/>
  <c r="AA233" i="7" s="1"/>
  <c r="U233" i="7"/>
  <c r="V233" i="7" s="1"/>
  <c r="P233" i="7"/>
  <c r="Q233" i="7" s="1"/>
  <c r="AJ232" i="7"/>
  <c r="AK232" i="7" s="1"/>
  <c r="AE232" i="7"/>
  <c r="AF232" i="7" s="1"/>
  <c r="Z232" i="7"/>
  <c r="AA232" i="7" s="1"/>
  <c r="U232" i="7"/>
  <c r="V232" i="7" s="1"/>
  <c r="Q232" i="7"/>
  <c r="P232" i="7"/>
  <c r="AJ231" i="7"/>
  <c r="AK231" i="7" s="1"/>
  <c r="AE231" i="7"/>
  <c r="AF231" i="7" s="1"/>
  <c r="Z231" i="7"/>
  <c r="AA231" i="7" s="1"/>
  <c r="U231" i="7"/>
  <c r="V231" i="7" s="1"/>
  <c r="P231" i="7"/>
  <c r="Q231" i="7" s="1"/>
  <c r="AJ230" i="7"/>
  <c r="AK230" i="7" s="1"/>
  <c r="AE230" i="7"/>
  <c r="AF230" i="7" s="1"/>
  <c r="Z230" i="7"/>
  <c r="AA230" i="7" s="1"/>
  <c r="U230" i="7"/>
  <c r="V230" i="7" s="1"/>
  <c r="P230" i="7"/>
  <c r="Q230" i="7" s="1"/>
  <c r="AJ229" i="7"/>
  <c r="AK229" i="7" s="1"/>
  <c r="AE229" i="7"/>
  <c r="AF229" i="7" s="1"/>
  <c r="Z229" i="7"/>
  <c r="AA229" i="7" s="1"/>
  <c r="U229" i="7"/>
  <c r="V229" i="7" s="1"/>
  <c r="P229" i="7"/>
  <c r="Q229" i="7" s="1"/>
  <c r="AJ228" i="7"/>
  <c r="AK228" i="7" s="1"/>
  <c r="AE228" i="7"/>
  <c r="AF228" i="7" s="1"/>
  <c r="Z228" i="7"/>
  <c r="AA228" i="7" s="1"/>
  <c r="U228" i="7"/>
  <c r="V228" i="7" s="1"/>
  <c r="P228" i="7"/>
  <c r="Q228" i="7" s="1"/>
  <c r="AJ227" i="7"/>
  <c r="AK227" i="7" s="1"/>
  <c r="AE227" i="7"/>
  <c r="AF227" i="7" s="1"/>
  <c r="Z227" i="7"/>
  <c r="AA227" i="7" s="1"/>
  <c r="U227" i="7"/>
  <c r="V227" i="7" s="1"/>
  <c r="P227" i="7"/>
  <c r="Q227" i="7" s="1"/>
  <c r="AJ226" i="7"/>
  <c r="AK226" i="7" s="1"/>
  <c r="AE226" i="7"/>
  <c r="AF226" i="7" s="1"/>
  <c r="Z226" i="7"/>
  <c r="AA226" i="7" s="1"/>
  <c r="U226" i="7"/>
  <c r="V226" i="7" s="1"/>
  <c r="P226" i="7"/>
  <c r="Q226" i="7" s="1"/>
  <c r="AJ225" i="7"/>
  <c r="AK225" i="7" s="1"/>
  <c r="AE225" i="7"/>
  <c r="AF225" i="7" s="1"/>
  <c r="Z225" i="7"/>
  <c r="AA225" i="7" s="1"/>
  <c r="U225" i="7"/>
  <c r="V225" i="7" s="1"/>
  <c r="P225" i="7"/>
  <c r="Q225" i="7" s="1"/>
  <c r="AJ224" i="7"/>
  <c r="AK224" i="7" s="1"/>
  <c r="AE224" i="7"/>
  <c r="AF224" i="7" s="1"/>
  <c r="Z224" i="7"/>
  <c r="AA224" i="7" s="1"/>
  <c r="U224" i="7"/>
  <c r="V224" i="7" s="1"/>
  <c r="P224" i="7"/>
  <c r="Q224" i="7" s="1"/>
  <c r="AJ223" i="7"/>
  <c r="AK223" i="7" s="1"/>
  <c r="AE223" i="7"/>
  <c r="AF223" i="7" s="1"/>
  <c r="Z223" i="7"/>
  <c r="AA223" i="7" s="1"/>
  <c r="U223" i="7"/>
  <c r="V223" i="7" s="1"/>
  <c r="P223" i="7"/>
  <c r="Q223" i="7" s="1"/>
  <c r="AJ222" i="7"/>
  <c r="AK222" i="7" s="1"/>
  <c r="AE222" i="7"/>
  <c r="AF222" i="7" s="1"/>
  <c r="Z222" i="7"/>
  <c r="AA222" i="7" s="1"/>
  <c r="U222" i="7"/>
  <c r="V222" i="7" s="1"/>
  <c r="P222" i="7"/>
  <c r="Q222" i="7" s="1"/>
  <c r="AJ221" i="7"/>
  <c r="AK221" i="7" s="1"/>
  <c r="AE221" i="7"/>
  <c r="AF221" i="7" s="1"/>
  <c r="Z221" i="7"/>
  <c r="AA221" i="7" s="1"/>
  <c r="U221" i="7"/>
  <c r="V221" i="7" s="1"/>
  <c r="P221" i="7"/>
  <c r="Q221" i="7" s="1"/>
  <c r="AJ220" i="7"/>
  <c r="AK220" i="7" s="1"/>
  <c r="AE220" i="7"/>
  <c r="AF220" i="7" s="1"/>
  <c r="Z220" i="7"/>
  <c r="AA220" i="7" s="1"/>
  <c r="U220" i="7"/>
  <c r="V220" i="7" s="1"/>
  <c r="P220" i="7"/>
  <c r="Q220" i="7" s="1"/>
  <c r="AJ219" i="7"/>
  <c r="AK219" i="7" s="1"/>
  <c r="AE219" i="7"/>
  <c r="AF219" i="7" s="1"/>
  <c r="Z219" i="7"/>
  <c r="AA219" i="7" s="1"/>
  <c r="U219" i="7"/>
  <c r="V219" i="7" s="1"/>
  <c r="P219" i="7"/>
  <c r="Q219" i="7" s="1"/>
  <c r="AJ218" i="7"/>
  <c r="AK218" i="7" s="1"/>
  <c r="AE218" i="7"/>
  <c r="AF218" i="7" s="1"/>
  <c r="Z218" i="7"/>
  <c r="AA218" i="7" s="1"/>
  <c r="U218" i="7"/>
  <c r="V218" i="7" s="1"/>
  <c r="P218" i="7"/>
  <c r="Q218" i="7" s="1"/>
  <c r="AJ217" i="7"/>
  <c r="AK217" i="7" s="1"/>
  <c r="AE217" i="7"/>
  <c r="AF217" i="7" s="1"/>
  <c r="Z217" i="7"/>
  <c r="AA217" i="7" s="1"/>
  <c r="U217" i="7"/>
  <c r="V217" i="7" s="1"/>
  <c r="P217" i="7"/>
  <c r="Q217" i="7" s="1"/>
  <c r="AJ216" i="7"/>
  <c r="AK216" i="7" s="1"/>
  <c r="AE216" i="7"/>
  <c r="AF216" i="7" s="1"/>
  <c r="Z216" i="7"/>
  <c r="AA216" i="7" s="1"/>
  <c r="U216" i="7"/>
  <c r="V216" i="7" s="1"/>
  <c r="P216" i="7"/>
  <c r="Q216" i="7" s="1"/>
  <c r="AJ215" i="7"/>
  <c r="AK215" i="7" s="1"/>
  <c r="AE215" i="7"/>
  <c r="AF215" i="7" s="1"/>
  <c r="Z215" i="7"/>
  <c r="AA215" i="7" s="1"/>
  <c r="U215" i="7"/>
  <c r="V215" i="7" s="1"/>
  <c r="P215" i="7"/>
  <c r="Q215" i="7" s="1"/>
  <c r="AJ214" i="7"/>
  <c r="AK214" i="7" s="1"/>
  <c r="AE214" i="7"/>
  <c r="AF214" i="7" s="1"/>
  <c r="Z214" i="7"/>
  <c r="AA214" i="7" s="1"/>
  <c r="U214" i="7"/>
  <c r="V214" i="7" s="1"/>
  <c r="P214" i="7"/>
  <c r="Q214" i="7" s="1"/>
  <c r="AJ213" i="7"/>
  <c r="AK213" i="7" s="1"/>
  <c r="AE213" i="7"/>
  <c r="AF213" i="7" s="1"/>
  <c r="Z213" i="7"/>
  <c r="AA213" i="7" s="1"/>
  <c r="U213" i="7"/>
  <c r="V213" i="7" s="1"/>
  <c r="P213" i="7"/>
  <c r="Q213" i="7" s="1"/>
  <c r="AJ212" i="7"/>
  <c r="AK212" i="7" s="1"/>
  <c r="AE212" i="7"/>
  <c r="AF212" i="7" s="1"/>
  <c r="Z212" i="7"/>
  <c r="AA212" i="7" s="1"/>
  <c r="U212" i="7"/>
  <c r="V212" i="7" s="1"/>
  <c r="P212" i="7"/>
  <c r="Q212" i="7" s="1"/>
  <c r="AJ211" i="7"/>
  <c r="AK211" i="7" s="1"/>
  <c r="AE211" i="7"/>
  <c r="AF211" i="7" s="1"/>
  <c r="Z211" i="7"/>
  <c r="AA211" i="7" s="1"/>
  <c r="U211" i="7"/>
  <c r="V211" i="7" s="1"/>
  <c r="P211" i="7"/>
  <c r="Q211" i="7" s="1"/>
  <c r="AJ210" i="7"/>
  <c r="AK210" i="7" s="1"/>
  <c r="AE210" i="7"/>
  <c r="AF210" i="7" s="1"/>
  <c r="Z210" i="7"/>
  <c r="AA210" i="7" s="1"/>
  <c r="U210" i="7"/>
  <c r="V210" i="7" s="1"/>
  <c r="P210" i="7"/>
  <c r="Q210" i="7" s="1"/>
  <c r="AJ209" i="7"/>
  <c r="AK209" i="7" s="1"/>
  <c r="AE209" i="7"/>
  <c r="AF209" i="7" s="1"/>
  <c r="Z209" i="7"/>
  <c r="AA209" i="7" s="1"/>
  <c r="U209" i="7"/>
  <c r="V209" i="7" s="1"/>
  <c r="P209" i="7"/>
  <c r="Q209" i="7" s="1"/>
  <c r="AJ208" i="7"/>
  <c r="AK208" i="7" s="1"/>
  <c r="AE208" i="7"/>
  <c r="AF208" i="7" s="1"/>
  <c r="Z208" i="7"/>
  <c r="AA208" i="7" s="1"/>
  <c r="U208" i="7"/>
  <c r="V208" i="7" s="1"/>
  <c r="P208" i="7"/>
  <c r="Q208" i="7" s="1"/>
  <c r="AJ207" i="7"/>
  <c r="AK207" i="7" s="1"/>
  <c r="AE207" i="7"/>
  <c r="AF207" i="7" s="1"/>
  <c r="Z207" i="7"/>
  <c r="AA207" i="7" s="1"/>
  <c r="U207" i="7"/>
  <c r="V207" i="7" s="1"/>
  <c r="P207" i="7"/>
  <c r="Q207" i="7" s="1"/>
  <c r="AJ206" i="7"/>
  <c r="AK206" i="7" s="1"/>
  <c r="AE206" i="7"/>
  <c r="AF206" i="7" s="1"/>
  <c r="Z206" i="7"/>
  <c r="AA206" i="7" s="1"/>
  <c r="U206" i="7"/>
  <c r="V206" i="7" s="1"/>
  <c r="P206" i="7"/>
  <c r="Q206" i="7" s="1"/>
  <c r="AJ205" i="7"/>
  <c r="AK205" i="7" s="1"/>
  <c r="AE205" i="7"/>
  <c r="AF205" i="7" s="1"/>
  <c r="Z205" i="7"/>
  <c r="AA205" i="7" s="1"/>
  <c r="U205" i="7"/>
  <c r="V205" i="7" s="1"/>
  <c r="P205" i="7"/>
  <c r="Q205" i="7" s="1"/>
  <c r="AJ204" i="7"/>
  <c r="AK204" i="7" s="1"/>
  <c r="AE204" i="7"/>
  <c r="AF204" i="7" s="1"/>
  <c r="Z204" i="7"/>
  <c r="AA204" i="7" s="1"/>
  <c r="U204" i="7"/>
  <c r="V204" i="7" s="1"/>
  <c r="P204" i="7"/>
  <c r="Q204" i="7" s="1"/>
  <c r="AJ203" i="7"/>
  <c r="AK203" i="7" s="1"/>
  <c r="AE203" i="7"/>
  <c r="AF203" i="7" s="1"/>
  <c r="Z203" i="7"/>
  <c r="AA203" i="7" s="1"/>
  <c r="U203" i="7"/>
  <c r="V203" i="7" s="1"/>
  <c r="P203" i="7"/>
  <c r="Q203" i="7" s="1"/>
  <c r="AJ202" i="7"/>
  <c r="AK202" i="7" s="1"/>
  <c r="AE202" i="7"/>
  <c r="AF202" i="7" s="1"/>
  <c r="Z202" i="7"/>
  <c r="AA202" i="7" s="1"/>
  <c r="U202" i="7"/>
  <c r="V202" i="7" s="1"/>
  <c r="P202" i="7"/>
  <c r="Q202" i="7" s="1"/>
  <c r="AJ201" i="7"/>
  <c r="AK201" i="7" s="1"/>
  <c r="AE201" i="7"/>
  <c r="AF201" i="7" s="1"/>
  <c r="Z201" i="7"/>
  <c r="AA201" i="7" s="1"/>
  <c r="U201" i="7"/>
  <c r="V201" i="7" s="1"/>
  <c r="P201" i="7"/>
  <c r="Q201" i="7" s="1"/>
  <c r="AJ200" i="7"/>
  <c r="AK200" i="7" s="1"/>
  <c r="AE200" i="7"/>
  <c r="AF200" i="7" s="1"/>
  <c r="Z200" i="7"/>
  <c r="AA200" i="7" s="1"/>
  <c r="U200" i="7"/>
  <c r="V200" i="7" s="1"/>
  <c r="P200" i="7"/>
  <c r="Q200" i="7" s="1"/>
  <c r="AJ199" i="7"/>
  <c r="AK199" i="7" s="1"/>
  <c r="AE199" i="7"/>
  <c r="AF199" i="7" s="1"/>
  <c r="Z199" i="7"/>
  <c r="AA199" i="7" s="1"/>
  <c r="U199" i="7"/>
  <c r="V199" i="7" s="1"/>
  <c r="P199" i="7"/>
  <c r="Q199" i="7" s="1"/>
  <c r="AJ198" i="7"/>
  <c r="AK198" i="7" s="1"/>
  <c r="AE198" i="7"/>
  <c r="AF198" i="7" s="1"/>
  <c r="Z198" i="7"/>
  <c r="AA198" i="7" s="1"/>
  <c r="U198" i="7"/>
  <c r="V198" i="7" s="1"/>
  <c r="P198" i="7"/>
  <c r="Q198" i="7" s="1"/>
  <c r="AJ197" i="7"/>
  <c r="AK197" i="7" s="1"/>
  <c r="AE197" i="7"/>
  <c r="AF197" i="7" s="1"/>
  <c r="Z197" i="7"/>
  <c r="AA197" i="7" s="1"/>
  <c r="U197" i="7"/>
  <c r="V197" i="7" s="1"/>
  <c r="Q197" i="7"/>
  <c r="P197" i="7"/>
  <c r="AJ196" i="7"/>
  <c r="AK196" i="7" s="1"/>
  <c r="AE196" i="7"/>
  <c r="AF196" i="7" s="1"/>
  <c r="Z196" i="7"/>
  <c r="AA196" i="7" s="1"/>
  <c r="U196" i="7"/>
  <c r="V196" i="7" s="1"/>
  <c r="P196" i="7"/>
  <c r="Q196" i="7" s="1"/>
  <c r="AJ195" i="7"/>
  <c r="AK195" i="7" s="1"/>
  <c r="AE195" i="7"/>
  <c r="AF195" i="7" s="1"/>
  <c r="Z195" i="7"/>
  <c r="AA195" i="7" s="1"/>
  <c r="U195" i="7"/>
  <c r="V195" i="7" s="1"/>
  <c r="P195" i="7"/>
  <c r="Q195" i="7" s="1"/>
  <c r="AJ194" i="7"/>
  <c r="AK194" i="7" s="1"/>
  <c r="AE194" i="7"/>
  <c r="AF194" i="7" s="1"/>
  <c r="Z194" i="7"/>
  <c r="AA194" i="7" s="1"/>
  <c r="U194" i="7"/>
  <c r="V194" i="7" s="1"/>
  <c r="P194" i="7"/>
  <c r="Q194" i="7" s="1"/>
  <c r="AJ193" i="7"/>
  <c r="AK193" i="7" s="1"/>
  <c r="AE193" i="7"/>
  <c r="AF193" i="7" s="1"/>
  <c r="AA193" i="7"/>
  <c r="Z193" i="7"/>
  <c r="U193" i="7"/>
  <c r="V193" i="7" s="1"/>
  <c r="P193" i="7"/>
  <c r="Q193" i="7" s="1"/>
  <c r="AJ192" i="7"/>
  <c r="AK192" i="7" s="1"/>
  <c r="AE192" i="7"/>
  <c r="AF192" i="7" s="1"/>
  <c r="Z192" i="7"/>
  <c r="AA192" i="7" s="1"/>
  <c r="U192" i="7"/>
  <c r="V192" i="7" s="1"/>
  <c r="P192" i="7"/>
  <c r="Q192" i="7" s="1"/>
  <c r="AJ191" i="7"/>
  <c r="AK191" i="7" s="1"/>
  <c r="AE191" i="7"/>
  <c r="AF191" i="7" s="1"/>
  <c r="Z191" i="7"/>
  <c r="AA191" i="7" s="1"/>
  <c r="U191" i="7"/>
  <c r="V191" i="7" s="1"/>
  <c r="P191" i="7"/>
  <c r="Q191" i="7" s="1"/>
  <c r="AJ190" i="7"/>
  <c r="AK190" i="7" s="1"/>
  <c r="AE190" i="7"/>
  <c r="AF190" i="7" s="1"/>
  <c r="Z190" i="7"/>
  <c r="AA190" i="7" s="1"/>
  <c r="U190" i="7"/>
  <c r="V190" i="7" s="1"/>
  <c r="P190" i="7"/>
  <c r="Q190" i="7" s="1"/>
  <c r="AJ189" i="7"/>
  <c r="AK189" i="7" s="1"/>
  <c r="AE189" i="7"/>
  <c r="AF189" i="7" s="1"/>
  <c r="Z189" i="7"/>
  <c r="AA189" i="7" s="1"/>
  <c r="U189" i="7"/>
  <c r="V189" i="7" s="1"/>
  <c r="Q189" i="7"/>
  <c r="P189" i="7"/>
  <c r="AJ188" i="7"/>
  <c r="AK188" i="7" s="1"/>
  <c r="AE188" i="7"/>
  <c r="AF188" i="7" s="1"/>
  <c r="Z188" i="7"/>
  <c r="AA188" i="7" s="1"/>
  <c r="U188" i="7"/>
  <c r="V188" i="7" s="1"/>
  <c r="P188" i="7"/>
  <c r="Q188" i="7" s="1"/>
  <c r="AJ187" i="7"/>
  <c r="AK187" i="7" s="1"/>
  <c r="AE187" i="7"/>
  <c r="AF187" i="7" s="1"/>
  <c r="Z187" i="7"/>
  <c r="AA187" i="7" s="1"/>
  <c r="U187" i="7"/>
  <c r="V187" i="7" s="1"/>
  <c r="P187" i="7"/>
  <c r="Q187" i="7" s="1"/>
  <c r="AJ186" i="7"/>
  <c r="AK186" i="7" s="1"/>
  <c r="AE186" i="7"/>
  <c r="AF186" i="7" s="1"/>
  <c r="Z186" i="7"/>
  <c r="AA186" i="7" s="1"/>
  <c r="U186" i="7"/>
  <c r="V186" i="7" s="1"/>
  <c r="P186" i="7"/>
  <c r="Q186" i="7" s="1"/>
  <c r="AK185" i="7"/>
  <c r="AJ185" i="7"/>
  <c r="AE185" i="7"/>
  <c r="AF185" i="7" s="1"/>
  <c r="Z185" i="7"/>
  <c r="AA185" i="7" s="1"/>
  <c r="U185" i="7"/>
  <c r="V185" i="7" s="1"/>
  <c r="P185" i="7"/>
  <c r="Q185" i="7" s="1"/>
  <c r="AJ184" i="7"/>
  <c r="AK184" i="7" s="1"/>
  <c r="AE184" i="7"/>
  <c r="AF184" i="7" s="1"/>
  <c r="Z184" i="7"/>
  <c r="AA184" i="7" s="1"/>
  <c r="U184" i="7"/>
  <c r="V184" i="7" s="1"/>
  <c r="P184" i="7"/>
  <c r="Q184" i="7" s="1"/>
  <c r="AJ183" i="7"/>
  <c r="AK183" i="7" s="1"/>
  <c r="AE183" i="7"/>
  <c r="AF183" i="7" s="1"/>
  <c r="Z183" i="7"/>
  <c r="AA183" i="7" s="1"/>
  <c r="U183" i="7"/>
  <c r="V183" i="7" s="1"/>
  <c r="P183" i="7"/>
  <c r="Q183" i="7" s="1"/>
  <c r="AJ182" i="7"/>
  <c r="AK182" i="7" s="1"/>
  <c r="AE182" i="7"/>
  <c r="AF182" i="7" s="1"/>
  <c r="Z182" i="7"/>
  <c r="AA182" i="7" s="1"/>
  <c r="U182" i="7"/>
  <c r="V182" i="7" s="1"/>
  <c r="P182" i="7"/>
  <c r="Q182" i="7" s="1"/>
  <c r="AJ181" i="7"/>
  <c r="AK181" i="7" s="1"/>
  <c r="AE181" i="7"/>
  <c r="AF181" i="7" s="1"/>
  <c r="AA181" i="7"/>
  <c r="Z181" i="7"/>
  <c r="U181" i="7"/>
  <c r="V181" i="7" s="1"/>
  <c r="P181" i="7"/>
  <c r="Q181" i="7" s="1"/>
  <c r="AJ180" i="7"/>
  <c r="AK180" i="7" s="1"/>
  <c r="AE180" i="7"/>
  <c r="AF180" i="7" s="1"/>
  <c r="Z180" i="7"/>
  <c r="AA180" i="7" s="1"/>
  <c r="U180" i="7"/>
  <c r="V180" i="7" s="1"/>
  <c r="P180" i="7"/>
  <c r="Q180" i="7" s="1"/>
  <c r="AJ179" i="7"/>
  <c r="AK179" i="7" s="1"/>
  <c r="AE179" i="7"/>
  <c r="AF179" i="7" s="1"/>
  <c r="Z179" i="7"/>
  <c r="AA179" i="7" s="1"/>
  <c r="U179" i="7"/>
  <c r="V179" i="7" s="1"/>
  <c r="P179" i="7"/>
  <c r="Q179" i="7" s="1"/>
  <c r="AJ178" i="7"/>
  <c r="AK178" i="7" s="1"/>
  <c r="AE178" i="7"/>
  <c r="AF178" i="7" s="1"/>
  <c r="Z178" i="7"/>
  <c r="AA178" i="7" s="1"/>
  <c r="U178" i="7"/>
  <c r="V178" i="7" s="1"/>
  <c r="P178" i="7"/>
  <c r="Q178" i="7" s="1"/>
  <c r="AJ177" i="7"/>
  <c r="AK177" i="7" s="1"/>
  <c r="AE177" i="7"/>
  <c r="AF177" i="7" s="1"/>
  <c r="Z177" i="7"/>
  <c r="AA177" i="7" s="1"/>
  <c r="U177" i="7"/>
  <c r="V177" i="7" s="1"/>
  <c r="P177" i="7"/>
  <c r="Q177" i="7" s="1"/>
  <c r="AJ176" i="7"/>
  <c r="AK176" i="7" s="1"/>
  <c r="AE176" i="7"/>
  <c r="AF176" i="7" s="1"/>
  <c r="Z176" i="7"/>
  <c r="AA176" i="7" s="1"/>
  <c r="U176" i="7"/>
  <c r="V176" i="7" s="1"/>
  <c r="P176" i="7"/>
  <c r="Q176" i="7" s="1"/>
  <c r="AJ175" i="7"/>
  <c r="AK175" i="7" s="1"/>
  <c r="AE175" i="7"/>
  <c r="AF175" i="7" s="1"/>
  <c r="Z175" i="7"/>
  <c r="AA175" i="7" s="1"/>
  <c r="U175" i="7"/>
  <c r="V175" i="7" s="1"/>
  <c r="P175" i="7"/>
  <c r="Q175" i="7" s="1"/>
  <c r="AJ174" i="7"/>
  <c r="AK174" i="7" s="1"/>
  <c r="AE174" i="7"/>
  <c r="AF174" i="7" s="1"/>
  <c r="Z174" i="7"/>
  <c r="AA174" i="7" s="1"/>
  <c r="U174" i="7"/>
  <c r="V174" i="7" s="1"/>
  <c r="P174" i="7"/>
  <c r="Q174" i="7" s="1"/>
  <c r="AJ173" i="7"/>
  <c r="AK173" i="7" s="1"/>
  <c r="AE173" i="7"/>
  <c r="AF173" i="7" s="1"/>
  <c r="Z173" i="7"/>
  <c r="AA173" i="7" s="1"/>
  <c r="U173" i="7"/>
  <c r="V173" i="7" s="1"/>
  <c r="P173" i="7"/>
  <c r="Q173" i="7" s="1"/>
  <c r="AJ172" i="7"/>
  <c r="AK172" i="7" s="1"/>
  <c r="AE172" i="7"/>
  <c r="AF172" i="7" s="1"/>
  <c r="Z172" i="7"/>
  <c r="AA172" i="7" s="1"/>
  <c r="U172" i="7"/>
  <c r="V172" i="7" s="1"/>
  <c r="P172" i="7"/>
  <c r="Q172" i="7" s="1"/>
  <c r="AJ171" i="7"/>
  <c r="AK171" i="7" s="1"/>
  <c r="AE171" i="7"/>
  <c r="AF171" i="7" s="1"/>
  <c r="Z171" i="7"/>
  <c r="AA171" i="7" s="1"/>
  <c r="U171" i="7"/>
  <c r="V171" i="7" s="1"/>
  <c r="P171" i="7"/>
  <c r="Q171" i="7" s="1"/>
  <c r="AJ170" i="7"/>
  <c r="AK170" i="7" s="1"/>
  <c r="AE170" i="7"/>
  <c r="AF170" i="7" s="1"/>
  <c r="Z170" i="7"/>
  <c r="AA170" i="7" s="1"/>
  <c r="U170" i="7"/>
  <c r="V170" i="7" s="1"/>
  <c r="P170" i="7"/>
  <c r="Q170" i="7" s="1"/>
  <c r="AJ169" i="7"/>
  <c r="AK169" i="7" s="1"/>
  <c r="AE169" i="7"/>
  <c r="AF169" i="7" s="1"/>
  <c r="Z169" i="7"/>
  <c r="AA169" i="7" s="1"/>
  <c r="U169" i="7"/>
  <c r="V169" i="7" s="1"/>
  <c r="P169" i="7"/>
  <c r="Q169" i="7" s="1"/>
  <c r="AJ168" i="7"/>
  <c r="AK168" i="7" s="1"/>
  <c r="AE168" i="7"/>
  <c r="AF168" i="7" s="1"/>
  <c r="Z168" i="7"/>
  <c r="AA168" i="7" s="1"/>
  <c r="U168" i="7"/>
  <c r="V168" i="7" s="1"/>
  <c r="P168" i="7"/>
  <c r="Q168" i="7" s="1"/>
  <c r="AK167" i="7"/>
  <c r="AJ167" i="7"/>
  <c r="AE167" i="7"/>
  <c r="AF167" i="7" s="1"/>
  <c r="Z167" i="7"/>
  <c r="AA167" i="7" s="1"/>
  <c r="U167" i="7"/>
  <c r="V167" i="7" s="1"/>
  <c r="P167" i="7"/>
  <c r="Q167" i="7" s="1"/>
  <c r="AJ166" i="7"/>
  <c r="AK166" i="7" s="1"/>
  <c r="AE166" i="7"/>
  <c r="AF166" i="7" s="1"/>
  <c r="Z166" i="7"/>
  <c r="AA166" i="7" s="1"/>
  <c r="U166" i="7"/>
  <c r="V166" i="7" s="1"/>
  <c r="P166" i="7"/>
  <c r="Q166" i="7" s="1"/>
  <c r="AJ165" i="7"/>
  <c r="AK165" i="7" s="1"/>
  <c r="AE165" i="7"/>
  <c r="AF165" i="7" s="1"/>
  <c r="Z165" i="7"/>
  <c r="AA165" i="7" s="1"/>
  <c r="U165" i="7"/>
  <c r="V165" i="7" s="1"/>
  <c r="P165" i="7"/>
  <c r="Q165" i="7" s="1"/>
  <c r="AJ164" i="7"/>
  <c r="AK164" i="7" s="1"/>
  <c r="AE164" i="7"/>
  <c r="AF164" i="7" s="1"/>
  <c r="Z164" i="7"/>
  <c r="AA164" i="7" s="1"/>
  <c r="U164" i="7"/>
  <c r="V164" i="7" s="1"/>
  <c r="P164" i="7"/>
  <c r="Q164" i="7" s="1"/>
  <c r="AJ163" i="7"/>
  <c r="AK163" i="7" s="1"/>
  <c r="AE163" i="7"/>
  <c r="AF163" i="7" s="1"/>
  <c r="Z163" i="7"/>
  <c r="AA163" i="7" s="1"/>
  <c r="U163" i="7"/>
  <c r="V163" i="7" s="1"/>
  <c r="P163" i="7"/>
  <c r="Q163" i="7" s="1"/>
  <c r="AJ162" i="7"/>
  <c r="AK162" i="7" s="1"/>
  <c r="AE162" i="7"/>
  <c r="AF162" i="7" s="1"/>
  <c r="Z162" i="7"/>
  <c r="AA162" i="7" s="1"/>
  <c r="U162" i="7"/>
  <c r="V162" i="7" s="1"/>
  <c r="P162" i="7"/>
  <c r="Q162" i="7" s="1"/>
  <c r="AJ161" i="7"/>
  <c r="AK161" i="7" s="1"/>
  <c r="AE161" i="7"/>
  <c r="AF161" i="7" s="1"/>
  <c r="AA161" i="7"/>
  <c r="Z161" i="7"/>
  <c r="U161" i="7"/>
  <c r="V161" i="7" s="1"/>
  <c r="P161" i="7"/>
  <c r="Q161" i="7" s="1"/>
  <c r="AJ160" i="7"/>
  <c r="AK160" i="7" s="1"/>
  <c r="AE160" i="7"/>
  <c r="AF160" i="7" s="1"/>
  <c r="Z160" i="7"/>
  <c r="AA160" i="7" s="1"/>
  <c r="U160" i="7"/>
  <c r="V160" i="7" s="1"/>
  <c r="P160" i="7"/>
  <c r="Q160" i="7" s="1"/>
  <c r="AJ159" i="7"/>
  <c r="AK159" i="7" s="1"/>
  <c r="AE159" i="7"/>
  <c r="AF159" i="7" s="1"/>
  <c r="Z159" i="7"/>
  <c r="AA159" i="7" s="1"/>
  <c r="U159" i="7"/>
  <c r="V159" i="7" s="1"/>
  <c r="P159" i="7"/>
  <c r="Q159" i="7" s="1"/>
  <c r="AJ158" i="7"/>
  <c r="AK158" i="7" s="1"/>
  <c r="AE158" i="7"/>
  <c r="AF158" i="7" s="1"/>
  <c r="Z158" i="7"/>
  <c r="AA158" i="7" s="1"/>
  <c r="U158" i="7"/>
  <c r="V158" i="7" s="1"/>
  <c r="P158" i="7"/>
  <c r="Q158" i="7" s="1"/>
  <c r="AJ157" i="7"/>
  <c r="AK157" i="7" s="1"/>
  <c r="AE157" i="7"/>
  <c r="AF157" i="7" s="1"/>
  <c r="Z157" i="7"/>
  <c r="AA157" i="7" s="1"/>
  <c r="U157" i="7"/>
  <c r="V157" i="7" s="1"/>
  <c r="P157" i="7"/>
  <c r="Q157" i="7" s="1"/>
  <c r="AJ156" i="7"/>
  <c r="AK156" i="7" s="1"/>
  <c r="AE156" i="7"/>
  <c r="AF156" i="7" s="1"/>
  <c r="Z156" i="7"/>
  <c r="AA156" i="7" s="1"/>
  <c r="U156" i="7"/>
  <c r="V156" i="7" s="1"/>
  <c r="P156" i="7"/>
  <c r="Q156" i="7" s="1"/>
  <c r="AJ155" i="7"/>
  <c r="AK155" i="7" s="1"/>
  <c r="AE155" i="7"/>
  <c r="AF155" i="7" s="1"/>
  <c r="Z155" i="7"/>
  <c r="AA155" i="7" s="1"/>
  <c r="U155" i="7"/>
  <c r="V155" i="7" s="1"/>
  <c r="P155" i="7"/>
  <c r="Q155" i="7" s="1"/>
  <c r="AJ154" i="7"/>
  <c r="AK154" i="7" s="1"/>
  <c r="AE154" i="7"/>
  <c r="AF154" i="7" s="1"/>
  <c r="Z154" i="7"/>
  <c r="AA154" i="7" s="1"/>
  <c r="U154" i="7"/>
  <c r="V154" i="7" s="1"/>
  <c r="P154" i="7"/>
  <c r="Q154" i="7" s="1"/>
  <c r="AJ153" i="7"/>
  <c r="AK153" i="7" s="1"/>
  <c r="AE153" i="7"/>
  <c r="AF153" i="7" s="1"/>
  <c r="Z153" i="7"/>
  <c r="AA153" i="7" s="1"/>
  <c r="U153" i="7"/>
  <c r="V153" i="7" s="1"/>
  <c r="P153" i="7"/>
  <c r="Q153" i="7" s="1"/>
  <c r="AJ152" i="7"/>
  <c r="AK152" i="7" s="1"/>
  <c r="AE152" i="7"/>
  <c r="AF152" i="7" s="1"/>
  <c r="Z152" i="7"/>
  <c r="AA152" i="7" s="1"/>
  <c r="U152" i="7"/>
  <c r="V152" i="7" s="1"/>
  <c r="P152" i="7"/>
  <c r="Q152" i="7" s="1"/>
  <c r="AJ151" i="7"/>
  <c r="AK151" i="7" s="1"/>
  <c r="AE151" i="7"/>
  <c r="AF151" i="7" s="1"/>
  <c r="Z151" i="7"/>
  <c r="AA151" i="7" s="1"/>
  <c r="U151" i="7"/>
  <c r="V151" i="7" s="1"/>
  <c r="P151" i="7"/>
  <c r="Q151" i="7" s="1"/>
  <c r="AJ150" i="7"/>
  <c r="AK150" i="7" s="1"/>
  <c r="AE150" i="7"/>
  <c r="AF150" i="7" s="1"/>
  <c r="Z150" i="7"/>
  <c r="AA150" i="7" s="1"/>
  <c r="U150" i="7"/>
  <c r="V150" i="7" s="1"/>
  <c r="P150" i="7"/>
  <c r="Q150" i="7" s="1"/>
  <c r="AJ149" i="7"/>
  <c r="AK149" i="7" s="1"/>
  <c r="AE149" i="7"/>
  <c r="AF149" i="7" s="1"/>
  <c r="Z149" i="7"/>
  <c r="AA149" i="7" s="1"/>
  <c r="U149" i="7"/>
  <c r="V149" i="7" s="1"/>
  <c r="P149" i="7"/>
  <c r="Q149" i="7" s="1"/>
  <c r="AJ148" i="7"/>
  <c r="AK148" i="7" s="1"/>
  <c r="AE148" i="7"/>
  <c r="AF148" i="7" s="1"/>
  <c r="Z148" i="7"/>
  <c r="AA148" i="7" s="1"/>
  <c r="U148" i="7"/>
  <c r="V148" i="7" s="1"/>
  <c r="P148" i="7"/>
  <c r="Q148" i="7" s="1"/>
  <c r="AJ147" i="7"/>
  <c r="AK147" i="7" s="1"/>
  <c r="AE147" i="7"/>
  <c r="AF147" i="7" s="1"/>
  <c r="Z147" i="7"/>
  <c r="AA147" i="7" s="1"/>
  <c r="U147" i="7"/>
  <c r="V147" i="7" s="1"/>
  <c r="P147" i="7"/>
  <c r="Q147" i="7" s="1"/>
  <c r="AJ146" i="7"/>
  <c r="AK146" i="7" s="1"/>
  <c r="AE146" i="7"/>
  <c r="AF146" i="7" s="1"/>
  <c r="Z146" i="7"/>
  <c r="AA146" i="7" s="1"/>
  <c r="U146" i="7"/>
  <c r="V146" i="7" s="1"/>
  <c r="P146" i="7"/>
  <c r="Q146" i="7" s="1"/>
  <c r="AJ145" i="7"/>
  <c r="AK145" i="7" s="1"/>
  <c r="AE145" i="7"/>
  <c r="AF145" i="7" s="1"/>
  <c r="AA145" i="7"/>
  <c r="Z145" i="7"/>
  <c r="U145" i="7"/>
  <c r="V145" i="7" s="1"/>
  <c r="P145" i="7"/>
  <c r="Q145" i="7" s="1"/>
  <c r="AJ144" i="7"/>
  <c r="AK144" i="7" s="1"/>
  <c r="AE144" i="7"/>
  <c r="AF144" i="7" s="1"/>
  <c r="Z144" i="7"/>
  <c r="AA144" i="7" s="1"/>
  <c r="U144" i="7"/>
  <c r="V144" i="7" s="1"/>
  <c r="P144" i="7"/>
  <c r="Q144" i="7" s="1"/>
  <c r="AJ143" i="7"/>
  <c r="AK143" i="7" s="1"/>
  <c r="AE143" i="7"/>
  <c r="AF143" i="7" s="1"/>
  <c r="Z143" i="7"/>
  <c r="AA143" i="7" s="1"/>
  <c r="U143" i="7"/>
  <c r="V143" i="7" s="1"/>
  <c r="P143" i="7"/>
  <c r="Q143" i="7" s="1"/>
  <c r="AJ142" i="7"/>
  <c r="AK142" i="7" s="1"/>
  <c r="AE142" i="7"/>
  <c r="AF142" i="7" s="1"/>
  <c r="Z142" i="7"/>
  <c r="AA142" i="7" s="1"/>
  <c r="U142" i="7"/>
  <c r="V142" i="7" s="1"/>
  <c r="P142" i="7"/>
  <c r="Q142" i="7" s="1"/>
  <c r="AK141" i="7"/>
  <c r="AJ141" i="7"/>
  <c r="AE141" i="7"/>
  <c r="AF141" i="7" s="1"/>
  <c r="Z141" i="7"/>
  <c r="AA141" i="7" s="1"/>
  <c r="U141" i="7"/>
  <c r="V141" i="7" s="1"/>
  <c r="Q141" i="7"/>
  <c r="P141" i="7"/>
  <c r="AJ140" i="7"/>
  <c r="AK140" i="7" s="1"/>
  <c r="AE140" i="7"/>
  <c r="AF140" i="7" s="1"/>
  <c r="Z140" i="7"/>
  <c r="AA140" i="7" s="1"/>
  <c r="U140" i="7"/>
  <c r="V140" i="7" s="1"/>
  <c r="P140" i="7"/>
  <c r="Q140" i="7" s="1"/>
  <c r="AK139" i="7"/>
  <c r="AJ139" i="7"/>
  <c r="AE139" i="7"/>
  <c r="AF139" i="7" s="1"/>
  <c r="AA139" i="7"/>
  <c r="Z139" i="7"/>
  <c r="U139" i="7"/>
  <c r="V139" i="7" s="1"/>
  <c r="P139" i="7"/>
  <c r="Q139" i="7" s="1"/>
  <c r="AJ138" i="7"/>
  <c r="AK138" i="7" s="1"/>
  <c r="AE138" i="7"/>
  <c r="AF138" i="7" s="1"/>
  <c r="Z138" i="7"/>
  <c r="AA138" i="7" s="1"/>
  <c r="U138" i="7"/>
  <c r="V138" i="7" s="1"/>
  <c r="P138" i="7"/>
  <c r="Q138" i="7" s="1"/>
  <c r="AK137" i="7"/>
  <c r="AJ137" i="7"/>
  <c r="AE137" i="7"/>
  <c r="AF137" i="7" s="1"/>
  <c r="Z137" i="7"/>
  <c r="AA137" i="7" s="1"/>
  <c r="U137" i="7"/>
  <c r="V137" i="7" s="1"/>
  <c r="P137" i="7"/>
  <c r="Q137" i="7" s="1"/>
  <c r="AJ136" i="7"/>
  <c r="AK136" i="7" s="1"/>
  <c r="AE136" i="7"/>
  <c r="AF136" i="7" s="1"/>
  <c r="Z136" i="7"/>
  <c r="AA136" i="7" s="1"/>
  <c r="U136" i="7"/>
  <c r="V136" i="7" s="1"/>
  <c r="P136" i="7"/>
  <c r="Q136" i="7" s="1"/>
  <c r="AJ135" i="7"/>
  <c r="AK135" i="7" s="1"/>
  <c r="AE135" i="7"/>
  <c r="AF135" i="7" s="1"/>
  <c r="Z135" i="7"/>
  <c r="AA135" i="7" s="1"/>
  <c r="U135" i="7"/>
  <c r="V135" i="7" s="1"/>
  <c r="P135" i="7"/>
  <c r="Q135" i="7" s="1"/>
  <c r="AJ134" i="7"/>
  <c r="AK134" i="7" s="1"/>
  <c r="AE134" i="7"/>
  <c r="AF134" i="7" s="1"/>
  <c r="Z134" i="7"/>
  <c r="AA134" i="7" s="1"/>
  <c r="U134" i="7"/>
  <c r="V134" i="7" s="1"/>
  <c r="P134" i="7"/>
  <c r="Q134" i="7" s="1"/>
  <c r="AJ133" i="7"/>
  <c r="AK133" i="7" s="1"/>
  <c r="AE133" i="7"/>
  <c r="AF133" i="7" s="1"/>
  <c r="Z133" i="7"/>
  <c r="AA133" i="7" s="1"/>
  <c r="U133" i="7"/>
  <c r="V133" i="7" s="1"/>
  <c r="P133" i="7"/>
  <c r="Q133" i="7" s="1"/>
  <c r="AJ132" i="7"/>
  <c r="AK132" i="7" s="1"/>
  <c r="AE132" i="7"/>
  <c r="AF132" i="7" s="1"/>
  <c r="Z132" i="7"/>
  <c r="AA132" i="7" s="1"/>
  <c r="U132" i="7"/>
  <c r="V132" i="7" s="1"/>
  <c r="P132" i="7"/>
  <c r="Q132" i="7" s="1"/>
  <c r="AJ131" i="7"/>
  <c r="AK131" i="7" s="1"/>
  <c r="AE131" i="7"/>
  <c r="AF131" i="7" s="1"/>
  <c r="Z131" i="7"/>
  <c r="AA131" i="7" s="1"/>
  <c r="U131" i="7"/>
  <c r="V131" i="7" s="1"/>
  <c r="P131" i="7"/>
  <c r="Q131" i="7" s="1"/>
  <c r="AJ130" i="7"/>
  <c r="AK130" i="7" s="1"/>
  <c r="AE130" i="7"/>
  <c r="AF130" i="7" s="1"/>
  <c r="Z130" i="7"/>
  <c r="AA130" i="7" s="1"/>
  <c r="U130" i="7"/>
  <c r="V130" i="7" s="1"/>
  <c r="P130" i="7"/>
  <c r="Q130" i="7" s="1"/>
  <c r="AJ129" i="7"/>
  <c r="AK129" i="7" s="1"/>
  <c r="AE129" i="7"/>
  <c r="AF129" i="7" s="1"/>
  <c r="Z129" i="7"/>
  <c r="AA129" i="7" s="1"/>
  <c r="U129" i="7"/>
  <c r="V129" i="7" s="1"/>
  <c r="P129" i="7"/>
  <c r="Q129" i="7" s="1"/>
  <c r="AJ128" i="7"/>
  <c r="AK128" i="7" s="1"/>
  <c r="AE128" i="7"/>
  <c r="AF128" i="7" s="1"/>
  <c r="Z128" i="7"/>
  <c r="AA128" i="7" s="1"/>
  <c r="U128" i="7"/>
  <c r="V128" i="7" s="1"/>
  <c r="P128" i="7"/>
  <c r="Q128" i="7" s="1"/>
  <c r="AK127" i="7"/>
  <c r="AJ127" i="7"/>
  <c r="AE127" i="7"/>
  <c r="AF127" i="7" s="1"/>
  <c r="Z127" i="7"/>
  <c r="AA127" i="7" s="1"/>
  <c r="U127" i="7"/>
  <c r="V127" i="7" s="1"/>
  <c r="P127" i="7"/>
  <c r="Q127" i="7" s="1"/>
  <c r="AJ126" i="7"/>
  <c r="AK126" i="7" s="1"/>
  <c r="AE126" i="7"/>
  <c r="AF126" i="7" s="1"/>
  <c r="Z126" i="7"/>
  <c r="AA126" i="7" s="1"/>
  <c r="U126" i="7"/>
  <c r="V126" i="7" s="1"/>
  <c r="P126" i="7"/>
  <c r="Q126" i="7" s="1"/>
  <c r="AJ125" i="7"/>
  <c r="AK125" i="7" s="1"/>
  <c r="AE125" i="7"/>
  <c r="AF125" i="7" s="1"/>
  <c r="Z125" i="7"/>
  <c r="AA125" i="7" s="1"/>
  <c r="U125" i="7"/>
  <c r="V125" i="7" s="1"/>
  <c r="P125" i="7"/>
  <c r="Q125" i="7" s="1"/>
  <c r="AJ124" i="7"/>
  <c r="AK124" i="7" s="1"/>
  <c r="AF124" i="7"/>
  <c r="AE124" i="7"/>
  <c r="Z124" i="7"/>
  <c r="AA124" i="7" s="1"/>
  <c r="U124" i="7"/>
  <c r="V124" i="7" s="1"/>
  <c r="Q124" i="7"/>
  <c r="P124" i="7"/>
  <c r="AJ123" i="7"/>
  <c r="AK123" i="7" s="1"/>
  <c r="AE123" i="7"/>
  <c r="AF123" i="7" s="1"/>
  <c r="AA123" i="7"/>
  <c r="Z123" i="7"/>
  <c r="V123" i="7"/>
  <c r="U123" i="7"/>
  <c r="P123" i="7"/>
  <c r="Q123" i="7" s="1"/>
  <c r="AJ122" i="7"/>
  <c r="AK122" i="7" s="1"/>
  <c r="AF122" i="7"/>
  <c r="AE122" i="7"/>
  <c r="Z122" i="7"/>
  <c r="AA122" i="7" s="1"/>
  <c r="U122" i="7"/>
  <c r="V122" i="7" s="1"/>
  <c r="Q122" i="7"/>
  <c r="P122" i="7"/>
  <c r="AJ121" i="7"/>
  <c r="AK121" i="7" s="1"/>
  <c r="AF121" i="7"/>
  <c r="AE121" i="7"/>
  <c r="Z121" i="7"/>
  <c r="AA121" i="7" s="1"/>
  <c r="U121" i="7"/>
  <c r="V121" i="7" s="1"/>
  <c r="P121" i="7"/>
  <c r="Q121" i="7" s="1"/>
  <c r="AJ120" i="7"/>
  <c r="AK120" i="7" s="1"/>
  <c r="AE120" i="7"/>
  <c r="AF120" i="7" s="1"/>
  <c r="Z120" i="7"/>
  <c r="AA120" i="7" s="1"/>
  <c r="U120" i="7"/>
  <c r="V120" i="7" s="1"/>
  <c r="P120" i="7"/>
  <c r="Q120" i="7" s="1"/>
  <c r="AJ119" i="7"/>
  <c r="AK119" i="7" s="1"/>
  <c r="AE119" i="7"/>
  <c r="AF119" i="7" s="1"/>
  <c r="Z119" i="7"/>
  <c r="AA119" i="7" s="1"/>
  <c r="U119" i="7"/>
  <c r="V119" i="7" s="1"/>
  <c r="P119" i="7"/>
  <c r="Q119" i="7" s="1"/>
  <c r="AJ118" i="7"/>
  <c r="AK118" i="7" s="1"/>
  <c r="AF118" i="7"/>
  <c r="AE118" i="7"/>
  <c r="Z118" i="7"/>
  <c r="AA118" i="7" s="1"/>
  <c r="U118" i="7"/>
  <c r="V118" i="7" s="1"/>
  <c r="Q118" i="7"/>
  <c r="P118" i="7"/>
  <c r="AJ117" i="7"/>
  <c r="AK117" i="7" s="1"/>
  <c r="AE117" i="7"/>
  <c r="AF117" i="7" s="1"/>
  <c r="Z117" i="7"/>
  <c r="AA117" i="7" s="1"/>
  <c r="U117" i="7"/>
  <c r="V117" i="7" s="1"/>
  <c r="P117" i="7"/>
  <c r="Q117" i="7" s="1"/>
  <c r="AK116" i="7"/>
  <c r="AJ116" i="7"/>
  <c r="AE116" i="7"/>
  <c r="AF116" i="7" s="1"/>
  <c r="AA116" i="7"/>
  <c r="Z116" i="7"/>
  <c r="U116" i="7"/>
  <c r="V116" i="7" s="1"/>
  <c r="P116" i="7"/>
  <c r="Q116" i="7" s="1"/>
  <c r="AJ115" i="7"/>
  <c r="AK115" i="7" s="1"/>
  <c r="AE115" i="7"/>
  <c r="AF115" i="7" s="1"/>
  <c r="Z115" i="7"/>
  <c r="AA115" i="7" s="1"/>
  <c r="U115" i="7"/>
  <c r="V115" i="7" s="1"/>
  <c r="P115" i="7"/>
  <c r="Q115" i="7" s="1"/>
  <c r="AJ114" i="7"/>
  <c r="AK114" i="7" s="1"/>
  <c r="AE114" i="7"/>
  <c r="AF114" i="7" s="1"/>
  <c r="Z114" i="7"/>
  <c r="AA114" i="7" s="1"/>
  <c r="U114" i="7"/>
  <c r="V114" i="7" s="1"/>
  <c r="Q114" i="7"/>
  <c r="P114" i="7"/>
  <c r="AJ113" i="7"/>
  <c r="AK113" i="7" s="1"/>
  <c r="AE113" i="7"/>
  <c r="AF113" i="7" s="1"/>
  <c r="AA113" i="7"/>
  <c r="Z113" i="7"/>
  <c r="U113" i="7"/>
  <c r="V113" i="7" s="1"/>
  <c r="P113" i="7"/>
  <c r="Q113" i="7" s="1"/>
  <c r="AJ112" i="7"/>
  <c r="AK112" i="7" s="1"/>
  <c r="AE112" i="7"/>
  <c r="AF112" i="7" s="1"/>
  <c r="Z112" i="7"/>
  <c r="AA112" i="7" s="1"/>
  <c r="V112" i="7"/>
  <c r="U112" i="7"/>
  <c r="P112" i="7"/>
  <c r="Q112" i="7" s="1"/>
  <c r="AJ111" i="7"/>
  <c r="AK111" i="7" s="1"/>
  <c r="AE111" i="7"/>
  <c r="AF111" i="7" s="1"/>
  <c r="Z111" i="7"/>
  <c r="AA111" i="7" s="1"/>
  <c r="U111" i="7"/>
  <c r="V111" i="7" s="1"/>
  <c r="P111" i="7"/>
  <c r="Q111" i="7" s="1"/>
  <c r="AJ110" i="7"/>
  <c r="AK110" i="7" s="1"/>
  <c r="AF110" i="7"/>
  <c r="AE110" i="7"/>
  <c r="Z110" i="7"/>
  <c r="AA110" i="7" s="1"/>
  <c r="U110" i="7"/>
  <c r="V110" i="7" s="1"/>
  <c r="Q110" i="7"/>
  <c r="P110" i="7"/>
  <c r="AJ109" i="7"/>
  <c r="AK109" i="7" s="1"/>
  <c r="AF109" i="7"/>
  <c r="AE109" i="7"/>
  <c r="Z109" i="7"/>
  <c r="AA109" i="7" s="1"/>
  <c r="U109" i="7"/>
  <c r="V109" i="7" s="1"/>
  <c r="P109" i="7"/>
  <c r="Q109" i="7" s="1"/>
  <c r="AJ108" i="7"/>
  <c r="AK108" i="7" s="1"/>
  <c r="AE108" i="7"/>
  <c r="AF108" i="7" s="1"/>
  <c r="Z108" i="7"/>
  <c r="AA108" i="7" s="1"/>
  <c r="U108" i="7"/>
  <c r="V108" i="7" s="1"/>
  <c r="Q108" i="7"/>
  <c r="P108" i="7"/>
  <c r="AJ107" i="7"/>
  <c r="AK107" i="7" s="1"/>
  <c r="AE107" i="7"/>
  <c r="AF107" i="7" s="1"/>
  <c r="AA107" i="7"/>
  <c r="Z107" i="7"/>
  <c r="V107" i="7"/>
  <c r="U107" i="7"/>
  <c r="P107" i="7"/>
  <c r="Q107" i="7" s="1"/>
  <c r="AJ106" i="7"/>
  <c r="AK106" i="7" s="1"/>
  <c r="AE106" i="7"/>
  <c r="AF106" i="7" s="1"/>
  <c r="AA106" i="7"/>
  <c r="Z106" i="7"/>
  <c r="U106" i="7"/>
  <c r="V106" i="7" s="1"/>
  <c r="Q106" i="7"/>
  <c r="P106" i="7"/>
  <c r="AJ105" i="7"/>
  <c r="AK105" i="7" s="1"/>
  <c r="AE105" i="7"/>
  <c r="AF105" i="7" s="1"/>
  <c r="Z105" i="7"/>
  <c r="AA105" i="7" s="1"/>
  <c r="U105" i="7"/>
  <c r="V105" i="7" s="1"/>
  <c r="P105" i="7"/>
  <c r="Q105" i="7" s="1"/>
  <c r="AJ104" i="7"/>
  <c r="AK104" i="7" s="1"/>
  <c r="AE104" i="7"/>
  <c r="AF104" i="7" s="1"/>
  <c r="Z104" i="7"/>
  <c r="AA104" i="7" s="1"/>
  <c r="U104" i="7"/>
  <c r="V104" i="7" s="1"/>
  <c r="P104" i="7"/>
  <c r="Q104" i="7" s="1"/>
  <c r="AJ103" i="7"/>
  <c r="AK103" i="7" s="1"/>
  <c r="AE103" i="7"/>
  <c r="AF103" i="7" s="1"/>
  <c r="AA103" i="7"/>
  <c r="Z103" i="7"/>
  <c r="U103" i="7"/>
  <c r="V103" i="7" s="1"/>
  <c r="P103" i="7"/>
  <c r="Q103" i="7" s="1"/>
  <c r="AJ102" i="7"/>
  <c r="AK102" i="7" s="1"/>
  <c r="AE102" i="7"/>
  <c r="AF102" i="7" s="1"/>
  <c r="Z102" i="7"/>
  <c r="AA102" i="7" s="1"/>
  <c r="U102" i="7"/>
  <c r="V102" i="7" s="1"/>
  <c r="Q102" i="7"/>
  <c r="P102" i="7"/>
  <c r="AJ101" i="7"/>
  <c r="AK101" i="7" s="1"/>
  <c r="AE101" i="7"/>
  <c r="AF101" i="7" s="1"/>
  <c r="Z101" i="7"/>
  <c r="AA101" i="7" s="1"/>
  <c r="U101" i="7"/>
  <c r="V101" i="7" s="1"/>
  <c r="P101" i="7"/>
  <c r="Q101" i="7" s="1"/>
  <c r="AJ100" i="7"/>
  <c r="AK100" i="7" s="1"/>
  <c r="AE100" i="7"/>
  <c r="AF100" i="7" s="1"/>
  <c r="Z100" i="7"/>
  <c r="AA100" i="7" s="1"/>
  <c r="U100" i="7"/>
  <c r="V100" i="7" s="1"/>
  <c r="P100" i="7"/>
  <c r="Q100" i="7" s="1"/>
  <c r="AJ99" i="7"/>
  <c r="AK99" i="7" s="1"/>
  <c r="AE99" i="7"/>
  <c r="AF99" i="7" s="1"/>
  <c r="Z99" i="7"/>
  <c r="AA99" i="7" s="1"/>
  <c r="V99" i="7"/>
  <c r="U99" i="7"/>
  <c r="P99" i="7"/>
  <c r="Q99" i="7" s="1"/>
  <c r="AJ98" i="7"/>
  <c r="AK98" i="7" s="1"/>
  <c r="AE98" i="7"/>
  <c r="AF98" i="7" s="1"/>
  <c r="Z98" i="7"/>
  <c r="AA98" i="7" s="1"/>
  <c r="U98" i="7"/>
  <c r="V98" i="7" s="1"/>
  <c r="P98" i="7"/>
  <c r="Q98" i="7" s="1"/>
  <c r="AJ97" i="7"/>
  <c r="AK97" i="7" s="1"/>
  <c r="AE97" i="7"/>
  <c r="AF97" i="7" s="1"/>
  <c r="Z97" i="7"/>
  <c r="AA97" i="7" s="1"/>
  <c r="U97" i="7"/>
  <c r="V97" i="7" s="1"/>
  <c r="P97" i="7"/>
  <c r="Q97" i="7" s="1"/>
  <c r="AJ96" i="7"/>
  <c r="AK96" i="7" s="1"/>
  <c r="AE96" i="7"/>
  <c r="AF96" i="7" s="1"/>
  <c r="AA96" i="7"/>
  <c r="Z96" i="7"/>
  <c r="U96" i="7"/>
  <c r="V96" i="7" s="1"/>
  <c r="P96" i="7"/>
  <c r="Q96" i="7" s="1"/>
  <c r="AJ95" i="7"/>
  <c r="AK95" i="7" s="1"/>
  <c r="AE95" i="7"/>
  <c r="AF95" i="7" s="1"/>
  <c r="Z95" i="7"/>
  <c r="AA95" i="7" s="1"/>
  <c r="U95" i="7"/>
  <c r="V95" i="7" s="1"/>
  <c r="P95" i="7"/>
  <c r="Q95" i="7" s="1"/>
  <c r="AK94" i="7"/>
  <c r="AJ94" i="7"/>
  <c r="AF94" i="7"/>
  <c r="AE94" i="7"/>
  <c r="Z94" i="7"/>
  <c r="AA94" i="7" s="1"/>
  <c r="U94" i="7"/>
  <c r="V94" i="7" s="1"/>
  <c r="Q94" i="7"/>
  <c r="P94" i="7"/>
  <c r="AK93" i="7"/>
  <c r="AJ93" i="7"/>
  <c r="AF93" i="7"/>
  <c r="AE93" i="7"/>
  <c r="Z93" i="7"/>
  <c r="AA93" i="7" s="1"/>
  <c r="U93" i="7"/>
  <c r="V93" i="7" s="1"/>
  <c r="P93" i="7"/>
  <c r="Q93" i="7" s="1"/>
  <c r="AJ92" i="7"/>
  <c r="AK92" i="7" s="1"/>
  <c r="AE92" i="7"/>
  <c r="AF92" i="7" s="1"/>
  <c r="Z92" i="7"/>
  <c r="AA92" i="7" s="1"/>
  <c r="U92" i="7"/>
  <c r="V92" i="7" s="1"/>
  <c r="P92" i="7"/>
  <c r="Q92" i="7" s="1"/>
  <c r="AJ91" i="7"/>
  <c r="AK91" i="7" s="1"/>
  <c r="AE91" i="7"/>
  <c r="AF91" i="7" s="1"/>
  <c r="Z91" i="7"/>
  <c r="AA91" i="7" s="1"/>
  <c r="U91" i="7"/>
  <c r="V91" i="7" s="1"/>
  <c r="P91" i="7"/>
  <c r="Q91" i="7" s="1"/>
  <c r="AJ90" i="7"/>
  <c r="AK90" i="7" s="1"/>
  <c r="AE90" i="7"/>
  <c r="AF90" i="7" s="1"/>
  <c r="Z90" i="7"/>
  <c r="AA90" i="7" s="1"/>
  <c r="U90" i="7"/>
  <c r="V90" i="7" s="1"/>
  <c r="P90" i="7"/>
  <c r="Q90" i="7" s="1"/>
  <c r="AJ89" i="7"/>
  <c r="AK89" i="7" s="1"/>
  <c r="AE89" i="7"/>
  <c r="AF89" i="7" s="1"/>
  <c r="Z89" i="7"/>
  <c r="AA89" i="7" s="1"/>
  <c r="U89" i="7"/>
  <c r="V89" i="7" s="1"/>
  <c r="P89" i="7"/>
  <c r="Q89" i="7" s="1"/>
  <c r="AJ88" i="7"/>
  <c r="AK88" i="7" s="1"/>
  <c r="AE88" i="7"/>
  <c r="AF88" i="7" s="1"/>
  <c r="Z88" i="7"/>
  <c r="AA88" i="7" s="1"/>
  <c r="U88" i="7"/>
  <c r="V88" i="7" s="1"/>
  <c r="P88" i="7"/>
  <c r="Q88" i="7" s="1"/>
  <c r="AK87" i="7"/>
  <c r="AJ87" i="7"/>
  <c r="AE87" i="7"/>
  <c r="AF87" i="7" s="1"/>
  <c r="AA87" i="7"/>
  <c r="Z87" i="7"/>
  <c r="U87" i="7"/>
  <c r="V87" i="7" s="1"/>
  <c r="Q87" i="7"/>
  <c r="P87" i="7"/>
  <c r="AJ86" i="7"/>
  <c r="AK86" i="7" s="1"/>
  <c r="AE86" i="7"/>
  <c r="AF86" i="7" s="1"/>
  <c r="Z86" i="7"/>
  <c r="AA86" i="7" s="1"/>
  <c r="U86" i="7"/>
  <c r="V86" i="7" s="1"/>
  <c r="P86" i="7"/>
  <c r="Q86" i="7" s="1"/>
  <c r="AJ85" i="7"/>
  <c r="AK85" i="7" s="1"/>
  <c r="AE85" i="7"/>
  <c r="AF85" i="7" s="1"/>
  <c r="Z85" i="7"/>
  <c r="AA85" i="7" s="1"/>
  <c r="U85" i="7"/>
  <c r="V85" i="7" s="1"/>
  <c r="P85" i="7"/>
  <c r="Q85" i="7" s="1"/>
  <c r="AJ84" i="7"/>
  <c r="AK84" i="7" s="1"/>
  <c r="AE84" i="7"/>
  <c r="AF84" i="7" s="1"/>
  <c r="Z84" i="7"/>
  <c r="AA84" i="7" s="1"/>
  <c r="U84" i="7"/>
  <c r="V84" i="7" s="1"/>
  <c r="P84" i="7"/>
  <c r="Q84" i="7" s="1"/>
  <c r="AJ83" i="7"/>
  <c r="AK83" i="7" s="1"/>
  <c r="AE83" i="7"/>
  <c r="AF83" i="7" s="1"/>
  <c r="Z83" i="7"/>
  <c r="AA83" i="7" s="1"/>
  <c r="U83" i="7"/>
  <c r="V83" i="7" s="1"/>
  <c r="P83" i="7"/>
  <c r="Q83" i="7" s="1"/>
  <c r="AJ82" i="7"/>
  <c r="AK82" i="7" s="1"/>
  <c r="AE82" i="7"/>
  <c r="AF82" i="7" s="1"/>
  <c r="Z82" i="7"/>
  <c r="AA82" i="7" s="1"/>
  <c r="U82" i="7"/>
  <c r="V82" i="7" s="1"/>
  <c r="P82" i="7"/>
  <c r="Q82" i="7" s="1"/>
  <c r="AJ81" i="7"/>
  <c r="AK81" i="7" s="1"/>
  <c r="AE81" i="7"/>
  <c r="AF81" i="7" s="1"/>
  <c r="Z81" i="7"/>
  <c r="AA81" i="7" s="1"/>
  <c r="U81" i="7"/>
  <c r="V81" i="7" s="1"/>
  <c r="P81" i="7"/>
  <c r="Q81" i="7" s="1"/>
  <c r="AJ80" i="7"/>
  <c r="AK80" i="7" s="1"/>
  <c r="AE80" i="7"/>
  <c r="AF80" i="7" s="1"/>
  <c r="Z80" i="7"/>
  <c r="AA80" i="7" s="1"/>
  <c r="U80" i="7"/>
  <c r="V80" i="7" s="1"/>
  <c r="P80" i="7"/>
  <c r="Q80" i="7" s="1"/>
  <c r="AK79" i="7"/>
  <c r="AJ79" i="7"/>
  <c r="AE79" i="7"/>
  <c r="AF79" i="7" s="1"/>
  <c r="Z79" i="7"/>
  <c r="AA79" i="7" s="1"/>
  <c r="U79" i="7"/>
  <c r="V79" i="7" s="1"/>
  <c r="P79" i="7"/>
  <c r="Q79" i="7" s="1"/>
  <c r="AJ78" i="7"/>
  <c r="AK78" i="7" s="1"/>
  <c r="AE78" i="7"/>
  <c r="AF78" i="7" s="1"/>
  <c r="Z78" i="7"/>
  <c r="AA78" i="7" s="1"/>
  <c r="U78" i="7"/>
  <c r="V78" i="7" s="1"/>
  <c r="P78" i="7"/>
  <c r="Q78" i="7" s="1"/>
  <c r="AJ77" i="7"/>
  <c r="AK77" i="7" s="1"/>
  <c r="AE77" i="7"/>
  <c r="AF77" i="7" s="1"/>
  <c r="Z77" i="7"/>
  <c r="AA77" i="7" s="1"/>
  <c r="U77" i="7"/>
  <c r="V77" i="7" s="1"/>
  <c r="P77" i="7"/>
  <c r="Q77" i="7" s="1"/>
  <c r="AJ76" i="7"/>
  <c r="AK76" i="7" s="1"/>
  <c r="AE76" i="7"/>
  <c r="AF76" i="7" s="1"/>
  <c r="Z76" i="7"/>
  <c r="AA76" i="7" s="1"/>
  <c r="U76" i="7"/>
  <c r="V76" i="7" s="1"/>
  <c r="P76" i="7"/>
  <c r="Q76" i="7" s="1"/>
  <c r="AJ75" i="7"/>
  <c r="AK75" i="7" s="1"/>
  <c r="AE75" i="7"/>
  <c r="AF75" i="7" s="1"/>
  <c r="Z75" i="7"/>
  <c r="AA75" i="7" s="1"/>
  <c r="U75" i="7"/>
  <c r="V75" i="7" s="1"/>
  <c r="P75" i="7"/>
  <c r="Q75" i="7" s="1"/>
  <c r="AJ74" i="7"/>
  <c r="AK74" i="7" s="1"/>
  <c r="AE74" i="7"/>
  <c r="AF74" i="7" s="1"/>
  <c r="Z74" i="7"/>
  <c r="AA74" i="7" s="1"/>
  <c r="U74" i="7"/>
  <c r="V74" i="7" s="1"/>
  <c r="P74" i="7"/>
  <c r="Q74" i="7" s="1"/>
  <c r="AK73" i="7"/>
  <c r="AJ73" i="7"/>
  <c r="AE73" i="7"/>
  <c r="AF73" i="7" s="1"/>
  <c r="Z73" i="7"/>
  <c r="AA73" i="7" s="1"/>
  <c r="U73" i="7"/>
  <c r="V73" i="7" s="1"/>
  <c r="P73" i="7"/>
  <c r="Q73" i="7" s="1"/>
  <c r="AJ72" i="7"/>
  <c r="AK72" i="7" s="1"/>
  <c r="AE72" i="7"/>
  <c r="AF72" i="7" s="1"/>
  <c r="Z72" i="7"/>
  <c r="AA72" i="7" s="1"/>
  <c r="U72" i="7"/>
  <c r="V72" i="7" s="1"/>
  <c r="P72" i="7"/>
  <c r="Q72" i="7" s="1"/>
  <c r="AK71" i="7"/>
  <c r="AJ71" i="7"/>
  <c r="AE71" i="7"/>
  <c r="AF71" i="7" s="1"/>
  <c r="AA71" i="7"/>
  <c r="Z71" i="7"/>
  <c r="U71" i="7"/>
  <c r="V71" i="7" s="1"/>
  <c r="P71" i="7"/>
  <c r="Q71" i="7" s="1"/>
  <c r="AJ70" i="7"/>
  <c r="AK70" i="7" s="1"/>
  <c r="AE70" i="7"/>
  <c r="AF70" i="7" s="1"/>
  <c r="Z70" i="7"/>
  <c r="AA70" i="7" s="1"/>
  <c r="U70" i="7"/>
  <c r="V70" i="7" s="1"/>
  <c r="P70" i="7"/>
  <c r="Q70" i="7" s="1"/>
  <c r="AJ69" i="7"/>
  <c r="AK69" i="7" s="1"/>
  <c r="AE69" i="7"/>
  <c r="AF69" i="7" s="1"/>
  <c r="Z69" i="7"/>
  <c r="AA69" i="7" s="1"/>
  <c r="U69" i="7"/>
  <c r="V69" i="7" s="1"/>
  <c r="P69" i="7"/>
  <c r="Q69" i="7" s="1"/>
  <c r="AJ68" i="7"/>
  <c r="AK68" i="7" s="1"/>
  <c r="AE68" i="7"/>
  <c r="AF68" i="7" s="1"/>
  <c r="Z68" i="7"/>
  <c r="AA68" i="7" s="1"/>
  <c r="U68" i="7"/>
  <c r="V68" i="7" s="1"/>
  <c r="P68" i="7"/>
  <c r="Q68" i="7" s="1"/>
  <c r="AJ67" i="7"/>
  <c r="AK67" i="7" s="1"/>
  <c r="AE67" i="7"/>
  <c r="AF67" i="7" s="1"/>
  <c r="Z67" i="7"/>
  <c r="AA67" i="7" s="1"/>
  <c r="U67" i="7"/>
  <c r="V67" i="7" s="1"/>
  <c r="P67" i="7"/>
  <c r="Q67" i="7" s="1"/>
  <c r="AJ66" i="7"/>
  <c r="AK66" i="7" s="1"/>
  <c r="AE66" i="7"/>
  <c r="AF66" i="7" s="1"/>
  <c r="Z66" i="7"/>
  <c r="AA66" i="7" s="1"/>
  <c r="U66" i="7"/>
  <c r="V66" i="7" s="1"/>
  <c r="P66" i="7"/>
  <c r="Q66" i="7" s="1"/>
  <c r="AJ65" i="7"/>
  <c r="AK65" i="7" s="1"/>
  <c r="AE65" i="7"/>
  <c r="AF65" i="7" s="1"/>
  <c r="Z65" i="7"/>
  <c r="AA65" i="7" s="1"/>
  <c r="U65" i="7"/>
  <c r="V65" i="7" s="1"/>
  <c r="Q65" i="7"/>
  <c r="P65" i="7"/>
  <c r="AJ64" i="7"/>
  <c r="AK64" i="7" s="1"/>
  <c r="AE64" i="7"/>
  <c r="AF64" i="7" s="1"/>
  <c r="Z64" i="7"/>
  <c r="AA64" i="7" s="1"/>
  <c r="U64" i="7"/>
  <c r="V64" i="7" s="1"/>
  <c r="P64" i="7"/>
  <c r="Q64" i="7" s="1"/>
  <c r="AK63" i="7"/>
  <c r="AJ63" i="7"/>
  <c r="AE63" i="7"/>
  <c r="AF63" i="7" s="1"/>
  <c r="AA63" i="7"/>
  <c r="Z63" i="7"/>
  <c r="U63" i="7"/>
  <c r="V63" i="7" s="1"/>
  <c r="Q63" i="7"/>
  <c r="P63" i="7"/>
  <c r="AJ62" i="7"/>
  <c r="AK62" i="7" s="1"/>
  <c r="AE62" i="7"/>
  <c r="AF62" i="7" s="1"/>
  <c r="Z62" i="7"/>
  <c r="AA62" i="7" s="1"/>
  <c r="U62" i="7"/>
  <c r="V62" i="7" s="1"/>
  <c r="P62" i="7"/>
  <c r="Q62" i="7" s="1"/>
  <c r="AJ61" i="7"/>
  <c r="AK61" i="7" s="1"/>
  <c r="AE61" i="7"/>
  <c r="AF61" i="7" s="1"/>
  <c r="Z61" i="7"/>
  <c r="AA61" i="7" s="1"/>
  <c r="U61" i="7"/>
  <c r="V61" i="7" s="1"/>
  <c r="P61" i="7"/>
  <c r="Q61" i="7" s="1"/>
  <c r="AJ60" i="7"/>
  <c r="AK60" i="7" s="1"/>
  <c r="AE60" i="7"/>
  <c r="AF60" i="7" s="1"/>
  <c r="Z60" i="7"/>
  <c r="AA60" i="7" s="1"/>
  <c r="U60" i="7"/>
  <c r="V60" i="7" s="1"/>
  <c r="P60" i="7"/>
  <c r="Q60" i="7" s="1"/>
  <c r="AK59" i="7"/>
  <c r="AJ59" i="7"/>
  <c r="AE59" i="7"/>
  <c r="AF59" i="7" s="1"/>
  <c r="Z59" i="7"/>
  <c r="AA59" i="7" s="1"/>
  <c r="U59" i="7"/>
  <c r="V59" i="7" s="1"/>
  <c r="P59" i="7"/>
  <c r="Q59" i="7" s="1"/>
  <c r="AJ58" i="7"/>
  <c r="AK58" i="7" s="1"/>
  <c r="AE58" i="7"/>
  <c r="AF58" i="7" s="1"/>
  <c r="Z58" i="7"/>
  <c r="AA58" i="7" s="1"/>
  <c r="U58" i="7"/>
  <c r="V58" i="7" s="1"/>
  <c r="P58" i="7"/>
  <c r="Q58" i="7" s="1"/>
  <c r="AJ57" i="7"/>
  <c r="AK57" i="7" s="1"/>
  <c r="AE57" i="7"/>
  <c r="AF57" i="7" s="1"/>
  <c r="Z57" i="7"/>
  <c r="AA57" i="7" s="1"/>
  <c r="U57" i="7"/>
  <c r="V57" i="7" s="1"/>
  <c r="P57" i="7"/>
  <c r="Q57" i="7" s="1"/>
  <c r="AJ56" i="7"/>
  <c r="AK56" i="7" s="1"/>
  <c r="AE56" i="7"/>
  <c r="AF56" i="7" s="1"/>
  <c r="Z56" i="7"/>
  <c r="AA56" i="7" s="1"/>
  <c r="U56" i="7"/>
  <c r="V56" i="7" s="1"/>
  <c r="P56" i="7"/>
  <c r="Q56" i="7" s="1"/>
  <c r="AJ55" i="7"/>
  <c r="AK55" i="7" s="1"/>
  <c r="AE55" i="7"/>
  <c r="AF55" i="7" s="1"/>
  <c r="Z55" i="7"/>
  <c r="AA55" i="7" s="1"/>
  <c r="U55" i="7"/>
  <c r="V55" i="7" s="1"/>
  <c r="P55" i="7"/>
  <c r="Q55" i="7" s="1"/>
  <c r="AJ54" i="7"/>
  <c r="AK54" i="7" s="1"/>
  <c r="AE54" i="7"/>
  <c r="AF54" i="7" s="1"/>
  <c r="Z54" i="7"/>
  <c r="AA54" i="7" s="1"/>
  <c r="U54" i="7"/>
  <c r="V54" i="7" s="1"/>
  <c r="P54" i="7"/>
  <c r="Q54" i="7" s="1"/>
  <c r="AK53" i="7"/>
  <c r="AJ53" i="7"/>
  <c r="AE53" i="7"/>
  <c r="AF53" i="7" s="1"/>
  <c r="Z53" i="7"/>
  <c r="AA53" i="7" s="1"/>
  <c r="U53" i="7"/>
  <c r="V53" i="7" s="1"/>
  <c r="P53" i="7"/>
  <c r="Q53" i="7" s="1"/>
  <c r="AJ52" i="7"/>
  <c r="AK52" i="7" s="1"/>
  <c r="AE52" i="7"/>
  <c r="AF52" i="7" s="1"/>
  <c r="Z52" i="7"/>
  <c r="AA52" i="7" s="1"/>
  <c r="U52" i="7"/>
  <c r="V52" i="7" s="1"/>
  <c r="P52" i="7"/>
  <c r="Q52" i="7" s="1"/>
  <c r="AK51" i="7"/>
  <c r="AJ51" i="7"/>
  <c r="AE51" i="7"/>
  <c r="AF51" i="7" s="1"/>
  <c r="Z51" i="7"/>
  <c r="AA51" i="7" s="1"/>
  <c r="U51" i="7"/>
  <c r="V51" i="7" s="1"/>
  <c r="P51" i="7"/>
  <c r="Q51" i="7" s="1"/>
  <c r="AJ50" i="7"/>
  <c r="AK50" i="7" s="1"/>
  <c r="AF50" i="7"/>
  <c r="AE50" i="7"/>
  <c r="Z50" i="7"/>
  <c r="AA50" i="7" s="1"/>
  <c r="U50" i="7"/>
  <c r="V50" i="7" s="1"/>
  <c r="P50" i="7"/>
  <c r="Q50" i="7" s="1"/>
  <c r="AJ49" i="7"/>
  <c r="AK49" i="7" s="1"/>
  <c r="AE49" i="7"/>
  <c r="AF49" i="7" s="1"/>
  <c r="Z49" i="7"/>
  <c r="AA49" i="7" s="1"/>
  <c r="U49" i="7"/>
  <c r="V49" i="7" s="1"/>
  <c r="P49" i="7"/>
  <c r="Q49" i="7" s="1"/>
  <c r="AJ48" i="7"/>
  <c r="AK48" i="7" s="1"/>
  <c r="AE48" i="7"/>
  <c r="AF48" i="7" s="1"/>
  <c r="Z48" i="7"/>
  <c r="AA48" i="7" s="1"/>
  <c r="U48" i="7"/>
  <c r="V48" i="7" s="1"/>
  <c r="P48" i="7"/>
  <c r="Q48" i="7" s="1"/>
  <c r="AJ47" i="7"/>
  <c r="AK47" i="7" s="1"/>
  <c r="AE47" i="7"/>
  <c r="AF47" i="7" s="1"/>
  <c r="Z47" i="7"/>
  <c r="AA47" i="7" s="1"/>
  <c r="U47" i="7"/>
  <c r="V47" i="7" s="1"/>
  <c r="Q47" i="7"/>
  <c r="P47" i="7"/>
  <c r="AJ46" i="7"/>
  <c r="AK46" i="7" s="1"/>
  <c r="AE46" i="7"/>
  <c r="AF46" i="7" s="1"/>
  <c r="Z46" i="7"/>
  <c r="AA46" i="7" s="1"/>
  <c r="U46" i="7"/>
  <c r="V46" i="7" s="1"/>
  <c r="P46" i="7"/>
  <c r="Q46" i="7" s="1"/>
  <c r="AJ45" i="7"/>
  <c r="AK45" i="7" s="1"/>
  <c r="AE45" i="7"/>
  <c r="AF45" i="7" s="1"/>
  <c r="Z45" i="7"/>
  <c r="AA45" i="7" s="1"/>
  <c r="U45" i="7"/>
  <c r="V45" i="7" s="1"/>
  <c r="P45" i="7"/>
  <c r="Q45" i="7" s="1"/>
  <c r="AJ44" i="7"/>
  <c r="AK44" i="7" s="1"/>
  <c r="AF44" i="7"/>
  <c r="AE44" i="7"/>
  <c r="Z44" i="7"/>
  <c r="AA44" i="7" s="1"/>
  <c r="U44" i="7"/>
  <c r="V44" i="7" s="1"/>
  <c r="P44" i="7"/>
  <c r="Q44" i="7" s="1"/>
  <c r="AJ43" i="7"/>
  <c r="AK43" i="7" s="1"/>
  <c r="AE43" i="7"/>
  <c r="AF43" i="7" s="1"/>
  <c r="Z43" i="7"/>
  <c r="AA43" i="7" s="1"/>
  <c r="U43" i="7"/>
  <c r="V43" i="7" s="1"/>
  <c r="P43" i="7"/>
  <c r="Q43" i="7" s="1"/>
  <c r="AJ42" i="7"/>
  <c r="AK42" i="7" s="1"/>
  <c r="AE42" i="7"/>
  <c r="AF42" i="7" s="1"/>
  <c r="Z42" i="7"/>
  <c r="AA42" i="7" s="1"/>
  <c r="U42" i="7"/>
  <c r="V42" i="7" s="1"/>
  <c r="P42" i="7"/>
  <c r="Q42" i="7" s="1"/>
  <c r="AJ41" i="7"/>
  <c r="AK41" i="7" s="1"/>
  <c r="AE41" i="7"/>
  <c r="AF41" i="7" s="1"/>
  <c r="Z41" i="7"/>
  <c r="AA41" i="7" s="1"/>
  <c r="U41" i="7"/>
  <c r="V41" i="7" s="1"/>
  <c r="P41" i="7"/>
  <c r="Q41" i="7" s="1"/>
  <c r="AJ40" i="7"/>
  <c r="AK40" i="7" s="1"/>
  <c r="AE40" i="7"/>
  <c r="AF40" i="7" s="1"/>
  <c r="Z40" i="7"/>
  <c r="AA40" i="7" s="1"/>
  <c r="U40" i="7"/>
  <c r="V40" i="7" s="1"/>
  <c r="P40" i="7"/>
  <c r="Q40" i="7" s="1"/>
  <c r="AJ39" i="7"/>
  <c r="AK39" i="7" s="1"/>
  <c r="AE39" i="7"/>
  <c r="AF39" i="7" s="1"/>
  <c r="Z39" i="7"/>
  <c r="AA39" i="7" s="1"/>
  <c r="U39" i="7"/>
  <c r="V39" i="7" s="1"/>
  <c r="Q39" i="7"/>
  <c r="P39" i="7"/>
  <c r="AJ38" i="7"/>
  <c r="AK38" i="7" s="1"/>
  <c r="AE38" i="7"/>
  <c r="AF38" i="7" s="1"/>
  <c r="Z38" i="7"/>
  <c r="AA38" i="7" s="1"/>
  <c r="U38" i="7"/>
  <c r="V38" i="7" s="1"/>
  <c r="P38" i="7"/>
  <c r="Q38" i="7" s="1"/>
  <c r="AJ37" i="7"/>
  <c r="AK37" i="7" s="1"/>
  <c r="AE37" i="7"/>
  <c r="AF37" i="7" s="1"/>
  <c r="Z37" i="7"/>
  <c r="AA37" i="7" s="1"/>
  <c r="U37" i="7"/>
  <c r="V37" i="7" s="1"/>
  <c r="P37" i="7"/>
  <c r="Q37" i="7" s="1"/>
  <c r="AJ36" i="7"/>
  <c r="AK36" i="7" s="1"/>
  <c r="AE36" i="7"/>
  <c r="AF36" i="7" s="1"/>
  <c r="Z36" i="7"/>
  <c r="AA36" i="7" s="1"/>
  <c r="U36" i="7"/>
  <c r="V36" i="7" s="1"/>
  <c r="P36" i="7"/>
  <c r="Q36" i="7" s="1"/>
  <c r="AJ35" i="7"/>
  <c r="AK35" i="7" s="1"/>
  <c r="AE35" i="7"/>
  <c r="AF35" i="7" s="1"/>
  <c r="Z35" i="7"/>
  <c r="AA35" i="7" s="1"/>
  <c r="U35" i="7"/>
  <c r="V35" i="7" s="1"/>
  <c r="P35" i="7"/>
  <c r="Q35" i="7" s="1"/>
  <c r="AJ34" i="7"/>
  <c r="AK34" i="7" s="1"/>
  <c r="AE34" i="7"/>
  <c r="AF34" i="7" s="1"/>
  <c r="Z34" i="7"/>
  <c r="AA34" i="7" s="1"/>
  <c r="U34" i="7"/>
  <c r="V34" i="7" s="1"/>
  <c r="P34" i="7"/>
  <c r="Q34" i="7" s="1"/>
  <c r="AK33" i="7"/>
  <c r="AJ33" i="7"/>
  <c r="AE33" i="7"/>
  <c r="AF33" i="7" s="1"/>
  <c r="Z33" i="7"/>
  <c r="AA33" i="7" s="1"/>
  <c r="U33" i="7"/>
  <c r="V33" i="7" s="1"/>
  <c r="P33" i="7"/>
  <c r="Q33" i="7" s="1"/>
  <c r="AJ32" i="7"/>
  <c r="AK32" i="7" s="1"/>
  <c r="AE32" i="7"/>
  <c r="AF32" i="7" s="1"/>
  <c r="Z32" i="7"/>
  <c r="AA32" i="7" s="1"/>
  <c r="U32" i="7"/>
  <c r="V32" i="7" s="1"/>
  <c r="P32" i="7"/>
  <c r="Q32" i="7" s="1"/>
  <c r="AJ31" i="7"/>
  <c r="AK31" i="7" s="1"/>
  <c r="AE31" i="7"/>
  <c r="AF31" i="7" s="1"/>
  <c r="Z31" i="7"/>
  <c r="AA31" i="7" s="1"/>
  <c r="U31" i="7"/>
  <c r="V31" i="7" s="1"/>
  <c r="P31" i="7"/>
  <c r="Q31" i="7" s="1"/>
  <c r="AJ30" i="7"/>
  <c r="AK30" i="7" s="1"/>
  <c r="AE30" i="7"/>
  <c r="AF30" i="7" s="1"/>
  <c r="Z30" i="7"/>
  <c r="AA30" i="7" s="1"/>
  <c r="U30" i="7"/>
  <c r="V30" i="7" s="1"/>
  <c r="P30" i="7"/>
  <c r="Q30" i="7" s="1"/>
  <c r="AJ29" i="7"/>
  <c r="AK29" i="7" s="1"/>
  <c r="AE29" i="7"/>
  <c r="AF29" i="7" s="1"/>
  <c r="AA29" i="7"/>
  <c r="Z29" i="7"/>
  <c r="U29" i="7"/>
  <c r="V29" i="7" s="1"/>
  <c r="P29" i="7"/>
  <c r="Q29" i="7" s="1"/>
  <c r="AJ28" i="7"/>
  <c r="AK28" i="7" s="1"/>
  <c r="AE28" i="7"/>
  <c r="AF28" i="7" s="1"/>
  <c r="Z28" i="7"/>
  <c r="AA28" i="7" s="1"/>
  <c r="U28" i="7"/>
  <c r="V28" i="7" s="1"/>
  <c r="P28" i="7"/>
  <c r="Q28" i="7" s="1"/>
  <c r="AJ27" i="7"/>
  <c r="AK27" i="7" s="1"/>
  <c r="AE27" i="7"/>
  <c r="AF27" i="7" s="1"/>
  <c r="Z27" i="7"/>
  <c r="AA27" i="7" s="1"/>
  <c r="U27" i="7"/>
  <c r="V27" i="7" s="1"/>
  <c r="P27" i="7"/>
  <c r="Q27" i="7" s="1"/>
  <c r="AJ26" i="7"/>
  <c r="AK26" i="7" s="1"/>
  <c r="AE26" i="7"/>
  <c r="AF26" i="7" s="1"/>
  <c r="Z26" i="7"/>
  <c r="AA26" i="7" s="1"/>
  <c r="U26" i="7"/>
  <c r="V26" i="7" s="1"/>
  <c r="P26" i="7"/>
  <c r="Q26" i="7" s="1"/>
  <c r="AJ25" i="7"/>
  <c r="AK25" i="7" s="1"/>
  <c r="AE25" i="7"/>
  <c r="AF25" i="7" s="1"/>
  <c r="Z25" i="7"/>
  <c r="AA25" i="7" s="1"/>
  <c r="U25" i="7"/>
  <c r="V25" i="7" s="1"/>
  <c r="Q25" i="7"/>
  <c r="P25" i="7"/>
  <c r="AJ24" i="7"/>
  <c r="AK24" i="7" s="1"/>
  <c r="AE24" i="7"/>
  <c r="AF24" i="7" s="1"/>
  <c r="Z24" i="7"/>
  <c r="AA24" i="7" s="1"/>
  <c r="U24" i="7"/>
  <c r="V24" i="7" s="1"/>
  <c r="P24" i="7"/>
  <c r="Q24" i="7" s="1"/>
  <c r="AJ23" i="7"/>
  <c r="AK23" i="7" s="1"/>
  <c r="AE23" i="7"/>
  <c r="AF23" i="7" s="1"/>
  <c r="Z23" i="7"/>
  <c r="AA23" i="7" s="1"/>
  <c r="U23" i="7"/>
  <c r="V23" i="7" s="1"/>
  <c r="P23" i="7"/>
  <c r="Q23" i="7" s="1"/>
  <c r="AJ22" i="7"/>
  <c r="AK22" i="7" s="1"/>
  <c r="AE22" i="7"/>
  <c r="AF22" i="7" s="1"/>
  <c r="Z22" i="7"/>
  <c r="AA22" i="7" s="1"/>
  <c r="U22" i="7"/>
  <c r="V22" i="7" s="1"/>
  <c r="P22" i="7"/>
  <c r="Q22" i="7" s="1"/>
  <c r="AJ21" i="7"/>
  <c r="AK21" i="7" s="1"/>
  <c r="AE21" i="7"/>
  <c r="AF21" i="7" s="1"/>
  <c r="Z21" i="7"/>
  <c r="AA21" i="7" s="1"/>
  <c r="U21" i="7"/>
  <c r="V21" i="7" s="1"/>
  <c r="P21" i="7"/>
  <c r="Q21" i="7" s="1"/>
  <c r="AJ20" i="7"/>
  <c r="AK20" i="7" s="1"/>
  <c r="AE20" i="7"/>
  <c r="AF20" i="7" s="1"/>
  <c r="Z20" i="7"/>
  <c r="AA20" i="7" s="1"/>
  <c r="U20" i="7"/>
  <c r="V20" i="7" s="1"/>
  <c r="P20" i="7"/>
  <c r="Q20" i="7" s="1"/>
  <c r="AJ19" i="7"/>
  <c r="AK19" i="7" s="1"/>
  <c r="AE19" i="7"/>
  <c r="AF19" i="7" s="1"/>
  <c r="Z19" i="7"/>
  <c r="AA19" i="7" s="1"/>
  <c r="U19" i="7"/>
  <c r="V19" i="7" s="1"/>
  <c r="P19" i="7"/>
  <c r="Q19" i="7" s="1"/>
  <c r="AJ18" i="7"/>
  <c r="AK18" i="7" s="1"/>
  <c r="AF18" i="7"/>
  <c r="AE18" i="7"/>
  <c r="Z18" i="7"/>
  <c r="AA18" i="7" s="1"/>
  <c r="U18" i="7"/>
  <c r="V18" i="7" s="1"/>
  <c r="P18" i="7"/>
  <c r="Q18" i="7" s="1"/>
  <c r="AJ17" i="7"/>
  <c r="AK17" i="7" s="1"/>
  <c r="AE17" i="7"/>
  <c r="AF17" i="7" s="1"/>
  <c r="Z17" i="7"/>
  <c r="AA17" i="7" s="1"/>
  <c r="U17" i="7"/>
  <c r="V17" i="7" s="1"/>
  <c r="P17" i="7"/>
  <c r="Q17" i="7" s="1"/>
  <c r="AJ16" i="7"/>
  <c r="AK16" i="7" s="1"/>
  <c r="AE16" i="7"/>
  <c r="AF16" i="7" s="1"/>
  <c r="Z16" i="7"/>
  <c r="AA16" i="7" s="1"/>
  <c r="U16" i="7"/>
  <c r="V16" i="7" s="1"/>
  <c r="P16" i="7"/>
  <c r="Q16" i="7" s="1"/>
  <c r="AJ15" i="7"/>
  <c r="AK15" i="7" s="1"/>
  <c r="AE15" i="7"/>
  <c r="AF15" i="7" s="1"/>
  <c r="Z15" i="7"/>
  <c r="AA15" i="7" s="1"/>
  <c r="U15" i="7"/>
  <c r="V15" i="7" s="1"/>
  <c r="P15" i="7"/>
  <c r="Q15" i="7" s="1"/>
  <c r="AJ14" i="7"/>
  <c r="AK14" i="7" s="1"/>
  <c r="AE14" i="7"/>
  <c r="AF14" i="7" s="1"/>
  <c r="Z14" i="7"/>
  <c r="AA14" i="7" s="1"/>
  <c r="U14" i="7"/>
  <c r="V14" i="7" s="1"/>
  <c r="P14" i="7"/>
  <c r="Q14" i="7" s="1"/>
  <c r="AJ13" i="7"/>
  <c r="AK13" i="7" s="1"/>
  <c r="AE13" i="7"/>
  <c r="AF13" i="7" s="1"/>
  <c r="AA13" i="7"/>
  <c r="Z13" i="7"/>
  <c r="U13" i="7"/>
  <c r="V13" i="7" s="1"/>
  <c r="P13" i="7"/>
  <c r="Q13" i="7" s="1"/>
  <c r="AJ12" i="7"/>
  <c r="AK12" i="7" s="1"/>
  <c r="AE12" i="7"/>
  <c r="AF12" i="7" s="1"/>
  <c r="Z12" i="7"/>
  <c r="AA12" i="7" s="1"/>
  <c r="U12" i="7"/>
  <c r="V12" i="7" s="1"/>
  <c r="P12" i="7"/>
  <c r="Q12" i="7" s="1"/>
  <c r="AJ11" i="7"/>
  <c r="AK11" i="7" s="1"/>
  <c r="AE11" i="7"/>
  <c r="AF11" i="7" s="1"/>
  <c r="Z11" i="7"/>
  <c r="AA11" i="7" s="1"/>
  <c r="U11" i="7"/>
  <c r="V11" i="7" s="1"/>
  <c r="P11" i="7"/>
  <c r="Q11" i="7" s="1"/>
  <c r="M8" i="7"/>
  <c r="L8" i="7"/>
  <c r="L7" i="7"/>
  <c r="M7" i="7" s="1"/>
  <c r="L6" i="7"/>
  <c r="M6" i="7" s="1"/>
  <c r="L5" i="7"/>
  <c r="M5" i="7" s="1"/>
  <c r="L4" i="7"/>
  <c r="M4" i="7" s="1"/>
  <c r="Q8" i="4"/>
  <c r="Q7" i="4"/>
  <c r="Q6" i="4"/>
  <c r="Q5" i="4"/>
  <c r="Q4" i="4"/>
  <c r="Q8" i="6"/>
  <c r="Q7" i="6"/>
  <c r="Q6" i="6"/>
  <c r="Q5" i="6"/>
  <c r="Q4" i="6"/>
  <c r="Z322" i="6"/>
  <c r="AA322" i="6" s="1"/>
  <c r="Z321" i="6"/>
  <c r="AA321" i="6" s="1"/>
  <c r="Z320" i="6"/>
  <c r="AA320" i="6" s="1"/>
  <c r="Z319" i="6"/>
  <c r="AA319" i="6" s="1"/>
  <c r="AJ318" i="6"/>
  <c r="AK318" i="6" s="1"/>
  <c r="Z318" i="6"/>
  <c r="AA318" i="6" s="1"/>
  <c r="AJ317" i="6"/>
  <c r="AK317" i="6" s="1"/>
  <c r="Z317" i="6"/>
  <c r="AA317" i="6" s="1"/>
  <c r="AJ316" i="6"/>
  <c r="AK316" i="6" s="1"/>
  <c r="Z316" i="6"/>
  <c r="AA316" i="6" s="1"/>
  <c r="AJ315" i="6"/>
  <c r="AK315" i="6" s="1"/>
  <c r="Z315" i="6"/>
  <c r="AA315" i="6" s="1"/>
  <c r="AJ314" i="6"/>
  <c r="AK314" i="6" s="1"/>
  <c r="Z314" i="6"/>
  <c r="AA314" i="6" s="1"/>
  <c r="AJ313" i="6"/>
  <c r="AK313" i="6" s="1"/>
  <c r="Z313" i="6"/>
  <c r="AA313" i="6" s="1"/>
  <c r="AJ312" i="6"/>
  <c r="AK312" i="6" s="1"/>
  <c r="Z312" i="6"/>
  <c r="AA312" i="6" s="1"/>
  <c r="AJ311" i="6"/>
  <c r="AK311" i="6" s="1"/>
  <c r="Z311" i="6"/>
  <c r="AA311" i="6" s="1"/>
  <c r="AJ310" i="6"/>
  <c r="AK310" i="6" s="1"/>
  <c r="Z310" i="6"/>
  <c r="AA310" i="6" s="1"/>
  <c r="AJ309" i="6"/>
  <c r="AK309" i="6" s="1"/>
  <c r="Z309" i="6"/>
  <c r="AA309" i="6" s="1"/>
  <c r="AJ308" i="6"/>
  <c r="AK308" i="6" s="1"/>
  <c r="Z308" i="6"/>
  <c r="AA308" i="6" s="1"/>
  <c r="AJ307" i="6"/>
  <c r="AK307" i="6" s="1"/>
  <c r="Z307" i="6"/>
  <c r="AA307" i="6" s="1"/>
  <c r="AJ306" i="6"/>
  <c r="AK306" i="6" s="1"/>
  <c r="Z306" i="6"/>
  <c r="AA306" i="6" s="1"/>
  <c r="AJ305" i="6"/>
  <c r="AK305" i="6" s="1"/>
  <c r="Z305" i="6"/>
  <c r="AA305" i="6" s="1"/>
  <c r="AJ304" i="6"/>
  <c r="AK304" i="6" s="1"/>
  <c r="Z304" i="6"/>
  <c r="AA304" i="6" s="1"/>
  <c r="AJ303" i="6"/>
  <c r="AK303" i="6" s="1"/>
  <c r="Z303" i="6"/>
  <c r="AA303" i="6" s="1"/>
  <c r="AJ302" i="6"/>
  <c r="AK302" i="6" s="1"/>
  <c r="Z302" i="6"/>
  <c r="AA302" i="6" s="1"/>
  <c r="U302" i="6"/>
  <c r="V302" i="6" s="1"/>
  <c r="AJ301" i="6"/>
  <c r="AK301" i="6" s="1"/>
  <c r="Z301" i="6"/>
  <c r="AA301" i="6" s="1"/>
  <c r="U301" i="6"/>
  <c r="V301" i="6" s="1"/>
  <c r="AJ300" i="6"/>
  <c r="AK300" i="6" s="1"/>
  <c r="Z300" i="6"/>
  <c r="AA300" i="6" s="1"/>
  <c r="U300" i="6"/>
  <c r="V300" i="6" s="1"/>
  <c r="AJ299" i="6"/>
  <c r="AK299" i="6" s="1"/>
  <c r="Z299" i="6"/>
  <c r="AA299" i="6" s="1"/>
  <c r="U299" i="6"/>
  <c r="V299" i="6" s="1"/>
  <c r="AJ298" i="6"/>
  <c r="AK298" i="6" s="1"/>
  <c r="Z298" i="6"/>
  <c r="AA298" i="6" s="1"/>
  <c r="U298" i="6"/>
  <c r="V298" i="6" s="1"/>
  <c r="AJ297" i="6"/>
  <c r="AK297" i="6" s="1"/>
  <c r="AE297" i="6"/>
  <c r="AF297" i="6" s="1"/>
  <c r="Z297" i="6"/>
  <c r="AA297" i="6" s="1"/>
  <c r="U297" i="6"/>
  <c r="V297" i="6" s="1"/>
  <c r="AJ296" i="6"/>
  <c r="AK296" i="6" s="1"/>
  <c r="AE296" i="6"/>
  <c r="AF296" i="6" s="1"/>
  <c r="Z296" i="6"/>
  <c r="AA296" i="6" s="1"/>
  <c r="U296" i="6"/>
  <c r="V296" i="6" s="1"/>
  <c r="AJ295" i="6"/>
  <c r="AK295" i="6" s="1"/>
  <c r="AE295" i="6"/>
  <c r="AF295" i="6" s="1"/>
  <c r="Z295" i="6"/>
  <c r="AA295" i="6" s="1"/>
  <c r="U295" i="6"/>
  <c r="V295" i="6" s="1"/>
  <c r="AJ294" i="6"/>
  <c r="AK294" i="6" s="1"/>
  <c r="AE294" i="6"/>
  <c r="AF294" i="6" s="1"/>
  <c r="Z294" i="6"/>
  <c r="AA294" i="6" s="1"/>
  <c r="U294" i="6"/>
  <c r="V294" i="6" s="1"/>
  <c r="AJ293" i="6"/>
  <c r="AK293" i="6" s="1"/>
  <c r="AE293" i="6"/>
  <c r="AF293" i="6" s="1"/>
  <c r="Z293" i="6"/>
  <c r="AA293" i="6" s="1"/>
  <c r="U293" i="6"/>
  <c r="V293" i="6" s="1"/>
  <c r="AJ292" i="6"/>
  <c r="AK292" i="6" s="1"/>
  <c r="AE292" i="6"/>
  <c r="AF292" i="6" s="1"/>
  <c r="Z292" i="6"/>
  <c r="AA292" i="6" s="1"/>
  <c r="U292" i="6"/>
  <c r="V292" i="6" s="1"/>
  <c r="AJ291" i="6"/>
  <c r="AK291" i="6" s="1"/>
  <c r="AE291" i="6"/>
  <c r="AF291" i="6" s="1"/>
  <c r="Z291" i="6"/>
  <c r="AA291" i="6" s="1"/>
  <c r="U291" i="6"/>
  <c r="V291" i="6" s="1"/>
  <c r="AJ290" i="6"/>
  <c r="AK290" i="6" s="1"/>
  <c r="AE290" i="6"/>
  <c r="AF290" i="6" s="1"/>
  <c r="Z290" i="6"/>
  <c r="AA290" i="6" s="1"/>
  <c r="U290" i="6"/>
  <c r="V290" i="6" s="1"/>
  <c r="AJ289" i="6"/>
  <c r="AK289" i="6" s="1"/>
  <c r="AE289" i="6"/>
  <c r="AF289" i="6" s="1"/>
  <c r="Z289" i="6"/>
  <c r="AA289" i="6" s="1"/>
  <c r="U289" i="6"/>
  <c r="V289" i="6" s="1"/>
  <c r="AJ288" i="6"/>
  <c r="AK288" i="6" s="1"/>
  <c r="AE288" i="6"/>
  <c r="AF288" i="6" s="1"/>
  <c r="Z288" i="6"/>
  <c r="AA288" i="6" s="1"/>
  <c r="U288" i="6"/>
  <c r="V288" i="6" s="1"/>
  <c r="AJ287" i="6"/>
  <c r="AK287" i="6" s="1"/>
  <c r="AE287" i="6"/>
  <c r="AF287" i="6" s="1"/>
  <c r="Z287" i="6"/>
  <c r="AA287" i="6" s="1"/>
  <c r="U287" i="6"/>
  <c r="V287" i="6" s="1"/>
  <c r="AJ286" i="6"/>
  <c r="AK286" i="6" s="1"/>
  <c r="AE286" i="6"/>
  <c r="AF286" i="6" s="1"/>
  <c r="Z286" i="6"/>
  <c r="AA286" i="6" s="1"/>
  <c r="U286" i="6"/>
  <c r="V286" i="6" s="1"/>
  <c r="AJ285" i="6"/>
  <c r="AK285" i="6" s="1"/>
  <c r="AE285" i="6"/>
  <c r="AF285" i="6" s="1"/>
  <c r="Z285" i="6"/>
  <c r="AA285" i="6" s="1"/>
  <c r="U285" i="6"/>
  <c r="V285" i="6" s="1"/>
  <c r="AJ284" i="6"/>
  <c r="AK284" i="6" s="1"/>
  <c r="AE284" i="6"/>
  <c r="AF284" i="6" s="1"/>
  <c r="Z284" i="6"/>
  <c r="AA284" i="6" s="1"/>
  <c r="U284" i="6"/>
  <c r="V284" i="6" s="1"/>
  <c r="AJ283" i="6"/>
  <c r="AK283" i="6" s="1"/>
  <c r="AE283" i="6"/>
  <c r="AF283" i="6" s="1"/>
  <c r="Z283" i="6"/>
  <c r="AA283" i="6" s="1"/>
  <c r="U283" i="6"/>
  <c r="V283" i="6" s="1"/>
  <c r="AJ282" i="6"/>
  <c r="AK282" i="6" s="1"/>
  <c r="AE282" i="6"/>
  <c r="AF282" i="6" s="1"/>
  <c r="Z282" i="6"/>
  <c r="AA282" i="6" s="1"/>
  <c r="U282" i="6"/>
  <c r="V282" i="6" s="1"/>
  <c r="AJ281" i="6"/>
  <c r="AK281" i="6" s="1"/>
  <c r="AE281" i="6"/>
  <c r="AF281" i="6" s="1"/>
  <c r="Z281" i="6"/>
  <c r="AA281" i="6" s="1"/>
  <c r="U281" i="6"/>
  <c r="V281" i="6" s="1"/>
  <c r="AJ280" i="6"/>
  <c r="AK280" i="6" s="1"/>
  <c r="AE280" i="6"/>
  <c r="AF280" i="6" s="1"/>
  <c r="Z280" i="6"/>
  <c r="AA280" i="6" s="1"/>
  <c r="U280" i="6"/>
  <c r="V280" i="6" s="1"/>
  <c r="AJ279" i="6"/>
  <c r="AK279" i="6" s="1"/>
  <c r="AE279" i="6"/>
  <c r="AF279" i="6" s="1"/>
  <c r="Z279" i="6"/>
  <c r="AA279" i="6" s="1"/>
  <c r="U279" i="6"/>
  <c r="V279" i="6" s="1"/>
  <c r="AJ278" i="6"/>
  <c r="AK278" i="6" s="1"/>
  <c r="AE278" i="6"/>
  <c r="AF278" i="6" s="1"/>
  <c r="Z278" i="6"/>
  <c r="AA278" i="6" s="1"/>
  <c r="U278" i="6"/>
  <c r="V278" i="6" s="1"/>
  <c r="AJ277" i="6"/>
  <c r="AK277" i="6" s="1"/>
  <c r="AE277" i="6"/>
  <c r="AF277" i="6" s="1"/>
  <c r="Z277" i="6"/>
  <c r="AA277" i="6" s="1"/>
  <c r="U277" i="6"/>
  <c r="V277" i="6" s="1"/>
  <c r="AJ276" i="6"/>
  <c r="AK276" i="6" s="1"/>
  <c r="AE276" i="6"/>
  <c r="AF276" i="6" s="1"/>
  <c r="Z276" i="6"/>
  <c r="AA276" i="6" s="1"/>
  <c r="U276" i="6"/>
  <c r="V276" i="6" s="1"/>
  <c r="AJ275" i="6"/>
  <c r="AK275" i="6" s="1"/>
  <c r="AE275" i="6"/>
  <c r="AF275" i="6" s="1"/>
  <c r="Z275" i="6"/>
  <c r="AA275" i="6" s="1"/>
  <c r="U275" i="6"/>
  <c r="V275" i="6" s="1"/>
  <c r="AJ274" i="6"/>
  <c r="AK274" i="6" s="1"/>
  <c r="AE274" i="6"/>
  <c r="AF274" i="6" s="1"/>
  <c r="Z274" i="6"/>
  <c r="AA274" i="6" s="1"/>
  <c r="U274" i="6"/>
  <c r="V274" i="6" s="1"/>
  <c r="AJ273" i="6"/>
  <c r="AK273" i="6" s="1"/>
  <c r="AE273" i="6"/>
  <c r="AF273" i="6" s="1"/>
  <c r="Z273" i="6"/>
  <c r="AA273" i="6" s="1"/>
  <c r="U273" i="6"/>
  <c r="V273" i="6" s="1"/>
  <c r="AJ272" i="6"/>
  <c r="AK272" i="6" s="1"/>
  <c r="AE272" i="6"/>
  <c r="AF272" i="6" s="1"/>
  <c r="Z272" i="6"/>
  <c r="AA272" i="6" s="1"/>
  <c r="U272" i="6"/>
  <c r="V272" i="6" s="1"/>
  <c r="AJ271" i="6"/>
  <c r="AK271" i="6" s="1"/>
  <c r="AE271" i="6"/>
  <c r="AF271" i="6" s="1"/>
  <c r="Z271" i="6"/>
  <c r="AA271" i="6" s="1"/>
  <c r="U271" i="6"/>
  <c r="V271" i="6" s="1"/>
  <c r="P271" i="6"/>
  <c r="Q271" i="6" s="1"/>
  <c r="AJ270" i="6"/>
  <c r="AK270" i="6" s="1"/>
  <c r="AE270" i="6"/>
  <c r="AF270" i="6" s="1"/>
  <c r="Z270" i="6"/>
  <c r="AA270" i="6" s="1"/>
  <c r="U270" i="6"/>
  <c r="V270" i="6" s="1"/>
  <c r="P270" i="6"/>
  <c r="Q270" i="6" s="1"/>
  <c r="AJ269" i="6"/>
  <c r="AK269" i="6" s="1"/>
  <c r="AE269" i="6"/>
  <c r="AF269" i="6" s="1"/>
  <c r="Z269" i="6"/>
  <c r="AA269" i="6" s="1"/>
  <c r="U269" i="6"/>
  <c r="V269" i="6" s="1"/>
  <c r="P269" i="6"/>
  <c r="Q269" i="6" s="1"/>
  <c r="AJ268" i="6"/>
  <c r="AK268" i="6" s="1"/>
  <c r="AE268" i="6"/>
  <c r="AF268" i="6" s="1"/>
  <c r="Z268" i="6"/>
  <c r="AA268" i="6" s="1"/>
  <c r="U268" i="6"/>
  <c r="V268" i="6" s="1"/>
  <c r="P268" i="6"/>
  <c r="Q268" i="6" s="1"/>
  <c r="AK267" i="6"/>
  <c r="AJ267" i="6"/>
  <c r="AE267" i="6"/>
  <c r="AF267" i="6" s="1"/>
  <c r="Z267" i="6"/>
  <c r="AA267" i="6" s="1"/>
  <c r="U267" i="6"/>
  <c r="V267" i="6" s="1"/>
  <c r="P267" i="6"/>
  <c r="Q267" i="6" s="1"/>
  <c r="AJ266" i="6"/>
  <c r="AK266" i="6" s="1"/>
  <c r="AE266" i="6"/>
  <c r="AF266" i="6" s="1"/>
  <c r="Z266" i="6"/>
  <c r="AA266" i="6" s="1"/>
  <c r="U266" i="6"/>
  <c r="V266" i="6" s="1"/>
  <c r="P266" i="6"/>
  <c r="Q266" i="6" s="1"/>
  <c r="AJ265" i="6"/>
  <c r="AK265" i="6" s="1"/>
  <c r="AE265" i="6"/>
  <c r="AF265" i="6" s="1"/>
  <c r="Z265" i="6"/>
  <c r="AA265" i="6" s="1"/>
  <c r="U265" i="6"/>
  <c r="V265" i="6" s="1"/>
  <c r="P265" i="6"/>
  <c r="Q265" i="6" s="1"/>
  <c r="AJ264" i="6"/>
  <c r="AK264" i="6" s="1"/>
  <c r="AE264" i="6"/>
  <c r="AF264" i="6" s="1"/>
  <c r="Z264" i="6"/>
  <c r="AA264" i="6" s="1"/>
  <c r="U264" i="6"/>
  <c r="V264" i="6" s="1"/>
  <c r="P264" i="6"/>
  <c r="Q264" i="6" s="1"/>
  <c r="AJ263" i="6"/>
  <c r="AK263" i="6" s="1"/>
  <c r="AE263" i="6"/>
  <c r="AF263" i="6" s="1"/>
  <c r="Z263" i="6"/>
  <c r="AA263" i="6" s="1"/>
  <c r="U263" i="6"/>
  <c r="V263" i="6" s="1"/>
  <c r="P263" i="6"/>
  <c r="Q263" i="6" s="1"/>
  <c r="AJ262" i="6"/>
  <c r="AK262" i="6" s="1"/>
  <c r="AE262" i="6"/>
  <c r="AF262" i="6" s="1"/>
  <c r="Z262" i="6"/>
  <c r="AA262" i="6" s="1"/>
  <c r="U262" i="6"/>
  <c r="V262" i="6" s="1"/>
  <c r="P262" i="6"/>
  <c r="Q262" i="6" s="1"/>
  <c r="AJ261" i="6"/>
  <c r="AK261" i="6" s="1"/>
  <c r="AE261" i="6"/>
  <c r="AF261" i="6" s="1"/>
  <c r="Z261" i="6"/>
  <c r="AA261" i="6" s="1"/>
  <c r="U261" i="6"/>
  <c r="V261" i="6" s="1"/>
  <c r="P261" i="6"/>
  <c r="Q261" i="6" s="1"/>
  <c r="AJ260" i="6"/>
  <c r="AK260" i="6" s="1"/>
  <c r="AE260" i="6"/>
  <c r="AF260" i="6" s="1"/>
  <c r="Z260" i="6"/>
  <c r="AA260" i="6" s="1"/>
  <c r="U260" i="6"/>
  <c r="V260" i="6" s="1"/>
  <c r="P260" i="6"/>
  <c r="Q260" i="6" s="1"/>
  <c r="AJ259" i="6"/>
  <c r="AK259" i="6" s="1"/>
  <c r="AE259" i="6"/>
  <c r="AF259" i="6" s="1"/>
  <c r="Z259" i="6"/>
  <c r="AA259" i="6" s="1"/>
  <c r="U259" i="6"/>
  <c r="V259" i="6" s="1"/>
  <c r="P259" i="6"/>
  <c r="Q259" i="6" s="1"/>
  <c r="AJ258" i="6"/>
  <c r="AK258" i="6" s="1"/>
  <c r="AE258" i="6"/>
  <c r="AF258" i="6" s="1"/>
  <c r="Z258" i="6"/>
  <c r="AA258" i="6" s="1"/>
  <c r="U258" i="6"/>
  <c r="V258" i="6" s="1"/>
  <c r="P258" i="6"/>
  <c r="Q258" i="6" s="1"/>
  <c r="AJ257" i="6"/>
  <c r="AK257" i="6" s="1"/>
  <c r="AE257" i="6"/>
  <c r="AF257" i="6" s="1"/>
  <c r="Z257" i="6"/>
  <c r="AA257" i="6" s="1"/>
  <c r="U257" i="6"/>
  <c r="V257" i="6" s="1"/>
  <c r="Q257" i="6"/>
  <c r="P257" i="6"/>
  <c r="AJ256" i="6"/>
  <c r="AK256" i="6" s="1"/>
  <c r="AE256" i="6"/>
  <c r="AF256" i="6" s="1"/>
  <c r="Z256" i="6"/>
  <c r="AA256" i="6" s="1"/>
  <c r="U256" i="6"/>
  <c r="V256" i="6" s="1"/>
  <c r="P256" i="6"/>
  <c r="Q256" i="6" s="1"/>
  <c r="AJ255" i="6"/>
  <c r="AK255" i="6" s="1"/>
  <c r="AE255" i="6"/>
  <c r="AF255" i="6" s="1"/>
  <c r="Z255" i="6"/>
  <c r="AA255" i="6" s="1"/>
  <c r="U255" i="6"/>
  <c r="V255" i="6" s="1"/>
  <c r="Q255" i="6"/>
  <c r="P255" i="6"/>
  <c r="AJ254" i="6"/>
  <c r="AK254" i="6" s="1"/>
  <c r="AE254" i="6"/>
  <c r="AF254" i="6" s="1"/>
  <c r="Z254" i="6"/>
  <c r="AA254" i="6" s="1"/>
  <c r="U254" i="6"/>
  <c r="V254" i="6" s="1"/>
  <c r="P254" i="6"/>
  <c r="Q254" i="6" s="1"/>
  <c r="AJ253" i="6"/>
  <c r="AK253" i="6" s="1"/>
  <c r="AE253" i="6"/>
  <c r="AF253" i="6" s="1"/>
  <c r="Z253" i="6"/>
  <c r="AA253" i="6" s="1"/>
  <c r="U253" i="6"/>
  <c r="V253" i="6" s="1"/>
  <c r="P253" i="6"/>
  <c r="Q253" i="6" s="1"/>
  <c r="AJ252" i="6"/>
  <c r="AK252" i="6" s="1"/>
  <c r="AE252" i="6"/>
  <c r="AF252" i="6" s="1"/>
  <c r="Z252" i="6"/>
  <c r="AA252" i="6" s="1"/>
  <c r="U252" i="6"/>
  <c r="V252" i="6" s="1"/>
  <c r="P252" i="6"/>
  <c r="Q252" i="6" s="1"/>
  <c r="AJ251" i="6"/>
  <c r="AK251" i="6" s="1"/>
  <c r="AE251" i="6"/>
  <c r="AF251" i="6" s="1"/>
  <c r="Z251" i="6"/>
  <c r="AA251" i="6" s="1"/>
  <c r="U251" i="6"/>
  <c r="V251" i="6" s="1"/>
  <c r="P251" i="6"/>
  <c r="Q251" i="6" s="1"/>
  <c r="AJ250" i="6"/>
  <c r="AK250" i="6" s="1"/>
  <c r="AE250" i="6"/>
  <c r="AF250" i="6" s="1"/>
  <c r="Z250" i="6"/>
  <c r="AA250" i="6" s="1"/>
  <c r="U250" i="6"/>
  <c r="V250" i="6" s="1"/>
  <c r="P250" i="6"/>
  <c r="Q250" i="6" s="1"/>
  <c r="AJ249" i="6"/>
  <c r="AK249" i="6" s="1"/>
  <c r="AE249" i="6"/>
  <c r="AF249" i="6" s="1"/>
  <c r="Z249" i="6"/>
  <c r="AA249" i="6" s="1"/>
  <c r="U249" i="6"/>
  <c r="V249" i="6" s="1"/>
  <c r="P249" i="6"/>
  <c r="Q249" i="6" s="1"/>
  <c r="AJ248" i="6"/>
  <c r="AK248" i="6" s="1"/>
  <c r="AE248" i="6"/>
  <c r="AF248" i="6" s="1"/>
  <c r="Z248" i="6"/>
  <c r="AA248" i="6" s="1"/>
  <c r="U248" i="6"/>
  <c r="V248" i="6" s="1"/>
  <c r="P248" i="6"/>
  <c r="Q248" i="6" s="1"/>
  <c r="AJ247" i="6"/>
  <c r="AK247" i="6" s="1"/>
  <c r="AE247" i="6"/>
  <c r="AF247" i="6" s="1"/>
  <c r="Z247" i="6"/>
  <c r="AA247" i="6" s="1"/>
  <c r="U247" i="6"/>
  <c r="V247" i="6" s="1"/>
  <c r="P247" i="6"/>
  <c r="Q247" i="6" s="1"/>
  <c r="AJ246" i="6"/>
  <c r="AK246" i="6" s="1"/>
  <c r="AE246" i="6"/>
  <c r="AF246" i="6" s="1"/>
  <c r="Z246" i="6"/>
  <c r="AA246" i="6" s="1"/>
  <c r="U246" i="6"/>
  <c r="V246" i="6" s="1"/>
  <c r="P246" i="6"/>
  <c r="Q246" i="6" s="1"/>
  <c r="AJ245" i="6"/>
  <c r="AK245" i="6" s="1"/>
  <c r="AE245" i="6"/>
  <c r="AF245" i="6" s="1"/>
  <c r="Z245" i="6"/>
  <c r="AA245" i="6" s="1"/>
  <c r="U245" i="6"/>
  <c r="V245" i="6" s="1"/>
  <c r="P245" i="6"/>
  <c r="Q245" i="6" s="1"/>
  <c r="AJ244" i="6"/>
  <c r="AK244" i="6" s="1"/>
  <c r="AE244" i="6"/>
  <c r="AF244" i="6" s="1"/>
  <c r="Z244" i="6"/>
  <c r="AA244" i="6" s="1"/>
  <c r="V244" i="6"/>
  <c r="U244" i="6"/>
  <c r="P244" i="6"/>
  <c r="Q244" i="6" s="1"/>
  <c r="AK243" i="6"/>
  <c r="AJ243" i="6"/>
  <c r="AE243" i="6"/>
  <c r="AF243" i="6" s="1"/>
  <c r="Z243" i="6"/>
  <c r="AA243" i="6" s="1"/>
  <c r="V243" i="6"/>
  <c r="U243" i="6"/>
  <c r="P243" i="6"/>
  <c r="Q243" i="6" s="1"/>
  <c r="AJ242" i="6"/>
  <c r="AK242" i="6" s="1"/>
  <c r="AE242" i="6"/>
  <c r="AF242" i="6" s="1"/>
  <c r="Z242" i="6"/>
  <c r="AA242" i="6" s="1"/>
  <c r="U242" i="6"/>
  <c r="V242" i="6" s="1"/>
  <c r="P242" i="6"/>
  <c r="Q242" i="6" s="1"/>
  <c r="AJ241" i="6"/>
  <c r="AK241" i="6" s="1"/>
  <c r="AF241" i="6"/>
  <c r="AE241" i="6"/>
  <c r="Z241" i="6"/>
  <c r="AA241" i="6" s="1"/>
  <c r="U241" i="6"/>
  <c r="V241" i="6" s="1"/>
  <c r="P241" i="6"/>
  <c r="Q241" i="6" s="1"/>
  <c r="AJ240" i="6"/>
  <c r="AK240" i="6" s="1"/>
  <c r="AE240" i="6"/>
  <c r="AF240" i="6" s="1"/>
  <c r="Z240" i="6"/>
  <c r="AA240" i="6" s="1"/>
  <c r="U240" i="6"/>
  <c r="V240" i="6" s="1"/>
  <c r="P240" i="6"/>
  <c r="Q240" i="6" s="1"/>
  <c r="AJ239" i="6"/>
  <c r="AK239" i="6" s="1"/>
  <c r="AE239" i="6"/>
  <c r="AF239" i="6" s="1"/>
  <c r="Z239" i="6"/>
  <c r="AA239" i="6" s="1"/>
  <c r="U239" i="6"/>
  <c r="V239" i="6" s="1"/>
  <c r="P239" i="6"/>
  <c r="Q239" i="6" s="1"/>
  <c r="AJ238" i="6"/>
  <c r="AK238" i="6" s="1"/>
  <c r="AE238" i="6"/>
  <c r="AF238" i="6" s="1"/>
  <c r="Z238" i="6"/>
  <c r="AA238" i="6" s="1"/>
  <c r="U238" i="6"/>
  <c r="V238" i="6" s="1"/>
  <c r="Q238" i="6"/>
  <c r="P238" i="6"/>
  <c r="AJ237" i="6"/>
  <c r="AK237" i="6" s="1"/>
  <c r="AE237" i="6"/>
  <c r="AF237" i="6" s="1"/>
  <c r="Z237" i="6"/>
  <c r="AA237" i="6" s="1"/>
  <c r="U237" i="6"/>
  <c r="V237" i="6" s="1"/>
  <c r="P237" i="6"/>
  <c r="Q237" i="6" s="1"/>
  <c r="AJ236" i="6"/>
  <c r="AK236" i="6" s="1"/>
  <c r="AE236" i="6"/>
  <c r="AF236" i="6" s="1"/>
  <c r="Z236" i="6"/>
  <c r="AA236" i="6" s="1"/>
  <c r="U236" i="6"/>
  <c r="V236" i="6" s="1"/>
  <c r="P236" i="6"/>
  <c r="Q236" i="6" s="1"/>
  <c r="AJ235" i="6"/>
  <c r="AK235" i="6" s="1"/>
  <c r="AE235" i="6"/>
  <c r="AF235" i="6" s="1"/>
  <c r="Z235" i="6"/>
  <c r="AA235" i="6" s="1"/>
  <c r="U235" i="6"/>
  <c r="V235" i="6" s="1"/>
  <c r="P235" i="6"/>
  <c r="Q235" i="6" s="1"/>
  <c r="AJ234" i="6"/>
  <c r="AK234" i="6" s="1"/>
  <c r="AE234" i="6"/>
  <c r="AF234" i="6" s="1"/>
  <c r="Z234" i="6"/>
  <c r="AA234" i="6" s="1"/>
  <c r="U234" i="6"/>
  <c r="V234" i="6" s="1"/>
  <c r="P234" i="6"/>
  <c r="Q234" i="6" s="1"/>
  <c r="AJ233" i="6"/>
  <c r="AK233" i="6" s="1"/>
  <c r="AE233" i="6"/>
  <c r="AF233" i="6" s="1"/>
  <c r="Z233" i="6"/>
  <c r="AA233" i="6" s="1"/>
  <c r="U233" i="6"/>
  <c r="V233" i="6" s="1"/>
  <c r="P233" i="6"/>
  <c r="Q233" i="6" s="1"/>
  <c r="AJ232" i="6"/>
  <c r="AK232" i="6" s="1"/>
  <c r="AE232" i="6"/>
  <c r="AF232" i="6" s="1"/>
  <c r="Z232" i="6"/>
  <c r="AA232" i="6" s="1"/>
  <c r="U232" i="6"/>
  <c r="V232" i="6" s="1"/>
  <c r="P232" i="6"/>
  <c r="Q232" i="6" s="1"/>
  <c r="AJ231" i="6"/>
  <c r="AK231" i="6" s="1"/>
  <c r="AE231" i="6"/>
  <c r="AF231" i="6" s="1"/>
  <c r="Z231" i="6"/>
  <c r="AA231" i="6" s="1"/>
  <c r="U231" i="6"/>
  <c r="V231" i="6" s="1"/>
  <c r="P231" i="6"/>
  <c r="Q231" i="6" s="1"/>
  <c r="AJ230" i="6"/>
  <c r="AK230" i="6" s="1"/>
  <c r="AE230" i="6"/>
  <c r="AF230" i="6" s="1"/>
  <c r="Z230" i="6"/>
  <c r="AA230" i="6" s="1"/>
  <c r="U230" i="6"/>
  <c r="V230" i="6" s="1"/>
  <c r="P230" i="6"/>
  <c r="Q230" i="6" s="1"/>
  <c r="AJ229" i="6"/>
  <c r="AK229" i="6" s="1"/>
  <c r="AE229" i="6"/>
  <c r="AF229" i="6" s="1"/>
  <c r="Z229" i="6"/>
  <c r="AA229" i="6" s="1"/>
  <c r="U229" i="6"/>
  <c r="V229" i="6" s="1"/>
  <c r="P229" i="6"/>
  <c r="Q229" i="6" s="1"/>
  <c r="AJ228" i="6"/>
  <c r="AK228" i="6" s="1"/>
  <c r="AE228" i="6"/>
  <c r="AF228" i="6" s="1"/>
  <c r="Z228" i="6"/>
  <c r="AA228" i="6" s="1"/>
  <c r="U228" i="6"/>
  <c r="V228" i="6" s="1"/>
  <c r="P228" i="6"/>
  <c r="Q228" i="6" s="1"/>
  <c r="AJ227" i="6"/>
  <c r="AK227" i="6" s="1"/>
  <c r="AE227" i="6"/>
  <c r="AF227" i="6" s="1"/>
  <c r="Z227" i="6"/>
  <c r="AA227" i="6" s="1"/>
  <c r="U227" i="6"/>
  <c r="V227" i="6" s="1"/>
  <c r="P227" i="6"/>
  <c r="Q227" i="6" s="1"/>
  <c r="AJ226" i="6"/>
  <c r="AK226" i="6" s="1"/>
  <c r="AE226" i="6"/>
  <c r="AF226" i="6" s="1"/>
  <c r="Z226" i="6"/>
  <c r="AA226" i="6" s="1"/>
  <c r="U226" i="6"/>
  <c r="V226" i="6" s="1"/>
  <c r="P226" i="6"/>
  <c r="Q226" i="6" s="1"/>
  <c r="AJ225" i="6"/>
  <c r="AK225" i="6" s="1"/>
  <c r="AE225" i="6"/>
  <c r="AF225" i="6" s="1"/>
  <c r="Z225" i="6"/>
  <c r="AA225" i="6" s="1"/>
  <c r="U225" i="6"/>
  <c r="V225" i="6" s="1"/>
  <c r="P225" i="6"/>
  <c r="Q225" i="6" s="1"/>
  <c r="AJ224" i="6"/>
  <c r="AK224" i="6" s="1"/>
  <c r="AE224" i="6"/>
  <c r="AF224" i="6" s="1"/>
  <c r="Z224" i="6"/>
  <c r="AA224" i="6" s="1"/>
  <c r="U224" i="6"/>
  <c r="V224" i="6" s="1"/>
  <c r="P224" i="6"/>
  <c r="Q224" i="6" s="1"/>
  <c r="AJ223" i="6"/>
  <c r="AK223" i="6" s="1"/>
  <c r="AE223" i="6"/>
  <c r="AF223" i="6" s="1"/>
  <c r="Z223" i="6"/>
  <c r="AA223" i="6" s="1"/>
  <c r="U223" i="6"/>
  <c r="V223" i="6" s="1"/>
  <c r="P223" i="6"/>
  <c r="Q223" i="6" s="1"/>
  <c r="AJ222" i="6"/>
  <c r="AK222" i="6" s="1"/>
  <c r="AE222" i="6"/>
  <c r="AF222" i="6" s="1"/>
  <c r="Z222" i="6"/>
  <c r="AA222" i="6" s="1"/>
  <c r="U222" i="6"/>
  <c r="V222" i="6" s="1"/>
  <c r="P222" i="6"/>
  <c r="Q222" i="6" s="1"/>
  <c r="AJ221" i="6"/>
  <c r="AK221" i="6" s="1"/>
  <c r="AE221" i="6"/>
  <c r="AF221" i="6" s="1"/>
  <c r="Z221" i="6"/>
  <c r="AA221" i="6" s="1"/>
  <c r="U221" i="6"/>
  <c r="V221" i="6" s="1"/>
  <c r="P221" i="6"/>
  <c r="Q221" i="6" s="1"/>
  <c r="AJ220" i="6"/>
  <c r="AK220" i="6" s="1"/>
  <c r="AE220" i="6"/>
  <c r="AF220" i="6" s="1"/>
  <c r="Z220" i="6"/>
  <c r="AA220" i="6" s="1"/>
  <c r="V220" i="6"/>
  <c r="U220" i="6"/>
  <c r="P220" i="6"/>
  <c r="Q220" i="6" s="1"/>
  <c r="AJ219" i="6"/>
  <c r="AK219" i="6" s="1"/>
  <c r="AE219" i="6"/>
  <c r="AF219" i="6" s="1"/>
  <c r="Z219" i="6"/>
  <c r="AA219" i="6" s="1"/>
  <c r="U219" i="6"/>
  <c r="V219" i="6" s="1"/>
  <c r="P219" i="6"/>
  <c r="Q219" i="6" s="1"/>
  <c r="AJ218" i="6"/>
  <c r="AK218" i="6" s="1"/>
  <c r="AE218" i="6"/>
  <c r="AF218" i="6" s="1"/>
  <c r="Z218" i="6"/>
  <c r="AA218" i="6" s="1"/>
  <c r="U218" i="6"/>
  <c r="V218" i="6" s="1"/>
  <c r="P218" i="6"/>
  <c r="Q218" i="6" s="1"/>
  <c r="AJ217" i="6"/>
  <c r="AK217" i="6" s="1"/>
  <c r="AE217" i="6"/>
  <c r="AF217" i="6" s="1"/>
  <c r="Z217" i="6"/>
  <c r="AA217" i="6" s="1"/>
  <c r="U217" i="6"/>
  <c r="V217" i="6" s="1"/>
  <c r="P217" i="6"/>
  <c r="Q217" i="6" s="1"/>
  <c r="AJ216" i="6"/>
  <c r="AK216" i="6" s="1"/>
  <c r="AE216" i="6"/>
  <c r="AF216" i="6" s="1"/>
  <c r="Z216" i="6"/>
  <c r="AA216" i="6" s="1"/>
  <c r="U216" i="6"/>
  <c r="V216" i="6" s="1"/>
  <c r="P216" i="6"/>
  <c r="Q216" i="6" s="1"/>
  <c r="AJ215" i="6"/>
  <c r="AK215" i="6" s="1"/>
  <c r="AF215" i="6"/>
  <c r="AE215" i="6"/>
  <c r="Z215" i="6"/>
  <c r="AA215" i="6" s="1"/>
  <c r="V215" i="6"/>
  <c r="U215" i="6"/>
  <c r="P215" i="6"/>
  <c r="Q215" i="6" s="1"/>
  <c r="AJ214" i="6"/>
  <c r="AK214" i="6" s="1"/>
  <c r="AE214" i="6"/>
  <c r="AF214" i="6" s="1"/>
  <c r="Z214" i="6"/>
  <c r="AA214" i="6" s="1"/>
  <c r="U214" i="6"/>
  <c r="V214" i="6" s="1"/>
  <c r="P214" i="6"/>
  <c r="Q214" i="6" s="1"/>
  <c r="AJ213" i="6"/>
  <c r="AK213" i="6" s="1"/>
  <c r="AE213" i="6"/>
  <c r="AF213" i="6" s="1"/>
  <c r="Z213" i="6"/>
  <c r="AA213" i="6" s="1"/>
  <c r="U213" i="6"/>
  <c r="V213" i="6" s="1"/>
  <c r="P213" i="6"/>
  <c r="Q213" i="6" s="1"/>
  <c r="AK212" i="6"/>
  <c r="AJ212" i="6"/>
  <c r="AE212" i="6"/>
  <c r="AF212" i="6" s="1"/>
  <c r="Z212" i="6"/>
  <c r="AA212" i="6" s="1"/>
  <c r="U212" i="6"/>
  <c r="V212" i="6" s="1"/>
  <c r="P212" i="6"/>
  <c r="Q212" i="6" s="1"/>
  <c r="AJ211" i="6"/>
  <c r="AK211" i="6" s="1"/>
  <c r="AE211" i="6"/>
  <c r="AF211" i="6" s="1"/>
  <c r="Z211" i="6"/>
  <c r="AA211" i="6" s="1"/>
  <c r="U211" i="6"/>
  <c r="V211" i="6" s="1"/>
  <c r="P211" i="6"/>
  <c r="Q211" i="6" s="1"/>
  <c r="AJ210" i="6"/>
  <c r="AK210" i="6" s="1"/>
  <c r="AE210" i="6"/>
  <c r="AF210" i="6" s="1"/>
  <c r="Z210" i="6"/>
  <c r="AA210" i="6" s="1"/>
  <c r="U210" i="6"/>
  <c r="V210" i="6" s="1"/>
  <c r="P210" i="6"/>
  <c r="Q210" i="6" s="1"/>
  <c r="AJ209" i="6"/>
  <c r="AK209" i="6" s="1"/>
  <c r="AE209" i="6"/>
  <c r="AF209" i="6" s="1"/>
  <c r="Z209" i="6"/>
  <c r="AA209" i="6" s="1"/>
  <c r="U209" i="6"/>
  <c r="V209" i="6" s="1"/>
  <c r="P209" i="6"/>
  <c r="Q209" i="6" s="1"/>
  <c r="AJ208" i="6"/>
  <c r="AK208" i="6" s="1"/>
  <c r="AE208" i="6"/>
  <c r="AF208" i="6" s="1"/>
  <c r="Z208" i="6"/>
  <c r="AA208" i="6" s="1"/>
  <c r="V208" i="6"/>
  <c r="U208" i="6"/>
  <c r="P208" i="6"/>
  <c r="Q208" i="6" s="1"/>
  <c r="AJ207" i="6"/>
  <c r="AK207" i="6" s="1"/>
  <c r="AE207" i="6"/>
  <c r="AF207" i="6" s="1"/>
  <c r="Z207" i="6"/>
  <c r="AA207" i="6" s="1"/>
  <c r="U207" i="6"/>
  <c r="V207" i="6" s="1"/>
  <c r="P207" i="6"/>
  <c r="Q207" i="6" s="1"/>
  <c r="AJ206" i="6"/>
  <c r="AK206" i="6" s="1"/>
  <c r="AE206" i="6"/>
  <c r="AF206" i="6" s="1"/>
  <c r="Z206" i="6"/>
  <c r="AA206" i="6" s="1"/>
  <c r="U206" i="6"/>
  <c r="V206" i="6" s="1"/>
  <c r="P206" i="6"/>
  <c r="Q206" i="6" s="1"/>
  <c r="AJ205" i="6"/>
  <c r="AK205" i="6" s="1"/>
  <c r="AE205" i="6"/>
  <c r="AF205" i="6" s="1"/>
  <c r="Z205" i="6"/>
  <c r="AA205" i="6" s="1"/>
  <c r="U205" i="6"/>
  <c r="V205" i="6" s="1"/>
  <c r="P205" i="6"/>
  <c r="Q205" i="6" s="1"/>
  <c r="AJ204" i="6"/>
  <c r="AK204" i="6" s="1"/>
  <c r="AE204" i="6"/>
  <c r="AF204" i="6" s="1"/>
  <c r="Z204" i="6"/>
  <c r="AA204" i="6" s="1"/>
  <c r="U204" i="6"/>
  <c r="V204" i="6" s="1"/>
  <c r="P204" i="6"/>
  <c r="Q204" i="6" s="1"/>
  <c r="AJ203" i="6"/>
  <c r="AK203" i="6" s="1"/>
  <c r="AE203" i="6"/>
  <c r="AF203" i="6" s="1"/>
  <c r="Z203" i="6"/>
  <c r="AA203" i="6" s="1"/>
  <c r="U203" i="6"/>
  <c r="V203" i="6" s="1"/>
  <c r="P203" i="6"/>
  <c r="Q203" i="6" s="1"/>
  <c r="AJ202" i="6"/>
  <c r="AK202" i="6" s="1"/>
  <c r="AE202" i="6"/>
  <c r="AF202" i="6" s="1"/>
  <c r="Z202" i="6"/>
  <c r="AA202" i="6" s="1"/>
  <c r="U202" i="6"/>
  <c r="V202" i="6" s="1"/>
  <c r="P202" i="6"/>
  <c r="Q202" i="6" s="1"/>
  <c r="AJ201" i="6"/>
  <c r="AK201" i="6" s="1"/>
  <c r="AE201" i="6"/>
  <c r="AF201" i="6" s="1"/>
  <c r="Z201" i="6"/>
  <c r="AA201" i="6" s="1"/>
  <c r="U201" i="6"/>
  <c r="V201" i="6" s="1"/>
  <c r="P201" i="6"/>
  <c r="Q201" i="6" s="1"/>
  <c r="AJ200" i="6"/>
  <c r="AK200" i="6" s="1"/>
  <c r="AE200" i="6"/>
  <c r="AF200" i="6" s="1"/>
  <c r="Z200" i="6"/>
  <c r="AA200" i="6" s="1"/>
  <c r="U200" i="6"/>
  <c r="V200" i="6" s="1"/>
  <c r="P200" i="6"/>
  <c r="Q200" i="6" s="1"/>
  <c r="AK199" i="6"/>
  <c r="AJ199" i="6"/>
  <c r="AE199" i="6"/>
  <c r="AF199" i="6" s="1"/>
  <c r="Z199" i="6"/>
  <c r="AA199" i="6" s="1"/>
  <c r="V199" i="6"/>
  <c r="U199" i="6"/>
  <c r="P199" i="6"/>
  <c r="Q199" i="6" s="1"/>
  <c r="AJ198" i="6"/>
  <c r="AK198" i="6" s="1"/>
  <c r="AE198" i="6"/>
  <c r="AF198" i="6" s="1"/>
  <c r="AA198" i="6"/>
  <c r="Z198" i="6"/>
  <c r="U198" i="6"/>
  <c r="V198" i="6" s="1"/>
  <c r="Q198" i="6"/>
  <c r="P198" i="6"/>
  <c r="AJ197" i="6"/>
  <c r="AK197" i="6" s="1"/>
  <c r="AE197" i="6"/>
  <c r="AF197" i="6" s="1"/>
  <c r="Z197" i="6"/>
  <c r="AA197" i="6" s="1"/>
  <c r="U197" i="6"/>
  <c r="V197" i="6" s="1"/>
  <c r="P197" i="6"/>
  <c r="Q197" i="6" s="1"/>
  <c r="AJ196" i="6"/>
  <c r="AK196" i="6" s="1"/>
  <c r="AE196" i="6"/>
  <c r="AF196" i="6" s="1"/>
  <c r="Z196" i="6"/>
  <c r="AA196" i="6" s="1"/>
  <c r="U196" i="6"/>
  <c r="V196" i="6" s="1"/>
  <c r="Q196" i="6"/>
  <c r="P196" i="6"/>
  <c r="AJ195" i="6"/>
  <c r="AK195" i="6" s="1"/>
  <c r="AF195" i="6"/>
  <c r="AE195" i="6"/>
  <c r="Z195" i="6"/>
  <c r="AA195" i="6" s="1"/>
  <c r="U195" i="6"/>
  <c r="V195" i="6" s="1"/>
  <c r="P195" i="6"/>
  <c r="Q195" i="6" s="1"/>
  <c r="AJ194" i="6"/>
  <c r="AK194" i="6" s="1"/>
  <c r="AE194" i="6"/>
  <c r="AF194" i="6" s="1"/>
  <c r="Z194" i="6"/>
  <c r="AA194" i="6" s="1"/>
  <c r="U194" i="6"/>
  <c r="V194" i="6" s="1"/>
  <c r="P194" i="6"/>
  <c r="Q194" i="6" s="1"/>
  <c r="AJ193" i="6"/>
  <c r="AK193" i="6" s="1"/>
  <c r="AE193" i="6"/>
  <c r="AF193" i="6" s="1"/>
  <c r="Z193" i="6"/>
  <c r="AA193" i="6" s="1"/>
  <c r="U193" i="6"/>
  <c r="V193" i="6" s="1"/>
  <c r="P193" i="6"/>
  <c r="Q193" i="6" s="1"/>
  <c r="AJ192" i="6"/>
  <c r="AK192" i="6" s="1"/>
  <c r="AE192" i="6"/>
  <c r="AF192" i="6" s="1"/>
  <c r="Z192" i="6"/>
  <c r="AA192" i="6" s="1"/>
  <c r="U192" i="6"/>
  <c r="V192" i="6" s="1"/>
  <c r="P192" i="6"/>
  <c r="Q192" i="6" s="1"/>
  <c r="AK191" i="6"/>
  <c r="AJ191" i="6"/>
  <c r="AE191" i="6"/>
  <c r="AF191" i="6" s="1"/>
  <c r="Z191" i="6"/>
  <c r="AA191" i="6" s="1"/>
  <c r="U191" i="6"/>
  <c r="V191" i="6" s="1"/>
  <c r="P191" i="6"/>
  <c r="Q191" i="6" s="1"/>
  <c r="AJ190" i="6"/>
  <c r="AK190" i="6" s="1"/>
  <c r="AE190" i="6"/>
  <c r="AF190" i="6" s="1"/>
  <c r="Z190" i="6"/>
  <c r="AA190" i="6" s="1"/>
  <c r="U190" i="6"/>
  <c r="V190" i="6" s="1"/>
  <c r="P190" i="6"/>
  <c r="Q190" i="6" s="1"/>
  <c r="AJ189" i="6"/>
  <c r="AK189" i="6" s="1"/>
  <c r="AE189" i="6"/>
  <c r="AF189" i="6" s="1"/>
  <c r="Z189" i="6"/>
  <c r="AA189" i="6" s="1"/>
  <c r="U189" i="6"/>
  <c r="V189" i="6" s="1"/>
  <c r="P189" i="6"/>
  <c r="Q189" i="6" s="1"/>
  <c r="AJ188" i="6"/>
  <c r="AK188" i="6" s="1"/>
  <c r="AE188" i="6"/>
  <c r="AF188" i="6" s="1"/>
  <c r="Z188" i="6"/>
  <c r="AA188" i="6" s="1"/>
  <c r="U188" i="6"/>
  <c r="V188" i="6" s="1"/>
  <c r="P188" i="6"/>
  <c r="Q188" i="6" s="1"/>
  <c r="AJ187" i="6"/>
  <c r="AK187" i="6" s="1"/>
  <c r="AE187" i="6"/>
  <c r="AF187" i="6" s="1"/>
  <c r="Z187" i="6"/>
  <c r="AA187" i="6" s="1"/>
  <c r="U187" i="6"/>
  <c r="V187" i="6" s="1"/>
  <c r="P187" i="6"/>
  <c r="Q187" i="6" s="1"/>
  <c r="AK186" i="6"/>
  <c r="AJ186" i="6"/>
  <c r="AE186" i="6"/>
  <c r="AF186" i="6" s="1"/>
  <c r="Z186" i="6"/>
  <c r="AA186" i="6" s="1"/>
  <c r="U186" i="6"/>
  <c r="V186" i="6" s="1"/>
  <c r="P186" i="6"/>
  <c r="Q186" i="6" s="1"/>
  <c r="AJ185" i="6"/>
  <c r="AK185" i="6" s="1"/>
  <c r="AE185" i="6"/>
  <c r="AF185" i="6" s="1"/>
  <c r="Z185" i="6"/>
  <c r="AA185" i="6" s="1"/>
  <c r="U185" i="6"/>
  <c r="V185" i="6" s="1"/>
  <c r="P185" i="6"/>
  <c r="Q185" i="6" s="1"/>
  <c r="AJ184" i="6"/>
  <c r="AK184" i="6" s="1"/>
  <c r="AE184" i="6"/>
  <c r="AF184" i="6" s="1"/>
  <c r="Z184" i="6"/>
  <c r="AA184" i="6" s="1"/>
  <c r="V184" i="6"/>
  <c r="U184" i="6"/>
  <c r="P184" i="6"/>
  <c r="Q184" i="6" s="1"/>
  <c r="AJ183" i="6"/>
  <c r="AK183" i="6" s="1"/>
  <c r="AF183" i="6"/>
  <c r="AE183" i="6"/>
  <c r="Z183" i="6"/>
  <c r="AA183" i="6" s="1"/>
  <c r="U183" i="6"/>
  <c r="V183" i="6" s="1"/>
  <c r="P183" i="6"/>
  <c r="Q183" i="6" s="1"/>
  <c r="AJ182" i="6"/>
  <c r="AK182" i="6" s="1"/>
  <c r="AE182" i="6"/>
  <c r="AF182" i="6" s="1"/>
  <c r="Z182" i="6"/>
  <c r="AA182" i="6" s="1"/>
  <c r="U182" i="6"/>
  <c r="V182" i="6" s="1"/>
  <c r="P182" i="6"/>
  <c r="Q182" i="6" s="1"/>
  <c r="AJ181" i="6"/>
  <c r="AK181" i="6" s="1"/>
  <c r="AE181" i="6"/>
  <c r="AF181" i="6" s="1"/>
  <c r="Z181" i="6"/>
  <c r="AA181" i="6" s="1"/>
  <c r="U181" i="6"/>
  <c r="V181" i="6" s="1"/>
  <c r="P181" i="6"/>
  <c r="Q181" i="6" s="1"/>
  <c r="AJ180" i="6"/>
  <c r="AK180" i="6" s="1"/>
  <c r="AE180" i="6"/>
  <c r="AF180" i="6" s="1"/>
  <c r="Z180" i="6"/>
  <c r="AA180" i="6" s="1"/>
  <c r="U180" i="6"/>
  <c r="V180" i="6" s="1"/>
  <c r="P180" i="6"/>
  <c r="Q180" i="6" s="1"/>
  <c r="AK179" i="6"/>
  <c r="AJ179" i="6"/>
  <c r="AE179" i="6"/>
  <c r="AF179" i="6" s="1"/>
  <c r="Z179" i="6"/>
  <c r="AA179" i="6" s="1"/>
  <c r="U179" i="6"/>
  <c r="V179" i="6" s="1"/>
  <c r="P179" i="6"/>
  <c r="Q179" i="6" s="1"/>
  <c r="AJ178" i="6"/>
  <c r="AK178" i="6" s="1"/>
  <c r="AE178" i="6"/>
  <c r="AF178" i="6" s="1"/>
  <c r="Z178" i="6"/>
  <c r="AA178" i="6" s="1"/>
  <c r="U178" i="6"/>
  <c r="V178" i="6" s="1"/>
  <c r="P178" i="6"/>
  <c r="Q178" i="6" s="1"/>
  <c r="AJ177" i="6"/>
  <c r="AK177" i="6" s="1"/>
  <c r="AE177" i="6"/>
  <c r="AF177" i="6" s="1"/>
  <c r="Z177" i="6"/>
  <c r="AA177" i="6" s="1"/>
  <c r="U177" i="6"/>
  <c r="V177" i="6" s="1"/>
  <c r="P177" i="6"/>
  <c r="Q177" i="6" s="1"/>
  <c r="AJ176" i="6"/>
  <c r="AK176" i="6" s="1"/>
  <c r="AF176" i="6"/>
  <c r="AE176" i="6"/>
  <c r="Z176" i="6"/>
  <c r="AA176" i="6" s="1"/>
  <c r="U176" i="6"/>
  <c r="V176" i="6" s="1"/>
  <c r="Q176" i="6"/>
  <c r="P176" i="6"/>
  <c r="AJ175" i="6"/>
  <c r="AK175" i="6" s="1"/>
  <c r="AE175" i="6"/>
  <c r="AF175" i="6" s="1"/>
  <c r="Z175" i="6"/>
  <c r="AA175" i="6" s="1"/>
  <c r="U175" i="6"/>
  <c r="V175" i="6" s="1"/>
  <c r="P175" i="6"/>
  <c r="Q175" i="6" s="1"/>
  <c r="AJ174" i="6"/>
  <c r="AK174" i="6" s="1"/>
  <c r="AE174" i="6"/>
  <c r="AF174" i="6" s="1"/>
  <c r="Z174" i="6"/>
  <c r="AA174" i="6" s="1"/>
  <c r="U174" i="6"/>
  <c r="V174" i="6" s="1"/>
  <c r="Q174" i="6"/>
  <c r="P174" i="6"/>
  <c r="AJ173" i="6"/>
  <c r="AK173" i="6" s="1"/>
  <c r="AE173" i="6"/>
  <c r="AF173" i="6" s="1"/>
  <c r="Z173" i="6"/>
  <c r="AA173" i="6" s="1"/>
  <c r="U173" i="6"/>
  <c r="V173" i="6" s="1"/>
  <c r="P173" i="6"/>
  <c r="Q173" i="6" s="1"/>
  <c r="AK172" i="6"/>
  <c r="AJ172" i="6"/>
  <c r="AE172" i="6"/>
  <c r="AF172" i="6" s="1"/>
  <c r="Z172" i="6"/>
  <c r="AA172" i="6" s="1"/>
  <c r="U172" i="6"/>
  <c r="V172" i="6" s="1"/>
  <c r="P172" i="6"/>
  <c r="Q172" i="6" s="1"/>
  <c r="AJ171" i="6"/>
  <c r="AK171" i="6" s="1"/>
  <c r="AE171" i="6"/>
  <c r="AF171" i="6" s="1"/>
  <c r="Z171" i="6"/>
  <c r="AA171" i="6" s="1"/>
  <c r="U171" i="6"/>
  <c r="V171" i="6" s="1"/>
  <c r="P171" i="6"/>
  <c r="Q171" i="6" s="1"/>
  <c r="AJ170" i="6"/>
  <c r="AK170" i="6" s="1"/>
  <c r="AE170" i="6"/>
  <c r="AF170" i="6" s="1"/>
  <c r="Z170" i="6"/>
  <c r="AA170" i="6" s="1"/>
  <c r="U170" i="6"/>
  <c r="V170" i="6" s="1"/>
  <c r="Q170" i="6"/>
  <c r="P170" i="6"/>
  <c r="AJ169" i="6"/>
  <c r="AK169" i="6" s="1"/>
  <c r="AE169" i="6"/>
  <c r="AF169" i="6" s="1"/>
  <c r="AA169" i="6"/>
  <c r="Z169" i="6"/>
  <c r="U169" i="6"/>
  <c r="V169" i="6" s="1"/>
  <c r="P169" i="6"/>
  <c r="Q169" i="6" s="1"/>
  <c r="AJ168" i="6"/>
  <c r="AK168" i="6" s="1"/>
  <c r="AE168" i="6"/>
  <c r="AF168" i="6" s="1"/>
  <c r="Z168" i="6"/>
  <c r="AA168" i="6" s="1"/>
  <c r="U168" i="6"/>
  <c r="V168" i="6" s="1"/>
  <c r="P168" i="6"/>
  <c r="Q168" i="6" s="1"/>
  <c r="AJ167" i="6"/>
  <c r="AK167" i="6" s="1"/>
  <c r="AE167" i="6"/>
  <c r="AF167" i="6" s="1"/>
  <c r="Z167" i="6"/>
  <c r="AA167" i="6" s="1"/>
  <c r="U167" i="6"/>
  <c r="V167" i="6" s="1"/>
  <c r="P167" i="6"/>
  <c r="Q167" i="6" s="1"/>
  <c r="AJ166" i="6"/>
  <c r="AK166" i="6" s="1"/>
  <c r="AE166" i="6"/>
  <c r="AF166" i="6" s="1"/>
  <c r="Z166" i="6"/>
  <c r="AA166" i="6" s="1"/>
  <c r="U166" i="6"/>
  <c r="V166" i="6" s="1"/>
  <c r="P166" i="6"/>
  <c r="Q166" i="6" s="1"/>
  <c r="AJ165" i="6"/>
  <c r="AK165" i="6" s="1"/>
  <c r="AE165" i="6"/>
  <c r="AF165" i="6" s="1"/>
  <c r="Z165" i="6"/>
  <c r="AA165" i="6" s="1"/>
  <c r="U165" i="6"/>
  <c r="V165" i="6" s="1"/>
  <c r="P165" i="6"/>
  <c r="Q165" i="6" s="1"/>
  <c r="AJ164" i="6"/>
  <c r="AK164" i="6" s="1"/>
  <c r="AE164" i="6"/>
  <c r="AF164" i="6" s="1"/>
  <c r="Z164" i="6"/>
  <c r="AA164" i="6" s="1"/>
  <c r="U164" i="6"/>
  <c r="V164" i="6" s="1"/>
  <c r="P164" i="6"/>
  <c r="Q164" i="6" s="1"/>
  <c r="AJ163" i="6"/>
  <c r="AK163" i="6" s="1"/>
  <c r="AE163" i="6"/>
  <c r="AF163" i="6" s="1"/>
  <c r="Z163" i="6"/>
  <c r="AA163" i="6" s="1"/>
  <c r="V163" i="6"/>
  <c r="U163" i="6"/>
  <c r="P163" i="6"/>
  <c r="Q163" i="6" s="1"/>
  <c r="AJ162" i="6"/>
  <c r="AK162" i="6" s="1"/>
  <c r="AE162" i="6"/>
  <c r="AF162" i="6" s="1"/>
  <c r="Z162" i="6"/>
  <c r="AA162" i="6" s="1"/>
  <c r="U162" i="6"/>
  <c r="V162" i="6" s="1"/>
  <c r="P162" i="6"/>
  <c r="Q162" i="6" s="1"/>
  <c r="AJ161" i="6"/>
  <c r="AK161" i="6" s="1"/>
  <c r="AE161" i="6"/>
  <c r="AF161" i="6" s="1"/>
  <c r="Z161" i="6"/>
  <c r="AA161" i="6" s="1"/>
  <c r="U161" i="6"/>
  <c r="V161" i="6" s="1"/>
  <c r="P161" i="6"/>
  <c r="Q161" i="6" s="1"/>
  <c r="AJ160" i="6"/>
  <c r="AK160" i="6" s="1"/>
  <c r="AE160" i="6"/>
  <c r="AF160" i="6" s="1"/>
  <c r="AA160" i="6"/>
  <c r="Z160" i="6"/>
  <c r="U160" i="6"/>
  <c r="V160" i="6" s="1"/>
  <c r="P160" i="6"/>
  <c r="Q160" i="6" s="1"/>
  <c r="AJ159" i="6"/>
  <c r="AK159" i="6" s="1"/>
  <c r="AE159" i="6"/>
  <c r="AF159" i="6" s="1"/>
  <c r="Z159" i="6"/>
  <c r="AA159" i="6" s="1"/>
  <c r="V159" i="6"/>
  <c r="U159" i="6"/>
  <c r="P159" i="6"/>
  <c r="Q159" i="6" s="1"/>
  <c r="AJ158" i="6"/>
  <c r="AK158" i="6" s="1"/>
  <c r="AE158" i="6"/>
  <c r="AF158" i="6" s="1"/>
  <c r="Z158" i="6"/>
  <c r="AA158" i="6" s="1"/>
  <c r="U158" i="6"/>
  <c r="V158" i="6" s="1"/>
  <c r="P158" i="6"/>
  <c r="Q158" i="6" s="1"/>
  <c r="AK157" i="6"/>
  <c r="AJ157" i="6"/>
  <c r="AE157" i="6"/>
  <c r="AF157" i="6" s="1"/>
  <c r="Z157" i="6"/>
  <c r="AA157" i="6" s="1"/>
  <c r="U157" i="6"/>
  <c r="V157" i="6" s="1"/>
  <c r="P157" i="6"/>
  <c r="Q157" i="6" s="1"/>
  <c r="AJ156" i="6"/>
  <c r="AK156" i="6" s="1"/>
  <c r="AE156" i="6"/>
  <c r="AF156" i="6" s="1"/>
  <c r="Z156" i="6"/>
  <c r="AA156" i="6" s="1"/>
  <c r="U156" i="6"/>
  <c r="V156" i="6" s="1"/>
  <c r="P156" i="6"/>
  <c r="Q156" i="6" s="1"/>
  <c r="AJ155" i="6"/>
  <c r="AK155" i="6" s="1"/>
  <c r="AE155" i="6"/>
  <c r="AF155" i="6" s="1"/>
  <c r="Z155" i="6"/>
  <c r="AA155" i="6" s="1"/>
  <c r="U155" i="6"/>
  <c r="V155" i="6" s="1"/>
  <c r="P155" i="6"/>
  <c r="Q155" i="6" s="1"/>
  <c r="AJ154" i="6"/>
  <c r="AK154" i="6" s="1"/>
  <c r="AE154" i="6"/>
  <c r="AF154" i="6" s="1"/>
  <c r="Z154" i="6"/>
  <c r="AA154" i="6" s="1"/>
  <c r="U154" i="6"/>
  <c r="V154" i="6" s="1"/>
  <c r="P154" i="6"/>
  <c r="Q154" i="6" s="1"/>
  <c r="AJ153" i="6"/>
  <c r="AK153" i="6" s="1"/>
  <c r="AE153" i="6"/>
  <c r="AF153" i="6" s="1"/>
  <c r="Z153" i="6"/>
  <c r="AA153" i="6" s="1"/>
  <c r="U153" i="6"/>
  <c r="V153" i="6" s="1"/>
  <c r="P153" i="6"/>
  <c r="Q153" i="6" s="1"/>
  <c r="AJ152" i="6"/>
  <c r="AK152" i="6" s="1"/>
  <c r="AE152" i="6"/>
  <c r="AF152" i="6" s="1"/>
  <c r="AA152" i="6"/>
  <c r="Z152" i="6"/>
  <c r="U152" i="6"/>
  <c r="V152" i="6" s="1"/>
  <c r="P152" i="6"/>
  <c r="Q152" i="6" s="1"/>
  <c r="AK151" i="6"/>
  <c r="AJ151" i="6"/>
  <c r="AE151" i="6"/>
  <c r="AF151" i="6" s="1"/>
  <c r="Z151" i="6"/>
  <c r="AA151" i="6" s="1"/>
  <c r="U151" i="6"/>
  <c r="V151" i="6" s="1"/>
  <c r="P151" i="6"/>
  <c r="Q151" i="6" s="1"/>
  <c r="AJ150" i="6"/>
  <c r="AK150" i="6" s="1"/>
  <c r="AF150" i="6"/>
  <c r="AE150" i="6"/>
  <c r="Z150" i="6"/>
  <c r="AA150" i="6" s="1"/>
  <c r="U150" i="6"/>
  <c r="V150" i="6" s="1"/>
  <c r="P150" i="6"/>
  <c r="Q150" i="6" s="1"/>
  <c r="AK149" i="6"/>
  <c r="AJ149" i="6"/>
  <c r="AE149" i="6"/>
  <c r="AF149" i="6" s="1"/>
  <c r="Z149" i="6"/>
  <c r="AA149" i="6" s="1"/>
  <c r="U149" i="6"/>
  <c r="V149" i="6" s="1"/>
  <c r="P149" i="6"/>
  <c r="Q149" i="6" s="1"/>
  <c r="AJ148" i="6"/>
  <c r="AK148" i="6" s="1"/>
  <c r="AF148" i="6"/>
  <c r="AE148" i="6"/>
  <c r="Z148" i="6"/>
  <c r="AA148" i="6" s="1"/>
  <c r="U148" i="6"/>
  <c r="V148" i="6" s="1"/>
  <c r="Q148" i="6"/>
  <c r="P148" i="6"/>
  <c r="AJ147" i="6"/>
  <c r="AK147" i="6" s="1"/>
  <c r="AE147" i="6"/>
  <c r="AF147" i="6" s="1"/>
  <c r="Z147" i="6"/>
  <c r="AA147" i="6" s="1"/>
  <c r="U147" i="6"/>
  <c r="V147" i="6" s="1"/>
  <c r="P147" i="6"/>
  <c r="Q147" i="6" s="1"/>
  <c r="AJ146" i="6"/>
  <c r="AK146" i="6" s="1"/>
  <c r="AE146" i="6"/>
  <c r="AF146" i="6" s="1"/>
  <c r="Z146" i="6"/>
  <c r="AA146" i="6" s="1"/>
  <c r="U146" i="6"/>
  <c r="V146" i="6" s="1"/>
  <c r="P146" i="6"/>
  <c r="Q146" i="6" s="1"/>
  <c r="AJ145" i="6"/>
  <c r="AK145" i="6" s="1"/>
  <c r="AE145" i="6"/>
  <c r="AF145" i="6" s="1"/>
  <c r="Z145" i="6"/>
  <c r="AA145" i="6" s="1"/>
  <c r="U145" i="6"/>
  <c r="V145" i="6" s="1"/>
  <c r="P145" i="6"/>
  <c r="Q145" i="6" s="1"/>
  <c r="AJ144" i="6"/>
  <c r="AK144" i="6" s="1"/>
  <c r="AE144" i="6"/>
  <c r="AF144" i="6" s="1"/>
  <c r="Z144" i="6"/>
  <c r="AA144" i="6" s="1"/>
  <c r="U144" i="6"/>
  <c r="V144" i="6" s="1"/>
  <c r="P144" i="6"/>
  <c r="Q144" i="6" s="1"/>
  <c r="AJ143" i="6"/>
  <c r="AK143" i="6" s="1"/>
  <c r="AE143" i="6"/>
  <c r="AF143" i="6" s="1"/>
  <c r="Z143" i="6"/>
  <c r="AA143" i="6" s="1"/>
  <c r="U143" i="6"/>
  <c r="V143" i="6" s="1"/>
  <c r="P143" i="6"/>
  <c r="Q143" i="6" s="1"/>
  <c r="AJ142" i="6"/>
  <c r="AK142" i="6" s="1"/>
  <c r="AE142" i="6"/>
  <c r="AF142" i="6" s="1"/>
  <c r="Z142" i="6"/>
  <c r="AA142" i="6" s="1"/>
  <c r="U142" i="6"/>
  <c r="V142" i="6" s="1"/>
  <c r="P142" i="6"/>
  <c r="Q142" i="6" s="1"/>
  <c r="AJ141" i="6"/>
  <c r="AK141" i="6" s="1"/>
  <c r="AE141" i="6"/>
  <c r="AF141" i="6" s="1"/>
  <c r="Z141" i="6"/>
  <c r="AA141" i="6" s="1"/>
  <c r="U141" i="6"/>
  <c r="V141" i="6" s="1"/>
  <c r="P141" i="6"/>
  <c r="Q141" i="6" s="1"/>
  <c r="AJ140" i="6"/>
  <c r="AK140" i="6" s="1"/>
  <c r="AE140" i="6"/>
  <c r="AF140" i="6" s="1"/>
  <c r="Z140" i="6"/>
  <c r="AA140" i="6" s="1"/>
  <c r="U140" i="6"/>
  <c r="V140" i="6" s="1"/>
  <c r="P140" i="6"/>
  <c r="Q140" i="6" s="1"/>
  <c r="AJ139" i="6"/>
  <c r="AK139" i="6" s="1"/>
  <c r="AE139" i="6"/>
  <c r="AF139" i="6" s="1"/>
  <c r="Z139" i="6"/>
  <c r="AA139" i="6" s="1"/>
  <c r="U139" i="6"/>
  <c r="V139" i="6" s="1"/>
  <c r="P139" i="6"/>
  <c r="Q139" i="6" s="1"/>
  <c r="AJ138" i="6"/>
  <c r="AK138" i="6" s="1"/>
  <c r="AE138" i="6"/>
  <c r="AF138" i="6" s="1"/>
  <c r="Z138" i="6"/>
  <c r="AA138" i="6" s="1"/>
  <c r="U138" i="6"/>
  <c r="V138" i="6" s="1"/>
  <c r="P138" i="6"/>
  <c r="Q138" i="6" s="1"/>
  <c r="AJ137" i="6"/>
  <c r="AK137" i="6" s="1"/>
  <c r="AE137" i="6"/>
  <c r="AF137" i="6" s="1"/>
  <c r="Z137" i="6"/>
  <c r="AA137" i="6" s="1"/>
  <c r="U137" i="6"/>
  <c r="V137" i="6" s="1"/>
  <c r="P137" i="6"/>
  <c r="Q137" i="6" s="1"/>
  <c r="AJ136" i="6"/>
  <c r="AK136" i="6" s="1"/>
  <c r="AE136" i="6"/>
  <c r="AF136" i="6" s="1"/>
  <c r="Z136" i="6"/>
  <c r="AA136" i="6" s="1"/>
  <c r="U136" i="6"/>
  <c r="V136" i="6" s="1"/>
  <c r="P136" i="6"/>
  <c r="Q136" i="6" s="1"/>
  <c r="AJ135" i="6"/>
  <c r="AK135" i="6" s="1"/>
  <c r="AE135" i="6"/>
  <c r="AF135" i="6" s="1"/>
  <c r="Z135" i="6"/>
  <c r="AA135" i="6" s="1"/>
  <c r="U135" i="6"/>
  <c r="V135" i="6" s="1"/>
  <c r="P135" i="6"/>
  <c r="Q135" i="6" s="1"/>
  <c r="AJ134" i="6"/>
  <c r="AK134" i="6" s="1"/>
  <c r="AE134" i="6"/>
  <c r="AF134" i="6" s="1"/>
  <c r="Z134" i="6"/>
  <c r="AA134" i="6" s="1"/>
  <c r="U134" i="6"/>
  <c r="V134" i="6" s="1"/>
  <c r="P134" i="6"/>
  <c r="Q134" i="6" s="1"/>
  <c r="AJ133" i="6"/>
  <c r="AK133" i="6" s="1"/>
  <c r="AE133" i="6"/>
  <c r="AF133" i="6" s="1"/>
  <c r="Z133" i="6"/>
  <c r="AA133" i="6" s="1"/>
  <c r="U133" i="6"/>
  <c r="V133" i="6" s="1"/>
  <c r="P133" i="6"/>
  <c r="Q133" i="6" s="1"/>
  <c r="AJ132" i="6"/>
  <c r="AK132" i="6" s="1"/>
  <c r="AE132" i="6"/>
  <c r="AF132" i="6" s="1"/>
  <c r="Z132" i="6"/>
  <c r="AA132" i="6" s="1"/>
  <c r="V132" i="6"/>
  <c r="U132" i="6"/>
  <c r="P132" i="6"/>
  <c r="Q132" i="6" s="1"/>
  <c r="AJ131" i="6"/>
  <c r="AK131" i="6" s="1"/>
  <c r="AF131" i="6"/>
  <c r="AE131" i="6"/>
  <c r="Z131" i="6"/>
  <c r="AA131" i="6" s="1"/>
  <c r="U131" i="6"/>
  <c r="V131" i="6" s="1"/>
  <c r="P131" i="6"/>
  <c r="Q131" i="6" s="1"/>
  <c r="AJ130" i="6"/>
  <c r="AK130" i="6" s="1"/>
  <c r="AE130" i="6"/>
  <c r="AF130" i="6" s="1"/>
  <c r="Z130" i="6"/>
  <c r="AA130" i="6" s="1"/>
  <c r="U130" i="6"/>
  <c r="V130" i="6" s="1"/>
  <c r="P130" i="6"/>
  <c r="Q130" i="6" s="1"/>
  <c r="AJ129" i="6"/>
  <c r="AK129" i="6" s="1"/>
  <c r="AE129" i="6"/>
  <c r="AF129" i="6" s="1"/>
  <c r="Z129" i="6"/>
  <c r="AA129" i="6" s="1"/>
  <c r="U129" i="6"/>
  <c r="V129" i="6" s="1"/>
  <c r="P129" i="6"/>
  <c r="Q129" i="6" s="1"/>
  <c r="AK128" i="6"/>
  <c r="AJ128" i="6"/>
  <c r="AE128" i="6"/>
  <c r="AF128" i="6" s="1"/>
  <c r="Z128" i="6"/>
  <c r="AA128" i="6" s="1"/>
  <c r="U128" i="6"/>
  <c r="V128" i="6" s="1"/>
  <c r="P128" i="6"/>
  <c r="Q128" i="6" s="1"/>
  <c r="AJ127" i="6"/>
  <c r="AK127" i="6" s="1"/>
  <c r="AE127" i="6"/>
  <c r="AF127" i="6" s="1"/>
  <c r="Z127" i="6"/>
  <c r="AA127" i="6" s="1"/>
  <c r="U127" i="6"/>
  <c r="V127" i="6" s="1"/>
  <c r="P127" i="6"/>
  <c r="Q127" i="6" s="1"/>
  <c r="AJ126" i="6"/>
  <c r="AK126" i="6" s="1"/>
  <c r="AE126" i="6"/>
  <c r="AF126" i="6" s="1"/>
  <c r="Z126" i="6"/>
  <c r="AA126" i="6" s="1"/>
  <c r="U126" i="6"/>
  <c r="V126" i="6" s="1"/>
  <c r="P126" i="6"/>
  <c r="Q126" i="6" s="1"/>
  <c r="AJ125" i="6"/>
  <c r="AK125" i="6" s="1"/>
  <c r="AE125" i="6"/>
  <c r="AF125" i="6" s="1"/>
  <c r="Z125" i="6"/>
  <c r="AA125" i="6" s="1"/>
  <c r="U125" i="6"/>
  <c r="V125" i="6" s="1"/>
  <c r="P125" i="6"/>
  <c r="Q125" i="6" s="1"/>
  <c r="AJ124" i="6"/>
  <c r="AK124" i="6" s="1"/>
  <c r="AE124" i="6"/>
  <c r="AF124" i="6" s="1"/>
  <c r="Z124" i="6"/>
  <c r="AA124" i="6" s="1"/>
  <c r="U124" i="6"/>
  <c r="V124" i="6" s="1"/>
  <c r="P124" i="6"/>
  <c r="Q124" i="6" s="1"/>
  <c r="AJ123" i="6"/>
  <c r="AK123" i="6" s="1"/>
  <c r="AE123" i="6"/>
  <c r="AF123" i="6" s="1"/>
  <c r="Z123" i="6"/>
  <c r="AA123" i="6" s="1"/>
  <c r="U123" i="6"/>
  <c r="V123" i="6" s="1"/>
  <c r="P123" i="6"/>
  <c r="Q123" i="6" s="1"/>
  <c r="AJ122" i="6"/>
  <c r="AK122" i="6" s="1"/>
  <c r="AE122" i="6"/>
  <c r="AF122" i="6" s="1"/>
  <c r="Z122" i="6"/>
  <c r="AA122" i="6" s="1"/>
  <c r="U122" i="6"/>
  <c r="V122" i="6" s="1"/>
  <c r="P122" i="6"/>
  <c r="Q122" i="6" s="1"/>
  <c r="AJ121" i="6"/>
  <c r="AK121" i="6" s="1"/>
  <c r="AE121" i="6"/>
  <c r="AF121" i="6" s="1"/>
  <c r="Z121" i="6"/>
  <c r="AA121" i="6" s="1"/>
  <c r="U121" i="6"/>
  <c r="V121" i="6" s="1"/>
  <c r="P121" i="6"/>
  <c r="Q121" i="6" s="1"/>
  <c r="AJ120" i="6"/>
  <c r="AK120" i="6" s="1"/>
  <c r="AE120" i="6"/>
  <c r="AF120" i="6" s="1"/>
  <c r="Z120" i="6"/>
  <c r="AA120" i="6" s="1"/>
  <c r="U120" i="6"/>
  <c r="V120" i="6" s="1"/>
  <c r="P120" i="6"/>
  <c r="Q120" i="6" s="1"/>
  <c r="AK119" i="6"/>
  <c r="AJ119" i="6"/>
  <c r="AE119" i="6"/>
  <c r="AF119" i="6" s="1"/>
  <c r="Z119" i="6"/>
  <c r="AA119" i="6" s="1"/>
  <c r="U119" i="6"/>
  <c r="V119" i="6" s="1"/>
  <c r="P119" i="6"/>
  <c r="Q119" i="6" s="1"/>
  <c r="AJ118" i="6"/>
  <c r="AK118" i="6" s="1"/>
  <c r="AE118" i="6"/>
  <c r="AF118" i="6" s="1"/>
  <c r="Z118" i="6"/>
  <c r="AA118" i="6" s="1"/>
  <c r="U118" i="6"/>
  <c r="V118" i="6" s="1"/>
  <c r="P118" i="6"/>
  <c r="Q118" i="6" s="1"/>
  <c r="AJ117" i="6"/>
  <c r="AK117" i="6" s="1"/>
  <c r="AE117" i="6"/>
  <c r="AF117" i="6" s="1"/>
  <c r="Z117" i="6"/>
  <c r="AA117" i="6" s="1"/>
  <c r="U117" i="6"/>
  <c r="V117" i="6" s="1"/>
  <c r="P117" i="6"/>
  <c r="Q117" i="6" s="1"/>
  <c r="AJ116" i="6"/>
  <c r="AK116" i="6" s="1"/>
  <c r="AE116" i="6"/>
  <c r="AF116" i="6" s="1"/>
  <c r="Z116" i="6"/>
  <c r="AA116" i="6" s="1"/>
  <c r="U116" i="6"/>
  <c r="V116" i="6" s="1"/>
  <c r="P116" i="6"/>
  <c r="Q116" i="6" s="1"/>
  <c r="AJ115" i="6"/>
  <c r="AK115" i="6" s="1"/>
  <c r="AE115" i="6"/>
  <c r="AF115" i="6" s="1"/>
  <c r="Z115" i="6"/>
  <c r="AA115" i="6" s="1"/>
  <c r="U115" i="6"/>
  <c r="V115" i="6" s="1"/>
  <c r="P115" i="6"/>
  <c r="Q115" i="6" s="1"/>
  <c r="AJ114" i="6"/>
  <c r="AK114" i="6" s="1"/>
  <c r="AE114" i="6"/>
  <c r="AF114" i="6" s="1"/>
  <c r="Z114" i="6"/>
  <c r="AA114" i="6" s="1"/>
  <c r="U114" i="6"/>
  <c r="V114" i="6" s="1"/>
  <c r="P114" i="6"/>
  <c r="Q114" i="6" s="1"/>
  <c r="AK113" i="6"/>
  <c r="AJ113" i="6"/>
  <c r="AE113" i="6"/>
  <c r="AF113" i="6" s="1"/>
  <c r="Z113" i="6"/>
  <c r="AA113" i="6" s="1"/>
  <c r="U113" i="6"/>
  <c r="V113" i="6" s="1"/>
  <c r="P113" i="6"/>
  <c r="Q113" i="6" s="1"/>
  <c r="AJ112" i="6"/>
  <c r="AK112" i="6" s="1"/>
  <c r="AE112" i="6"/>
  <c r="AF112" i="6" s="1"/>
  <c r="Z112" i="6"/>
  <c r="AA112" i="6" s="1"/>
  <c r="U112" i="6"/>
  <c r="V112" i="6" s="1"/>
  <c r="P112" i="6"/>
  <c r="Q112" i="6" s="1"/>
  <c r="AJ111" i="6"/>
  <c r="AK111" i="6" s="1"/>
  <c r="AE111" i="6"/>
  <c r="AF111" i="6" s="1"/>
  <c r="Z111" i="6"/>
  <c r="AA111" i="6" s="1"/>
  <c r="U111" i="6"/>
  <c r="V111" i="6" s="1"/>
  <c r="P111" i="6"/>
  <c r="Q111" i="6" s="1"/>
  <c r="AJ110" i="6"/>
  <c r="AK110" i="6" s="1"/>
  <c r="AE110" i="6"/>
  <c r="AF110" i="6" s="1"/>
  <c r="Z110" i="6"/>
  <c r="AA110" i="6" s="1"/>
  <c r="U110" i="6"/>
  <c r="V110" i="6" s="1"/>
  <c r="P110" i="6"/>
  <c r="Q110" i="6" s="1"/>
  <c r="AK109" i="6"/>
  <c r="AJ109" i="6"/>
  <c r="AE109" i="6"/>
  <c r="AF109" i="6" s="1"/>
  <c r="Z109" i="6"/>
  <c r="AA109" i="6" s="1"/>
  <c r="U109" i="6"/>
  <c r="V109" i="6" s="1"/>
  <c r="P109" i="6"/>
  <c r="Q109" i="6" s="1"/>
  <c r="AJ108" i="6"/>
  <c r="AK108" i="6" s="1"/>
  <c r="AE108" i="6"/>
  <c r="AF108" i="6" s="1"/>
  <c r="Z108" i="6"/>
  <c r="AA108" i="6" s="1"/>
  <c r="U108" i="6"/>
  <c r="V108" i="6" s="1"/>
  <c r="P108" i="6"/>
  <c r="Q108" i="6" s="1"/>
  <c r="AJ107" i="6"/>
  <c r="AK107" i="6" s="1"/>
  <c r="AE107" i="6"/>
  <c r="AF107" i="6" s="1"/>
  <c r="Z107" i="6"/>
  <c r="AA107" i="6" s="1"/>
  <c r="U107" i="6"/>
  <c r="V107" i="6" s="1"/>
  <c r="P107" i="6"/>
  <c r="Q107" i="6" s="1"/>
  <c r="AJ106" i="6"/>
  <c r="AK106" i="6" s="1"/>
  <c r="AE106" i="6"/>
  <c r="AF106" i="6" s="1"/>
  <c r="Z106" i="6"/>
  <c r="AA106" i="6" s="1"/>
  <c r="U106" i="6"/>
  <c r="V106" i="6" s="1"/>
  <c r="P106" i="6"/>
  <c r="Q106" i="6" s="1"/>
  <c r="AJ105" i="6"/>
  <c r="AK105" i="6" s="1"/>
  <c r="AE105" i="6"/>
  <c r="AF105" i="6" s="1"/>
  <c r="Z105" i="6"/>
  <c r="AA105" i="6" s="1"/>
  <c r="V105" i="6"/>
  <c r="U105" i="6"/>
  <c r="P105" i="6"/>
  <c r="Q105" i="6" s="1"/>
  <c r="AK104" i="6"/>
  <c r="AJ104" i="6"/>
  <c r="AE104" i="6"/>
  <c r="AF104" i="6" s="1"/>
  <c r="Z104" i="6"/>
  <c r="AA104" i="6" s="1"/>
  <c r="U104" i="6"/>
  <c r="V104" i="6" s="1"/>
  <c r="Q104" i="6"/>
  <c r="P104" i="6"/>
  <c r="AJ103" i="6"/>
  <c r="AK103" i="6" s="1"/>
  <c r="AE103" i="6"/>
  <c r="AF103" i="6" s="1"/>
  <c r="Z103" i="6"/>
  <c r="AA103" i="6" s="1"/>
  <c r="U103" i="6"/>
  <c r="V103" i="6" s="1"/>
  <c r="P103" i="6"/>
  <c r="Q103" i="6" s="1"/>
  <c r="AJ102" i="6"/>
  <c r="AK102" i="6" s="1"/>
  <c r="AE102" i="6"/>
  <c r="AF102" i="6" s="1"/>
  <c r="Z102" i="6"/>
  <c r="AA102" i="6" s="1"/>
  <c r="U102" i="6"/>
  <c r="V102" i="6" s="1"/>
  <c r="P102" i="6"/>
  <c r="Q102" i="6" s="1"/>
  <c r="AJ101" i="6"/>
  <c r="AK101" i="6" s="1"/>
  <c r="AE101" i="6"/>
  <c r="AF101" i="6" s="1"/>
  <c r="Z101" i="6"/>
  <c r="AA101" i="6" s="1"/>
  <c r="U101" i="6"/>
  <c r="V101" i="6" s="1"/>
  <c r="Q101" i="6"/>
  <c r="P101" i="6"/>
  <c r="AJ100" i="6"/>
  <c r="AK100" i="6" s="1"/>
  <c r="AE100" i="6"/>
  <c r="AF100" i="6" s="1"/>
  <c r="Z100" i="6"/>
  <c r="AA100" i="6" s="1"/>
  <c r="U100" i="6"/>
  <c r="V100" i="6" s="1"/>
  <c r="P100" i="6"/>
  <c r="Q100" i="6" s="1"/>
  <c r="AJ99" i="6"/>
  <c r="AK99" i="6" s="1"/>
  <c r="AE99" i="6"/>
  <c r="AF99" i="6" s="1"/>
  <c r="Z99" i="6"/>
  <c r="AA99" i="6" s="1"/>
  <c r="U99" i="6"/>
  <c r="V99" i="6" s="1"/>
  <c r="P99" i="6"/>
  <c r="Q99" i="6" s="1"/>
  <c r="AJ98" i="6"/>
  <c r="AK98" i="6" s="1"/>
  <c r="AE98" i="6"/>
  <c r="AF98" i="6" s="1"/>
  <c r="Z98" i="6"/>
  <c r="AA98" i="6" s="1"/>
  <c r="U98" i="6"/>
  <c r="V98" i="6" s="1"/>
  <c r="P98" i="6"/>
  <c r="Q98" i="6" s="1"/>
  <c r="AJ97" i="6"/>
  <c r="AK97" i="6" s="1"/>
  <c r="AE97" i="6"/>
  <c r="AF97" i="6" s="1"/>
  <c r="Z97" i="6"/>
  <c r="AA97" i="6" s="1"/>
  <c r="U97" i="6"/>
  <c r="V97" i="6" s="1"/>
  <c r="P97" i="6"/>
  <c r="Q97" i="6" s="1"/>
  <c r="AJ96" i="6"/>
  <c r="AK96" i="6" s="1"/>
  <c r="AE96" i="6"/>
  <c r="AF96" i="6" s="1"/>
  <c r="Z96" i="6"/>
  <c r="AA96" i="6" s="1"/>
  <c r="U96" i="6"/>
  <c r="V96" i="6" s="1"/>
  <c r="P96" i="6"/>
  <c r="Q96" i="6" s="1"/>
  <c r="AJ95" i="6"/>
  <c r="AK95" i="6" s="1"/>
  <c r="AE95" i="6"/>
  <c r="AF95" i="6" s="1"/>
  <c r="Z95" i="6"/>
  <c r="AA95" i="6" s="1"/>
  <c r="U95" i="6"/>
  <c r="V95" i="6" s="1"/>
  <c r="P95" i="6"/>
  <c r="Q95" i="6" s="1"/>
  <c r="AJ94" i="6"/>
  <c r="AK94" i="6" s="1"/>
  <c r="AE94" i="6"/>
  <c r="AF94" i="6" s="1"/>
  <c r="Z94" i="6"/>
  <c r="AA94" i="6" s="1"/>
  <c r="U94" i="6"/>
  <c r="V94" i="6" s="1"/>
  <c r="P94" i="6"/>
  <c r="Q94" i="6" s="1"/>
  <c r="AJ93" i="6"/>
  <c r="AK93" i="6" s="1"/>
  <c r="AE93" i="6"/>
  <c r="AF93" i="6" s="1"/>
  <c r="Z93" i="6"/>
  <c r="AA93" i="6" s="1"/>
  <c r="U93" i="6"/>
  <c r="V93" i="6" s="1"/>
  <c r="P93" i="6"/>
  <c r="Q93" i="6" s="1"/>
  <c r="AJ92" i="6"/>
  <c r="AK92" i="6" s="1"/>
  <c r="AE92" i="6"/>
  <c r="AF92" i="6" s="1"/>
  <c r="Z92" i="6"/>
  <c r="AA92" i="6" s="1"/>
  <c r="U92" i="6"/>
  <c r="V92" i="6" s="1"/>
  <c r="P92" i="6"/>
  <c r="Q92" i="6" s="1"/>
  <c r="AK91" i="6"/>
  <c r="AJ91" i="6"/>
  <c r="AE91" i="6"/>
  <c r="AF91" i="6" s="1"/>
  <c r="Z91" i="6"/>
  <c r="AA91" i="6" s="1"/>
  <c r="U91" i="6"/>
  <c r="V91" i="6" s="1"/>
  <c r="P91" i="6"/>
  <c r="Q91" i="6" s="1"/>
  <c r="AJ90" i="6"/>
  <c r="AK90" i="6" s="1"/>
  <c r="AE90" i="6"/>
  <c r="AF90" i="6" s="1"/>
  <c r="AA90" i="6"/>
  <c r="Z90" i="6"/>
  <c r="U90" i="6"/>
  <c r="V90" i="6" s="1"/>
  <c r="P90" i="6"/>
  <c r="Q90" i="6" s="1"/>
  <c r="AK89" i="6"/>
  <c r="AJ89" i="6"/>
  <c r="AE89" i="6"/>
  <c r="AF89" i="6" s="1"/>
  <c r="Z89" i="6"/>
  <c r="AA89" i="6" s="1"/>
  <c r="U89" i="6"/>
  <c r="V89" i="6" s="1"/>
  <c r="P89" i="6"/>
  <c r="Q89" i="6" s="1"/>
  <c r="AJ88" i="6"/>
  <c r="AK88" i="6" s="1"/>
  <c r="AE88" i="6"/>
  <c r="AF88" i="6" s="1"/>
  <c r="Z88" i="6"/>
  <c r="AA88" i="6" s="1"/>
  <c r="U88" i="6"/>
  <c r="V88" i="6" s="1"/>
  <c r="P88" i="6"/>
  <c r="Q88" i="6" s="1"/>
  <c r="AJ87" i="6"/>
  <c r="AK87" i="6" s="1"/>
  <c r="AE87" i="6"/>
  <c r="AF87" i="6" s="1"/>
  <c r="Z87" i="6"/>
  <c r="AA87" i="6" s="1"/>
  <c r="U87" i="6"/>
  <c r="V87" i="6" s="1"/>
  <c r="P87" i="6"/>
  <c r="Q87" i="6" s="1"/>
  <c r="AJ86" i="6"/>
  <c r="AK86" i="6" s="1"/>
  <c r="AE86" i="6"/>
  <c r="AF86" i="6" s="1"/>
  <c r="Z86" i="6"/>
  <c r="AA86" i="6" s="1"/>
  <c r="U86" i="6"/>
  <c r="V86" i="6" s="1"/>
  <c r="P86" i="6"/>
  <c r="Q86" i="6" s="1"/>
  <c r="AJ85" i="6"/>
  <c r="AK85" i="6" s="1"/>
  <c r="AE85" i="6"/>
  <c r="AF85" i="6" s="1"/>
  <c r="Z85" i="6"/>
  <c r="AA85" i="6" s="1"/>
  <c r="U85" i="6"/>
  <c r="V85" i="6" s="1"/>
  <c r="P85" i="6"/>
  <c r="Q85" i="6" s="1"/>
  <c r="AJ84" i="6"/>
  <c r="AK84" i="6" s="1"/>
  <c r="AE84" i="6"/>
  <c r="AF84" i="6" s="1"/>
  <c r="Z84" i="6"/>
  <c r="AA84" i="6" s="1"/>
  <c r="U84" i="6"/>
  <c r="V84" i="6" s="1"/>
  <c r="P84" i="6"/>
  <c r="Q84" i="6" s="1"/>
  <c r="AJ83" i="6"/>
  <c r="AK83" i="6" s="1"/>
  <c r="AE83" i="6"/>
  <c r="AF83" i="6" s="1"/>
  <c r="Z83" i="6"/>
  <c r="AA83" i="6" s="1"/>
  <c r="U83" i="6"/>
  <c r="V83" i="6" s="1"/>
  <c r="P83" i="6"/>
  <c r="Q83" i="6" s="1"/>
  <c r="AJ82" i="6"/>
  <c r="AK82" i="6" s="1"/>
  <c r="AE82" i="6"/>
  <c r="AF82" i="6" s="1"/>
  <c r="Z82" i="6"/>
  <c r="AA82" i="6" s="1"/>
  <c r="U82" i="6"/>
  <c r="V82" i="6" s="1"/>
  <c r="P82" i="6"/>
  <c r="Q82" i="6" s="1"/>
  <c r="AJ81" i="6"/>
  <c r="AK81" i="6" s="1"/>
  <c r="AE81" i="6"/>
  <c r="AF81" i="6" s="1"/>
  <c r="Z81" i="6"/>
  <c r="AA81" i="6" s="1"/>
  <c r="U81" i="6"/>
  <c r="V81" i="6" s="1"/>
  <c r="P81" i="6"/>
  <c r="Q81" i="6" s="1"/>
  <c r="AJ80" i="6"/>
  <c r="AK80" i="6" s="1"/>
  <c r="AE80" i="6"/>
  <c r="AF80" i="6" s="1"/>
  <c r="AA80" i="6"/>
  <c r="Z80" i="6"/>
  <c r="U80" i="6"/>
  <c r="V80" i="6" s="1"/>
  <c r="P80" i="6"/>
  <c r="Q80" i="6" s="1"/>
  <c r="AJ79" i="6"/>
  <c r="AK79" i="6" s="1"/>
  <c r="AE79" i="6"/>
  <c r="AF79" i="6" s="1"/>
  <c r="Z79" i="6"/>
  <c r="AA79" i="6" s="1"/>
  <c r="U79" i="6"/>
  <c r="V79" i="6" s="1"/>
  <c r="P79" i="6"/>
  <c r="Q79" i="6" s="1"/>
  <c r="AJ78" i="6"/>
  <c r="AK78" i="6" s="1"/>
  <c r="AF78" i="6"/>
  <c r="AE78" i="6"/>
  <c r="Z78" i="6"/>
  <c r="AA78" i="6" s="1"/>
  <c r="U78" i="6"/>
  <c r="V78" i="6" s="1"/>
  <c r="P78" i="6"/>
  <c r="Q78" i="6" s="1"/>
  <c r="AJ77" i="6"/>
  <c r="AK77" i="6" s="1"/>
  <c r="AE77" i="6"/>
  <c r="AF77" i="6" s="1"/>
  <c r="Z77" i="6"/>
  <c r="AA77" i="6" s="1"/>
  <c r="U77" i="6"/>
  <c r="V77" i="6" s="1"/>
  <c r="P77" i="6"/>
  <c r="Q77" i="6" s="1"/>
  <c r="AJ76" i="6"/>
  <c r="AK76" i="6" s="1"/>
  <c r="AE76" i="6"/>
  <c r="AF76" i="6" s="1"/>
  <c r="Z76" i="6"/>
  <c r="AA76" i="6" s="1"/>
  <c r="U76" i="6"/>
  <c r="V76" i="6" s="1"/>
  <c r="P76" i="6"/>
  <c r="Q76" i="6" s="1"/>
  <c r="AJ75" i="6"/>
  <c r="AK75" i="6" s="1"/>
  <c r="AF75" i="6"/>
  <c r="AE75" i="6"/>
  <c r="Z75" i="6"/>
  <c r="AA75" i="6" s="1"/>
  <c r="U75" i="6"/>
  <c r="V75" i="6" s="1"/>
  <c r="P75" i="6"/>
  <c r="Q75" i="6" s="1"/>
  <c r="AJ74" i="6"/>
  <c r="AK74" i="6" s="1"/>
  <c r="AE74" i="6"/>
  <c r="AF74" i="6" s="1"/>
  <c r="Z74" i="6"/>
  <c r="AA74" i="6" s="1"/>
  <c r="U74" i="6"/>
  <c r="V74" i="6" s="1"/>
  <c r="P74" i="6"/>
  <c r="Q74" i="6" s="1"/>
  <c r="AJ73" i="6"/>
  <c r="AK73" i="6" s="1"/>
  <c r="AF73" i="6"/>
  <c r="AE73" i="6"/>
  <c r="Z73" i="6"/>
  <c r="AA73" i="6" s="1"/>
  <c r="U73" i="6"/>
  <c r="V73" i="6" s="1"/>
  <c r="P73" i="6"/>
  <c r="Q73" i="6" s="1"/>
  <c r="AJ72" i="6"/>
  <c r="AK72" i="6" s="1"/>
  <c r="AE72" i="6"/>
  <c r="AF72" i="6" s="1"/>
  <c r="Z72" i="6"/>
  <c r="AA72" i="6" s="1"/>
  <c r="U72" i="6"/>
  <c r="V72" i="6" s="1"/>
  <c r="P72" i="6"/>
  <c r="Q72" i="6" s="1"/>
  <c r="AJ71" i="6"/>
  <c r="AK71" i="6" s="1"/>
  <c r="AE71" i="6"/>
  <c r="AF71" i="6" s="1"/>
  <c r="Z71" i="6"/>
  <c r="AA71" i="6" s="1"/>
  <c r="U71" i="6"/>
  <c r="V71" i="6" s="1"/>
  <c r="P71" i="6"/>
  <c r="Q71" i="6" s="1"/>
  <c r="AK70" i="6"/>
  <c r="AJ70" i="6"/>
  <c r="AE70" i="6"/>
  <c r="AF70" i="6" s="1"/>
  <c r="Z70" i="6"/>
  <c r="AA70" i="6" s="1"/>
  <c r="V70" i="6"/>
  <c r="U70" i="6"/>
  <c r="P70" i="6"/>
  <c r="Q70" i="6" s="1"/>
  <c r="AJ69" i="6"/>
  <c r="AK69" i="6" s="1"/>
  <c r="AE69" i="6"/>
  <c r="AF69" i="6" s="1"/>
  <c r="Z69" i="6"/>
  <c r="AA69" i="6" s="1"/>
  <c r="U69" i="6"/>
  <c r="V69" i="6" s="1"/>
  <c r="P69" i="6"/>
  <c r="Q69" i="6" s="1"/>
  <c r="AJ68" i="6"/>
  <c r="AK68" i="6" s="1"/>
  <c r="AF68" i="6"/>
  <c r="AE68" i="6"/>
  <c r="Z68" i="6"/>
  <c r="AA68" i="6" s="1"/>
  <c r="U68" i="6"/>
  <c r="V68" i="6" s="1"/>
  <c r="P68" i="6"/>
  <c r="Q68" i="6" s="1"/>
  <c r="AJ67" i="6"/>
  <c r="AK67" i="6" s="1"/>
  <c r="AE67" i="6"/>
  <c r="AF67" i="6" s="1"/>
  <c r="Z67" i="6"/>
  <c r="AA67" i="6" s="1"/>
  <c r="V67" i="6"/>
  <c r="U67" i="6"/>
  <c r="P67" i="6"/>
  <c r="Q67" i="6" s="1"/>
  <c r="AJ66" i="6"/>
  <c r="AK66" i="6" s="1"/>
  <c r="AF66" i="6"/>
  <c r="AE66" i="6"/>
  <c r="Z66" i="6"/>
  <c r="AA66" i="6" s="1"/>
  <c r="U66" i="6"/>
  <c r="V66" i="6" s="1"/>
  <c r="P66" i="6"/>
  <c r="Q66" i="6" s="1"/>
  <c r="AJ65" i="6"/>
  <c r="AK65" i="6" s="1"/>
  <c r="AE65" i="6"/>
  <c r="AF65" i="6" s="1"/>
  <c r="Z65" i="6"/>
  <c r="AA65" i="6" s="1"/>
  <c r="U65" i="6"/>
  <c r="V65" i="6" s="1"/>
  <c r="P65" i="6"/>
  <c r="Q65" i="6" s="1"/>
  <c r="AJ64" i="6"/>
  <c r="AK64" i="6" s="1"/>
  <c r="AE64" i="6"/>
  <c r="AF64" i="6" s="1"/>
  <c r="Z64" i="6"/>
  <c r="AA64" i="6" s="1"/>
  <c r="U64" i="6"/>
  <c r="V64" i="6" s="1"/>
  <c r="P64" i="6"/>
  <c r="Q64" i="6" s="1"/>
  <c r="AJ63" i="6"/>
  <c r="AK63" i="6" s="1"/>
  <c r="AE63" i="6"/>
  <c r="AF63" i="6" s="1"/>
  <c r="Z63" i="6"/>
  <c r="AA63" i="6" s="1"/>
  <c r="U63" i="6"/>
  <c r="V63" i="6" s="1"/>
  <c r="P63" i="6"/>
  <c r="Q63" i="6" s="1"/>
  <c r="AJ62" i="6"/>
  <c r="AK62" i="6" s="1"/>
  <c r="AE62" i="6"/>
  <c r="AF62" i="6" s="1"/>
  <c r="Z62" i="6"/>
  <c r="AA62" i="6" s="1"/>
  <c r="U62" i="6"/>
  <c r="V62" i="6" s="1"/>
  <c r="P62" i="6"/>
  <c r="Q62" i="6" s="1"/>
  <c r="AJ61" i="6"/>
  <c r="AK61" i="6" s="1"/>
  <c r="AE61" i="6"/>
  <c r="AF61" i="6" s="1"/>
  <c r="Z61" i="6"/>
  <c r="AA61" i="6" s="1"/>
  <c r="V61" i="6"/>
  <c r="U61" i="6"/>
  <c r="P61" i="6"/>
  <c r="Q61" i="6" s="1"/>
  <c r="AJ60" i="6"/>
  <c r="AK60" i="6" s="1"/>
  <c r="AE60" i="6"/>
  <c r="AF60" i="6" s="1"/>
  <c r="Z60" i="6"/>
  <c r="AA60" i="6" s="1"/>
  <c r="U60" i="6"/>
  <c r="V60" i="6" s="1"/>
  <c r="P60" i="6"/>
  <c r="Q60" i="6" s="1"/>
  <c r="AJ59" i="6"/>
  <c r="AK59" i="6" s="1"/>
  <c r="AE59" i="6"/>
  <c r="AF59" i="6" s="1"/>
  <c r="Z59" i="6"/>
  <c r="AA59" i="6" s="1"/>
  <c r="V59" i="6"/>
  <c r="U59" i="6"/>
  <c r="P59" i="6"/>
  <c r="Q59" i="6" s="1"/>
  <c r="AJ58" i="6"/>
  <c r="AK58" i="6" s="1"/>
  <c r="AF58" i="6"/>
  <c r="AE58" i="6"/>
  <c r="Z58" i="6"/>
  <c r="AA58" i="6" s="1"/>
  <c r="U58" i="6"/>
  <c r="V58" i="6" s="1"/>
  <c r="P58" i="6"/>
  <c r="Q58" i="6" s="1"/>
  <c r="AJ57" i="6"/>
  <c r="AK57" i="6" s="1"/>
  <c r="AE57" i="6"/>
  <c r="AF57" i="6" s="1"/>
  <c r="Z57" i="6"/>
  <c r="AA57" i="6" s="1"/>
  <c r="U57" i="6"/>
  <c r="V57" i="6" s="1"/>
  <c r="P57" i="6"/>
  <c r="Q57" i="6" s="1"/>
  <c r="AJ56" i="6"/>
  <c r="AK56" i="6" s="1"/>
  <c r="AE56" i="6"/>
  <c r="AF56" i="6" s="1"/>
  <c r="Z56" i="6"/>
  <c r="AA56" i="6" s="1"/>
  <c r="U56" i="6"/>
  <c r="V56" i="6" s="1"/>
  <c r="P56" i="6"/>
  <c r="Q56" i="6" s="1"/>
  <c r="AJ55" i="6"/>
  <c r="AK55" i="6" s="1"/>
  <c r="AE55" i="6"/>
  <c r="AF55" i="6" s="1"/>
  <c r="Z55" i="6"/>
  <c r="AA55" i="6" s="1"/>
  <c r="U55" i="6"/>
  <c r="V55" i="6" s="1"/>
  <c r="P55" i="6"/>
  <c r="Q55" i="6" s="1"/>
  <c r="AJ54" i="6"/>
  <c r="AK54" i="6" s="1"/>
  <c r="AE54" i="6"/>
  <c r="AF54" i="6" s="1"/>
  <c r="Z54" i="6"/>
  <c r="AA54" i="6" s="1"/>
  <c r="U54" i="6"/>
  <c r="V54" i="6" s="1"/>
  <c r="P54" i="6"/>
  <c r="Q54" i="6" s="1"/>
  <c r="AK53" i="6"/>
  <c r="AJ53" i="6"/>
  <c r="AE53" i="6"/>
  <c r="AF53" i="6" s="1"/>
  <c r="Z53" i="6"/>
  <c r="AA53" i="6" s="1"/>
  <c r="U53" i="6"/>
  <c r="V53" i="6" s="1"/>
  <c r="P53" i="6"/>
  <c r="Q53" i="6" s="1"/>
  <c r="AJ52" i="6"/>
  <c r="AK52" i="6" s="1"/>
  <c r="AF52" i="6"/>
  <c r="AE52" i="6"/>
  <c r="Z52" i="6"/>
  <c r="AA52" i="6" s="1"/>
  <c r="U52" i="6"/>
  <c r="V52" i="6" s="1"/>
  <c r="P52" i="6"/>
  <c r="Q52" i="6" s="1"/>
  <c r="AJ51" i="6"/>
  <c r="AK51" i="6" s="1"/>
  <c r="AE51" i="6"/>
  <c r="AF51" i="6" s="1"/>
  <c r="Z51" i="6"/>
  <c r="AA51" i="6" s="1"/>
  <c r="V51" i="6"/>
  <c r="U51" i="6"/>
  <c r="P51" i="6"/>
  <c r="Q51" i="6" s="1"/>
  <c r="AJ50" i="6"/>
  <c r="AK50" i="6" s="1"/>
  <c r="AE50" i="6"/>
  <c r="AF50" i="6" s="1"/>
  <c r="Z50" i="6"/>
  <c r="AA50" i="6" s="1"/>
  <c r="U50" i="6"/>
  <c r="V50" i="6" s="1"/>
  <c r="P50" i="6"/>
  <c r="Q50" i="6" s="1"/>
  <c r="AJ49" i="6"/>
  <c r="AK49" i="6" s="1"/>
  <c r="AE49" i="6"/>
  <c r="AF49" i="6" s="1"/>
  <c r="Z49" i="6"/>
  <c r="AA49" i="6" s="1"/>
  <c r="U49" i="6"/>
  <c r="V49" i="6" s="1"/>
  <c r="P49" i="6"/>
  <c r="Q49" i="6" s="1"/>
  <c r="AJ48" i="6"/>
  <c r="AK48" i="6" s="1"/>
  <c r="AE48" i="6"/>
  <c r="AF48" i="6" s="1"/>
  <c r="Z48" i="6"/>
  <c r="AA48" i="6" s="1"/>
  <c r="U48" i="6"/>
  <c r="V48" i="6" s="1"/>
  <c r="P48" i="6"/>
  <c r="Q48" i="6" s="1"/>
  <c r="AJ47" i="6"/>
  <c r="AK47" i="6" s="1"/>
  <c r="AE47" i="6"/>
  <c r="AF47" i="6" s="1"/>
  <c r="Z47" i="6"/>
  <c r="AA47" i="6" s="1"/>
  <c r="U47" i="6"/>
  <c r="V47" i="6" s="1"/>
  <c r="P47" i="6"/>
  <c r="Q47" i="6" s="1"/>
  <c r="AJ46" i="6"/>
  <c r="AK46" i="6" s="1"/>
  <c r="AE46" i="6"/>
  <c r="AF46" i="6" s="1"/>
  <c r="Z46" i="6"/>
  <c r="AA46" i="6" s="1"/>
  <c r="U46" i="6"/>
  <c r="V46" i="6" s="1"/>
  <c r="P46" i="6"/>
  <c r="Q46" i="6" s="1"/>
  <c r="AJ45" i="6"/>
  <c r="AK45" i="6" s="1"/>
  <c r="AE45" i="6"/>
  <c r="AF45" i="6" s="1"/>
  <c r="Z45" i="6"/>
  <c r="AA45" i="6" s="1"/>
  <c r="U45" i="6"/>
  <c r="V45" i="6" s="1"/>
  <c r="P45" i="6"/>
  <c r="Q45" i="6" s="1"/>
  <c r="AJ44" i="6"/>
  <c r="AK44" i="6" s="1"/>
  <c r="AE44" i="6"/>
  <c r="AF44" i="6" s="1"/>
  <c r="Z44" i="6"/>
  <c r="AA44" i="6" s="1"/>
  <c r="U44" i="6"/>
  <c r="V44" i="6" s="1"/>
  <c r="P44" i="6"/>
  <c r="Q44" i="6" s="1"/>
  <c r="AJ43" i="6"/>
  <c r="AK43" i="6" s="1"/>
  <c r="AE43" i="6"/>
  <c r="AF43" i="6" s="1"/>
  <c r="Z43" i="6"/>
  <c r="AA43" i="6" s="1"/>
  <c r="U43" i="6"/>
  <c r="V43" i="6" s="1"/>
  <c r="P43" i="6"/>
  <c r="Q43" i="6" s="1"/>
  <c r="AJ42" i="6"/>
  <c r="AK42" i="6" s="1"/>
  <c r="AE42" i="6"/>
  <c r="AF42" i="6" s="1"/>
  <c r="Z42" i="6"/>
  <c r="AA42" i="6" s="1"/>
  <c r="U42" i="6"/>
  <c r="V42" i="6" s="1"/>
  <c r="P42" i="6"/>
  <c r="Q42" i="6" s="1"/>
  <c r="AJ41" i="6"/>
  <c r="AK41" i="6" s="1"/>
  <c r="AE41" i="6"/>
  <c r="AF41" i="6" s="1"/>
  <c r="Z41" i="6"/>
  <c r="AA41" i="6" s="1"/>
  <c r="U41" i="6"/>
  <c r="V41" i="6" s="1"/>
  <c r="P41" i="6"/>
  <c r="Q41" i="6" s="1"/>
  <c r="AJ40" i="6"/>
  <c r="AK40" i="6" s="1"/>
  <c r="AE40" i="6"/>
  <c r="AF40" i="6" s="1"/>
  <c r="Z40" i="6"/>
  <c r="AA40" i="6" s="1"/>
  <c r="U40" i="6"/>
  <c r="V40" i="6" s="1"/>
  <c r="P40" i="6"/>
  <c r="Q40" i="6" s="1"/>
  <c r="AJ39" i="6"/>
  <c r="AK39" i="6" s="1"/>
  <c r="AE39" i="6"/>
  <c r="AF39" i="6" s="1"/>
  <c r="Z39" i="6"/>
  <c r="AA39" i="6" s="1"/>
  <c r="U39" i="6"/>
  <c r="V39" i="6" s="1"/>
  <c r="P39" i="6"/>
  <c r="Q39" i="6" s="1"/>
  <c r="AJ38" i="6"/>
  <c r="AK38" i="6" s="1"/>
  <c r="AE38" i="6"/>
  <c r="AF38" i="6" s="1"/>
  <c r="Z38" i="6"/>
  <c r="AA38" i="6" s="1"/>
  <c r="U38" i="6"/>
  <c r="V38" i="6" s="1"/>
  <c r="P38" i="6"/>
  <c r="Q38" i="6" s="1"/>
  <c r="AJ37" i="6"/>
  <c r="AK37" i="6" s="1"/>
  <c r="AE37" i="6"/>
  <c r="AF37" i="6" s="1"/>
  <c r="Z37" i="6"/>
  <c r="AA37" i="6" s="1"/>
  <c r="U37" i="6"/>
  <c r="V37" i="6" s="1"/>
  <c r="P37" i="6"/>
  <c r="Q37" i="6" s="1"/>
  <c r="AJ36" i="6"/>
  <c r="AK36" i="6" s="1"/>
  <c r="AE36" i="6"/>
  <c r="AF36" i="6" s="1"/>
  <c r="Z36" i="6"/>
  <c r="AA36" i="6" s="1"/>
  <c r="U36" i="6"/>
  <c r="V36" i="6" s="1"/>
  <c r="P36" i="6"/>
  <c r="Q36" i="6" s="1"/>
  <c r="AJ35" i="6"/>
  <c r="AK35" i="6" s="1"/>
  <c r="AE35" i="6"/>
  <c r="AF35" i="6" s="1"/>
  <c r="Z35" i="6"/>
  <c r="AA35" i="6" s="1"/>
  <c r="U35" i="6"/>
  <c r="V35" i="6" s="1"/>
  <c r="P35" i="6"/>
  <c r="Q35" i="6" s="1"/>
  <c r="AJ34" i="6"/>
  <c r="AK34" i="6" s="1"/>
  <c r="AE34" i="6"/>
  <c r="AF34" i="6" s="1"/>
  <c r="Z34" i="6"/>
  <c r="AA34" i="6" s="1"/>
  <c r="U34" i="6"/>
  <c r="V34" i="6" s="1"/>
  <c r="P34" i="6"/>
  <c r="Q34" i="6" s="1"/>
  <c r="AJ33" i="6"/>
  <c r="AK33" i="6" s="1"/>
  <c r="AE33" i="6"/>
  <c r="AF33" i="6" s="1"/>
  <c r="Z33" i="6"/>
  <c r="AA33" i="6" s="1"/>
  <c r="U33" i="6"/>
  <c r="V33" i="6" s="1"/>
  <c r="P33" i="6"/>
  <c r="Q33" i="6" s="1"/>
  <c r="AJ32" i="6"/>
  <c r="AK32" i="6" s="1"/>
  <c r="AE32" i="6"/>
  <c r="AF32" i="6" s="1"/>
  <c r="Z32" i="6"/>
  <c r="AA32" i="6" s="1"/>
  <c r="U32" i="6"/>
  <c r="V32" i="6" s="1"/>
  <c r="P32" i="6"/>
  <c r="Q32" i="6" s="1"/>
  <c r="AJ31" i="6"/>
  <c r="AK31" i="6" s="1"/>
  <c r="AE31" i="6"/>
  <c r="AF31" i="6" s="1"/>
  <c r="Z31" i="6"/>
  <c r="AA31" i="6" s="1"/>
  <c r="U31" i="6"/>
  <c r="V31" i="6" s="1"/>
  <c r="P31" i="6"/>
  <c r="Q31" i="6" s="1"/>
  <c r="AJ30" i="6"/>
  <c r="AK30" i="6" s="1"/>
  <c r="AF30" i="6"/>
  <c r="AE30" i="6"/>
  <c r="Z30" i="6"/>
  <c r="AA30" i="6" s="1"/>
  <c r="U30" i="6"/>
  <c r="V30" i="6" s="1"/>
  <c r="P30" i="6"/>
  <c r="Q30" i="6" s="1"/>
  <c r="AJ29" i="6"/>
  <c r="AK29" i="6" s="1"/>
  <c r="AE29" i="6"/>
  <c r="AF29" i="6" s="1"/>
  <c r="Z29" i="6"/>
  <c r="AA29" i="6" s="1"/>
  <c r="U29" i="6"/>
  <c r="V29" i="6" s="1"/>
  <c r="P29" i="6"/>
  <c r="Q29" i="6" s="1"/>
  <c r="AJ28" i="6"/>
  <c r="AK28" i="6" s="1"/>
  <c r="AE28" i="6"/>
  <c r="AF28" i="6" s="1"/>
  <c r="Z28" i="6"/>
  <c r="AA28" i="6" s="1"/>
  <c r="U28" i="6"/>
  <c r="V28" i="6" s="1"/>
  <c r="P28" i="6"/>
  <c r="Q28" i="6" s="1"/>
  <c r="AJ27" i="6"/>
  <c r="AK27" i="6" s="1"/>
  <c r="AE27" i="6"/>
  <c r="AF27" i="6" s="1"/>
  <c r="Z27" i="6"/>
  <c r="AA27" i="6" s="1"/>
  <c r="U27" i="6"/>
  <c r="V27" i="6" s="1"/>
  <c r="P27" i="6"/>
  <c r="Q27" i="6" s="1"/>
  <c r="AJ26" i="6"/>
  <c r="AK26" i="6" s="1"/>
  <c r="AE26" i="6"/>
  <c r="AF26" i="6" s="1"/>
  <c r="Z26" i="6"/>
  <c r="AA26" i="6" s="1"/>
  <c r="U26" i="6"/>
  <c r="V26" i="6" s="1"/>
  <c r="P26" i="6"/>
  <c r="Q26" i="6" s="1"/>
  <c r="AJ25" i="6"/>
  <c r="AK25" i="6" s="1"/>
  <c r="AE25" i="6"/>
  <c r="AF25" i="6" s="1"/>
  <c r="AA25" i="6"/>
  <c r="Z25" i="6"/>
  <c r="U25" i="6"/>
  <c r="V25" i="6" s="1"/>
  <c r="P25" i="6"/>
  <c r="Q25" i="6" s="1"/>
  <c r="AJ24" i="6"/>
  <c r="AK24" i="6" s="1"/>
  <c r="AE24" i="6"/>
  <c r="AF24" i="6" s="1"/>
  <c r="Z24" i="6"/>
  <c r="AA24" i="6" s="1"/>
  <c r="U24" i="6"/>
  <c r="V24" i="6" s="1"/>
  <c r="P24" i="6"/>
  <c r="Q24" i="6" s="1"/>
  <c r="AJ23" i="6"/>
  <c r="AK23" i="6" s="1"/>
  <c r="AE23" i="6"/>
  <c r="AF23" i="6" s="1"/>
  <c r="Z23" i="6"/>
  <c r="AA23" i="6" s="1"/>
  <c r="U23" i="6"/>
  <c r="V23" i="6" s="1"/>
  <c r="P23" i="6"/>
  <c r="Q23" i="6" s="1"/>
  <c r="AJ22" i="6"/>
  <c r="AK22" i="6" s="1"/>
  <c r="AE22" i="6"/>
  <c r="AF22" i="6" s="1"/>
  <c r="Z22" i="6"/>
  <c r="AA22" i="6" s="1"/>
  <c r="U22" i="6"/>
  <c r="V22" i="6" s="1"/>
  <c r="P22" i="6"/>
  <c r="Q22" i="6" s="1"/>
  <c r="AJ21" i="6"/>
  <c r="AK21" i="6" s="1"/>
  <c r="AE21" i="6"/>
  <c r="AF21" i="6" s="1"/>
  <c r="Z21" i="6"/>
  <c r="AA21" i="6" s="1"/>
  <c r="U21" i="6"/>
  <c r="V21" i="6" s="1"/>
  <c r="P21" i="6"/>
  <c r="Q21" i="6" s="1"/>
  <c r="AJ20" i="6"/>
  <c r="AK20" i="6" s="1"/>
  <c r="AE20" i="6"/>
  <c r="AF20" i="6" s="1"/>
  <c r="Z20" i="6"/>
  <c r="AA20" i="6" s="1"/>
  <c r="U20" i="6"/>
  <c r="V20" i="6" s="1"/>
  <c r="P20" i="6"/>
  <c r="Q20" i="6" s="1"/>
  <c r="AJ19" i="6"/>
  <c r="AK19" i="6" s="1"/>
  <c r="AE19" i="6"/>
  <c r="AF19" i="6" s="1"/>
  <c r="Z19" i="6"/>
  <c r="AA19" i="6" s="1"/>
  <c r="U19" i="6"/>
  <c r="V19" i="6" s="1"/>
  <c r="P19" i="6"/>
  <c r="Q19" i="6" s="1"/>
  <c r="AJ18" i="6"/>
  <c r="AK18" i="6" s="1"/>
  <c r="AF18" i="6"/>
  <c r="AE18" i="6"/>
  <c r="Z18" i="6"/>
  <c r="AA18" i="6" s="1"/>
  <c r="U18" i="6"/>
  <c r="V18" i="6" s="1"/>
  <c r="P18" i="6"/>
  <c r="Q18" i="6" s="1"/>
  <c r="AJ17" i="6"/>
  <c r="AK17" i="6" s="1"/>
  <c r="AE17" i="6"/>
  <c r="AF17" i="6" s="1"/>
  <c r="Z17" i="6"/>
  <c r="AA17" i="6" s="1"/>
  <c r="U17" i="6"/>
  <c r="V17" i="6" s="1"/>
  <c r="P17" i="6"/>
  <c r="Q17" i="6" s="1"/>
  <c r="AJ16" i="6"/>
  <c r="AK16" i="6" s="1"/>
  <c r="AE16" i="6"/>
  <c r="AF16" i="6" s="1"/>
  <c r="AA16" i="6"/>
  <c r="Z16" i="6"/>
  <c r="U16" i="6"/>
  <c r="V16" i="6" s="1"/>
  <c r="P16" i="6"/>
  <c r="Q16" i="6" s="1"/>
  <c r="AJ15" i="6"/>
  <c r="AK15" i="6" s="1"/>
  <c r="AE15" i="6"/>
  <c r="AF15" i="6" s="1"/>
  <c r="Z15" i="6"/>
  <c r="AA15" i="6" s="1"/>
  <c r="U15" i="6"/>
  <c r="V15" i="6" s="1"/>
  <c r="P15" i="6"/>
  <c r="Q15" i="6" s="1"/>
  <c r="AJ14" i="6"/>
  <c r="AK14" i="6" s="1"/>
  <c r="AE14" i="6"/>
  <c r="AF14" i="6" s="1"/>
  <c r="Z14" i="6"/>
  <c r="AA14" i="6" s="1"/>
  <c r="U14" i="6"/>
  <c r="V14" i="6" s="1"/>
  <c r="P14" i="6"/>
  <c r="Q14" i="6" s="1"/>
  <c r="AJ13" i="6"/>
  <c r="AK13" i="6" s="1"/>
  <c r="AE13" i="6"/>
  <c r="AF13" i="6" s="1"/>
  <c r="Z13" i="6"/>
  <c r="AA13" i="6" s="1"/>
  <c r="V13" i="6"/>
  <c r="U13" i="6"/>
  <c r="P13" i="6"/>
  <c r="Q13" i="6" s="1"/>
  <c r="AJ12" i="6"/>
  <c r="AK12" i="6" s="1"/>
  <c r="AE12" i="6"/>
  <c r="AF12" i="6" s="1"/>
  <c r="Z12" i="6"/>
  <c r="AA12" i="6" s="1"/>
  <c r="U12" i="6"/>
  <c r="V12" i="6" s="1"/>
  <c r="P12" i="6"/>
  <c r="Q12" i="6" s="1"/>
  <c r="AJ11" i="6"/>
  <c r="AK11" i="6" s="1"/>
  <c r="AE11" i="6"/>
  <c r="AF11" i="6" s="1"/>
  <c r="Z11" i="6"/>
  <c r="AA11" i="6" s="1"/>
  <c r="U11" i="6"/>
  <c r="V11" i="6" s="1"/>
  <c r="P11" i="6"/>
  <c r="Q11" i="6" s="1"/>
  <c r="L8" i="6"/>
  <c r="M8" i="6" s="1"/>
  <c r="M7" i="6"/>
  <c r="L7" i="6"/>
  <c r="L6" i="6"/>
  <c r="M6" i="6" s="1"/>
  <c r="M5" i="6"/>
  <c r="L5" i="6"/>
  <c r="L4" i="6"/>
  <c r="M4" i="6" s="1"/>
  <c r="AE453" i="4"/>
  <c r="AF453" i="4" s="1"/>
  <c r="AE452" i="4"/>
  <c r="AF452" i="4" s="1"/>
  <c r="AE451" i="4"/>
  <c r="AF451" i="4" s="1"/>
  <c r="AE450" i="4"/>
  <c r="AF450" i="4" s="1"/>
  <c r="AE449" i="4"/>
  <c r="AF449" i="4" s="1"/>
  <c r="AE448" i="4"/>
  <c r="AF448" i="4" s="1"/>
  <c r="AE447" i="4"/>
  <c r="AF447" i="4" s="1"/>
  <c r="AE446" i="4"/>
  <c r="AF446" i="4" s="1"/>
  <c r="AE445" i="4"/>
  <c r="AF445" i="4" s="1"/>
  <c r="AE444" i="4"/>
  <c r="AF444" i="4" s="1"/>
  <c r="AE443" i="4"/>
  <c r="AF443" i="4" s="1"/>
  <c r="AE442" i="4"/>
  <c r="AF442" i="4" s="1"/>
  <c r="AE441" i="4"/>
  <c r="AF441" i="4" s="1"/>
  <c r="AE440" i="4"/>
  <c r="AF440" i="4" s="1"/>
  <c r="AE439" i="4"/>
  <c r="AF439" i="4" s="1"/>
  <c r="AE438" i="4"/>
  <c r="AF438" i="4" s="1"/>
  <c r="AE437" i="4"/>
  <c r="AF437" i="4" s="1"/>
  <c r="AE436" i="4"/>
  <c r="AF436" i="4" s="1"/>
  <c r="AE435" i="4"/>
  <c r="AF435" i="4" s="1"/>
  <c r="AE434" i="4"/>
  <c r="AF434" i="4" s="1"/>
  <c r="AE433" i="4"/>
  <c r="AF433" i="4" s="1"/>
  <c r="AE432" i="4"/>
  <c r="AF432" i="4" s="1"/>
  <c r="AE431" i="4"/>
  <c r="AF431" i="4" s="1"/>
  <c r="AE430" i="4"/>
  <c r="AF430" i="4" s="1"/>
  <c r="AE429" i="4"/>
  <c r="AF429" i="4" s="1"/>
  <c r="AE428" i="4"/>
  <c r="AF428" i="4" s="1"/>
  <c r="AE427" i="4"/>
  <c r="AF427" i="4" s="1"/>
  <c r="AE426" i="4"/>
  <c r="AF426" i="4" s="1"/>
  <c r="AE425" i="4"/>
  <c r="AF425" i="4" s="1"/>
  <c r="AE424" i="4"/>
  <c r="AF424" i="4" s="1"/>
  <c r="AE423" i="4"/>
  <c r="AF423" i="4" s="1"/>
  <c r="AE422" i="4"/>
  <c r="AF422" i="4" s="1"/>
  <c r="AE421" i="4"/>
  <c r="AF421" i="4" s="1"/>
  <c r="AE420" i="4"/>
  <c r="AF420" i="4" s="1"/>
  <c r="AE419" i="4"/>
  <c r="AF419" i="4" s="1"/>
  <c r="AE418" i="4"/>
  <c r="AF418" i="4" s="1"/>
  <c r="AE417" i="4"/>
  <c r="AF417" i="4" s="1"/>
  <c r="AE416" i="4"/>
  <c r="AF416" i="4" s="1"/>
  <c r="AE415" i="4"/>
  <c r="AF415" i="4" s="1"/>
  <c r="AE414" i="4"/>
  <c r="AF414" i="4" s="1"/>
  <c r="AE413" i="4"/>
  <c r="AF413" i="4" s="1"/>
  <c r="AE412" i="4"/>
  <c r="AF412" i="4" s="1"/>
  <c r="AE411" i="4"/>
  <c r="AF411" i="4" s="1"/>
  <c r="AE410" i="4"/>
  <c r="AF410" i="4" s="1"/>
  <c r="AE409" i="4"/>
  <c r="AF409" i="4" s="1"/>
  <c r="AE408" i="4"/>
  <c r="AF408" i="4" s="1"/>
  <c r="AE407" i="4"/>
  <c r="AF407" i="4" s="1"/>
  <c r="AE406" i="4"/>
  <c r="AF406" i="4" s="1"/>
  <c r="AE405" i="4"/>
  <c r="AF405" i="4" s="1"/>
  <c r="AE404" i="4"/>
  <c r="AF404" i="4" s="1"/>
  <c r="AF403" i="4"/>
  <c r="AE403" i="4"/>
  <c r="AE402" i="4"/>
  <c r="AF402" i="4" s="1"/>
  <c r="AF401" i="4"/>
  <c r="AE401" i="4"/>
  <c r="AE400" i="4"/>
  <c r="AF400" i="4" s="1"/>
  <c r="AE399" i="4"/>
  <c r="AF399" i="4" s="1"/>
  <c r="AE398" i="4"/>
  <c r="AF398" i="4" s="1"/>
  <c r="AE397" i="4"/>
  <c r="AF397" i="4" s="1"/>
  <c r="AE396" i="4"/>
  <c r="AF396" i="4" s="1"/>
  <c r="AE395" i="4"/>
  <c r="AF395" i="4" s="1"/>
  <c r="AE394" i="4"/>
  <c r="AF394" i="4" s="1"/>
  <c r="AF393" i="4"/>
  <c r="AE393" i="4"/>
  <c r="AE392" i="4"/>
  <c r="AF392" i="4" s="1"/>
  <c r="AE391" i="4"/>
  <c r="AF391" i="4" s="1"/>
  <c r="AE390" i="4"/>
  <c r="AF390" i="4" s="1"/>
  <c r="AE389" i="4"/>
  <c r="AF389" i="4" s="1"/>
  <c r="AE388" i="4"/>
  <c r="AF388" i="4" s="1"/>
  <c r="AF387" i="4"/>
  <c r="AE387" i="4"/>
  <c r="AE386" i="4"/>
  <c r="AF386" i="4" s="1"/>
  <c r="AF385" i="4"/>
  <c r="AE385" i="4"/>
  <c r="AE384" i="4"/>
  <c r="AF384" i="4" s="1"/>
  <c r="AE383" i="4"/>
  <c r="AF383" i="4" s="1"/>
  <c r="AE382" i="4"/>
  <c r="AF382" i="4" s="1"/>
  <c r="AE381" i="4"/>
  <c r="AF381" i="4" s="1"/>
  <c r="AE380" i="4"/>
  <c r="AF380" i="4" s="1"/>
  <c r="AF379" i="4"/>
  <c r="AE379" i="4"/>
  <c r="AE378" i="4"/>
  <c r="AF378" i="4" s="1"/>
  <c r="AF377" i="4"/>
  <c r="AE377" i="4"/>
  <c r="AE376" i="4"/>
  <c r="AF376" i="4" s="1"/>
  <c r="AE375" i="4"/>
  <c r="AF375" i="4" s="1"/>
  <c r="AE374" i="4"/>
  <c r="AF374" i="4" s="1"/>
  <c r="AE373" i="4"/>
  <c r="AF373" i="4" s="1"/>
  <c r="AE372" i="4"/>
  <c r="AF372" i="4" s="1"/>
  <c r="AF371" i="4"/>
  <c r="AE371" i="4"/>
  <c r="AE370" i="4"/>
  <c r="AF370" i="4" s="1"/>
  <c r="AF369" i="4"/>
  <c r="AE369" i="4"/>
  <c r="AE368" i="4"/>
  <c r="AF368" i="4" s="1"/>
  <c r="AE367" i="4"/>
  <c r="AF367" i="4" s="1"/>
  <c r="AE366" i="4"/>
  <c r="AF366" i="4" s="1"/>
  <c r="AE365" i="4"/>
  <c r="AF365" i="4" s="1"/>
  <c r="AE364" i="4"/>
  <c r="AF364" i="4" s="1"/>
  <c r="AF363" i="4"/>
  <c r="AE363" i="4"/>
  <c r="AE362" i="4"/>
  <c r="AF362" i="4" s="1"/>
  <c r="AF361" i="4"/>
  <c r="AE361" i="4"/>
  <c r="AE360" i="4"/>
  <c r="AF360" i="4" s="1"/>
  <c r="AE359" i="4"/>
  <c r="AF359" i="4" s="1"/>
  <c r="AE358" i="4"/>
  <c r="AF358" i="4" s="1"/>
  <c r="AE357" i="4"/>
  <c r="AF357" i="4" s="1"/>
  <c r="AE356" i="4"/>
  <c r="AF356" i="4" s="1"/>
  <c r="AF355" i="4"/>
  <c r="AE355" i="4"/>
  <c r="AE354" i="4"/>
  <c r="AF354" i="4" s="1"/>
  <c r="AF353" i="4"/>
  <c r="AE353" i="4"/>
  <c r="AE352" i="4"/>
  <c r="AF352" i="4" s="1"/>
  <c r="AE351" i="4"/>
  <c r="AF351" i="4" s="1"/>
  <c r="AE350" i="4"/>
  <c r="AF350" i="4" s="1"/>
  <c r="AE349" i="4"/>
  <c r="AF349" i="4" s="1"/>
  <c r="AE348" i="4"/>
  <c r="AF348" i="4" s="1"/>
  <c r="AE347" i="4"/>
  <c r="AF347" i="4" s="1"/>
  <c r="AE346" i="4"/>
  <c r="AF346" i="4" s="1"/>
  <c r="AF345" i="4"/>
  <c r="AE345" i="4"/>
  <c r="AE344" i="4"/>
  <c r="AF344" i="4" s="1"/>
  <c r="AE343" i="4"/>
  <c r="AF343" i="4" s="1"/>
  <c r="AE342" i="4"/>
  <c r="AF342" i="4" s="1"/>
  <c r="AE341" i="4"/>
  <c r="AF341" i="4" s="1"/>
  <c r="AE340" i="4"/>
  <c r="AF340" i="4" s="1"/>
  <c r="AF339" i="4"/>
  <c r="AE339" i="4"/>
  <c r="AE338" i="4"/>
  <c r="AF338" i="4" s="1"/>
  <c r="AF337" i="4"/>
  <c r="AE337" i="4"/>
  <c r="AE336" i="4"/>
  <c r="AF336" i="4" s="1"/>
  <c r="AE335" i="4"/>
  <c r="AF335" i="4" s="1"/>
  <c r="AE334" i="4"/>
  <c r="AF334" i="4" s="1"/>
  <c r="AE333" i="4"/>
  <c r="AF333" i="4" s="1"/>
  <c r="AE332" i="4"/>
  <c r="AF332" i="4" s="1"/>
  <c r="AF331" i="4"/>
  <c r="AE331" i="4"/>
  <c r="AE330" i="4"/>
  <c r="AF330" i="4" s="1"/>
  <c r="AF329" i="4"/>
  <c r="AE329" i="4"/>
  <c r="AE328" i="4"/>
  <c r="AF328" i="4" s="1"/>
  <c r="AE327" i="4"/>
  <c r="AF327" i="4" s="1"/>
  <c r="AE326" i="4"/>
  <c r="AF326" i="4" s="1"/>
  <c r="AE325" i="4"/>
  <c r="AF325" i="4" s="1"/>
  <c r="AE324" i="4"/>
  <c r="AF324" i="4" s="1"/>
  <c r="AF323" i="4"/>
  <c r="AE323" i="4"/>
  <c r="AE322" i="4"/>
  <c r="AF322" i="4" s="1"/>
  <c r="AF321" i="4"/>
  <c r="AE321" i="4"/>
  <c r="AE320" i="4"/>
  <c r="AF320" i="4" s="1"/>
  <c r="AE319" i="4"/>
  <c r="AF319" i="4" s="1"/>
  <c r="AE318" i="4"/>
  <c r="AF318" i="4" s="1"/>
  <c r="AF317" i="4"/>
  <c r="AE317" i="4"/>
  <c r="AE316" i="4"/>
  <c r="AF316" i="4" s="1"/>
  <c r="AF315" i="4"/>
  <c r="AE315" i="4"/>
  <c r="AE314" i="4"/>
  <c r="AF314" i="4" s="1"/>
  <c r="AF313" i="4"/>
  <c r="AE313" i="4"/>
  <c r="AE312" i="4"/>
  <c r="AF312" i="4" s="1"/>
  <c r="AE311" i="4"/>
  <c r="AF311" i="4" s="1"/>
  <c r="AE310" i="4"/>
  <c r="AF310" i="4" s="1"/>
  <c r="AF309" i="4"/>
  <c r="AE309" i="4"/>
  <c r="AE308" i="4"/>
  <c r="AF308" i="4" s="1"/>
  <c r="AF307" i="4"/>
  <c r="AE307" i="4"/>
  <c r="AE306" i="4"/>
  <c r="AF306" i="4" s="1"/>
  <c r="AF305" i="4"/>
  <c r="AE305" i="4"/>
  <c r="AE304" i="4"/>
  <c r="AF304" i="4" s="1"/>
  <c r="AE303" i="4"/>
  <c r="AF303" i="4" s="1"/>
  <c r="AE302" i="4"/>
  <c r="AF302" i="4" s="1"/>
  <c r="AE301" i="4"/>
  <c r="AF301" i="4" s="1"/>
  <c r="AE300" i="4"/>
  <c r="AF300" i="4" s="1"/>
  <c r="AF299" i="4"/>
  <c r="AE299" i="4"/>
  <c r="AE298" i="4"/>
  <c r="AF298" i="4" s="1"/>
  <c r="AF297" i="4"/>
  <c r="AE297" i="4"/>
  <c r="AE296" i="4"/>
  <c r="AF296" i="4" s="1"/>
  <c r="AE295" i="4"/>
  <c r="AF295" i="4" s="1"/>
  <c r="AE294" i="4"/>
  <c r="AF294" i="4" s="1"/>
  <c r="AE293" i="4"/>
  <c r="AF293" i="4" s="1"/>
  <c r="AE292" i="4"/>
  <c r="AF292" i="4" s="1"/>
  <c r="AF291" i="4"/>
  <c r="AE291" i="4"/>
  <c r="AE290" i="4"/>
  <c r="AF290" i="4" s="1"/>
  <c r="AF289" i="4"/>
  <c r="AE289" i="4"/>
  <c r="AE288" i="4"/>
  <c r="AF288" i="4" s="1"/>
  <c r="AE287" i="4"/>
  <c r="AF287" i="4" s="1"/>
  <c r="AE286" i="4"/>
  <c r="AF286" i="4" s="1"/>
  <c r="AE285" i="4"/>
  <c r="AF285" i="4" s="1"/>
  <c r="AE284" i="4"/>
  <c r="AF284" i="4" s="1"/>
  <c r="AE283" i="4"/>
  <c r="AF283" i="4" s="1"/>
  <c r="AE282" i="4"/>
  <c r="AF282" i="4" s="1"/>
  <c r="AE281" i="4"/>
  <c r="AF281" i="4" s="1"/>
  <c r="AE280" i="4"/>
  <c r="AF280" i="4" s="1"/>
  <c r="AF279" i="4"/>
  <c r="AE279" i="4"/>
  <c r="AE278" i="4"/>
  <c r="AF278" i="4" s="1"/>
  <c r="AF277" i="4"/>
  <c r="AE277" i="4"/>
  <c r="AE276" i="4"/>
  <c r="AF276" i="4" s="1"/>
  <c r="AE275" i="4"/>
  <c r="AF275" i="4" s="1"/>
  <c r="AE274" i="4"/>
  <c r="AF274" i="4" s="1"/>
  <c r="AF273" i="4"/>
  <c r="AE273" i="4"/>
  <c r="AE272" i="4"/>
  <c r="AF272" i="4" s="1"/>
  <c r="AF271" i="4"/>
  <c r="AE271" i="4"/>
  <c r="AE270" i="4"/>
  <c r="AF270" i="4" s="1"/>
  <c r="AE269" i="4"/>
  <c r="AF269" i="4" s="1"/>
  <c r="AE268" i="4"/>
  <c r="AF268" i="4" s="1"/>
  <c r="AE267" i="4"/>
  <c r="AF267" i="4" s="1"/>
  <c r="AE266" i="4"/>
  <c r="AF266" i="4" s="1"/>
  <c r="AE265" i="4"/>
  <c r="AF265" i="4" s="1"/>
  <c r="AE264" i="4"/>
  <c r="AF264" i="4" s="1"/>
  <c r="AE263" i="4"/>
  <c r="AF263" i="4" s="1"/>
  <c r="AE262" i="4"/>
  <c r="AF262" i="4" s="1"/>
  <c r="AE261" i="4"/>
  <c r="AF261" i="4" s="1"/>
  <c r="AE260" i="4"/>
  <c r="AF260" i="4" s="1"/>
  <c r="AE259" i="4"/>
  <c r="AF259" i="4" s="1"/>
  <c r="AE258" i="4"/>
  <c r="AF258" i="4" s="1"/>
  <c r="AE257" i="4"/>
  <c r="AF257" i="4" s="1"/>
  <c r="AE256" i="4"/>
  <c r="AF256" i="4" s="1"/>
  <c r="AE255" i="4"/>
  <c r="AF255" i="4" s="1"/>
  <c r="AE254" i="4"/>
  <c r="AF254" i="4" s="1"/>
  <c r="AE253" i="4"/>
  <c r="AF253" i="4" s="1"/>
  <c r="AE252" i="4"/>
  <c r="AF252" i="4" s="1"/>
  <c r="AE251" i="4"/>
  <c r="AF251" i="4" s="1"/>
  <c r="AE250" i="4"/>
  <c r="AF250" i="4" s="1"/>
  <c r="AE249" i="4"/>
  <c r="AF249" i="4" s="1"/>
  <c r="AE248" i="4"/>
  <c r="AF248" i="4" s="1"/>
  <c r="AE247" i="4"/>
  <c r="AF247" i="4" s="1"/>
  <c r="AE246" i="4"/>
  <c r="AF246" i="4" s="1"/>
  <c r="AE245" i="4"/>
  <c r="AF245" i="4" s="1"/>
  <c r="AE244" i="4"/>
  <c r="AF244" i="4" s="1"/>
  <c r="AE243" i="4"/>
  <c r="AF243" i="4" s="1"/>
  <c r="AE242" i="4"/>
  <c r="AF242" i="4" s="1"/>
  <c r="AE241" i="4"/>
  <c r="AF241" i="4" s="1"/>
  <c r="AE240" i="4"/>
  <c r="AF240" i="4" s="1"/>
  <c r="AE239" i="4"/>
  <c r="AF239" i="4" s="1"/>
  <c r="AE238" i="4"/>
  <c r="AF238" i="4" s="1"/>
  <c r="AE237" i="4"/>
  <c r="AF237" i="4" s="1"/>
  <c r="AE236" i="4"/>
  <c r="AF236" i="4" s="1"/>
  <c r="AE235" i="4"/>
  <c r="AF235" i="4" s="1"/>
  <c r="AE234" i="4"/>
  <c r="AF234" i="4" s="1"/>
  <c r="AE233" i="4"/>
  <c r="AF233" i="4" s="1"/>
  <c r="AE232" i="4"/>
  <c r="AF232" i="4" s="1"/>
  <c r="AE231" i="4"/>
  <c r="AF231" i="4" s="1"/>
  <c r="AE230" i="4"/>
  <c r="AF230" i="4" s="1"/>
  <c r="AE229" i="4"/>
  <c r="AF229" i="4" s="1"/>
  <c r="AE228" i="4"/>
  <c r="AF228" i="4" s="1"/>
  <c r="AE227" i="4"/>
  <c r="AF227" i="4" s="1"/>
  <c r="AE226" i="4"/>
  <c r="AF226" i="4" s="1"/>
  <c r="AE225" i="4"/>
  <c r="AF225" i="4" s="1"/>
  <c r="AE224" i="4"/>
  <c r="AF224" i="4" s="1"/>
  <c r="AE223" i="4"/>
  <c r="AF223" i="4" s="1"/>
  <c r="AE222" i="4"/>
  <c r="AF222" i="4" s="1"/>
  <c r="AE221" i="4"/>
  <c r="AF221" i="4" s="1"/>
  <c r="AE220" i="4"/>
  <c r="AF220" i="4" s="1"/>
  <c r="AE219" i="4"/>
  <c r="AF219" i="4" s="1"/>
  <c r="AE218" i="4"/>
  <c r="AF218" i="4" s="1"/>
  <c r="AE217" i="4"/>
  <c r="AF217" i="4" s="1"/>
  <c r="AE216" i="4"/>
  <c r="AF216" i="4" s="1"/>
  <c r="AE215" i="4"/>
  <c r="AF215" i="4" s="1"/>
  <c r="AE214" i="4"/>
  <c r="AF214" i="4" s="1"/>
  <c r="AE213" i="4"/>
  <c r="AF213" i="4" s="1"/>
  <c r="AE212" i="4"/>
  <c r="AF212" i="4" s="1"/>
  <c r="AE211" i="4"/>
  <c r="AF211" i="4" s="1"/>
  <c r="AE210" i="4"/>
  <c r="AF210" i="4" s="1"/>
  <c r="AE209" i="4"/>
  <c r="AF209" i="4" s="1"/>
  <c r="AE208" i="4"/>
  <c r="AF208" i="4" s="1"/>
  <c r="AE207" i="4"/>
  <c r="AF207" i="4" s="1"/>
  <c r="AE206" i="4"/>
  <c r="AF206" i="4" s="1"/>
  <c r="AE205" i="4"/>
  <c r="AF205" i="4" s="1"/>
  <c r="AE204" i="4"/>
  <c r="AF204" i="4" s="1"/>
  <c r="AE203" i="4"/>
  <c r="AF203" i="4" s="1"/>
  <c r="AE202" i="4"/>
  <c r="AF202" i="4" s="1"/>
  <c r="AF201" i="4"/>
  <c r="AE201" i="4"/>
  <c r="AE200" i="4"/>
  <c r="AF200" i="4" s="1"/>
  <c r="AE199" i="4"/>
  <c r="AF199" i="4" s="1"/>
  <c r="AE198" i="4"/>
  <c r="AF198" i="4" s="1"/>
  <c r="AE197" i="4"/>
  <c r="AF197" i="4" s="1"/>
  <c r="AE196" i="4"/>
  <c r="AF196" i="4" s="1"/>
  <c r="AE195" i="4"/>
  <c r="AF195" i="4" s="1"/>
  <c r="AE194" i="4"/>
  <c r="AF194" i="4" s="1"/>
  <c r="AE193" i="4"/>
  <c r="AF193" i="4" s="1"/>
  <c r="AE192" i="4"/>
  <c r="AF192" i="4" s="1"/>
  <c r="AE191" i="4"/>
  <c r="AF191" i="4" s="1"/>
  <c r="AE190" i="4"/>
  <c r="AF190" i="4" s="1"/>
  <c r="AE189" i="4"/>
  <c r="AF189" i="4" s="1"/>
  <c r="AE188" i="4"/>
  <c r="AF188" i="4" s="1"/>
  <c r="AE187" i="4"/>
  <c r="AF187" i="4" s="1"/>
  <c r="AE186" i="4"/>
  <c r="AF186" i="4" s="1"/>
  <c r="AE185" i="4"/>
  <c r="AF185" i="4" s="1"/>
  <c r="AE184" i="4"/>
  <c r="AF184" i="4" s="1"/>
  <c r="AE183" i="4"/>
  <c r="AF183" i="4" s="1"/>
  <c r="AE182" i="4"/>
  <c r="AF182" i="4" s="1"/>
  <c r="AE181" i="4"/>
  <c r="AF181" i="4" s="1"/>
  <c r="AE180" i="4"/>
  <c r="AF180" i="4" s="1"/>
  <c r="AE179" i="4"/>
  <c r="AF179" i="4" s="1"/>
  <c r="AE178" i="4"/>
  <c r="AF178" i="4" s="1"/>
  <c r="AE177" i="4"/>
  <c r="AF177" i="4" s="1"/>
  <c r="AE176" i="4"/>
  <c r="AF176" i="4" s="1"/>
  <c r="AE175" i="4"/>
  <c r="AF175" i="4" s="1"/>
  <c r="AE174" i="4"/>
  <c r="AF174" i="4" s="1"/>
  <c r="AE173" i="4"/>
  <c r="AF173" i="4" s="1"/>
  <c r="AE172" i="4"/>
  <c r="AF172" i="4" s="1"/>
  <c r="AE171" i="4"/>
  <c r="AF171" i="4" s="1"/>
  <c r="AE170" i="4"/>
  <c r="AF170" i="4" s="1"/>
  <c r="AE169" i="4"/>
  <c r="AF169" i="4" s="1"/>
  <c r="AE168" i="4"/>
  <c r="AF168" i="4" s="1"/>
  <c r="AE167" i="4"/>
  <c r="AF167" i="4" s="1"/>
  <c r="AE166" i="4"/>
  <c r="AF166" i="4" s="1"/>
  <c r="AE165" i="4"/>
  <c r="AF165" i="4" s="1"/>
  <c r="AE164" i="4"/>
  <c r="AF164" i="4" s="1"/>
  <c r="AE163" i="4"/>
  <c r="AF163" i="4" s="1"/>
  <c r="AE162" i="4"/>
  <c r="AF162" i="4" s="1"/>
  <c r="AE161" i="4"/>
  <c r="AF161" i="4" s="1"/>
  <c r="AE160" i="4"/>
  <c r="AF160" i="4" s="1"/>
  <c r="AE159" i="4"/>
  <c r="AF159" i="4" s="1"/>
  <c r="AE158" i="4"/>
  <c r="AF158" i="4" s="1"/>
  <c r="AE157" i="4"/>
  <c r="AF157" i="4" s="1"/>
  <c r="AE156" i="4"/>
  <c r="AF156" i="4" s="1"/>
  <c r="AE155" i="4"/>
  <c r="AF155" i="4" s="1"/>
  <c r="AE154" i="4"/>
  <c r="AF154" i="4" s="1"/>
  <c r="AE153" i="4"/>
  <c r="AF153" i="4" s="1"/>
  <c r="AE152" i="4"/>
  <c r="AF152" i="4" s="1"/>
  <c r="AE151" i="4"/>
  <c r="AF151" i="4" s="1"/>
  <c r="Z438" i="4"/>
  <c r="AA438" i="4" s="1"/>
  <c r="Z437" i="4"/>
  <c r="AA437" i="4" s="1"/>
  <c r="Z436" i="4"/>
  <c r="AA436" i="4" s="1"/>
  <c r="Z435" i="4"/>
  <c r="AA435" i="4" s="1"/>
  <c r="Z434" i="4"/>
  <c r="AA434" i="4" s="1"/>
  <c r="Z433" i="4"/>
  <c r="AA433" i="4" s="1"/>
  <c r="Z432" i="4"/>
  <c r="AA432" i="4" s="1"/>
  <c r="Z431" i="4"/>
  <c r="AA431" i="4" s="1"/>
  <c r="Z430" i="4"/>
  <c r="AA430" i="4" s="1"/>
  <c r="Z429" i="4"/>
  <c r="AA429" i="4" s="1"/>
  <c r="Z428" i="4"/>
  <c r="AA428" i="4" s="1"/>
  <c r="Z427" i="4"/>
  <c r="AA427" i="4" s="1"/>
  <c r="Z426" i="4"/>
  <c r="AA426" i="4" s="1"/>
  <c r="Z425" i="4"/>
  <c r="AA425" i="4" s="1"/>
  <c r="Z424" i="4"/>
  <c r="AA424" i="4" s="1"/>
  <c r="Z423" i="4"/>
  <c r="AA423" i="4" s="1"/>
  <c r="Z422" i="4"/>
  <c r="AA422" i="4" s="1"/>
  <c r="Z421" i="4"/>
  <c r="AA421" i="4" s="1"/>
  <c r="Z420" i="4"/>
  <c r="AA420" i="4" s="1"/>
  <c r="Z419" i="4"/>
  <c r="AA419" i="4" s="1"/>
  <c r="Z418" i="4"/>
  <c r="AA418" i="4" s="1"/>
  <c r="AA417" i="4"/>
  <c r="Z417" i="4"/>
  <c r="Z416" i="4"/>
  <c r="AA416" i="4" s="1"/>
  <c r="Z415" i="4"/>
  <c r="AA415" i="4" s="1"/>
  <c r="Z414" i="4"/>
  <c r="AA414" i="4" s="1"/>
  <c r="Z413" i="4"/>
  <c r="AA413" i="4" s="1"/>
  <c r="Z412" i="4"/>
  <c r="AA412" i="4" s="1"/>
  <c r="Z411" i="4"/>
  <c r="AA411" i="4" s="1"/>
  <c r="Z410" i="4"/>
  <c r="AA410" i="4" s="1"/>
  <c r="AA409" i="4"/>
  <c r="Z409" i="4"/>
  <c r="Z408" i="4"/>
  <c r="AA408" i="4" s="1"/>
  <c r="Z407" i="4"/>
  <c r="AA407" i="4" s="1"/>
  <c r="Z406" i="4"/>
  <c r="AA406" i="4" s="1"/>
  <c r="Z405" i="4"/>
  <c r="AA405" i="4" s="1"/>
  <c r="Z404" i="4"/>
  <c r="AA404" i="4" s="1"/>
  <c r="Z403" i="4"/>
  <c r="AA403" i="4" s="1"/>
  <c r="Z402" i="4"/>
  <c r="AA402" i="4" s="1"/>
  <c r="Z401" i="4"/>
  <c r="AA401" i="4" s="1"/>
  <c r="Z400" i="4"/>
  <c r="AA400" i="4" s="1"/>
  <c r="Z399" i="4"/>
  <c r="AA399" i="4" s="1"/>
  <c r="Z398" i="4"/>
  <c r="AA398" i="4" s="1"/>
  <c r="Z397" i="4"/>
  <c r="AA397" i="4" s="1"/>
  <c r="Z396" i="4"/>
  <c r="AA396" i="4" s="1"/>
  <c r="Z395" i="4"/>
  <c r="AA395" i="4" s="1"/>
  <c r="Z394" i="4"/>
  <c r="AA394" i="4" s="1"/>
  <c r="Z393" i="4"/>
  <c r="AA393" i="4" s="1"/>
  <c r="Z392" i="4"/>
  <c r="AA392" i="4" s="1"/>
  <c r="Z391" i="4"/>
  <c r="AA391" i="4" s="1"/>
  <c r="Z390" i="4"/>
  <c r="AA390" i="4" s="1"/>
  <c r="Z389" i="4"/>
  <c r="AA389" i="4" s="1"/>
  <c r="Z388" i="4"/>
  <c r="AA388" i="4" s="1"/>
  <c r="Z387" i="4"/>
  <c r="AA387" i="4" s="1"/>
  <c r="Z386" i="4"/>
  <c r="AA386" i="4" s="1"/>
  <c r="AA385" i="4"/>
  <c r="Z385" i="4"/>
  <c r="Z384" i="4"/>
  <c r="AA384" i="4" s="1"/>
  <c r="Z383" i="4"/>
  <c r="AA383" i="4" s="1"/>
  <c r="Z382" i="4"/>
  <c r="AA382" i="4" s="1"/>
  <c r="Z381" i="4"/>
  <c r="AA381" i="4" s="1"/>
  <c r="Z380" i="4"/>
  <c r="AA380" i="4" s="1"/>
  <c r="Z379" i="4"/>
  <c r="AA379" i="4" s="1"/>
  <c r="Z378" i="4"/>
  <c r="AA378" i="4" s="1"/>
  <c r="AA377" i="4"/>
  <c r="Z377" i="4"/>
  <c r="Z376" i="4"/>
  <c r="AA376" i="4" s="1"/>
  <c r="Z375" i="4"/>
  <c r="AA375" i="4" s="1"/>
  <c r="Z374" i="4"/>
  <c r="AA374" i="4" s="1"/>
  <c r="Z373" i="4"/>
  <c r="AA373" i="4" s="1"/>
  <c r="Z372" i="4"/>
  <c r="AA372" i="4" s="1"/>
  <c r="Z371" i="4"/>
  <c r="AA371" i="4" s="1"/>
  <c r="Z370" i="4"/>
  <c r="AA370" i="4" s="1"/>
  <c r="Z369" i="4"/>
  <c r="AA369" i="4" s="1"/>
  <c r="Z368" i="4"/>
  <c r="AA368" i="4" s="1"/>
  <c r="Z367" i="4"/>
  <c r="AA367" i="4" s="1"/>
  <c r="Z366" i="4"/>
  <c r="AA366" i="4" s="1"/>
  <c r="Z365" i="4"/>
  <c r="AA365" i="4" s="1"/>
  <c r="Z364" i="4"/>
  <c r="AA364" i="4" s="1"/>
  <c r="Z363" i="4"/>
  <c r="AA363" i="4" s="1"/>
  <c r="Z362" i="4"/>
  <c r="AA362" i="4" s="1"/>
  <c r="Z361" i="4"/>
  <c r="AA361" i="4" s="1"/>
  <c r="Z360" i="4"/>
  <c r="AA360" i="4" s="1"/>
  <c r="Z359" i="4"/>
  <c r="AA359" i="4" s="1"/>
  <c r="Z358" i="4"/>
  <c r="AA358" i="4" s="1"/>
  <c r="Z357" i="4"/>
  <c r="AA357" i="4" s="1"/>
  <c r="Z356" i="4"/>
  <c r="AA356" i="4" s="1"/>
  <c r="Z355" i="4"/>
  <c r="AA355" i="4" s="1"/>
  <c r="Z354" i="4"/>
  <c r="AA354" i="4" s="1"/>
  <c r="AA353" i="4"/>
  <c r="Z353" i="4"/>
  <c r="Z352" i="4"/>
  <c r="AA352" i="4" s="1"/>
  <c r="Z351" i="4"/>
  <c r="AA351" i="4" s="1"/>
  <c r="Z350" i="4"/>
  <c r="AA350" i="4" s="1"/>
  <c r="Z349" i="4"/>
  <c r="AA349" i="4" s="1"/>
  <c r="Z348" i="4"/>
  <c r="AA348" i="4" s="1"/>
  <c r="Z347" i="4"/>
  <c r="AA347" i="4" s="1"/>
  <c r="Z346" i="4"/>
  <c r="AA346" i="4" s="1"/>
  <c r="AA345" i="4"/>
  <c r="Z345" i="4"/>
  <c r="Z344" i="4"/>
  <c r="AA344" i="4" s="1"/>
  <c r="Z343" i="4"/>
  <c r="AA343" i="4" s="1"/>
  <c r="Z342" i="4"/>
  <c r="AA342" i="4" s="1"/>
  <c r="Z341" i="4"/>
  <c r="AA341" i="4" s="1"/>
  <c r="Z340" i="4"/>
  <c r="AA340" i="4" s="1"/>
  <c r="Z339" i="4"/>
  <c r="AA339" i="4" s="1"/>
  <c r="Z338" i="4"/>
  <c r="AA338" i="4" s="1"/>
  <c r="Z337" i="4"/>
  <c r="AA337" i="4" s="1"/>
  <c r="Z336" i="4"/>
  <c r="AA336" i="4" s="1"/>
  <c r="Z335" i="4"/>
  <c r="AA335" i="4" s="1"/>
  <c r="Z334" i="4"/>
  <c r="AA334" i="4" s="1"/>
  <c r="Z333" i="4"/>
  <c r="AA333" i="4" s="1"/>
  <c r="AA332" i="4"/>
  <c r="Z332" i="4"/>
  <c r="Z331" i="4"/>
  <c r="AA331" i="4" s="1"/>
  <c r="Z330" i="4"/>
  <c r="AA330" i="4" s="1"/>
  <c r="Z329" i="4"/>
  <c r="AA329" i="4" s="1"/>
  <c r="Z328" i="4"/>
  <c r="AA328" i="4" s="1"/>
  <c r="Z327" i="4"/>
  <c r="AA327" i="4" s="1"/>
  <c r="AA326" i="4"/>
  <c r="Z326" i="4"/>
  <c r="Z325" i="4"/>
  <c r="AA325" i="4" s="1"/>
  <c r="AA324" i="4"/>
  <c r="Z324" i="4"/>
  <c r="Z323" i="4"/>
  <c r="AA323" i="4" s="1"/>
  <c r="Z322" i="4"/>
  <c r="AA322" i="4" s="1"/>
  <c r="Z321" i="4"/>
  <c r="AA321" i="4" s="1"/>
  <c r="AA320" i="4"/>
  <c r="Z320" i="4"/>
  <c r="Z319" i="4"/>
  <c r="AA319" i="4" s="1"/>
  <c r="AA318" i="4"/>
  <c r="Z318" i="4"/>
  <c r="Z317" i="4"/>
  <c r="AA317" i="4" s="1"/>
  <c r="AA316" i="4"/>
  <c r="Z316" i="4"/>
  <c r="Z315" i="4"/>
  <c r="AA315" i="4" s="1"/>
  <c r="Z314" i="4"/>
  <c r="AA314" i="4" s="1"/>
  <c r="Z313" i="4"/>
  <c r="AA313" i="4" s="1"/>
  <c r="Z312" i="4"/>
  <c r="AA312" i="4" s="1"/>
  <c r="Z311" i="4"/>
  <c r="AA311" i="4" s="1"/>
  <c r="Z310" i="4"/>
  <c r="AA310" i="4" s="1"/>
  <c r="Z309" i="4"/>
  <c r="AA309" i="4" s="1"/>
  <c r="Z308" i="4"/>
  <c r="AA308" i="4" s="1"/>
  <c r="Z307" i="4"/>
  <c r="AA307" i="4" s="1"/>
  <c r="AA306" i="4"/>
  <c r="Z306" i="4"/>
  <c r="Z305" i="4"/>
  <c r="AA305" i="4" s="1"/>
  <c r="Z304" i="4"/>
  <c r="AA304" i="4" s="1"/>
  <c r="Z303" i="4"/>
  <c r="AA303" i="4" s="1"/>
  <c r="Z302" i="4"/>
  <c r="AA302" i="4" s="1"/>
  <c r="Z301" i="4"/>
  <c r="AA301" i="4" s="1"/>
  <c r="Z300" i="4"/>
  <c r="AA300" i="4" s="1"/>
  <c r="Z299" i="4"/>
  <c r="AA299" i="4" s="1"/>
  <c r="Z298" i="4"/>
  <c r="AA298" i="4" s="1"/>
  <c r="Z297" i="4"/>
  <c r="AA297" i="4" s="1"/>
  <c r="Z296" i="4"/>
  <c r="AA296" i="4" s="1"/>
  <c r="Z295" i="4"/>
  <c r="AA295" i="4" s="1"/>
  <c r="Z294" i="4"/>
  <c r="AA294" i="4" s="1"/>
  <c r="Z293" i="4"/>
  <c r="AA293" i="4" s="1"/>
  <c r="Z292" i="4"/>
  <c r="AA292" i="4" s="1"/>
  <c r="Z291" i="4"/>
  <c r="AA291" i="4" s="1"/>
  <c r="Z290" i="4"/>
  <c r="AA290" i="4" s="1"/>
  <c r="Z289" i="4"/>
  <c r="AA289" i="4" s="1"/>
  <c r="Z288" i="4"/>
  <c r="AA288" i="4" s="1"/>
  <c r="Z287" i="4"/>
  <c r="AA287" i="4" s="1"/>
  <c r="Z286" i="4"/>
  <c r="AA286" i="4" s="1"/>
  <c r="AA285" i="4"/>
  <c r="Z285" i="4"/>
  <c r="AA284" i="4"/>
  <c r="Z284" i="4"/>
  <c r="AA283" i="4"/>
  <c r="Z283" i="4"/>
  <c r="AA282" i="4"/>
  <c r="Z282" i="4"/>
  <c r="AA281" i="4"/>
  <c r="Z281" i="4"/>
  <c r="AA280" i="4"/>
  <c r="Z280" i="4"/>
  <c r="AA279" i="4"/>
  <c r="Z279" i="4"/>
  <c r="AA278" i="4"/>
  <c r="Z278" i="4"/>
  <c r="AA277" i="4"/>
  <c r="Z277" i="4"/>
  <c r="AA276" i="4"/>
  <c r="Z276" i="4"/>
  <c r="AA275" i="4"/>
  <c r="Z275" i="4"/>
  <c r="AA274" i="4"/>
  <c r="Z274" i="4"/>
  <c r="AA273" i="4"/>
  <c r="Z273" i="4"/>
  <c r="Z272" i="4"/>
  <c r="AA272" i="4" s="1"/>
  <c r="Z271" i="4"/>
  <c r="AA271" i="4" s="1"/>
  <c r="Z270" i="4"/>
  <c r="AA270" i="4" s="1"/>
  <c r="Z269" i="4"/>
  <c r="AA269" i="4" s="1"/>
  <c r="Z268" i="4"/>
  <c r="AA268" i="4" s="1"/>
  <c r="Z267" i="4"/>
  <c r="AA267" i="4" s="1"/>
  <c r="Z266" i="4"/>
  <c r="AA266" i="4" s="1"/>
  <c r="AA265" i="4"/>
  <c r="Z265" i="4"/>
  <c r="Z264" i="4"/>
  <c r="AA264" i="4" s="1"/>
  <c r="AA263" i="4"/>
  <c r="Z263" i="4"/>
  <c r="Z262" i="4"/>
  <c r="AA262" i="4" s="1"/>
  <c r="AA261" i="4"/>
  <c r="Z261" i="4"/>
  <c r="Z260" i="4"/>
  <c r="AA260" i="4" s="1"/>
  <c r="AA259" i="4"/>
  <c r="Z259" i="4"/>
  <c r="Z258" i="4"/>
  <c r="AA258" i="4" s="1"/>
  <c r="AA257" i="4"/>
  <c r="Z257" i="4"/>
  <c r="Z256" i="4"/>
  <c r="AA256" i="4" s="1"/>
  <c r="AA255" i="4"/>
  <c r="Z255" i="4"/>
  <c r="Z254" i="4"/>
  <c r="AA254" i="4" s="1"/>
  <c r="AA253" i="4"/>
  <c r="Z253" i="4"/>
  <c r="Z252" i="4"/>
  <c r="AA252" i="4" s="1"/>
  <c r="AA251" i="4"/>
  <c r="Z251" i="4"/>
  <c r="Z250" i="4"/>
  <c r="AA250" i="4" s="1"/>
  <c r="AA249" i="4"/>
  <c r="Z249" i="4"/>
  <c r="Z248" i="4"/>
  <c r="AA248" i="4" s="1"/>
  <c r="Z247" i="4"/>
  <c r="AA247" i="4" s="1"/>
  <c r="AA246" i="4"/>
  <c r="Z246" i="4"/>
  <c r="Z245" i="4"/>
  <c r="AA245" i="4" s="1"/>
  <c r="AA244" i="4"/>
  <c r="Z244" i="4"/>
  <c r="Z243" i="4"/>
  <c r="AA243" i="4" s="1"/>
  <c r="Z242" i="4"/>
  <c r="AA242" i="4" s="1"/>
  <c r="Z241" i="4"/>
  <c r="AA241" i="4" s="1"/>
  <c r="Z240" i="4"/>
  <c r="AA240" i="4" s="1"/>
  <c r="Z239" i="4"/>
  <c r="AA239" i="4" s="1"/>
  <c r="Z238" i="4"/>
  <c r="AA238" i="4" s="1"/>
  <c r="Z237" i="4"/>
  <c r="AA237" i="4" s="1"/>
  <c r="Z236" i="4"/>
  <c r="AA236" i="4" s="1"/>
  <c r="Z235" i="4"/>
  <c r="AA235" i="4" s="1"/>
  <c r="Z234" i="4"/>
  <c r="AA234" i="4" s="1"/>
  <c r="Z233" i="4"/>
  <c r="AA233" i="4" s="1"/>
  <c r="Z232" i="4"/>
  <c r="AA232" i="4" s="1"/>
  <c r="Z231" i="4"/>
  <c r="AA231" i="4" s="1"/>
  <c r="Z230" i="4"/>
  <c r="AA230" i="4" s="1"/>
  <c r="Z229" i="4"/>
  <c r="AA229" i="4" s="1"/>
  <c r="Z228" i="4"/>
  <c r="AA228" i="4" s="1"/>
  <c r="AA227" i="4"/>
  <c r="Z227" i="4"/>
  <c r="Z226" i="4"/>
  <c r="AA226" i="4" s="1"/>
  <c r="Z225" i="4"/>
  <c r="AA225" i="4" s="1"/>
  <c r="Z224" i="4"/>
  <c r="AA224" i="4" s="1"/>
  <c r="Z223" i="4"/>
  <c r="AA223" i="4" s="1"/>
  <c r="Z222" i="4"/>
  <c r="AA222" i="4" s="1"/>
  <c r="Z221" i="4"/>
  <c r="AA221" i="4" s="1"/>
  <c r="Z220" i="4"/>
  <c r="AA220" i="4" s="1"/>
  <c r="AA219" i="4"/>
  <c r="Z219" i="4"/>
  <c r="Z218" i="4"/>
  <c r="AA218" i="4" s="1"/>
  <c r="Z217" i="4"/>
  <c r="AA217" i="4" s="1"/>
  <c r="Z216" i="4"/>
  <c r="AA216" i="4" s="1"/>
  <c r="Z215" i="4"/>
  <c r="AA215" i="4" s="1"/>
  <c r="Z214" i="4"/>
  <c r="AA214" i="4" s="1"/>
  <c r="Z213" i="4"/>
  <c r="AA213" i="4" s="1"/>
  <c r="Z212" i="4"/>
  <c r="AA212" i="4" s="1"/>
  <c r="Z211" i="4"/>
  <c r="AA211" i="4" s="1"/>
  <c r="AA210" i="4"/>
  <c r="Z210" i="4"/>
  <c r="Z209" i="4"/>
  <c r="AA209" i="4" s="1"/>
  <c r="AA208" i="4"/>
  <c r="Z208" i="4"/>
  <c r="Z207" i="4"/>
  <c r="AA207" i="4" s="1"/>
  <c r="Z206" i="4"/>
  <c r="AA206" i="4" s="1"/>
  <c r="Z205" i="4"/>
  <c r="AA205" i="4" s="1"/>
  <c r="Z204" i="4"/>
  <c r="AA204" i="4" s="1"/>
  <c r="Z203" i="4"/>
  <c r="AA203" i="4" s="1"/>
  <c r="AA202" i="4"/>
  <c r="Z202" i="4"/>
  <c r="Z201" i="4"/>
  <c r="AA201" i="4" s="1"/>
  <c r="AA200" i="4"/>
  <c r="Z200" i="4"/>
  <c r="Z199" i="4"/>
  <c r="AA199" i="4" s="1"/>
  <c r="Z198" i="4"/>
  <c r="AA198" i="4" s="1"/>
  <c r="Z197" i="4"/>
  <c r="AA197" i="4" s="1"/>
  <c r="Z196" i="4"/>
  <c r="AA196" i="4" s="1"/>
  <c r="Z195" i="4"/>
  <c r="AA195" i="4" s="1"/>
  <c r="AA194" i="4"/>
  <c r="Z194" i="4"/>
  <c r="Z193" i="4"/>
  <c r="AA193" i="4" s="1"/>
  <c r="AA192" i="4"/>
  <c r="Z192" i="4"/>
  <c r="Z191" i="4"/>
  <c r="AA191" i="4" s="1"/>
  <c r="Z190" i="4"/>
  <c r="AA190" i="4" s="1"/>
  <c r="Z189" i="4"/>
  <c r="AA189" i="4" s="1"/>
  <c r="Z188" i="4"/>
  <c r="AA188" i="4" s="1"/>
  <c r="Z187" i="4"/>
  <c r="AA187" i="4" s="1"/>
  <c r="AA186" i="4"/>
  <c r="Z186" i="4"/>
  <c r="Z185" i="4"/>
  <c r="AA185" i="4" s="1"/>
  <c r="AA184" i="4"/>
  <c r="Z184" i="4"/>
  <c r="Z183" i="4"/>
  <c r="AA183" i="4" s="1"/>
  <c r="Z182" i="4"/>
  <c r="AA182" i="4" s="1"/>
  <c r="Z181" i="4"/>
  <c r="AA181" i="4" s="1"/>
  <c r="Z180" i="4"/>
  <c r="AA180" i="4" s="1"/>
  <c r="Z179" i="4"/>
  <c r="AA179" i="4" s="1"/>
  <c r="AA178" i="4"/>
  <c r="Z178" i="4"/>
  <c r="Z177" i="4"/>
  <c r="AA177" i="4" s="1"/>
  <c r="AA176" i="4"/>
  <c r="Z176" i="4"/>
  <c r="Z175" i="4"/>
  <c r="AA175" i="4" s="1"/>
  <c r="Z174" i="4"/>
  <c r="AA174" i="4" s="1"/>
  <c r="Z173" i="4"/>
  <c r="AA173" i="4" s="1"/>
  <c r="Z172" i="4"/>
  <c r="AA172" i="4" s="1"/>
  <c r="Z171" i="4"/>
  <c r="AA171" i="4" s="1"/>
  <c r="AA170" i="4"/>
  <c r="Z170" i="4"/>
  <c r="Z169" i="4"/>
  <c r="AA169" i="4" s="1"/>
  <c r="AA168" i="4"/>
  <c r="Z168" i="4"/>
  <c r="Z167" i="4"/>
  <c r="AA167" i="4" s="1"/>
  <c r="Z166" i="4"/>
  <c r="AA166" i="4" s="1"/>
  <c r="Z165" i="4"/>
  <c r="AA165" i="4" s="1"/>
  <c r="Z164" i="4"/>
  <c r="AA164" i="4" s="1"/>
  <c r="Z163" i="4"/>
  <c r="AA163" i="4" s="1"/>
  <c r="AA162" i="4"/>
  <c r="Z162" i="4"/>
  <c r="Z161" i="4"/>
  <c r="AA161" i="4" s="1"/>
  <c r="AA160" i="4"/>
  <c r="Z160" i="4"/>
  <c r="Z159" i="4"/>
  <c r="AA159" i="4" s="1"/>
  <c r="Z158" i="4"/>
  <c r="AA158" i="4" s="1"/>
  <c r="Z157" i="4"/>
  <c r="AA157" i="4" s="1"/>
  <c r="Z156" i="4"/>
  <c r="AA156" i="4" s="1"/>
  <c r="Z155" i="4"/>
  <c r="AA155" i="4" s="1"/>
  <c r="AA154" i="4"/>
  <c r="Z154" i="4"/>
  <c r="Z153" i="4"/>
  <c r="AA153" i="4" s="1"/>
  <c r="AA152" i="4"/>
  <c r="Z152" i="4"/>
  <c r="Z151" i="4"/>
  <c r="AA151" i="4" s="1"/>
  <c r="Z150" i="4"/>
  <c r="AA150" i="4" s="1"/>
  <c r="Z149" i="4"/>
  <c r="AA149" i="4" s="1"/>
  <c r="Z148" i="4"/>
  <c r="AA148" i="4" s="1"/>
  <c r="AJ488" i="4"/>
  <c r="AK488" i="4" s="1"/>
  <c r="AJ487" i="4"/>
  <c r="AK487" i="4" s="1"/>
  <c r="AJ486" i="4"/>
  <c r="AK486" i="4" s="1"/>
  <c r="AJ485" i="4"/>
  <c r="AK485" i="4" s="1"/>
  <c r="AJ484" i="4"/>
  <c r="AK484" i="4" s="1"/>
  <c r="AJ483" i="4"/>
  <c r="AK483" i="4" s="1"/>
  <c r="AJ482" i="4"/>
  <c r="AK482" i="4" s="1"/>
  <c r="AJ481" i="4"/>
  <c r="AK481" i="4" s="1"/>
  <c r="AJ480" i="4"/>
  <c r="AK480" i="4" s="1"/>
  <c r="AK479" i="4"/>
  <c r="AJ479" i="4"/>
  <c r="AJ478" i="4"/>
  <c r="AK478" i="4" s="1"/>
  <c r="AJ477" i="4"/>
  <c r="AK477" i="4" s="1"/>
  <c r="AJ476" i="4"/>
  <c r="AK476" i="4" s="1"/>
  <c r="AJ475" i="4"/>
  <c r="AK475" i="4" s="1"/>
  <c r="AJ474" i="4"/>
  <c r="AK474" i="4" s="1"/>
  <c r="AJ473" i="4"/>
  <c r="AK473" i="4" s="1"/>
  <c r="AJ472" i="4"/>
  <c r="AK472" i="4" s="1"/>
  <c r="AJ471" i="4"/>
  <c r="AK471" i="4" s="1"/>
  <c r="AJ470" i="4"/>
  <c r="AK470" i="4" s="1"/>
  <c r="AJ469" i="4"/>
  <c r="AK469" i="4" s="1"/>
  <c r="AJ468" i="4"/>
  <c r="AK468" i="4" s="1"/>
  <c r="AJ467" i="4"/>
  <c r="AK467" i="4" s="1"/>
  <c r="AJ466" i="4"/>
  <c r="AK466" i="4" s="1"/>
  <c r="AJ465" i="4"/>
  <c r="AK465" i="4" s="1"/>
  <c r="AJ464" i="4"/>
  <c r="AK464" i="4" s="1"/>
  <c r="AK463" i="4"/>
  <c r="AJ463" i="4"/>
  <c r="AJ462" i="4"/>
  <c r="AK462" i="4" s="1"/>
  <c r="AJ461" i="4"/>
  <c r="AK461" i="4" s="1"/>
  <c r="AJ460" i="4"/>
  <c r="AK460" i="4" s="1"/>
  <c r="AJ459" i="4"/>
  <c r="AK459" i="4" s="1"/>
  <c r="AJ458" i="4"/>
  <c r="AK458" i="4" s="1"/>
  <c r="AJ457" i="4"/>
  <c r="AK457" i="4" s="1"/>
  <c r="AJ456" i="4"/>
  <c r="AK456" i="4" s="1"/>
  <c r="AJ455" i="4"/>
  <c r="AK455" i="4" s="1"/>
  <c r="AJ454" i="4"/>
  <c r="AK454" i="4" s="1"/>
  <c r="AJ453" i="4"/>
  <c r="AK453" i="4" s="1"/>
  <c r="AJ452" i="4"/>
  <c r="AK452" i="4" s="1"/>
  <c r="AJ451" i="4"/>
  <c r="AK451" i="4" s="1"/>
  <c r="AJ450" i="4"/>
  <c r="AK450" i="4" s="1"/>
  <c r="AJ449" i="4"/>
  <c r="AK449" i="4" s="1"/>
  <c r="AJ448" i="4"/>
  <c r="AK448" i="4" s="1"/>
  <c r="AJ447" i="4"/>
  <c r="AK447" i="4" s="1"/>
  <c r="AJ446" i="4"/>
  <c r="AK446" i="4" s="1"/>
  <c r="AJ445" i="4"/>
  <c r="AK445" i="4" s="1"/>
  <c r="AJ444" i="4"/>
  <c r="AK444" i="4" s="1"/>
  <c r="AJ443" i="4"/>
  <c r="AK443" i="4" s="1"/>
  <c r="AJ442" i="4"/>
  <c r="AK442" i="4" s="1"/>
  <c r="AJ441" i="4"/>
  <c r="AK441" i="4" s="1"/>
  <c r="AJ440" i="4"/>
  <c r="AK440" i="4" s="1"/>
  <c r="AJ439" i="4"/>
  <c r="AK439" i="4" s="1"/>
  <c r="AJ438" i="4"/>
  <c r="AK438" i="4" s="1"/>
  <c r="AJ437" i="4"/>
  <c r="AK437" i="4" s="1"/>
  <c r="AJ436" i="4"/>
  <c r="AK436" i="4" s="1"/>
  <c r="AJ435" i="4"/>
  <c r="AK435" i="4" s="1"/>
  <c r="AJ434" i="4"/>
  <c r="AK434" i="4" s="1"/>
  <c r="AJ433" i="4"/>
  <c r="AK433" i="4" s="1"/>
  <c r="AJ432" i="4"/>
  <c r="AK432" i="4" s="1"/>
  <c r="AJ431" i="4"/>
  <c r="AK431" i="4" s="1"/>
  <c r="AJ430" i="4"/>
  <c r="AK430" i="4" s="1"/>
  <c r="AJ429" i="4"/>
  <c r="AK429" i="4" s="1"/>
  <c r="AJ428" i="4"/>
  <c r="AK428" i="4" s="1"/>
  <c r="AJ427" i="4"/>
  <c r="AK427" i="4" s="1"/>
  <c r="AJ426" i="4"/>
  <c r="AK426" i="4" s="1"/>
  <c r="AJ425" i="4"/>
  <c r="AK425" i="4" s="1"/>
  <c r="AJ424" i="4"/>
  <c r="AK424" i="4" s="1"/>
  <c r="AJ423" i="4"/>
  <c r="AK423" i="4" s="1"/>
  <c r="AJ422" i="4"/>
  <c r="AK422" i="4" s="1"/>
  <c r="AJ421" i="4"/>
  <c r="AK421" i="4" s="1"/>
  <c r="AJ420" i="4"/>
  <c r="AK420" i="4" s="1"/>
  <c r="AJ419" i="4"/>
  <c r="AK419" i="4" s="1"/>
  <c r="AJ418" i="4"/>
  <c r="AK418" i="4" s="1"/>
  <c r="AJ417" i="4"/>
  <c r="AK417" i="4" s="1"/>
  <c r="AJ416" i="4"/>
  <c r="AK416" i="4" s="1"/>
  <c r="AK415" i="4"/>
  <c r="AJ415" i="4"/>
  <c r="AJ414" i="4"/>
  <c r="AK414" i="4" s="1"/>
  <c r="AJ413" i="4"/>
  <c r="AK413" i="4" s="1"/>
  <c r="AJ412" i="4"/>
  <c r="AK412" i="4" s="1"/>
  <c r="AJ411" i="4"/>
  <c r="AK411" i="4" s="1"/>
  <c r="AJ410" i="4"/>
  <c r="AK410" i="4" s="1"/>
  <c r="AJ409" i="4"/>
  <c r="AK409" i="4" s="1"/>
  <c r="AJ408" i="4"/>
  <c r="AK408" i="4" s="1"/>
  <c r="AJ407" i="4"/>
  <c r="AK407" i="4" s="1"/>
  <c r="AJ406" i="4"/>
  <c r="AK406" i="4" s="1"/>
  <c r="AJ405" i="4"/>
  <c r="AK405" i="4" s="1"/>
  <c r="AJ404" i="4"/>
  <c r="AK404" i="4" s="1"/>
  <c r="AJ403" i="4"/>
  <c r="AK403" i="4" s="1"/>
  <c r="AJ402" i="4"/>
  <c r="AK402" i="4" s="1"/>
  <c r="AJ401" i="4"/>
  <c r="AK401" i="4" s="1"/>
  <c r="AJ400" i="4"/>
  <c r="AK400" i="4" s="1"/>
  <c r="AK399" i="4"/>
  <c r="AJ399" i="4"/>
  <c r="AJ398" i="4"/>
  <c r="AK398" i="4" s="1"/>
  <c r="AJ397" i="4"/>
  <c r="AK397" i="4" s="1"/>
  <c r="AJ396" i="4"/>
  <c r="AK396" i="4" s="1"/>
  <c r="AJ395" i="4"/>
  <c r="AK395" i="4" s="1"/>
  <c r="AJ394" i="4"/>
  <c r="AK394" i="4" s="1"/>
  <c r="AJ393" i="4"/>
  <c r="AK393" i="4" s="1"/>
  <c r="AJ392" i="4"/>
  <c r="AK392" i="4" s="1"/>
  <c r="AJ391" i="4"/>
  <c r="AK391" i="4" s="1"/>
  <c r="AJ390" i="4"/>
  <c r="AK390" i="4" s="1"/>
  <c r="AJ389" i="4"/>
  <c r="AK389" i="4" s="1"/>
  <c r="AJ388" i="4"/>
  <c r="AK388" i="4" s="1"/>
  <c r="AJ387" i="4"/>
  <c r="AK387" i="4" s="1"/>
  <c r="AJ386" i="4"/>
  <c r="AK386" i="4" s="1"/>
  <c r="AJ385" i="4"/>
  <c r="AK385" i="4" s="1"/>
  <c r="AJ384" i="4"/>
  <c r="AK384" i="4" s="1"/>
  <c r="AJ383" i="4"/>
  <c r="AK383" i="4" s="1"/>
  <c r="AJ382" i="4"/>
  <c r="AK382" i="4" s="1"/>
  <c r="AJ381" i="4"/>
  <c r="AK381" i="4" s="1"/>
  <c r="AJ380" i="4"/>
  <c r="AK380" i="4" s="1"/>
  <c r="AK379" i="4"/>
  <c r="AJ379" i="4"/>
  <c r="AJ378" i="4"/>
  <c r="AK378" i="4" s="1"/>
  <c r="AJ377" i="4"/>
  <c r="AK377" i="4" s="1"/>
  <c r="AJ376" i="4"/>
  <c r="AK376" i="4" s="1"/>
  <c r="AK375" i="4"/>
  <c r="AJ375" i="4"/>
  <c r="AJ374" i="4"/>
  <c r="AK374" i="4" s="1"/>
  <c r="AJ373" i="4"/>
  <c r="AK373" i="4" s="1"/>
  <c r="AJ372" i="4"/>
  <c r="AK372" i="4" s="1"/>
  <c r="AJ371" i="4"/>
  <c r="AK371" i="4" s="1"/>
  <c r="AJ370" i="4"/>
  <c r="AK370" i="4" s="1"/>
  <c r="AJ369" i="4"/>
  <c r="AK369" i="4" s="1"/>
  <c r="AJ368" i="4"/>
  <c r="AK368" i="4" s="1"/>
  <c r="AJ367" i="4"/>
  <c r="AK367" i="4" s="1"/>
  <c r="AJ366" i="4"/>
  <c r="AK366" i="4" s="1"/>
  <c r="AJ365" i="4"/>
  <c r="AK365" i="4" s="1"/>
  <c r="AJ364" i="4"/>
  <c r="AK364" i="4" s="1"/>
  <c r="AK363" i="4"/>
  <c r="AJ363" i="4"/>
  <c r="AJ362" i="4"/>
  <c r="AK362" i="4" s="1"/>
  <c r="AJ361" i="4"/>
  <c r="AK361" i="4" s="1"/>
  <c r="AJ360" i="4"/>
  <c r="AK360" i="4" s="1"/>
  <c r="AK359" i="4"/>
  <c r="AJ359" i="4"/>
  <c r="AJ358" i="4"/>
  <c r="AK358" i="4" s="1"/>
  <c r="AJ357" i="4"/>
  <c r="AK357" i="4" s="1"/>
  <c r="AJ356" i="4"/>
  <c r="AK356" i="4" s="1"/>
  <c r="AJ355" i="4"/>
  <c r="AK355" i="4" s="1"/>
  <c r="AJ354" i="4"/>
  <c r="AK354" i="4" s="1"/>
  <c r="AJ353" i="4"/>
  <c r="AK353" i="4" s="1"/>
  <c r="AJ352" i="4"/>
  <c r="AK352" i="4" s="1"/>
  <c r="AJ351" i="4"/>
  <c r="AK351" i="4" s="1"/>
  <c r="AJ350" i="4"/>
  <c r="AK350" i="4" s="1"/>
  <c r="AJ349" i="4"/>
  <c r="AK349" i="4" s="1"/>
  <c r="AJ348" i="4"/>
  <c r="AK348" i="4" s="1"/>
  <c r="AK347" i="4"/>
  <c r="AJ347" i="4"/>
  <c r="AJ346" i="4"/>
  <c r="AK346" i="4" s="1"/>
  <c r="AJ345" i="4"/>
  <c r="AK345" i="4" s="1"/>
  <c r="AJ344" i="4"/>
  <c r="AK344" i="4" s="1"/>
  <c r="AK343" i="4"/>
  <c r="AJ343" i="4"/>
  <c r="AJ342" i="4"/>
  <c r="AK342" i="4" s="1"/>
  <c r="AJ341" i="4"/>
  <c r="AK341" i="4" s="1"/>
  <c r="AJ340" i="4"/>
  <c r="AK340" i="4" s="1"/>
  <c r="AJ339" i="4"/>
  <c r="AK339" i="4" s="1"/>
  <c r="AJ338" i="4"/>
  <c r="AK338" i="4" s="1"/>
  <c r="AJ337" i="4"/>
  <c r="AK337" i="4" s="1"/>
  <c r="AJ336" i="4"/>
  <c r="AK336" i="4" s="1"/>
  <c r="AJ335" i="4"/>
  <c r="AK335" i="4" s="1"/>
  <c r="AJ334" i="4"/>
  <c r="AK334" i="4" s="1"/>
  <c r="AJ333" i="4"/>
  <c r="AK333" i="4" s="1"/>
  <c r="AJ332" i="4"/>
  <c r="AK332" i="4" s="1"/>
  <c r="AK331" i="4"/>
  <c r="AJ331" i="4"/>
  <c r="AJ330" i="4"/>
  <c r="AK330" i="4" s="1"/>
  <c r="AJ329" i="4"/>
  <c r="AK329" i="4" s="1"/>
  <c r="AJ328" i="4"/>
  <c r="AK328" i="4" s="1"/>
  <c r="AK327" i="4"/>
  <c r="AJ327" i="4"/>
  <c r="AJ326" i="4"/>
  <c r="AK326" i="4" s="1"/>
  <c r="AJ325" i="4"/>
  <c r="AK325" i="4" s="1"/>
  <c r="AJ324" i="4"/>
  <c r="AK324" i="4" s="1"/>
  <c r="AK323" i="4"/>
  <c r="AJ323" i="4"/>
  <c r="AJ322" i="4"/>
  <c r="AK322" i="4" s="1"/>
  <c r="AJ321" i="4"/>
  <c r="AK321" i="4" s="1"/>
  <c r="AJ320" i="4"/>
  <c r="AK320" i="4" s="1"/>
  <c r="AJ319" i="4"/>
  <c r="AK319" i="4" s="1"/>
  <c r="AK318" i="4"/>
  <c r="AJ318" i="4"/>
  <c r="AJ317" i="4"/>
  <c r="AK317" i="4" s="1"/>
  <c r="AK316" i="4"/>
  <c r="AJ316" i="4"/>
  <c r="AJ315" i="4"/>
  <c r="AK315" i="4" s="1"/>
  <c r="AK314" i="4"/>
  <c r="AJ314" i="4"/>
  <c r="AJ313" i="4"/>
  <c r="AK313" i="4" s="1"/>
  <c r="AK312" i="4"/>
  <c r="AJ312" i="4"/>
  <c r="AJ311" i="4"/>
  <c r="AK311" i="4" s="1"/>
  <c r="AK310" i="4"/>
  <c r="AJ310" i="4"/>
  <c r="AJ309" i="4"/>
  <c r="AK309" i="4" s="1"/>
  <c r="AK308" i="4"/>
  <c r="AJ308" i="4"/>
  <c r="AJ307" i="4"/>
  <c r="AK307" i="4" s="1"/>
  <c r="AK306" i="4"/>
  <c r="AJ306" i="4"/>
  <c r="AJ305" i="4"/>
  <c r="AK305" i="4" s="1"/>
  <c r="AK304" i="4"/>
  <c r="AJ304" i="4"/>
  <c r="AJ303" i="4"/>
  <c r="AK303" i="4" s="1"/>
  <c r="AK302" i="4"/>
  <c r="AJ302" i="4"/>
  <c r="AJ301" i="4"/>
  <c r="AK301" i="4" s="1"/>
  <c r="AK300" i="4"/>
  <c r="AJ300" i="4"/>
  <c r="AJ299" i="4"/>
  <c r="AK299" i="4" s="1"/>
  <c r="AK298" i="4"/>
  <c r="AJ298" i="4"/>
  <c r="AJ297" i="4"/>
  <c r="AK297" i="4" s="1"/>
  <c r="AK296" i="4"/>
  <c r="AJ296" i="4"/>
  <c r="AJ295" i="4"/>
  <c r="AK295" i="4" s="1"/>
  <c r="AK294" i="4"/>
  <c r="AJ294" i="4"/>
  <c r="AJ293" i="4"/>
  <c r="AK293" i="4" s="1"/>
  <c r="AK292" i="4"/>
  <c r="AJ292" i="4"/>
  <c r="AJ291" i="4"/>
  <c r="AK291" i="4" s="1"/>
  <c r="AK290" i="4"/>
  <c r="AJ290" i="4"/>
  <c r="AJ289" i="4"/>
  <c r="AK289" i="4" s="1"/>
  <c r="AK288" i="4"/>
  <c r="AJ288" i="4"/>
  <c r="AJ287" i="4"/>
  <c r="AK287" i="4" s="1"/>
  <c r="AK286" i="4"/>
  <c r="AJ286" i="4"/>
  <c r="AJ285" i="4"/>
  <c r="AK285" i="4" s="1"/>
  <c r="AK284" i="4"/>
  <c r="AJ284" i="4"/>
  <c r="AJ283" i="4"/>
  <c r="AK283" i="4" s="1"/>
  <c r="AK282" i="4"/>
  <c r="AJ282" i="4"/>
  <c r="AJ281" i="4"/>
  <c r="AK281" i="4" s="1"/>
  <c r="AK280" i="4"/>
  <c r="AJ280" i="4"/>
  <c r="AJ279" i="4"/>
  <c r="AK279" i="4" s="1"/>
  <c r="AK278" i="4"/>
  <c r="AJ278" i="4"/>
  <c r="AJ277" i="4"/>
  <c r="AK277" i="4" s="1"/>
  <c r="AK276" i="4"/>
  <c r="AJ276" i="4"/>
  <c r="AJ275" i="4"/>
  <c r="AK275" i="4" s="1"/>
  <c r="AK274" i="4"/>
  <c r="AJ274" i="4"/>
  <c r="AJ273" i="4"/>
  <c r="AK273" i="4" s="1"/>
  <c r="AK272" i="4"/>
  <c r="AJ272" i="4"/>
  <c r="AJ271" i="4"/>
  <c r="AK271" i="4" s="1"/>
  <c r="AK270" i="4"/>
  <c r="AJ270" i="4"/>
  <c r="AJ269" i="4"/>
  <c r="AK269" i="4" s="1"/>
  <c r="AK268" i="4"/>
  <c r="AJ268" i="4"/>
  <c r="AJ267" i="4"/>
  <c r="AK267" i="4" s="1"/>
  <c r="AK266" i="4"/>
  <c r="AJ266" i="4"/>
  <c r="AJ265" i="4"/>
  <c r="AK265" i="4" s="1"/>
  <c r="AK264" i="4"/>
  <c r="AJ264" i="4"/>
  <c r="AJ263" i="4"/>
  <c r="AK263" i="4" s="1"/>
  <c r="AK262" i="4"/>
  <c r="AJ262" i="4"/>
  <c r="AJ261" i="4"/>
  <c r="AK261" i="4" s="1"/>
  <c r="AK260" i="4"/>
  <c r="AJ260" i="4"/>
  <c r="AJ259" i="4"/>
  <c r="AK259" i="4" s="1"/>
  <c r="AK258" i="4"/>
  <c r="AJ258" i="4"/>
  <c r="AJ257" i="4"/>
  <c r="AK257" i="4" s="1"/>
  <c r="AK256" i="4"/>
  <c r="AJ256" i="4"/>
  <c r="AJ255" i="4"/>
  <c r="AK255" i="4" s="1"/>
  <c r="AK254" i="4"/>
  <c r="AJ254" i="4"/>
  <c r="AJ253" i="4"/>
  <c r="AK253" i="4" s="1"/>
  <c r="AK252" i="4"/>
  <c r="AJ252" i="4"/>
  <c r="AJ251" i="4"/>
  <c r="AK251" i="4" s="1"/>
  <c r="AK250" i="4"/>
  <c r="AJ250" i="4"/>
  <c r="AJ249" i="4"/>
  <c r="AK249" i="4" s="1"/>
  <c r="AK248" i="4"/>
  <c r="AJ248" i="4"/>
  <c r="AJ247" i="4"/>
  <c r="AK247" i="4" s="1"/>
  <c r="AK246" i="4"/>
  <c r="AJ246" i="4"/>
  <c r="AJ245" i="4"/>
  <c r="AK245" i="4" s="1"/>
  <c r="AK244" i="4"/>
  <c r="AJ244" i="4"/>
  <c r="AJ243" i="4"/>
  <c r="AK243" i="4" s="1"/>
  <c r="AK242" i="4"/>
  <c r="AJ242" i="4"/>
  <c r="AJ241" i="4"/>
  <c r="AK241" i="4" s="1"/>
  <c r="AK240" i="4"/>
  <c r="AJ240" i="4"/>
  <c r="AJ239" i="4"/>
  <c r="AK239" i="4" s="1"/>
  <c r="AJ238" i="4"/>
  <c r="AK238" i="4" s="1"/>
  <c r="AJ237" i="4"/>
  <c r="AK237" i="4" s="1"/>
  <c r="AJ236" i="4"/>
  <c r="AK236" i="4" s="1"/>
  <c r="AJ235" i="4"/>
  <c r="AK235" i="4" s="1"/>
  <c r="AJ234" i="4"/>
  <c r="AK234" i="4" s="1"/>
  <c r="AJ233" i="4"/>
  <c r="AK233" i="4" s="1"/>
  <c r="AJ232" i="4"/>
  <c r="AK232" i="4" s="1"/>
  <c r="AJ231" i="4"/>
  <c r="AK231" i="4" s="1"/>
  <c r="AJ230" i="4"/>
  <c r="AK230" i="4" s="1"/>
  <c r="AJ229" i="4"/>
  <c r="AK229" i="4" s="1"/>
  <c r="AJ228" i="4"/>
  <c r="AK228" i="4" s="1"/>
  <c r="AJ227" i="4"/>
  <c r="AK227" i="4" s="1"/>
  <c r="AJ226" i="4"/>
  <c r="AK226" i="4" s="1"/>
  <c r="AJ225" i="4"/>
  <c r="AK225" i="4" s="1"/>
  <c r="AJ224" i="4"/>
  <c r="AK224" i="4" s="1"/>
  <c r="AJ223" i="4"/>
  <c r="AK223" i="4" s="1"/>
  <c r="AJ222" i="4"/>
  <c r="AK222" i="4" s="1"/>
  <c r="AJ221" i="4"/>
  <c r="AK221" i="4" s="1"/>
  <c r="AJ220" i="4"/>
  <c r="AK220" i="4" s="1"/>
  <c r="AJ219" i="4"/>
  <c r="AK219" i="4" s="1"/>
  <c r="AJ218" i="4"/>
  <c r="AK218" i="4" s="1"/>
  <c r="AJ217" i="4"/>
  <c r="AK217" i="4" s="1"/>
  <c r="AK216" i="4"/>
  <c r="AJ216" i="4"/>
  <c r="AJ215" i="4"/>
  <c r="AK215" i="4" s="1"/>
  <c r="AJ214" i="4"/>
  <c r="AK214" i="4" s="1"/>
  <c r="AJ213" i="4"/>
  <c r="AK213" i="4" s="1"/>
  <c r="AJ212" i="4"/>
  <c r="AK212" i="4" s="1"/>
  <c r="AJ211" i="4"/>
  <c r="AK211" i="4" s="1"/>
  <c r="AJ210" i="4"/>
  <c r="AK210" i="4" s="1"/>
  <c r="AJ209" i="4"/>
  <c r="AK209" i="4" s="1"/>
  <c r="AK208" i="4"/>
  <c r="AJ208" i="4"/>
  <c r="AJ207" i="4"/>
  <c r="AK207" i="4" s="1"/>
  <c r="AJ206" i="4"/>
  <c r="AK206" i="4" s="1"/>
  <c r="AJ205" i="4"/>
  <c r="AK205" i="4" s="1"/>
  <c r="AJ204" i="4"/>
  <c r="AK204" i="4" s="1"/>
  <c r="AJ203" i="4"/>
  <c r="AK203" i="4" s="1"/>
  <c r="AJ202" i="4"/>
  <c r="AK202" i="4" s="1"/>
  <c r="AJ201" i="4"/>
  <c r="AK201" i="4" s="1"/>
  <c r="AK200" i="4"/>
  <c r="AJ200" i="4"/>
  <c r="AJ199" i="4"/>
  <c r="AK199" i="4" s="1"/>
  <c r="AJ198" i="4"/>
  <c r="AK198" i="4" s="1"/>
  <c r="AJ197" i="4"/>
  <c r="AK197" i="4" s="1"/>
  <c r="AJ196" i="4"/>
  <c r="AK196" i="4" s="1"/>
  <c r="AJ195" i="4"/>
  <c r="AK195" i="4" s="1"/>
  <c r="AJ194" i="4"/>
  <c r="AK194" i="4" s="1"/>
  <c r="AJ193" i="4"/>
  <c r="AK193" i="4" s="1"/>
  <c r="AK192" i="4"/>
  <c r="AJ192" i="4"/>
  <c r="AJ191" i="4"/>
  <c r="AK191" i="4" s="1"/>
  <c r="AJ190" i="4"/>
  <c r="AK190" i="4" s="1"/>
  <c r="AJ189" i="4"/>
  <c r="AK189" i="4" s="1"/>
  <c r="AJ188" i="4"/>
  <c r="AK188" i="4" s="1"/>
  <c r="AJ187" i="4"/>
  <c r="AK187" i="4" s="1"/>
  <c r="AJ186" i="4"/>
  <c r="AK186" i="4" s="1"/>
  <c r="AJ185" i="4"/>
  <c r="AK185" i="4" s="1"/>
  <c r="AK184" i="4"/>
  <c r="AJ184" i="4"/>
  <c r="AJ183" i="4"/>
  <c r="AK183" i="4" s="1"/>
  <c r="AJ182" i="4"/>
  <c r="AK182" i="4" s="1"/>
  <c r="AJ181" i="4"/>
  <c r="AK181" i="4" s="1"/>
  <c r="AJ180" i="4"/>
  <c r="AK180" i="4" s="1"/>
  <c r="AJ179" i="4"/>
  <c r="AK179" i="4" s="1"/>
  <c r="AJ178" i="4"/>
  <c r="AK178" i="4" s="1"/>
  <c r="AJ177" i="4"/>
  <c r="AK177" i="4" s="1"/>
  <c r="AK176" i="4"/>
  <c r="AJ176" i="4"/>
  <c r="AJ175" i="4"/>
  <c r="AK175" i="4" s="1"/>
  <c r="AJ174" i="4"/>
  <c r="AK174" i="4" s="1"/>
  <c r="AJ173" i="4"/>
  <c r="AK173" i="4" s="1"/>
  <c r="AJ172" i="4"/>
  <c r="AK172" i="4" s="1"/>
  <c r="AJ171" i="4"/>
  <c r="AK171" i="4" s="1"/>
  <c r="AJ170" i="4"/>
  <c r="AK170" i="4" s="1"/>
  <c r="AJ169" i="4"/>
  <c r="AK169" i="4" s="1"/>
  <c r="AK168" i="4"/>
  <c r="AJ168" i="4"/>
  <c r="AJ167" i="4"/>
  <c r="AK167" i="4" s="1"/>
  <c r="AJ166" i="4"/>
  <c r="AK166" i="4" s="1"/>
  <c r="AJ165" i="4"/>
  <c r="AK165" i="4" s="1"/>
  <c r="AJ164" i="4"/>
  <c r="AK164" i="4" s="1"/>
  <c r="AJ163" i="4"/>
  <c r="AK163" i="4" s="1"/>
  <c r="AJ162" i="4"/>
  <c r="AK162" i="4" s="1"/>
  <c r="AJ161" i="4"/>
  <c r="AK161" i="4" s="1"/>
  <c r="AK160" i="4"/>
  <c r="AJ160" i="4"/>
  <c r="AJ159" i="4"/>
  <c r="AK159" i="4" s="1"/>
  <c r="AJ158" i="4"/>
  <c r="AK158" i="4" s="1"/>
  <c r="AJ157" i="4"/>
  <c r="AK157" i="4" s="1"/>
  <c r="AJ156" i="4"/>
  <c r="AK156" i="4" s="1"/>
  <c r="AJ155" i="4"/>
  <c r="AK155" i="4" s="1"/>
  <c r="AJ154" i="4"/>
  <c r="AK154" i="4" s="1"/>
  <c r="U450" i="4"/>
  <c r="V450" i="4" s="1"/>
  <c r="U449" i="4"/>
  <c r="V449" i="4" s="1"/>
  <c r="U448" i="4"/>
  <c r="V448" i="4" s="1"/>
  <c r="U447" i="4"/>
  <c r="V447" i="4" s="1"/>
  <c r="U446" i="4"/>
  <c r="V446" i="4" s="1"/>
  <c r="U445" i="4"/>
  <c r="V445" i="4" s="1"/>
  <c r="U444" i="4"/>
  <c r="V444" i="4" s="1"/>
  <c r="U443" i="4"/>
  <c r="V443" i="4" s="1"/>
  <c r="U442" i="4"/>
  <c r="V442" i="4" s="1"/>
  <c r="U441" i="4"/>
  <c r="V441" i="4" s="1"/>
  <c r="U440" i="4"/>
  <c r="V440" i="4" s="1"/>
  <c r="U439" i="4"/>
  <c r="V439" i="4" s="1"/>
  <c r="U438" i="4"/>
  <c r="V438" i="4" s="1"/>
  <c r="U437" i="4"/>
  <c r="V437" i="4" s="1"/>
  <c r="U436" i="4"/>
  <c r="V436" i="4" s="1"/>
  <c r="U435" i="4"/>
  <c r="V435" i="4" s="1"/>
  <c r="U434" i="4"/>
  <c r="V434" i="4" s="1"/>
  <c r="U433" i="4"/>
  <c r="V433" i="4" s="1"/>
  <c r="U432" i="4"/>
  <c r="V432" i="4" s="1"/>
  <c r="U431" i="4"/>
  <c r="V431" i="4" s="1"/>
  <c r="U430" i="4"/>
  <c r="V430" i="4" s="1"/>
  <c r="U429" i="4"/>
  <c r="V429" i="4" s="1"/>
  <c r="U428" i="4"/>
  <c r="V428" i="4" s="1"/>
  <c r="U427" i="4"/>
  <c r="V427" i="4" s="1"/>
  <c r="U426" i="4"/>
  <c r="V426" i="4" s="1"/>
  <c r="U425" i="4"/>
  <c r="V425" i="4" s="1"/>
  <c r="U424" i="4"/>
  <c r="V424" i="4" s="1"/>
  <c r="U423" i="4"/>
  <c r="V423" i="4" s="1"/>
  <c r="U422" i="4"/>
  <c r="V422" i="4" s="1"/>
  <c r="U421" i="4"/>
  <c r="V421" i="4" s="1"/>
  <c r="U420" i="4"/>
  <c r="V420" i="4" s="1"/>
  <c r="U419" i="4"/>
  <c r="V419" i="4" s="1"/>
  <c r="U418" i="4"/>
  <c r="V418" i="4" s="1"/>
  <c r="U417" i="4"/>
  <c r="V417" i="4" s="1"/>
  <c r="U416" i="4"/>
  <c r="V416" i="4" s="1"/>
  <c r="U415" i="4"/>
  <c r="V415" i="4" s="1"/>
  <c r="U414" i="4"/>
  <c r="V414" i="4" s="1"/>
  <c r="U413" i="4"/>
  <c r="V413" i="4" s="1"/>
  <c r="U412" i="4"/>
  <c r="V412" i="4" s="1"/>
  <c r="U411" i="4"/>
  <c r="V411" i="4" s="1"/>
  <c r="U410" i="4"/>
  <c r="V410" i="4" s="1"/>
  <c r="U409" i="4"/>
  <c r="V409" i="4" s="1"/>
  <c r="U408" i="4"/>
  <c r="V408" i="4" s="1"/>
  <c r="U407" i="4"/>
  <c r="V407" i="4" s="1"/>
  <c r="U406" i="4"/>
  <c r="V406" i="4" s="1"/>
  <c r="U405" i="4"/>
  <c r="V405" i="4" s="1"/>
  <c r="U404" i="4"/>
  <c r="V404" i="4" s="1"/>
  <c r="U403" i="4"/>
  <c r="V403" i="4" s="1"/>
  <c r="U402" i="4"/>
  <c r="V402" i="4" s="1"/>
  <c r="U401" i="4"/>
  <c r="V401" i="4" s="1"/>
  <c r="U400" i="4"/>
  <c r="V400" i="4" s="1"/>
  <c r="U399" i="4"/>
  <c r="V399" i="4" s="1"/>
  <c r="U398" i="4"/>
  <c r="V398" i="4" s="1"/>
  <c r="V397" i="4"/>
  <c r="U397" i="4"/>
  <c r="U396" i="4"/>
  <c r="V396" i="4" s="1"/>
  <c r="U395" i="4"/>
  <c r="V395" i="4" s="1"/>
  <c r="U394" i="4"/>
  <c r="V394" i="4" s="1"/>
  <c r="U393" i="4"/>
  <c r="V393" i="4" s="1"/>
  <c r="U392" i="4"/>
  <c r="V392" i="4" s="1"/>
  <c r="U391" i="4"/>
  <c r="V391" i="4" s="1"/>
  <c r="U390" i="4"/>
  <c r="V390" i="4" s="1"/>
  <c r="U389" i="4"/>
  <c r="V389" i="4" s="1"/>
  <c r="U388" i="4"/>
  <c r="V388" i="4" s="1"/>
  <c r="U387" i="4"/>
  <c r="V387" i="4" s="1"/>
  <c r="U386" i="4"/>
  <c r="V386" i="4" s="1"/>
  <c r="U385" i="4"/>
  <c r="V385" i="4" s="1"/>
  <c r="U384" i="4"/>
  <c r="V384" i="4" s="1"/>
  <c r="U383" i="4"/>
  <c r="V383" i="4" s="1"/>
  <c r="U382" i="4"/>
  <c r="V382" i="4" s="1"/>
  <c r="V381" i="4"/>
  <c r="U381" i="4"/>
  <c r="U380" i="4"/>
  <c r="V380" i="4" s="1"/>
  <c r="U379" i="4"/>
  <c r="V379" i="4" s="1"/>
  <c r="U378" i="4"/>
  <c r="V378" i="4" s="1"/>
  <c r="U377" i="4"/>
  <c r="V377" i="4" s="1"/>
  <c r="U376" i="4"/>
  <c r="V376" i="4" s="1"/>
  <c r="U375" i="4"/>
  <c r="V375" i="4" s="1"/>
  <c r="U374" i="4"/>
  <c r="V374" i="4" s="1"/>
  <c r="U373" i="4"/>
  <c r="V373" i="4" s="1"/>
  <c r="U372" i="4"/>
  <c r="V372" i="4" s="1"/>
  <c r="U371" i="4"/>
  <c r="V371" i="4" s="1"/>
  <c r="U370" i="4"/>
  <c r="V370" i="4" s="1"/>
  <c r="U369" i="4"/>
  <c r="V369" i="4" s="1"/>
  <c r="U368" i="4"/>
  <c r="V368" i="4" s="1"/>
  <c r="U367" i="4"/>
  <c r="V367" i="4" s="1"/>
  <c r="U366" i="4"/>
  <c r="V366" i="4" s="1"/>
  <c r="U365" i="4"/>
  <c r="V365" i="4" s="1"/>
  <c r="U364" i="4"/>
  <c r="V364" i="4" s="1"/>
  <c r="U363" i="4"/>
  <c r="V363" i="4" s="1"/>
  <c r="U362" i="4"/>
  <c r="V362" i="4" s="1"/>
  <c r="U361" i="4"/>
  <c r="V361" i="4" s="1"/>
  <c r="U360" i="4"/>
  <c r="V360" i="4" s="1"/>
  <c r="U359" i="4"/>
  <c r="V359" i="4" s="1"/>
  <c r="U358" i="4"/>
  <c r="V358" i="4" s="1"/>
  <c r="U357" i="4"/>
  <c r="V357" i="4" s="1"/>
  <c r="U356" i="4"/>
  <c r="V356" i="4" s="1"/>
  <c r="U355" i="4"/>
  <c r="V355" i="4" s="1"/>
  <c r="U354" i="4"/>
  <c r="V354" i="4" s="1"/>
  <c r="U353" i="4"/>
  <c r="V353" i="4" s="1"/>
  <c r="U352" i="4"/>
  <c r="V352" i="4" s="1"/>
  <c r="U351" i="4"/>
  <c r="V351" i="4" s="1"/>
  <c r="U350" i="4"/>
  <c r="V350" i="4" s="1"/>
  <c r="V349" i="4"/>
  <c r="U349" i="4"/>
  <c r="U348" i="4"/>
  <c r="V348" i="4" s="1"/>
  <c r="U347" i="4"/>
  <c r="V347" i="4" s="1"/>
  <c r="U346" i="4"/>
  <c r="V346" i="4" s="1"/>
  <c r="U345" i="4"/>
  <c r="V345" i="4" s="1"/>
  <c r="U344" i="4"/>
  <c r="V344" i="4" s="1"/>
  <c r="U343" i="4"/>
  <c r="V343" i="4" s="1"/>
  <c r="U342" i="4"/>
  <c r="V342" i="4" s="1"/>
  <c r="U341" i="4"/>
  <c r="V341" i="4" s="1"/>
  <c r="U340" i="4"/>
  <c r="V340" i="4" s="1"/>
  <c r="U339" i="4"/>
  <c r="V339" i="4" s="1"/>
  <c r="U338" i="4"/>
  <c r="V338" i="4" s="1"/>
  <c r="U337" i="4"/>
  <c r="V337" i="4" s="1"/>
  <c r="U336" i="4"/>
  <c r="V336" i="4" s="1"/>
  <c r="U335" i="4"/>
  <c r="V335" i="4" s="1"/>
  <c r="U334" i="4"/>
  <c r="V334" i="4" s="1"/>
  <c r="U333" i="4"/>
  <c r="V333" i="4" s="1"/>
  <c r="U332" i="4"/>
  <c r="V332" i="4" s="1"/>
  <c r="U331" i="4"/>
  <c r="V331" i="4" s="1"/>
  <c r="U330" i="4"/>
  <c r="V330" i="4" s="1"/>
  <c r="U329" i="4"/>
  <c r="V329" i="4" s="1"/>
  <c r="U328" i="4"/>
  <c r="V328" i="4" s="1"/>
  <c r="U327" i="4"/>
  <c r="V327" i="4" s="1"/>
  <c r="U326" i="4"/>
  <c r="V326" i="4" s="1"/>
  <c r="V325" i="4"/>
  <c r="U325" i="4"/>
  <c r="U324" i="4"/>
  <c r="V324" i="4" s="1"/>
  <c r="U323" i="4"/>
  <c r="V323" i="4" s="1"/>
  <c r="U322" i="4"/>
  <c r="V322" i="4" s="1"/>
  <c r="U321" i="4"/>
  <c r="V321" i="4" s="1"/>
  <c r="U320" i="4"/>
  <c r="V320" i="4" s="1"/>
  <c r="U319" i="4"/>
  <c r="V319" i="4" s="1"/>
  <c r="U318" i="4"/>
  <c r="V318" i="4" s="1"/>
  <c r="V317" i="4"/>
  <c r="U317" i="4"/>
  <c r="U316" i="4"/>
  <c r="V316" i="4" s="1"/>
  <c r="U315" i="4"/>
  <c r="V315" i="4" s="1"/>
  <c r="U314" i="4"/>
  <c r="V314" i="4" s="1"/>
  <c r="U313" i="4"/>
  <c r="V313" i="4" s="1"/>
  <c r="U312" i="4"/>
  <c r="V312" i="4" s="1"/>
  <c r="U311" i="4"/>
  <c r="V311" i="4" s="1"/>
  <c r="U310" i="4"/>
  <c r="V310" i="4" s="1"/>
  <c r="U309" i="4"/>
  <c r="V309" i="4" s="1"/>
  <c r="U308" i="4"/>
  <c r="V308" i="4" s="1"/>
  <c r="U307" i="4"/>
  <c r="V307" i="4" s="1"/>
  <c r="U306" i="4"/>
  <c r="V306" i="4" s="1"/>
  <c r="U305" i="4"/>
  <c r="V305" i="4" s="1"/>
  <c r="U304" i="4"/>
  <c r="V304" i="4" s="1"/>
  <c r="U303" i="4"/>
  <c r="V303" i="4" s="1"/>
  <c r="U302" i="4"/>
  <c r="V302" i="4" s="1"/>
  <c r="U301" i="4"/>
  <c r="V301" i="4" s="1"/>
  <c r="U300" i="4"/>
  <c r="V300" i="4" s="1"/>
  <c r="U299" i="4"/>
  <c r="V299" i="4" s="1"/>
  <c r="U298" i="4"/>
  <c r="V298" i="4" s="1"/>
  <c r="U297" i="4"/>
  <c r="V297" i="4" s="1"/>
  <c r="U296" i="4"/>
  <c r="V296" i="4" s="1"/>
  <c r="U295" i="4"/>
  <c r="V295" i="4" s="1"/>
  <c r="U294" i="4"/>
  <c r="V294" i="4" s="1"/>
  <c r="U293" i="4"/>
  <c r="V293" i="4" s="1"/>
  <c r="U292" i="4"/>
  <c r="V292" i="4" s="1"/>
  <c r="U291" i="4"/>
  <c r="V291" i="4" s="1"/>
  <c r="U290" i="4"/>
  <c r="V290" i="4" s="1"/>
  <c r="U289" i="4"/>
  <c r="V289" i="4" s="1"/>
  <c r="U288" i="4"/>
  <c r="V288" i="4" s="1"/>
  <c r="U287" i="4"/>
  <c r="V287" i="4" s="1"/>
  <c r="U286" i="4"/>
  <c r="V286" i="4" s="1"/>
  <c r="V285" i="4"/>
  <c r="U285" i="4"/>
  <c r="U284" i="4"/>
  <c r="V284" i="4" s="1"/>
  <c r="U283" i="4"/>
  <c r="V283" i="4" s="1"/>
  <c r="U282" i="4"/>
  <c r="V282" i="4" s="1"/>
  <c r="U281" i="4"/>
  <c r="V281" i="4" s="1"/>
  <c r="U280" i="4"/>
  <c r="V280" i="4" s="1"/>
  <c r="U279" i="4"/>
  <c r="V279" i="4" s="1"/>
  <c r="U278" i="4"/>
  <c r="V278" i="4" s="1"/>
  <c r="U277" i="4"/>
  <c r="V277" i="4" s="1"/>
  <c r="V276" i="4"/>
  <c r="U276" i="4"/>
  <c r="U275" i="4"/>
  <c r="V275" i="4" s="1"/>
  <c r="V274" i="4"/>
  <c r="U274" i="4"/>
  <c r="U273" i="4"/>
  <c r="V273" i="4" s="1"/>
  <c r="U272" i="4"/>
  <c r="V272" i="4" s="1"/>
  <c r="U271" i="4"/>
  <c r="V271" i="4" s="1"/>
  <c r="U270" i="4"/>
  <c r="V270" i="4" s="1"/>
  <c r="U269" i="4"/>
  <c r="V269" i="4" s="1"/>
  <c r="V268" i="4"/>
  <c r="U268" i="4"/>
  <c r="U267" i="4"/>
  <c r="V267" i="4" s="1"/>
  <c r="U266" i="4"/>
  <c r="V266" i="4" s="1"/>
  <c r="U265" i="4"/>
  <c r="V265" i="4" s="1"/>
  <c r="U264" i="4"/>
  <c r="V264" i="4" s="1"/>
  <c r="U263" i="4"/>
  <c r="V263" i="4" s="1"/>
  <c r="U262" i="4"/>
  <c r="V262" i="4" s="1"/>
  <c r="U261" i="4"/>
  <c r="V261" i="4" s="1"/>
  <c r="V260" i="4"/>
  <c r="U260" i="4"/>
  <c r="U259" i="4"/>
  <c r="V259" i="4" s="1"/>
  <c r="V258" i="4"/>
  <c r="U258" i="4"/>
  <c r="U257" i="4"/>
  <c r="V257" i="4" s="1"/>
  <c r="U256" i="4"/>
  <c r="V256" i="4" s="1"/>
  <c r="U255" i="4"/>
  <c r="V255" i="4" s="1"/>
  <c r="U254" i="4"/>
  <c r="V254" i="4" s="1"/>
  <c r="U253" i="4"/>
  <c r="V253" i="4" s="1"/>
  <c r="V252" i="4"/>
  <c r="U252" i="4"/>
  <c r="U251" i="4"/>
  <c r="V251" i="4" s="1"/>
  <c r="U250" i="4"/>
  <c r="V250" i="4" s="1"/>
  <c r="U249" i="4"/>
  <c r="V249" i="4" s="1"/>
  <c r="U248" i="4"/>
  <c r="V248" i="4" s="1"/>
  <c r="U247" i="4"/>
  <c r="V247" i="4" s="1"/>
  <c r="U246" i="4"/>
  <c r="V246" i="4" s="1"/>
  <c r="U245" i="4"/>
  <c r="V245" i="4" s="1"/>
  <c r="V244" i="4"/>
  <c r="U244" i="4"/>
  <c r="U243" i="4"/>
  <c r="V243" i="4" s="1"/>
  <c r="V242" i="4"/>
  <c r="U242" i="4"/>
  <c r="U241" i="4"/>
  <c r="V241" i="4" s="1"/>
  <c r="U240" i="4"/>
  <c r="V240" i="4" s="1"/>
  <c r="U239" i="4"/>
  <c r="V239" i="4" s="1"/>
  <c r="U238" i="4"/>
  <c r="V238" i="4" s="1"/>
  <c r="U237" i="4"/>
  <c r="V237" i="4" s="1"/>
  <c r="V236" i="4"/>
  <c r="U236" i="4"/>
  <c r="U235" i="4"/>
  <c r="V235" i="4" s="1"/>
  <c r="U234" i="4"/>
  <c r="V234" i="4" s="1"/>
  <c r="U233" i="4"/>
  <c r="V233" i="4" s="1"/>
  <c r="U232" i="4"/>
  <c r="V232" i="4" s="1"/>
  <c r="U231" i="4"/>
  <c r="V231" i="4" s="1"/>
  <c r="U230" i="4"/>
  <c r="V230" i="4" s="1"/>
  <c r="U229" i="4"/>
  <c r="V229" i="4" s="1"/>
  <c r="V228" i="4"/>
  <c r="U228" i="4"/>
  <c r="U227" i="4"/>
  <c r="V227" i="4" s="1"/>
  <c r="V226" i="4"/>
  <c r="U226" i="4"/>
  <c r="U225" i="4"/>
  <c r="V225" i="4" s="1"/>
  <c r="U224" i="4"/>
  <c r="V224" i="4" s="1"/>
  <c r="U223" i="4"/>
  <c r="V223" i="4" s="1"/>
  <c r="U222" i="4"/>
  <c r="V222" i="4" s="1"/>
  <c r="U221" i="4"/>
  <c r="V221" i="4" s="1"/>
  <c r="V220" i="4"/>
  <c r="U220" i="4"/>
  <c r="U219" i="4"/>
  <c r="V219" i="4" s="1"/>
  <c r="U218" i="4"/>
  <c r="V218" i="4" s="1"/>
  <c r="U217" i="4"/>
  <c r="V217" i="4" s="1"/>
  <c r="U216" i="4"/>
  <c r="V216" i="4" s="1"/>
  <c r="U215" i="4"/>
  <c r="V215" i="4" s="1"/>
  <c r="U214" i="4"/>
  <c r="V214" i="4" s="1"/>
  <c r="U213" i="4"/>
  <c r="V213" i="4" s="1"/>
  <c r="V212" i="4"/>
  <c r="U212" i="4"/>
  <c r="U211" i="4"/>
  <c r="V211" i="4" s="1"/>
  <c r="V210" i="4"/>
  <c r="U210" i="4"/>
  <c r="U209" i="4"/>
  <c r="V209" i="4" s="1"/>
  <c r="U208" i="4"/>
  <c r="V208" i="4" s="1"/>
  <c r="U207" i="4"/>
  <c r="V207" i="4" s="1"/>
  <c r="U206" i="4"/>
  <c r="V206" i="4" s="1"/>
  <c r="U205" i="4"/>
  <c r="V205" i="4" s="1"/>
  <c r="V204" i="4"/>
  <c r="U204" i="4"/>
  <c r="U203" i="4"/>
  <c r="V203" i="4" s="1"/>
  <c r="U202" i="4"/>
  <c r="V202" i="4" s="1"/>
  <c r="U201" i="4"/>
  <c r="V201" i="4" s="1"/>
  <c r="U200" i="4"/>
  <c r="V200" i="4" s="1"/>
  <c r="U199" i="4"/>
  <c r="V199" i="4" s="1"/>
  <c r="U198" i="4"/>
  <c r="V198" i="4" s="1"/>
  <c r="U197" i="4"/>
  <c r="V197" i="4" s="1"/>
  <c r="V196" i="4"/>
  <c r="U196" i="4"/>
  <c r="U195" i="4"/>
  <c r="V195" i="4" s="1"/>
  <c r="V194" i="4"/>
  <c r="U194" i="4"/>
  <c r="U193" i="4"/>
  <c r="V193" i="4" s="1"/>
  <c r="U192" i="4"/>
  <c r="V192" i="4" s="1"/>
  <c r="U191" i="4"/>
  <c r="V191" i="4" s="1"/>
  <c r="U190" i="4"/>
  <c r="V190" i="4" s="1"/>
  <c r="U189" i="4"/>
  <c r="V189" i="4" s="1"/>
  <c r="V188" i="4"/>
  <c r="U188" i="4"/>
  <c r="U187" i="4"/>
  <c r="V187" i="4" s="1"/>
  <c r="U186" i="4"/>
  <c r="V186" i="4" s="1"/>
  <c r="U185" i="4"/>
  <c r="V185" i="4" s="1"/>
  <c r="U184" i="4"/>
  <c r="V184" i="4" s="1"/>
  <c r="U183" i="4"/>
  <c r="V183" i="4" s="1"/>
  <c r="U182" i="4"/>
  <c r="V182" i="4" s="1"/>
  <c r="U181" i="4"/>
  <c r="V181" i="4" s="1"/>
  <c r="V180" i="4"/>
  <c r="U180" i="4"/>
  <c r="U179" i="4"/>
  <c r="V179" i="4" s="1"/>
  <c r="V178" i="4"/>
  <c r="U178" i="4"/>
  <c r="U177" i="4"/>
  <c r="V177" i="4" s="1"/>
  <c r="U176" i="4"/>
  <c r="V176" i="4" s="1"/>
  <c r="U175" i="4"/>
  <c r="V175" i="4" s="1"/>
  <c r="U174" i="4"/>
  <c r="V174" i="4" s="1"/>
  <c r="U173" i="4"/>
  <c r="V173" i="4" s="1"/>
  <c r="V172" i="4"/>
  <c r="U172" i="4"/>
  <c r="U171" i="4"/>
  <c r="V171" i="4" s="1"/>
  <c r="U170" i="4"/>
  <c r="V170" i="4" s="1"/>
  <c r="U169" i="4"/>
  <c r="V169" i="4" s="1"/>
  <c r="U168" i="4"/>
  <c r="V168" i="4" s="1"/>
  <c r="U167" i="4"/>
  <c r="V167" i="4" s="1"/>
  <c r="V166" i="4"/>
  <c r="U166" i="4"/>
  <c r="U165" i="4"/>
  <c r="V165" i="4" s="1"/>
  <c r="V164" i="4"/>
  <c r="U164" i="4"/>
  <c r="U163" i="4"/>
  <c r="V163" i="4" s="1"/>
  <c r="V162" i="4"/>
  <c r="U162" i="4"/>
  <c r="U161" i="4"/>
  <c r="V161" i="4" s="1"/>
  <c r="U160" i="4"/>
  <c r="V160" i="4" s="1"/>
  <c r="U159" i="4"/>
  <c r="V159" i="4" s="1"/>
  <c r="V158" i="4"/>
  <c r="U158" i="4"/>
  <c r="U157" i="4"/>
  <c r="V157" i="4" s="1"/>
  <c r="V156" i="4"/>
  <c r="U156" i="4"/>
  <c r="P387" i="4"/>
  <c r="Q387" i="4" s="1"/>
  <c r="P386" i="4"/>
  <c r="Q386" i="4" s="1"/>
  <c r="P385" i="4"/>
  <c r="Q385" i="4" s="1"/>
  <c r="P384" i="4"/>
  <c r="Q384" i="4" s="1"/>
  <c r="P383" i="4"/>
  <c r="Q383" i="4" s="1"/>
  <c r="Q382" i="4"/>
  <c r="P382" i="4"/>
  <c r="P381" i="4"/>
  <c r="Q381" i="4" s="1"/>
  <c r="P380" i="4"/>
  <c r="Q380" i="4" s="1"/>
  <c r="P379" i="4"/>
  <c r="Q379" i="4" s="1"/>
  <c r="P378" i="4"/>
  <c r="Q378" i="4" s="1"/>
  <c r="P377" i="4"/>
  <c r="Q377" i="4" s="1"/>
  <c r="P376" i="4"/>
  <c r="Q376" i="4" s="1"/>
  <c r="P375" i="4"/>
  <c r="Q375" i="4" s="1"/>
  <c r="P374" i="4"/>
  <c r="Q374" i="4" s="1"/>
  <c r="P373" i="4"/>
  <c r="Q373" i="4" s="1"/>
  <c r="P372" i="4"/>
  <c r="Q372" i="4" s="1"/>
  <c r="P371" i="4"/>
  <c r="Q371" i="4" s="1"/>
  <c r="P370" i="4"/>
  <c r="Q370" i="4" s="1"/>
  <c r="P369" i="4"/>
  <c r="Q369" i="4" s="1"/>
  <c r="P368" i="4"/>
  <c r="Q368" i="4" s="1"/>
  <c r="P367" i="4"/>
  <c r="Q367" i="4" s="1"/>
  <c r="Q366" i="4"/>
  <c r="P366" i="4"/>
  <c r="P365" i="4"/>
  <c r="Q365" i="4" s="1"/>
  <c r="P364" i="4"/>
  <c r="Q364" i="4" s="1"/>
  <c r="P363" i="4"/>
  <c r="Q363" i="4" s="1"/>
  <c r="P362" i="4"/>
  <c r="Q362" i="4" s="1"/>
  <c r="P361" i="4"/>
  <c r="Q361" i="4" s="1"/>
  <c r="Q360" i="4"/>
  <c r="P360" i="4"/>
  <c r="P359" i="4"/>
  <c r="Q359" i="4" s="1"/>
  <c r="P358" i="4"/>
  <c r="Q358" i="4" s="1"/>
  <c r="P357" i="4"/>
  <c r="Q357" i="4" s="1"/>
  <c r="P356" i="4"/>
  <c r="Q356" i="4" s="1"/>
  <c r="P355" i="4"/>
  <c r="Q355" i="4" s="1"/>
  <c r="P354" i="4"/>
  <c r="Q354" i="4" s="1"/>
  <c r="P353" i="4"/>
  <c r="Q353" i="4" s="1"/>
  <c r="P352" i="4"/>
  <c r="Q352" i="4" s="1"/>
  <c r="P351" i="4"/>
  <c r="Q351" i="4" s="1"/>
  <c r="Q350" i="4"/>
  <c r="P350" i="4"/>
  <c r="P349" i="4"/>
  <c r="Q349" i="4" s="1"/>
  <c r="P348" i="4"/>
  <c r="Q348" i="4" s="1"/>
  <c r="P347" i="4"/>
  <c r="Q347" i="4" s="1"/>
  <c r="P346" i="4"/>
  <c r="Q346" i="4" s="1"/>
  <c r="P345" i="4"/>
  <c r="Q345" i="4" s="1"/>
  <c r="P344" i="4"/>
  <c r="Q344" i="4" s="1"/>
  <c r="P343" i="4"/>
  <c r="Q343" i="4" s="1"/>
  <c r="P342" i="4"/>
  <c r="Q342" i="4" s="1"/>
  <c r="P341" i="4"/>
  <c r="Q341" i="4" s="1"/>
  <c r="P340" i="4"/>
  <c r="Q340" i="4" s="1"/>
  <c r="P339" i="4"/>
  <c r="Q339" i="4" s="1"/>
  <c r="P338" i="4"/>
  <c r="Q338" i="4" s="1"/>
  <c r="P337" i="4"/>
  <c r="Q337" i="4" s="1"/>
  <c r="P336" i="4"/>
  <c r="Q336" i="4" s="1"/>
  <c r="P335" i="4"/>
  <c r="Q335" i="4" s="1"/>
  <c r="P334" i="4"/>
  <c r="Q334" i="4" s="1"/>
  <c r="P333" i="4"/>
  <c r="Q333" i="4" s="1"/>
  <c r="P332" i="4"/>
  <c r="Q332" i="4" s="1"/>
  <c r="P331" i="4"/>
  <c r="Q331" i="4" s="1"/>
  <c r="P330" i="4"/>
  <c r="Q330" i="4" s="1"/>
  <c r="P329" i="4"/>
  <c r="Q329" i="4" s="1"/>
  <c r="P328" i="4"/>
  <c r="Q328" i="4" s="1"/>
  <c r="P327" i="4"/>
  <c r="Q327" i="4" s="1"/>
  <c r="P326" i="4"/>
  <c r="Q326" i="4" s="1"/>
  <c r="P325" i="4"/>
  <c r="Q325" i="4" s="1"/>
  <c r="P324" i="4"/>
  <c r="Q324" i="4" s="1"/>
  <c r="P323" i="4"/>
  <c r="Q323" i="4" s="1"/>
  <c r="P322" i="4"/>
  <c r="Q322" i="4" s="1"/>
  <c r="P321" i="4"/>
  <c r="Q321" i="4" s="1"/>
  <c r="Q320" i="4"/>
  <c r="P320" i="4"/>
  <c r="P319" i="4"/>
  <c r="Q319" i="4" s="1"/>
  <c r="Q318" i="4"/>
  <c r="P318" i="4"/>
  <c r="P317" i="4"/>
  <c r="Q317" i="4" s="1"/>
  <c r="P316" i="4"/>
  <c r="Q316" i="4" s="1"/>
  <c r="P315" i="4"/>
  <c r="Q315" i="4" s="1"/>
  <c r="P314" i="4"/>
  <c r="Q314" i="4" s="1"/>
  <c r="P313" i="4"/>
  <c r="Q313" i="4" s="1"/>
  <c r="P312" i="4"/>
  <c r="Q312" i="4" s="1"/>
  <c r="P311" i="4"/>
  <c r="Q311" i="4" s="1"/>
  <c r="P310" i="4"/>
  <c r="Q310" i="4" s="1"/>
  <c r="P309" i="4"/>
  <c r="Q309" i="4" s="1"/>
  <c r="P308" i="4"/>
  <c r="Q308" i="4" s="1"/>
  <c r="P307" i="4"/>
  <c r="Q307" i="4" s="1"/>
  <c r="P306" i="4"/>
  <c r="Q306" i="4" s="1"/>
  <c r="P305" i="4"/>
  <c r="Q305" i="4" s="1"/>
  <c r="P304" i="4"/>
  <c r="Q304" i="4" s="1"/>
  <c r="P303" i="4"/>
  <c r="Q303" i="4" s="1"/>
  <c r="P302" i="4"/>
  <c r="Q302" i="4" s="1"/>
  <c r="P301" i="4"/>
  <c r="Q301" i="4" s="1"/>
  <c r="P300" i="4"/>
  <c r="Q300" i="4" s="1"/>
  <c r="P299" i="4"/>
  <c r="Q299" i="4" s="1"/>
  <c r="P298" i="4"/>
  <c r="Q298" i="4" s="1"/>
  <c r="P297" i="4"/>
  <c r="Q297" i="4" s="1"/>
  <c r="P296" i="4"/>
  <c r="Q296" i="4" s="1"/>
  <c r="P295" i="4"/>
  <c r="Q295" i="4" s="1"/>
  <c r="Q294" i="4"/>
  <c r="P294" i="4"/>
  <c r="P293" i="4"/>
  <c r="Q293" i="4" s="1"/>
  <c r="P292" i="4"/>
  <c r="Q292" i="4" s="1"/>
  <c r="P291" i="4"/>
  <c r="Q291" i="4" s="1"/>
  <c r="P290" i="4"/>
  <c r="Q290" i="4" s="1"/>
  <c r="P289" i="4"/>
  <c r="Q289" i="4" s="1"/>
  <c r="P288" i="4"/>
  <c r="Q288" i="4" s="1"/>
  <c r="P287" i="4"/>
  <c r="Q287" i="4" s="1"/>
  <c r="Q286" i="4"/>
  <c r="P286" i="4"/>
  <c r="P285" i="4"/>
  <c r="Q285" i="4" s="1"/>
  <c r="P284" i="4"/>
  <c r="Q284" i="4" s="1"/>
  <c r="P283" i="4"/>
  <c r="Q283" i="4" s="1"/>
  <c r="P282" i="4"/>
  <c r="Q282" i="4" s="1"/>
  <c r="P281" i="4"/>
  <c r="Q281" i="4" s="1"/>
  <c r="P280" i="4"/>
  <c r="Q280" i="4" s="1"/>
  <c r="P279" i="4"/>
  <c r="Q279" i="4" s="1"/>
  <c r="P278" i="4"/>
  <c r="Q278" i="4" s="1"/>
  <c r="P277" i="4"/>
  <c r="Q277" i="4" s="1"/>
  <c r="P276" i="4"/>
  <c r="Q276" i="4" s="1"/>
  <c r="P275" i="4"/>
  <c r="Q275" i="4" s="1"/>
  <c r="P274" i="4"/>
  <c r="Q274" i="4" s="1"/>
  <c r="P273" i="4"/>
  <c r="Q273" i="4" s="1"/>
  <c r="P272" i="4"/>
  <c r="Q272" i="4" s="1"/>
  <c r="P271" i="4"/>
  <c r="Q271" i="4" s="1"/>
  <c r="P270" i="4"/>
  <c r="Q270" i="4" s="1"/>
  <c r="P269" i="4"/>
  <c r="Q269" i="4" s="1"/>
  <c r="P268" i="4"/>
  <c r="Q268" i="4" s="1"/>
  <c r="P267" i="4"/>
  <c r="Q267" i="4" s="1"/>
  <c r="P266" i="4"/>
  <c r="Q266" i="4" s="1"/>
  <c r="P265" i="4"/>
  <c r="Q265" i="4" s="1"/>
  <c r="P264" i="4"/>
  <c r="Q264" i="4" s="1"/>
  <c r="P263" i="4"/>
  <c r="Q263" i="4" s="1"/>
  <c r="Q262" i="4"/>
  <c r="P262" i="4"/>
  <c r="P261" i="4"/>
  <c r="Q261" i="4" s="1"/>
  <c r="P260" i="4"/>
  <c r="Q260" i="4" s="1"/>
  <c r="P259" i="4"/>
  <c r="Q259" i="4" s="1"/>
  <c r="P258" i="4"/>
  <c r="Q258" i="4" s="1"/>
  <c r="P257" i="4"/>
  <c r="Q257" i="4" s="1"/>
  <c r="P256" i="4"/>
  <c r="Q256" i="4" s="1"/>
  <c r="P255" i="4"/>
  <c r="Q255" i="4" s="1"/>
  <c r="P254" i="4"/>
  <c r="Q254" i="4" s="1"/>
  <c r="P253" i="4"/>
  <c r="Q253" i="4" s="1"/>
  <c r="P252" i="4"/>
  <c r="Q252" i="4" s="1"/>
  <c r="P251" i="4"/>
  <c r="Q251" i="4" s="1"/>
  <c r="P250" i="4"/>
  <c r="Q250" i="4" s="1"/>
  <c r="P249" i="4"/>
  <c r="Q249" i="4" s="1"/>
  <c r="P248" i="4"/>
  <c r="Q248" i="4" s="1"/>
  <c r="P247" i="4"/>
  <c r="Q247" i="4" s="1"/>
  <c r="P246" i="4"/>
  <c r="Q246" i="4" s="1"/>
  <c r="P245" i="4"/>
  <c r="Q245" i="4" s="1"/>
  <c r="P244" i="4"/>
  <c r="Q244" i="4" s="1"/>
  <c r="P243" i="4"/>
  <c r="Q243" i="4" s="1"/>
  <c r="P242" i="4"/>
  <c r="Q242" i="4" s="1"/>
  <c r="P241" i="4"/>
  <c r="Q241" i="4" s="1"/>
  <c r="P240" i="4"/>
  <c r="Q240" i="4" s="1"/>
  <c r="P239" i="4"/>
  <c r="Q239" i="4" s="1"/>
  <c r="Q238" i="4"/>
  <c r="P238" i="4"/>
  <c r="P237" i="4"/>
  <c r="Q237" i="4" s="1"/>
  <c r="P236" i="4"/>
  <c r="Q236" i="4" s="1"/>
  <c r="P235" i="4"/>
  <c r="Q235" i="4" s="1"/>
  <c r="P234" i="4"/>
  <c r="Q234" i="4" s="1"/>
  <c r="P233" i="4"/>
  <c r="Q233" i="4" s="1"/>
  <c r="P232" i="4"/>
  <c r="Q232" i="4" s="1"/>
  <c r="P231" i="4"/>
  <c r="Q231" i="4" s="1"/>
  <c r="Q230" i="4"/>
  <c r="P230" i="4"/>
  <c r="P229" i="4"/>
  <c r="Q229" i="4" s="1"/>
  <c r="P228" i="4"/>
  <c r="Q228" i="4" s="1"/>
  <c r="P227" i="4"/>
  <c r="Q227" i="4" s="1"/>
  <c r="P226" i="4"/>
  <c r="Q226" i="4" s="1"/>
  <c r="P225" i="4"/>
  <c r="Q225" i="4" s="1"/>
  <c r="P224" i="4"/>
  <c r="Q224" i="4" s="1"/>
  <c r="P223" i="4"/>
  <c r="Q223" i="4" s="1"/>
  <c r="P222" i="4"/>
  <c r="Q222" i="4" s="1"/>
  <c r="P221" i="4"/>
  <c r="Q221" i="4" s="1"/>
  <c r="P220" i="4"/>
  <c r="Q220" i="4" s="1"/>
  <c r="P219" i="4"/>
  <c r="Q219" i="4" s="1"/>
  <c r="P218" i="4"/>
  <c r="Q218" i="4" s="1"/>
  <c r="P217" i="4"/>
  <c r="Q217" i="4" s="1"/>
  <c r="P216" i="4"/>
  <c r="Q216" i="4" s="1"/>
  <c r="P215" i="4"/>
  <c r="Q215" i="4" s="1"/>
  <c r="P214" i="4"/>
  <c r="Q214" i="4" s="1"/>
  <c r="P213" i="4"/>
  <c r="Q213" i="4" s="1"/>
  <c r="P212" i="4"/>
  <c r="Q212" i="4" s="1"/>
  <c r="Q211" i="4"/>
  <c r="P211" i="4"/>
  <c r="P210" i="4"/>
  <c r="Q210" i="4" s="1"/>
  <c r="Q209" i="4"/>
  <c r="P209" i="4"/>
  <c r="P208" i="4"/>
  <c r="Q208" i="4" s="1"/>
  <c r="P207" i="4"/>
  <c r="Q207" i="4" s="1"/>
  <c r="P206" i="4"/>
  <c r="Q206" i="4" s="1"/>
  <c r="P205" i="4"/>
  <c r="Q205" i="4" s="1"/>
  <c r="P204" i="4"/>
  <c r="Q204" i="4" s="1"/>
  <c r="Q203" i="4"/>
  <c r="P203" i="4"/>
  <c r="P202" i="4"/>
  <c r="Q202" i="4" s="1"/>
  <c r="P201" i="4"/>
  <c r="Q201" i="4" s="1"/>
  <c r="P200" i="4"/>
  <c r="Q200" i="4" s="1"/>
  <c r="P199" i="4"/>
  <c r="Q199" i="4" s="1"/>
  <c r="P198" i="4"/>
  <c r="Q198" i="4" s="1"/>
  <c r="P197" i="4"/>
  <c r="Q197" i="4" s="1"/>
  <c r="P196" i="4"/>
  <c r="Q196" i="4" s="1"/>
  <c r="Q195" i="4"/>
  <c r="P195" i="4"/>
  <c r="P194" i="4"/>
  <c r="Q194" i="4" s="1"/>
  <c r="Q193" i="4"/>
  <c r="P193" i="4"/>
  <c r="P192" i="4"/>
  <c r="Q192" i="4" s="1"/>
  <c r="P191" i="4"/>
  <c r="Q191" i="4" s="1"/>
  <c r="P190" i="4"/>
  <c r="Q190" i="4" s="1"/>
  <c r="P189" i="4"/>
  <c r="Q189" i="4" s="1"/>
  <c r="P188" i="4"/>
  <c r="Q188" i="4" s="1"/>
  <c r="Q187" i="4"/>
  <c r="P187" i="4"/>
  <c r="P186" i="4"/>
  <c r="Q186" i="4" s="1"/>
  <c r="P185" i="4"/>
  <c r="Q185" i="4" s="1"/>
  <c r="P184" i="4"/>
  <c r="Q184" i="4" s="1"/>
  <c r="P183" i="4"/>
  <c r="Q183" i="4" s="1"/>
  <c r="P182" i="4"/>
  <c r="Q182" i="4" s="1"/>
  <c r="P181" i="4"/>
  <c r="Q181" i="4" s="1"/>
  <c r="P180" i="4"/>
  <c r="Q180" i="4" s="1"/>
  <c r="Q179" i="4"/>
  <c r="P179" i="4"/>
  <c r="P178" i="4"/>
  <c r="Q178" i="4" s="1"/>
  <c r="Q177" i="4"/>
  <c r="P177" i="4"/>
  <c r="P176" i="4"/>
  <c r="Q176" i="4" s="1"/>
  <c r="P175" i="4"/>
  <c r="Q175" i="4" s="1"/>
  <c r="P174" i="4"/>
  <c r="Q174" i="4" s="1"/>
  <c r="P173" i="4"/>
  <c r="Q173" i="4" s="1"/>
  <c r="P172" i="4"/>
  <c r="Q172" i="4" s="1"/>
  <c r="Q171" i="4"/>
  <c r="P171" i="4"/>
  <c r="P170" i="4"/>
  <c r="Q170" i="4" s="1"/>
  <c r="P169" i="4"/>
  <c r="Q169" i="4" s="1"/>
  <c r="P168" i="4"/>
  <c r="Q168" i="4" s="1"/>
  <c r="P167" i="4"/>
  <c r="Q167" i="4" s="1"/>
  <c r="P166" i="4"/>
  <c r="Q166" i="4" s="1"/>
  <c r="P165" i="4"/>
  <c r="Q165" i="4" s="1"/>
  <c r="P164" i="4"/>
  <c r="Q164" i="4" s="1"/>
  <c r="Q163" i="4"/>
  <c r="P163" i="4"/>
  <c r="P162" i="4"/>
  <c r="Q162" i="4" s="1"/>
  <c r="Q161" i="4"/>
  <c r="P161" i="4"/>
  <c r="P160" i="4"/>
  <c r="Q160" i="4" s="1"/>
  <c r="P159" i="4"/>
  <c r="Q159" i="4" s="1"/>
  <c r="P158" i="4"/>
  <c r="Q158" i="4" s="1"/>
  <c r="P157" i="4"/>
  <c r="Q157" i="4" s="1"/>
  <c r="P156" i="4"/>
  <c r="Q156" i="4" s="1"/>
  <c r="Q155" i="4"/>
  <c r="P155" i="4"/>
  <c r="P154" i="4"/>
  <c r="Q154" i="4" s="1"/>
  <c r="P153" i="4"/>
  <c r="Q153" i="4" s="1"/>
  <c r="P152" i="4"/>
  <c r="Q152" i="4" s="1"/>
  <c r="P151" i="4"/>
  <c r="Q151" i="4" s="1"/>
  <c r="P150" i="4"/>
  <c r="Q150" i="4" s="1"/>
  <c r="P149" i="4"/>
  <c r="Q149" i="4" s="1"/>
  <c r="P148" i="4"/>
  <c r="Q148" i="4" s="1"/>
  <c r="Q147" i="4"/>
  <c r="P147" i="4"/>
  <c r="P146" i="4"/>
  <c r="Q146" i="4" s="1"/>
  <c r="Q145" i="4"/>
  <c r="P145" i="4"/>
  <c r="P144" i="4"/>
  <c r="Q144" i="4" s="1"/>
  <c r="P143" i="4"/>
  <c r="Q143" i="4" s="1"/>
  <c r="P142" i="4"/>
  <c r="Q142" i="4" s="1"/>
  <c r="P141" i="4"/>
  <c r="Q141" i="4" s="1"/>
  <c r="Q8" i="9" l="1"/>
  <c r="O6" i="9"/>
  <c r="O9" i="9"/>
  <c r="Q5" i="9"/>
  <c r="Q7" i="9"/>
  <c r="Q6" i="9"/>
  <c r="O6" i="7"/>
  <c r="Q6" i="7" s="1"/>
  <c r="O4" i="7"/>
  <c r="O7" i="7"/>
  <c r="O5" i="7"/>
  <c r="O8" i="7"/>
  <c r="O7" i="6"/>
  <c r="O6" i="6"/>
  <c r="O4" i="6"/>
  <c r="O5" i="6"/>
  <c r="O8" i="6"/>
  <c r="AJ153" i="4"/>
  <c r="AK153" i="4" s="1"/>
  <c r="AJ152" i="4"/>
  <c r="AK152" i="4" s="1"/>
  <c r="AJ151" i="4"/>
  <c r="AK151" i="4" s="1"/>
  <c r="AJ150" i="4"/>
  <c r="AK150" i="4" s="1"/>
  <c r="AJ149" i="4"/>
  <c r="AK149" i="4" s="1"/>
  <c r="AJ148" i="4"/>
  <c r="AK148" i="4" s="1"/>
  <c r="AJ147" i="4"/>
  <c r="AK147" i="4" s="1"/>
  <c r="AJ146" i="4"/>
  <c r="AK146" i="4" s="1"/>
  <c r="AJ145" i="4"/>
  <c r="AK145" i="4" s="1"/>
  <c r="AJ144" i="4"/>
  <c r="AK144" i="4" s="1"/>
  <c r="AJ143" i="4"/>
  <c r="AK143" i="4" s="1"/>
  <c r="AJ142" i="4"/>
  <c r="AK142" i="4" s="1"/>
  <c r="AJ141" i="4"/>
  <c r="AK141" i="4" s="1"/>
  <c r="AJ140" i="4"/>
  <c r="AK140" i="4" s="1"/>
  <c r="AJ139" i="4"/>
  <c r="AK139" i="4" s="1"/>
  <c r="AJ138" i="4"/>
  <c r="AK138" i="4" s="1"/>
  <c r="AJ137" i="4"/>
  <c r="AK137" i="4" s="1"/>
  <c r="AJ136" i="4"/>
  <c r="AK136" i="4" s="1"/>
  <c r="AJ135" i="4"/>
  <c r="AK135" i="4" s="1"/>
  <c r="AJ134" i="4"/>
  <c r="AK134" i="4" s="1"/>
  <c r="AJ133" i="4"/>
  <c r="AK133" i="4" s="1"/>
  <c r="AJ132" i="4"/>
  <c r="AK132" i="4" s="1"/>
  <c r="AJ131" i="4"/>
  <c r="AK131" i="4" s="1"/>
  <c r="AJ130" i="4"/>
  <c r="AK130" i="4" s="1"/>
  <c r="AJ129" i="4"/>
  <c r="AK129" i="4" s="1"/>
  <c r="AJ128" i="4"/>
  <c r="AK128" i="4" s="1"/>
  <c r="AJ127" i="4"/>
  <c r="AK127" i="4" s="1"/>
  <c r="AJ126" i="4"/>
  <c r="AK126" i="4" s="1"/>
  <c r="AJ125" i="4"/>
  <c r="AK125" i="4" s="1"/>
  <c r="AJ124" i="4"/>
  <c r="AK124" i="4" s="1"/>
  <c r="AJ123" i="4"/>
  <c r="AK123" i="4" s="1"/>
  <c r="AJ122" i="4"/>
  <c r="AK122" i="4" s="1"/>
  <c r="AJ121" i="4"/>
  <c r="AK121" i="4" s="1"/>
  <c r="AJ120" i="4"/>
  <c r="AK120" i="4" s="1"/>
  <c r="AJ119" i="4"/>
  <c r="AK119" i="4" s="1"/>
  <c r="AJ118" i="4"/>
  <c r="AK118" i="4" s="1"/>
  <c r="AJ117" i="4"/>
  <c r="AK117" i="4" s="1"/>
  <c r="AJ116" i="4"/>
  <c r="AK116" i="4" s="1"/>
  <c r="AJ115" i="4"/>
  <c r="AK115" i="4" s="1"/>
  <c r="AJ114" i="4"/>
  <c r="AK114" i="4" s="1"/>
  <c r="AJ113" i="4"/>
  <c r="AK113" i="4" s="1"/>
  <c r="AJ112" i="4"/>
  <c r="AK112" i="4" s="1"/>
  <c r="AJ111" i="4"/>
  <c r="AK111" i="4" s="1"/>
  <c r="AJ110" i="4"/>
  <c r="AK110" i="4" s="1"/>
  <c r="AJ109" i="4"/>
  <c r="AK109" i="4" s="1"/>
  <c r="AJ108" i="4"/>
  <c r="AK108" i="4" s="1"/>
  <c r="AJ107" i="4"/>
  <c r="AK107" i="4" s="1"/>
  <c r="AJ106" i="4"/>
  <c r="AK106" i="4" s="1"/>
  <c r="AJ105" i="4"/>
  <c r="AK105" i="4" s="1"/>
  <c r="AJ104" i="4"/>
  <c r="AK104" i="4" s="1"/>
  <c r="AJ103" i="4"/>
  <c r="AK103" i="4" s="1"/>
  <c r="AJ102" i="4"/>
  <c r="AK102" i="4" s="1"/>
  <c r="AJ101" i="4"/>
  <c r="AK101" i="4" s="1"/>
  <c r="AJ100" i="4"/>
  <c r="AK100" i="4" s="1"/>
  <c r="AJ99" i="4"/>
  <c r="AK99" i="4" s="1"/>
  <c r="AJ98" i="4"/>
  <c r="AK98" i="4" s="1"/>
  <c r="AJ97" i="4"/>
  <c r="AK97" i="4" s="1"/>
  <c r="AJ96" i="4"/>
  <c r="AK96" i="4" s="1"/>
  <c r="AJ95" i="4"/>
  <c r="AK95" i="4" s="1"/>
  <c r="AJ94" i="4"/>
  <c r="AK94" i="4" s="1"/>
  <c r="AJ93" i="4"/>
  <c r="AK93" i="4" s="1"/>
  <c r="AJ92" i="4"/>
  <c r="AK92" i="4" s="1"/>
  <c r="AJ91" i="4"/>
  <c r="AK91" i="4" s="1"/>
  <c r="AJ90" i="4"/>
  <c r="AK90" i="4" s="1"/>
  <c r="AJ89" i="4"/>
  <c r="AK89" i="4" s="1"/>
  <c r="AJ88" i="4"/>
  <c r="AK88" i="4" s="1"/>
  <c r="AJ87" i="4"/>
  <c r="AK87" i="4" s="1"/>
  <c r="AJ86" i="4"/>
  <c r="AK86" i="4" s="1"/>
  <c r="AJ85" i="4"/>
  <c r="AK85" i="4" s="1"/>
  <c r="AJ84" i="4"/>
  <c r="AK84" i="4" s="1"/>
  <c r="AJ83" i="4"/>
  <c r="AK83" i="4" s="1"/>
  <c r="AJ82" i="4"/>
  <c r="AK82" i="4" s="1"/>
  <c r="AJ81" i="4"/>
  <c r="AK81" i="4" s="1"/>
  <c r="AJ80" i="4"/>
  <c r="AK80" i="4" s="1"/>
  <c r="AJ79" i="4"/>
  <c r="AK79" i="4" s="1"/>
  <c r="AJ78" i="4"/>
  <c r="AK78" i="4" s="1"/>
  <c r="AJ77" i="4"/>
  <c r="AK77" i="4" s="1"/>
  <c r="AJ76" i="4"/>
  <c r="AK76" i="4" s="1"/>
  <c r="AJ75" i="4"/>
  <c r="AK75" i="4" s="1"/>
  <c r="AJ74" i="4"/>
  <c r="AK74" i="4" s="1"/>
  <c r="AJ73" i="4"/>
  <c r="AK73" i="4" s="1"/>
  <c r="AJ72" i="4"/>
  <c r="AK72" i="4" s="1"/>
  <c r="AJ71" i="4"/>
  <c r="AK71" i="4" s="1"/>
  <c r="AJ70" i="4"/>
  <c r="AK70" i="4" s="1"/>
  <c r="AJ69" i="4"/>
  <c r="AK69" i="4" s="1"/>
  <c r="AJ68" i="4"/>
  <c r="AK68" i="4" s="1"/>
  <c r="AJ67" i="4"/>
  <c r="AK67" i="4" s="1"/>
  <c r="AJ66" i="4"/>
  <c r="AK66" i="4" s="1"/>
  <c r="AJ65" i="4"/>
  <c r="AK65" i="4" s="1"/>
  <c r="AJ64" i="4"/>
  <c r="AK64" i="4" s="1"/>
  <c r="AJ63" i="4"/>
  <c r="AK63" i="4" s="1"/>
  <c r="AJ62" i="4"/>
  <c r="AK62" i="4" s="1"/>
  <c r="AJ61" i="4"/>
  <c r="AK61" i="4" s="1"/>
  <c r="AJ60" i="4"/>
  <c r="AK60" i="4" s="1"/>
  <c r="AJ59" i="4"/>
  <c r="AK59" i="4" s="1"/>
  <c r="AJ58" i="4"/>
  <c r="AK58" i="4" s="1"/>
  <c r="AJ57" i="4"/>
  <c r="AK57" i="4" s="1"/>
  <c r="AJ56" i="4"/>
  <c r="AK56" i="4" s="1"/>
  <c r="AJ55" i="4"/>
  <c r="AK55" i="4" s="1"/>
  <c r="AJ54" i="4"/>
  <c r="AK54" i="4" s="1"/>
  <c r="AJ53" i="4"/>
  <c r="AK53" i="4" s="1"/>
  <c r="AJ52" i="4"/>
  <c r="AK52" i="4" s="1"/>
  <c r="AJ51" i="4"/>
  <c r="AK51" i="4" s="1"/>
  <c r="AJ50" i="4"/>
  <c r="AK50" i="4" s="1"/>
  <c r="AJ49" i="4"/>
  <c r="AK49" i="4" s="1"/>
  <c r="AJ48" i="4"/>
  <c r="AK48" i="4" s="1"/>
  <c r="AJ47" i="4"/>
  <c r="AK47" i="4" s="1"/>
  <c r="AJ46" i="4"/>
  <c r="AK46" i="4" s="1"/>
  <c r="AJ45" i="4"/>
  <c r="AK45" i="4" s="1"/>
  <c r="AJ44" i="4"/>
  <c r="AK44" i="4" s="1"/>
  <c r="AJ43" i="4"/>
  <c r="AK43" i="4" s="1"/>
  <c r="AJ42" i="4"/>
  <c r="AK42" i="4" s="1"/>
  <c r="AJ41" i="4"/>
  <c r="AK41" i="4" s="1"/>
  <c r="AJ40" i="4"/>
  <c r="AK40" i="4" s="1"/>
  <c r="AJ39" i="4"/>
  <c r="AK39" i="4" s="1"/>
  <c r="AJ38" i="4"/>
  <c r="AK38" i="4" s="1"/>
  <c r="AJ37" i="4"/>
  <c r="AK37" i="4" s="1"/>
  <c r="AJ36" i="4"/>
  <c r="AK36" i="4" s="1"/>
  <c r="AJ35" i="4"/>
  <c r="AK35" i="4" s="1"/>
  <c r="AJ34" i="4"/>
  <c r="AK34" i="4" s="1"/>
  <c r="AJ33" i="4"/>
  <c r="AK33" i="4" s="1"/>
  <c r="AJ32" i="4"/>
  <c r="AK32" i="4" s="1"/>
  <c r="AJ31" i="4"/>
  <c r="AK31" i="4" s="1"/>
  <c r="AJ30" i="4"/>
  <c r="AK30" i="4" s="1"/>
  <c r="AJ29" i="4"/>
  <c r="AK29" i="4" s="1"/>
  <c r="AJ28" i="4"/>
  <c r="AK28" i="4" s="1"/>
  <c r="AJ27" i="4"/>
  <c r="AK27" i="4" s="1"/>
  <c r="AJ26" i="4"/>
  <c r="AK26" i="4" s="1"/>
  <c r="AJ25" i="4"/>
  <c r="AK25" i="4" s="1"/>
  <c r="AJ24" i="4"/>
  <c r="AK24" i="4" s="1"/>
  <c r="AJ23" i="4"/>
  <c r="AK23" i="4" s="1"/>
  <c r="AJ22" i="4"/>
  <c r="AK22" i="4" s="1"/>
  <c r="AJ21" i="4"/>
  <c r="AK21" i="4" s="1"/>
  <c r="AJ20" i="4"/>
  <c r="AK20" i="4" s="1"/>
  <c r="AJ19" i="4"/>
  <c r="AK19" i="4" s="1"/>
  <c r="AJ18" i="4"/>
  <c r="AK18" i="4" s="1"/>
  <c r="AJ17" i="4"/>
  <c r="AK17" i="4" s="1"/>
  <c r="AJ16" i="4"/>
  <c r="AK16" i="4" s="1"/>
  <c r="AJ15" i="4"/>
  <c r="AK15" i="4" s="1"/>
  <c r="AJ14" i="4"/>
  <c r="AK14" i="4" s="1"/>
  <c r="AJ13" i="4"/>
  <c r="AK13" i="4" s="1"/>
  <c r="AJ12" i="4"/>
  <c r="AK12" i="4" s="1"/>
  <c r="AJ11" i="4"/>
  <c r="AK11" i="4" s="1"/>
  <c r="O8" i="4" s="1"/>
  <c r="AE150" i="4"/>
  <c r="AF150" i="4" s="1"/>
  <c r="AE149" i="4"/>
  <c r="AF149" i="4" s="1"/>
  <c r="AE148" i="4"/>
  <c r="AF148" i="4" s="1"/>
  <c r="AE147" i="4"/>
  <c r="AF147" i="4" s="1"/>
  <c r="AE146" i="4"/>
  <c r="AF146" i="4" s="1"/>
  <c r="AE145" i="4"/>
  <c r="AF145" i="4" s="1"/>
  <c r="AE144" i="4"/>
  <c r="AF144" i="4" s="1"/>
  <c r="AE143" i="4"/>
  <c r="AF143" i="4" s="1"/>
  <c r="AE142" i="4"/>
  <c r="AF142" i="4" s="1"/>
  <c r="AE141" i="4"/>
  <c r="AF141" i="4" s="1"/>
  <c r="AE140" i="4"/>
  <c r="AF140" i="4" s="1"/>
  <c r="AE139" i="4"/>
  <c r="AF139" i="4" s="1"/>
  <c r="AE138" i="4"/>
  <c r="AF138" i="4" s="1"/>
  <c r="AE137" i="4"/>
  <c r="AF137" i="4" s="1"/>
  <c r="AE136" i="4"/>
  <c r="AF136" i="4" s="1"/>
  <c r="AE135" i="4"/>
  <c r="AF135" i="4" s="1"/>
  <c r="AE134" i="4"/>
  <c r="AF134" i="4" s="1"/>
  <c r="AE133" i="4"/>
  <c r="AF133" i="4" s="1"/>
  <c r="AE132" i="4"/>
  <c r="AF132" i="4" s="1"/>
  <c r="AE131" i="4"/>
  <c r="AF131" i="4" s="1"/>
  <c r="AE130" i="4"/>
  <c r="AF130" i="4" s="1"/>
  <c r="AE129" i="4"/>
  <c r="AF129" i="4" s="1"/>
  <c r="AE128" i="4"/>
  <c r="AF128" i="4" s="1"/>
  <c r="AE127" i="4"/>
  <c r="AF127" i="4" s="1"/>
  <c r="AE126" i="4"/>
  <c r="AF126" i="4" s="1"/>
  <c r="AE125" i="4"/>
  <c r="AF125" i="4" s="1"/>
  <c r="AE124" i="4"/>
  <c r="AF124" i="4" s="1"/>
  <c r="AE123" i="4"/>
  <c r="AF123" i="4" s="1"/>
  <c r="AE122" i="4"/>
  <c r="AF122" i="4" s="1"/>
  <c r="AE121" i="4"/>
  <c r="AF121" i="4" s="1"/>
  <c r="AE120" i="4"/>
  <c r="AF120" i="4" s="1"/>
  <c r="AE119" i="4"/>
  <c r="AF119" i="4" s="1"/>
  <c r="AE118" i="4"/>
  <c r="AF118" i="4" s="1"/>
  <c r="AE117" i="4"/>
  <c r="AF117" i="4" s="1"/>
  <c r="AE116" i="4"/>
  <c r="AF116" i="4" s="1"/>
  <c r="AE115" i="4"/>
  <c r="AF115" i="4" s="1"/>
  <c r="AE114" i="4"/>
  <c r="AF114" i="4" s="1"/>
  <c r="AE113" i="4"/>
  <c r="AF113" i="4" s="1"/>
  <c r="AE112" i="4"/>
  <c r="AF112" i="4" s="1"/>
  <c r="AE111" i="4"/>
  <c r="AF111" i="4" s="1"/>
  <c r="AE110" i="4"/>
  <c r="AF110" i="4" s="1"/>
  <c r="AE109" i="4"/>
  <c r="AF109" i="4" s="1"/>
  <c r="AE108" i="4"/>
  <c r="AF108" i="4" s="1"/>
  <c r="AE107" i="4"/>
  <c r="AF107" i="4" s="1"/>
  <c r="AE106" i="4"/>
  <c r="AF106" i="4" s="1"/>
  <c r="AE105" i="4"/>
  <c r="AF105" i="4" s="1"/>
  <c r="AE104" i="4"/>
  <c r="AF104" i="4" s="1"/>
  <c r="AE103" i="4"/>
  <c r="AF103" i="4" s="1"/>
  <c r="AE102" i="4"/>
  <c r="AF102" i="4" s="1"/>
  <c r="AE101" i="4"/>
  <c r="AF101" i="4" s="1"/>
  <c r="AE100" i="4"/>
  <c r="AF100" i="4" s="1"/>
  <c r="AE99" i="4"/>
  <c r="AF99" i="4" s="1"/>
  <c r="AE98" i="4"/>
  <c r="AF98" i="4" s="1"/>
  <c r="AE97" i="4"/>
  <c r="AF97" i="4" s="1"/>
  <c r="AE96" i="4"/>
  <c r="AF96" i="4" s="1"/>
  <c r="AE95" i="4"/>
  <c r="AF95" i="4" s="1"/>
  <c r="AE94" i="4"/>
  <c r="AF94" i="4" s="1"/>
  <c r="AE93" i="4"/>
  <c r="AF93" i="4" s="1"/>
  <c r="AE92" i="4"/>
  <c r="AF92" i="4" s="1"/>
  <c r="AE91" i="4"/>
  <c r="AF91" i="4" s="1"/>
  <c r="AE90" i="4"/>
  <c r="AF90" i="4" s="1"/>
  <c r="AE89" i="4"/>
  <c r="AF89" i="4" s="1"/>
  <c r="AE88" i="4"/>
  <c r="AF88" i="4" s="1"/>
  <c r="AE87" i="4"/>
  <c r="AF87" i="4" s="1"/>
  <c r="AE86" i="4"/>
  <c r="AF86" i="4" s="1"/>
  <c r="AE85" i="4"/>
  <c r="AF85" i="4" s="1"/>
  <c r="AE84" i="4"/>
  <c r="AF84" i="4" s="1"/>
  <c r="AE83" i="4"/>
  <c r="AF83" i="4" s="1"/>
  <c r="AE82" i="4"/>
  <c r="AF82" i="4" s="1"/>
  <c r="AE81" i="4"/>
  <c r="AF81" i="4" s="1"/>
  <c r="AE80" i="4"/>
  <c r="AF80" i="4" s="1"/>
  <c r="AE79" i="4"/>
  <c r="AF79" i="4" s="1"/>
  <c r="AE78" i="4"/>
  <c r="AF78" i="4" s="1"/>
  <c r="AE77" i="4"/>
  <c r="AF77" i="4" s="1"/>
  <c r="AE76" i="4"/>
  <c r="AF76" i="4" s="1"/>
  <c r="AE75" i="4"/>
  <c r="AF75" i="4" s="1"/>
  <c r="AE74" i="4"/>
  <c r="AF74" i="4" s="1"/>
  <c r="AE73" i="4"/>
  <c r="AF73" i="4" s="1"/>
  <c r="AE72" i="4"/>
  <c r="AF72" i="4" s="1"/>
  <c r="AE71" i="4"/>
  <c r="AF71" i="4" s="1"/>
  <c r="AE70" i="4"/>
  <c r="AF70" i="4" s="1"/>
  <c r="AE69" i="4"/>
  <c r="AF69" i="4" s="1"/>
  <c r="AE68" i="4"/>
  <c r="AF68" i="4" s="1"/>
  <c r="AE67" i="4"/>
  <c r="AF67" i="4" s="1"/>
  <c r="AE66" i="4"/>
  <c r="AF66" i="4" s="1"/>
  <c r="AE65" i="4"/>
  <c r="AF65" i="4" s="1"/>
  <c r="AE64" i="4"/>
  <c r="AF64" i="4" s="1"/>
  <c r="AE63" i="4"/>
  <c r="AF63" i="4" s="1"/>
  <c r="AE62" i="4"/>
  <c r="AF62" i="4" s="1"/>
  <c r="AE61" i="4"/>
  <c r="AF61" i="4" s="1"/>
  <c r="AE60" i="4"/>
  <c r="AF60" i="4" s="1"/>
  <c r="AE59" i="4"/>
  <c r="AF59" i="4" s="1"/>
  <c r="AE58" i="4"/>
  <c r="AF58" i="4" s="1"/>
  <c r="AE57" i="4"/>
  <c r="AF57" i="4" s="1"/>
  <c r="AE56" i="4"/>
  <c r="AF56" i="4" s="1"/>
  <c r="AE55" i="4"/>
  <c r="AF55" i="4" s="1"/>
  <c r="AE54" i="4"/>
  <c r="AF54" i="4" s="1"/>
  <c r="AE53" i="4"/>
  <c r="AF53" i="4" s="1"/>
  <c r="AE52" i="4"/>
  <c r="AF52" i="4" s="1"/>
  <c r="AE51" i="4"/>
  <c r="AF51" i="4" s="1"/>
  <c r="AE50" i="4"/>
  <c r="AF50" i="4" s="1"/>
  <c r="AE49" i="4"/>
  <c r="AF49" i="4" s="1"/>
  <c r="AE48" i="4"/>
  <c r="AF48" i="4" s="1"/>
  <c r="AE47" i="4"/>
  <c r="AF47" i="4" s="1"/>
  <c r="AE46" i="4"/>
  <c r="AF46" i="4" s="1"/>
  <c r="AE45" i="4"/>
  <c r="AF45" i="4" s="1"/>
  <c r="AE44" i="4"/>
  <c r="AF44" i="4" s="1"/>
  <c r="AE43" i="4"/>
  <c r="AF43" i="4" s="1"/>
  <c r="AE42" i="4"/>
  <c r="AF42" i="4" s="1"/>
  <c r="AE41" i="4"/>
  <c r="AF41" i="4" s="1"/>
  <c r="AE40" i="4"/>
  <c r="AF40" i="4" s="1"/>
  <c r="AE39" i="4"/>
  <c r="AF39" i="4" s="1"/>
  <c r="AE38" i="4"/>
  <c r="AF38" i="4" s="1"/>
  <c r="AE37" i="4"/>
  <c r="AF37" i="4" s="1"/>
  <c r="AE36" i="4"/>
  <c r="AF36" i="4" s="1"/>
  <c r="AE35" i="4"/>
  <c r="AF35" i="4" s="1"/>
  <c r="AE34" i="4"/>
  <c r="AF34" i="4" s="1"/>
  <c r="AE33" i="4"/>
  <c r="AF33" i="4" s="1"/>
  <c r="AE32" i="4"/>
  <c r="AF32" i="4" s="1"/>
  <c r="AE31" i="4"/>
  <c r="AF31" i="4" s="1"/>
  <c r="AE30" i="4"/>
  <c r="AF30" i="4" s="1"/>
  <c r="AE29" i="4"/>
  <c r="AF29" i="4" s="1"/>
  <c r="AE28" i="4"/>
  <c r="AF28" i="4" s="1"/>
  <c r="AE27" i="4"/>
  <c r="AF27" i="4" s="1"/>
  <c r="AE26" i="4"/>
  <c r="AF26" i="4" s="1"/>
  <c r="AE25" i="4"/>
  <c r="AF25" i="4" s="1"/>
  <c r="AE24" i="4"/>
  <c r="AF24" i="4" s="1"/>
  <c r="AE23" i="4"/>
  <c r="AF23" i="4" s="1"/>
  <c r="AE22" i="4"/>
  <c r="AF22" i="4" s="1"/>
  <c r="AE21" i="4"/>
  <c r="AF21" i="4" s="1"/>
  <c r="AE20" i="4"/>
  <c r="AF20" i="4" s="1"/>
  <c r="AE19" i="4"/>
  <c r="AF19" i="4" s="1"/>
  <c r="AE18" i="4"/>
  <c r="AF18" i="4" s="1"/>
  <c r="AE17" i="4"/>
  <c r="AF17" i="4" s="1"/>
  <c r="AE16" i="4"/>
  <c r="AF16" i="4" s="1"/>
  <c r="AE15" i="4"/>
  <c r="AF15" i="4" s="1"/>
  <c r="AE14" i="4"/>
  <c r="AF14" i="4" s="1"/>
  <c r="AE13" i="4"/>
  <c r="AF13" i="4" s="1"/>
  <c r="AE12" i="4"/>
  <c r="AF12" i="4" s="1"/>
  <c r="AE11" i="4"/>
  <c r="AF11" i="4" s="1"/>
  <c r="Z147" i="4"/>
  <c r="AA147" i="4" s="1"/>
  <c r="Z146" i="4"/>
  <c r="AA146" i="4" s="1"/>
  <c r="Z145" i="4"/>
  <c r="AA145" i="4" s="1"/>
  <c r="Z144" i="4"/>
  <c r="AA144" i="4" s="1"/>
  <c r="Z143" i="4"/>
  <c r="AA143" i="4" s="1"/>
  <c r="Z142" i="4"/>
  <c r="AA142" i="4" s="1"/>
  <c r="Z141" i="4"/>
  <c r="AA141" i="4" s="1"/>
  <c r="Z140" i="4"/>
  <c r="AA140" i="4" s="1"/>
  <c r="Z139" i="4"/>
  <c r="AA139" i="4" s="1"/>
  <c r="Z138" i="4"/>
  <c r="AA138" i="4" s="1"/>
  <c r="Z137" i="4"/>
  <c r="AA137" i="4" s="1"/>
  <c r="Z136" i="4"/>
  <c r="AA136" i="4" s="1"/>
  <c r="Z135" i="4"/>
  <c r="AA135" i="4" s="1"/>
  <c r="Z134" i="4"/>
  <c r="AA134" i="4" s="1"/>
  <c r="Z133" i="4"/>
  <c r="AA133" i="4" s="1"/>
  <c r="Z132" i="4"/>
  <c r="AA132" i="4" s="1"/>
  <c r="Z131" i="4"/>
  <c r="AA131" i="4" s="1"/>
  <c r="Z130" i="4"/>
  <c r="AA130" i="4" s="1"/>
  <c r="Z129" i="4"/>
  <c r="AA129" i="4" s="1"/>
  <c r="Z128" i="4"/>
  <c r="AA128" i="4" s="1"/>
  <c r="Z127" i="4"/>
  <c r="AA127" i="4" s="1"/>
  <c r="Z126" i="4"/>
  <c r="AA126" i="4" s="1"/>
  <c r="Z125" i="4"/>
  <c r="AA125" i="4" s="1"/>
  <c r="Z124" i="4"/>
  <c r="AA124" i="4" s="1"/>
  <c r="Z123" i="4"/>
  <c r="AA123" i="4" s="1"/>
  <c r="Z122" i="4"/>
  <c r="AA122" i="4" s="1"/>
  <c r="Z121" i="4"/>
  <c r="AA121" i="4" s="1"/>
  <c r="Z120" i="4"/>
  <c r="AA120" i="4" s="1"/>
  <c r="Z119" i="4"/>
  <c r="AA119" i="4" s="1"/>
  <c r="Z118" i="4"/>
  <c r="AA118" i="4" s="1"/>
  <c r="Z117" i="4"/>
  <c r="AA117" i="4" s="1"/>
  <c r="Z116" i="4"/>
  <c r="AA116" i="4" s="1"/>
  <c r="Z115" i="4"/>
  <c r="AA115" i="4" s="1"/>
  <c r="Z114" i="4"/>
  <c r="AA114" i="4" s="1"/>
  <c r="Z113" i="4"/>
  <c r="AA113" i="4" s="1"/>
  <c r="Z112" i="4"/>
  <c r="AA112" i="4" s="1"/>
  <c r="Z111" i="4"/>
  <c r="AA111" i="4" s="1"/>
  <c r="Z110" i="4"/>
  <c r="AA110" i="4" s="1"/>
  <c r="Z109" i="4"/>
  <c r="AA109" i="4" s="1"/>
  <c r="Z108" i="4"/>
  <c r="AA108" i="4" s="1"/>
  <c r="Z107" i="4"/>
  <c r="AA107" i="4" s="1"/>
  <c r="Z106" i="4"/>
  <c r="AA106" i="4" s="1"/>
  <c r="Z105" i="4"/>
  <c r="AA105" i="4" s="1"/>
  <c r="Z104" i="4"/>
  <c r="AA104" i="4" s="1"/>
  <c r="Z103" i="4"/>
  <c r="AA103" i="4" s="1"/>
  <c r="Z102" i="4"/>
  <c r="AA102" i="4" s="1"/>
  <c r="Z101" i="4"/>
  <c r="AA101" i="4" s="1"/>
  <c r="Z100" i="4"/>
  <c r="AA100" i="4" s="1"/>
  <c r="Z99" i="4"/>
  <c r="AA99" i="4" s="1"/>
  <c r="Z98" i="4"/>
  <c r="AA98" i="4" s="1"/>
  <c r="Z97" i="4"/>
  <c r="AA97" i="4" s="1"/>
  <c r="Z96" i="4"/>
  <c r="AA96" i="4" s="1"/>
  <c r="Z95" i="4"/>
  <c r="AA95" i="4" s="1"/>
  <c r="Z94" i="4"/>
  <c r="AA94" i="4" s="1"/>
  <c r="Z93" i="4"/>
  <c r="AA93" i="4" s="1"/>
  <c r="Z92" i="4"/>
  <c r="AA92" i="4" s="1"/>
  <c r="Z91" i="4"/>
  <c r="AA91" i="4" s="1"/>
  <c r="Z90" i="4"/>
  <c r="AA90" i="4" s="1"/>
  <c r="Z89" i="4"/>
  <c r="AA89" i="4" s="1"/>
  <c r="Z88" i="4"/>
  <c r="AA88" i="4" s="1"/>
  <c r="Z87" i="4"/>
  <c r="AA87" i="4" s="1"/>
  <c r="Z86" i="4"/>
  <c r="AA86" i="4" s="1"/>
  <c r="Z85" i="4"/>
  <c r="AA85" i="4" s="1"/>
  <c r="Z84" i="4"/>
  <c r="AA84" i="4" s="1"/>
  <c r="Z83" i="4"/>
  <c r="AA83" i="4" s="1"/>
  <c r="Z82" i="4"/>
  <c r="AA82" i="4" s="1"/>
  <c r="Z81" i="4"/>
  <c r="AA81" i="4" s="1"/>
  <c r="Z80" i="4"/>
  <c r="AA80" i="4" s="1"/>
  <c r="Z79" i="4"/>
  <c r="AA79" i="4" s="1"/>
  <c r="Z78" i="4"/>
  <c r="AA78" i="4" s="1"/>
  <c r="Z77" i="4"/>
  <c r="AA77" i="4" s="1"/>
  <c r="Z76" i="4"/>
  <c r="AA76" i="4" s="1"/>
  <c r="Z75" i="4"/>
  <c r="AA75" i="4" s="1"/>
  <c r="Z74" i="4"/>
  <c r="AA74" i="4" s="1"/>
  <c r="Z73" i="4"/>
  <c r="AA73" i="4" s="1"/>
  <c r="Z72" i="4"/>
  <c r="AA72" i="4" s="1"/>
  <c r="Z71" i="4"/>
  <c r="AA71" i="4" s="1"/>
  <c r="Z70" i="4"/>
  <c r="AA70" i="4" s="1"/>
  <c r="Z69" i="4"/>
  <c r="AA69" i="4" s="1"/>
  <c r="Z68" i="4"/>
  <c r="AA68" i="4" s="1"/>
  <c r="Z67" i="4"/>
  <c r="AA67" i="4" s="1"/>
  <c r="Z66" i="4"/>
  <c r="AA66" i="4" s="1"/>
  <c r="Z65" i="4"/>
  <c r="AA65" i="4" s="1"/>
  <c r="Z64" i="4"/>
  <c r="AA64" i="4" s="1"/>
  <c r="Z63" i="4"/>
  <c r="AA63" i="4" s="1"/>
  <c r="Z62" i="4"/>
  <c r="AA62" i="4" s="1"/>
  <c r="Z61" i="4"/>
  <c r="AA61" i="4" s="1"/>
  <c r="Z60" i="4"/>
  <c r="AA60" i="4" s="1"/>
  <c r="Z59" i="4"/>
  <c r="AA59" i="4" s="1"/>
  <c r="Z58" i="4"/>
  <c r="AA58" i="4" s="1"/>
  <c r="Z57" i="4"/>
  <c r="AA57" i="4" s="1"/>
  <c r="Z56" i="4"/>
  <c r="AA56" i="4" s="1"/>
  <c r="Z55" i="4"/>
  <c r="AA55" i="4" s="1"/>
  <c r="Z54" i="4"/>
  <c r="AA54" i="4" s="1"/>
  <c r="Z53" i="4"/>
  <c r="AA53" i="4" s="1"/>
  <c r="Z52" i="4"/>
  <c r="AA52" i="4" s="1"/>
  <c r="Z51" i="4"/>
  <c r="AA51" i="4" s="1"/>
  <c r="Z50" i="4"/>
  <c r="AA50" i="4" s="1"/>
  <c r="Z49" i="4"/>
  <c r="AA49" i="4" s="1"/>
  <c r="Z48" i="4"/>
  <c r="AA48" i="4" s="1"/>
  <c r="Z47" i="4"/>
  <c r="AA47" i="4" s="1"/>
  <c r="Z46" i="4"/>
  <c r="AA46" i="4" s="1"/>
  <c r="Z45" i="4"/>
  <c r="AA45" i="4" s="1"/>
  <c r="Z44" i="4"/>
  <c r="AA44" i="4" s="1"/>
  <c r="Z43" i="4"/>
  <c r="AA43" i="4" s="1"/>
  <c r="Z42" i="4"/>
  <c r="AA42" i="4" s="1"/>
  <c r="Z41" i="4"/>
  <c r="AA41" i="4" s="1"/>
  <c r="Z40" i="4"/>
  <c r="AA40" i="4" s="1"/>
  <c r="Z39" i="4"/>
  <c r="AA39" i="4" s="1"/>
  <c r="Z38" i="4"/>
  <c r="AA38" i="4" s="1"/>
  <c r="Z37" i="4"/>
  <c r="AA37" i="4" s="1"/>
  <c r="Z36" i="4"/>
  <c r="AA36" i="4" s="1"/>
  <c r="Z35" i="4"/>
  <c r="AA35" i="4" s="1"/>
  <c r="Z34" i="4"/>
  <c r="AA34" i="4" s="1"/>
  <c r="Z33" i="4"/>
  <c r="AA33" i="4" s="1"/>
  <c r="Z32" i="4"/>
  <c r="AA32" i="4" s="1"/>
  <c r="Z31" i="4"/>
  <c r="AA31" i="4" s="1"/>
  <c r="Z30" i="4"/>
  <c r="AA30" i="4" s="1"/>
  <c r="Z29" i="4"/>
  <c r="AA29" i="4" s="1"/>
  <c r="Z28" i="4"/>
  <c r="AA28" i="4" s="1"/>
  <c r="Z27" i="4"/>
  <c r="AA27" i="4" s="1"/>
  <c r="Z26" i="4"/>
  <c r="AA26" i="4" s="1"/>
  <c r="Z25" i="4"/>
  <c r="AA25" i="4" s="1"/>
  <c r="Z24" i="4"/>
  <c r="AA24" i="4" s="1"/>
  <c r="Z23" i="4"/>
  <c r="AA23" i="4" s="1"/>
  <c r="Z22" i="4"/>
  <c r="AA22" i="4" s="1"/>
  <c r="Z21" i="4"/>
  <c r="AA21" i="4" s="1"/>
  <c r="Z20" i="4"/>
  <c r="AA20" i="4" s="1"/>
  <c r="Z19" i="4"/>
  <c r="AA19" i="4" s="1"/>
  <c r="Z18" i="4"/>
  <c r="AA18" i="4" s="1"/>
  <c r="Z17" i="4"/>
  <c r="AA17" i="4" s="1"/>
  <c r="Z16" i="4"/>
  <c r="AA16" i="4" s="1"/>
  <c r="Z15" i="4"/>
  <c r="AA15" i="4" s="1"/>
  <c r="Z14" i="4"/>
  <c r="AA14" i="4" s="1"/>
  <c r="Z13" i="4"/>
  <c r="AA13" i="4" s="1"/>
  <c r="Z12" i="4"/>
  <c r="AA12" i="4" s="1"/>
  <c r="Z11" i="4"/>
  <c r="AA11" i="4" s="1"/>
  <c r="U155" i="4"/>
  <c r="V155" i="4" s="1"/>
  <c r="U154" i="4"/>
  <c r="V154" i="4" s="1"/>
  <c r="U153" i="4"/>
  <c r="V153" i="4" s="1"/>
  <c r="U152" i="4"/>
  <c r="V152" i="4" s="1"/>
  <c r="U151" i="4"/>
  <c r="V151" i="4" s="1"/>
  <c r="U150" i="4"/>
  <c r="V150" i="4" s="1"/>
  <c r="U149" i="4"/>
  <c r="V149" i="4" s="1"/>
  <c r="U148" i="4"/>
  <c r="V148" i="4" s="1"/>
  <c r="U147" i="4"/>
  <c r="V147" i="4" s="1"/>
  <c r="U146" i="4"/>
  <c r="V146" i="4" s="1"/>
  <c r="U145" i="4"/>
  <c r="V145" i="4" s="1"/>
  <c r="U144" i="4"/>
  <c r="V144" i="4" s="1"/>
  <c r="U143" i="4"/>
  <c r="V143" i="4" s="1"/>
  <c r="U142" i="4"/>
  <c r="V142" i="4" s="1"/>
  <c r="U141" i="4"/>
  <c r="V141" i="4" s="1"/>
  <c r="U140" i="4"/>
  <c r="V140" i="4" s="1"/>
  <c r="U139" i="4"/>
  <c r="V139" i="4" s="1"/>
  <c r="U138" i="4"/>
  <c r="V138" i="4" s="1"/>
  <c r="U137" i="4"/>
  <c r="V137" i="4" s="1"/>
  <c r="U136" i="4"/>
  <c r="V136" i="4" s="1"/>
  <c r="U135" i="4"/>
  <c r="V135" i="4" s="1"/>
  <c r="U134" i="4"/>
  <c r="V134" i="4" s="1"/>
  <c r="U133" i="4"/>
  <c r="V133" i="4" s="1"/>
  <c r="U132" i="4"/>
  <c r="V132" i="4" s="1"/>
  <c r="U131" i="4"/>
  <c r="V131" i="4" s="1"/>
  <c r="U130" i="4"/>
  <c r="V130" i="4" s="1"/>
  <c r="U129" i="4"/>
  <c r="V129" i="4" s="1"/>
  <c r="U128" i="4"/>
  <c r="V128" i="4" s="1"/>
  <c r="U127" i="4"/>
  <c r="V127" i="4" s="1"/>
  <c r="U126" i="4"/>
  <c r="V126" i="4" s="1"/>
  <c r="U125" i="4"/>
  <c r="V125" i="4" s="1"/>
  <c r="U124" i="4"/>
  <c r="V124" i="4" s="1"/>
  <c r="U123" i="4"/>
  <c r="V123" i="4" s="1"/>
  <c r="U122" i="4"/>
  <c r="V122" i="4" s="1"/>
  <c r="U121" i="4"/>
  <c r="V121" i="4" s="1"/>
  <c r="U120" i="4"/>
  <c r="V120" i="4" s="1"/>
  <c r="U119" i="4"/>
  <c r="V119" i="4" s="1"/>
  <c r="U118" i="4"/>
  <c r="V118" i="4" s="1"/>
  <c r="U117" i="4"/>
  <c r="V117" i="4" s="1"/>
  <c r="U116" i="4"/>
  <c r="V116" i="4" s="1"/>
  <c r="U115" i="4"/>
  <c r="V115" i="4" s="1"/>
  <c r="U114" i="4"/>
  <c r="V114" i="4" s="1"/>
  <c r="U113" i="4"/>
  <c r="V113" i="4" s="1"/>
  <c r="U112" i="4"/>
  <c r="V112" i="4" s="1"/>
  <c r="U111" i="4"/>
  <c r="V111" i="4" s="1"/>
  <c r="U110" i="4"/>
  <c r="V110" i="4" s="1"/>
  <c r="U109" i="4"/>
  <c r="V109" i="4" s="1"/>
  <c r="U108" i="4"/>
  <c r="V108" i="4" s="1"/>
  <c r="U107" i="4"/>
  <c r="V107" i="4" s="1"/>
  <c r="U106" i="4"/>
  <c r="V106" i="4" s="1"/>
  <c r="U105" i="4"/>
  <c r="V105" i="4" s="1"/>
  <c r="U104" i="4"/>
  <c r="V104" i="4" s="1"/>
  <c r="U103" i="4"/>
  <c r="V103" i="4" s="1"/>
  <c r="U102" i="4"/>
  <c r="V102" i="4" s="1"/>
  <c r="U101" i="4"/>
  <c r="V101" i="4" s="1"/>
  <c r="U100" i="4"/>
  <c r="V100" i="4" s="1"/>
  <c r="U99" i="4"/>
  <c r="V99" i="4" s="1"/>
  <c r="U98" i="4"/>
  <c r="V98" i="4" s="1"/>
  <c r="U97" i="4"/>
  <c r="V97" i="4" s="1"/>
  <c r="U96" i="4"/>
  <c r="V96" i="4" s="1"/>
  <c r="U95" i="4"/>
  <c r="V95" i="4" s="1"/>
  <c r="U94" i="4"/>
  <c r="V94" i="4" s="1"/>
  <c r="U93" i="4"/>
  <c r="V93" i="4" s="1"/>
  <c r="U92" i="4"/>
  <c r="V92" i="4" s="1"/>
  <c r="U91" i="4"/>
  <c r="V91" i="4" s="1"/>
  <c r="U90" i="4"/>
  <c r="V90" i="4" s="1"/>
  <c r="U89" i="4"/>
  <c r="V89" i="4" s="1"/>
  <c r="U88" i="4"/>
  <c r="V88" i="4" s="1"/>
  <c r="U87" i="4"/>
  <c r="V87" i="4" s="1"/>
  <c r="U86" i="4"/>
  <c r="V86" i="4" s="1"/>
  <c r="U85" i="4"/>
  <c r="V85" i="4" s="1"/>
  <c r="U84" i="4"/>
  <c r="V84" i="4" s="1"/>
  <c r="U83" i="4"/>
  <c r="V83" i="4" s="1"/>
  <c r="U82" i="4"/>
  <c r="V82" i="4" s="1"/>
  <c r="U81" i="4"/>
  <c r="V81" i="4" s="1"/>
  <c r="U80" i="4"/>
  <c r="V80" i="4" s="1"/>
  <c r="U79" i="4"/>
  <c r="V79" i="4" s="1"/>
  <c r="U78" i="4"/>
  <c r="V78" i="4" s="1"/>
  <c r="U77" i="4"/>
  <c r="V77" i="4" s="1"/>
  <c r="U76" i="4"/>
  <c r="V76" i="4" s="1"/>
  <c r="U75" i="4"/>
  <c r="V75" i="4" s="1"/>
  <c r="U74" i="4"/>
  <c r="V74" i="4" s="1"/>
  <c r="U73" i="4"/>
  <c r="V73" i="4" s="1"/>
  <c r="U72" i="4"/>
  <c r="V72" i="4" s="1"/>
  <c r="U71" i="4"/>
  <c r="V71" i="4" s="1"/>
  <c r="U70" i="4"/>
  <c r="V70" i="4" s="1"/>
  <c r="U69" i="4"/>
  <c r="V69" i="4" s="1"/>
  <c r="U68" i="4"/>
  <c r="V68" i="4" s="1"/>
  <c r="U67" i="4"/>
  <c r="V67" i="4" s="1"/>
  <c r="U66" i="4"/>
  <c r="V66" i="4" s="1"/>
  <c r="U65" i="4"/>
  <c r="V65" i="4" s="1"/>
  <c r="U64" i="4"/>
  <c r="V64" i="4" s="1"/>
  <c r="U63" i="4"/>
  <c r="V63" i="4" s="1"/>
  <c r="U62" i="4"/>
  <c r="V62" i="4" s="1"/>
  <c r="U61" i="4"/>
  <c r="V61" i="4" s="1"/>
  <c r="U60" i="4"/>
  <c r="V60" i="4" s="1"/>
  <c r="U59" i="4"/>
  <c r="V59" i="4" s="1"/>
  <c r="U58" i="4"/>
  <c r="V58" i="4" s="1"/>
  <c r="U57" i="4"/>
  <c r="V57" i="4" s="1"/>
  <c r="U56" i="4"/>
  <c r="V56" i="4" s="1"/>
  <c r="U55" i="4"/>
  <c r="V55" i="4" s="1"/>
  <c r="U54" i="4"/>
  <c r="V54" i="4" s="1"/>
  <c r="U53" i="4"/>
  <c r="V53" i="4" s="1"/>
  <c r="U52" i="4"/>
  <c r="V52" i="4" s="1"/>
  <c r="U51" i="4"/>
  <c r="V51" i="4" s="1"/>
  <c r="U50" i="4"/>
  <c r="V50" i="4" s="1"/>
  <c r="U49" i="4"/>
  <c r="V49" i="4" s="1"/>
  <c r="U48" i="4"/>
  <c r="V48" i="4" s="1"/>
  <c r="U47" i="4"/>
  <c r="V47" i="4" s="1"/>
  <c r="U46" i="4"/>
  <c r="V46" i="4" s="1"/>
  <c r="U45" i="4"/>
  <c r="V45" i="4" s="1"/>
  <c r="U44" i="4"/>
  <c r="V44" i="4" s="1"/>
  <c r="U43" i="4"/>
  <c r="V43" i="4" s="1"/>
  <c r="U42" i="4"/>
  <c r="V42" i="4" s="1"/>
  <c r="U41" i="4"/>
  <c r="V41" i="4" s="1"/>
  <c r="U40" i="4"/>
  <c r="V40" i="4" s="1"/>
  <c r="U39" i="4"/>
  <c r="V39" i="4" s="1"/>
  <c r="U38" i="4"/>
  <c r="V38" i="4" s="1"/>
  <c r="U37" i="4"/>
  <c r="V37" i="4" s="1"/>
  <c r="U36" i="4"/>
  <c r="V36" i="4" s="1"/>
  <c r="U35" i="4"/>
  <c r="V35" i="4" s="1"/>
  <c r="U34" i="4"/>
  <c r="V34" i="4" s="1"/>
  <c r="U33" i="4"/>
  <c r="V33" i="4" s="1"/>
  <c r="U32" i="4"/>
  <c r="V32" i="4" s="1"/>
  <c r="U31" i="4"/>
  <c r="V31" i="4" s="1"/>
  <c r="U30" i="4"/>
  <c r="V30" i="4" s="1"/>
  <c r="U29" i="4"/>
  <c r="V29" i="4" s="1"/>
  <c r="U28" i="4"/>
  <c r="V28" i="4" s="1"/>
  <c r="U27" i="4"/>
  <c r="V27" i="4" s="1"/>
  <c r="U26" i="4"/>
  <c r="V26" i="4" s="1"/>
  <c r="U25" i="4"/>
  <c r="V25" i="4" s="1"/>
  <c r="U24" i="4"/>
  <c r="V24" i="4" s="1"/>
  <c r="U23" i="4"/>
  <c r="V23" i="4" s="1"/>
  <c r="U22" i="4"/>
  <c r="V22" i="4" s="1"/>
  <c r="U21" i="4"/>
  <c r="V21" i="4" s="1"/>
  <c r="U20" i="4"/>
  <c r="V20" i="4" s="1"/>
  <c r="U19" i="4"/>
  <c r="V19" i="4" s="1"/>
  <c r="U18" i="4"/>
  <c r="V18" i="4" s="1"/>
  <c r="U17" i="4"/>
  <c r="V17" i="4" s="1"/>
  <c r="U16" i="4"/>
  <c r="V16" i="4" s="1"/>
  <c r="U15" i="4"/>
  <c r="V15" i="4" s="1"/>
  <c r="U14" i="4"/>
  <c r="V14" i="4" s="1"/>
  <c r="U13" i="4"/>
  <c r="V13" i="4" s="1"/>
  <c r="U12" i="4"/>
  <c r="V12" i="4" s="1"/>
  <c r="U11" i="4"/>
  <c r="V11" i="4" s="1"/>
  <c r="P140" i="4"/>
  <c r="Q140" i="4" s="1"/>
  <c r="P139" i="4"/>
  <c r="Q139" i="4" s="1"/>
  <c r="P138" i="4"/>
  <c r="Q138" i="4" s="1"/>
  <c r="P137" i="4"/>
  <c r="Q137" i="4" s="1"/>
  <c r="P136" i="4"/>
  <c r="Q136" i="4" s="1"/>
  <c r="P135" i="4"/>
  <c r="Q135" i="4" s="1"/>
  <c r="P134" i="4"/>
  <c r="Q134" i="4" s="1"/>
  <c r="P133" i="4"/>
  <c r="Q133" i="4" s="1"/>
  <c r="P132" i="4"/>
  <c r="Q132" i="4" s="1"/>
  <c r="P131" i="4"/>
  <c r="Q131" i="4" s="1"/>
  <c r="P130" i="4"/>
  <c r="Q130" i="4" s="1"/>
  <c r="P129" i="4"/>
  <c r="Q129" i="4" s="1"/>
  <c r="P128" i="4"/>
  <c r="Q128" i="4" s="1"/>
  <c r="P127" i="4"/>
  <c r="Q127" i="4" s="1"/>
  <c r="P126" i="4"/>
  <c r="Q126" i="4" s="1"/>
  <c r="P125" i="4"/>
  <c r="Q125" i="4" s="1"/>
  <c r="P124" i="4"/>
  <c r="Q124" i="4" s="1"/>
  <c r="P123" i="4"/>
  <c r="Q123" i="4" s="1"/>
  <c r="P122" i="4"/>
  <c r="Q122" i="4" s="1"/>
  <c r="P121" i="4"/>
  <c r="Q121" i="4" s="1"/>
  <c r="P120" i="4"/>
  <c r="Q120" i="4" s="1"/>
  <c r="P119" i="4"/>
  <c r="Q119" i="4" s="1"/>
  <c r="P118" i="4"/>
  <c r="Q118" i="4" s="1"/>
  <c r="P117" i="4"/>
  <c r="Q117" i="4" s="1"/>
  <c r="P116" i="4"/>
  <c r="Q116" i="4" s="1"/>
  <c r="P115" i="4"/>
  <c r="Q115" i="4" s="1"/>
  <c r="P114" i="4"/>
  <c r="Q114" i="4" s="1"/>
  <c r="P113" i="4"/>
  <c r="Q113" i="4" s="1"/>
  <c r="P112" i="4"/>
  <c r="Q112" i="4" s="1"/>
  <c r="P111" i="4"/>
  <c r="Q111" i="4" s="1"/>
  <c r="P110" i="4"/>
  <c r="Q110" i="4" s="1"/>
  <c r="P109" i="4"/>
  <c r="Q109" i="4" s="1"/>
  <c r="P108" i="4"/>
  <c r="Q108" i="4" s="1"/>
  <c r="P107" i="4"/>
  <c r="Q107" i="4" s="1"/>
  <c r="P106" i="4"/>
  <c r="Q106" i="4" s="1"/>
  <c r="P105" i="4"/>
  <c r="Q105" i="4" s="1"/>
  <c r="P104" i="4"/>
  <c r="Q104" i="4" s="1"/>
  <c r="P103" i="4"/>
  <c r="Q103" i="4" s="1"/>
  <c r="P102" i="4"/>
  <c r="Q102" i="4" s="1"/>
  <c r="P101" i="4"/>
  <c r="Q101" i="4" s="1"/>
  <c r="P100" i="4"/>
  <c r="Q100" i="4" s="1"/>
  <c r="P99" i="4"/>
  <c r="Q99" i="4" s="1"/>
  <c r="P98" i="4"/>
  <c r="Q98" i="4" s="1"/>
  <c r="P97" i="4"/>
  <c r="Q97" i="4" s="1"/>
  <c r="P96" i="4"/>
  <c r="Q96" i="4" s="1"/>
  <c r="P95" i="4"/>
  <c r="Q95" i="4" s="1"/>
  <c r="P94" i="4"/>
  <c r="Q94" i="4" s="1"/>
  <c r="P93" i="4"/>
  <c r="Q93" i="4" s="1"/>
  <c r="P92" i="4"/>
  <c r="Q92" i="4" s="1"/>
  <c r="P91" i="4"/>
  <c r="Q91" i="4" s="1"/>
  <c r="P90" i="4"/>
  <c r="Q90" i="4" s="1"/>
  <c r="P89" i="4"/>
  <c r="Q89" i="4" s="1"/>
  <c r="P88" i="4"/>
  <c r="Q88" i="4" s="1"/>
  <c r="P87" i="4"/>
  <c r="Q87" i="4" s="1"/>
  <c r="P86" i="4"/>
  <c r="Q86" i="4" s="1"/>
  <c r="P85" i="4"/>
  <c r="Q85" i="4" s="1"/>
  <c r="P84" i="4"/>
  <c r="Q84" i="4" s="1"/>
  <c r="P83" i="4"/>
  <c r="Q83" i="4" s="1"/>
  <c r="P82" i="4"/>
  <c r="Q82" i="4" s="1"/>
  <c r="P81" i="4"/>
  <c r="Q81" i="4" s="1"/>
  <c r="P80" i="4"/>
  <c r="Q80" i="4" s="1"/>
  <c r="P79" i="4"/>
  <c r="Q79" i="4" s="1"/>
  <c r="P78" i="4"/>
  <c r="Q78" i="4" s="1"/>
  <c r="P77" i="4"/>
  <c r="Q77" i="4" s="1"/>
  <c r="P76" i="4"/>
  <c r="Q76" i="4" s="1"/>
  <c r="P75" i="4"/>
  <c r="Q75" i="4" s="1"/>
  <c r="P74" i="4"/>
  <c r="Q74" i="4" s="1"/>
  <c r="P73" i="4"/>
  <c r="Q73" i="4" s="1"/>
  <c r="P72" i="4"/>
  <c r="Q72" i="4" s="1"/>
  <c r="P71" i="4"/>
  <c r="Q71" i="4" s="1"/>
  <c r="P70" i="4"/>
  <c r="Q70" i="4" s="1"/>
  <c r="P69" i="4"/>
  <c r="Q69" i="4" s="1"/>
  <c r="P68" i="4"/>
  <c r="Q68" i="4" s="1"/>
  <c r="P67" i="4"/>
  <c r="Q67" i="4" s="1"/>
  <c r="P66" i="4"/>
  <c r="Q66" i="4" s="1"/>
  <c r="P65" i="4"/>
  <c r="Q65" i="4" s="1"/>
  <c r="P64" i="4"/>
  <c r="Q64" i="4" s="1"/>
  <c r="P63" i="4"/>
  <c r="Q63" i="4" s="1"/>
  <c r="P62" i="4"/>
  <c r="Q62" i="4" s="1"/>
  <c r="P61" i="4"/>
  <c r="Q61" i="4" s="1"/>
  <c r="P60" i="4"/>
  <c r="Q60" i="4" s="1"/>
  <c r="P59" i="4"/>
  <c r="Q59" i="4" s="1"/>
  <c r="P58" i="4"/>
  <c r="Q58" i="4" s="1"/>
  <c r="P57" i="4"/>
  <c r="Q57" i="4" s="1"/>
  <c r="P56" i="4"/>
  <c r="Q56" i="4" s="1"/>
  <c r="P55" i="4"/>
  <c r="Q55" i="4" s="1"/>
  <c r="P54" i="4"/>
  <c r="Q54" i="4" s="1"/>
  <c r="P53" i="4"/>
  <c r="Q53" i="4" s="1"/>
  <c r="P52" i="4"/>
  <c r="Q52" i="4" s="1"/>
  <c r="P51" i="4"/>
  <c r="Q51" i="4" s="1"/>
  <c r="P50" i="4"/>
  <c r="Q50" i="4" s="1"/>
  <c r="P49" i="4"/>
  <c r="Q49" i="4" s="1"/>
  <c r="P48" i="4"/>
  <c r="Q48" i="4" s="1"/>
  <c r="P47" i="4"/>
  <c r="Q47" i="4" s="1"/>
  <c r="P46" i="4"/>
  <c r="Q46" i="4" s="1"/>
  <c r="P45" i="4"/>
  <c r="Q45" i="4" s="1"/>
  <c r="P44" i="4"/>
  <c r="Q44" i="4" s="1"/>
  <c r="P43" i="4"/>
  <c r="Q43" i="4" s="1"/>
  <c r="P42" i="4"/>
  <c r="Q42" i="4" s="1"/>
  <c r="P41" i="4"/>
  <c r="Q41" i="4" s="1"/>
  <c r="P40" i="4"/>
  <c r="Q40" i="4" s="1"/>
  <c r="P39" i="4"/>
  <c r="Q39" i="4" s="1"/>
  <c r="P38" i="4"/>
  <c r="Q38" i="4" s="1"/>
  <c r="P37" i="4"/>
  <c r="Q37" i="4" s="1"/>
  <c r="P36" i="4"/>
  <c r="Q36" i="4" s="1"/>
  <c r="P35" i="4"/>
  <c r="Q35" i="4" s="1"/>
  <c r="P34" i="4"/>
  <c r="Q34" i="4" s="1"/>
  <c r="P33" i="4"/>
  <c r="Q33" i="4" s="1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L8" i="4"/>
  <c r="L7" i="4"/>
  <c r="M7" i="4" s="1"/>
  <c r="L6" i="4"/>
  <c r="M6" i="4" s="1"/>
  <c r="L5" i="4"/>
  <c r="M5" i="4" s="1"/>
  <c r="L4" i="4"/>
  <c r="K8" i="5"/>
  <c r="K7" i="5"/>
  <c r="K6" i="5"/>
  <c r="K5" i="5"/>
  <c r="K3" i="5"/>
  <c r="M8" i="4"/>
  <c r="M4" i="4"/>
  <c r="T6" i="2"/>
  <c r="P6" i="2"/>
  <c r="Q6" i="2" s="1"/>
  <c r="N6" i="2"/>
  <c r="U6" i="2" s="1"/>
  <c r="K6" i="2"/>
  <c r="R6" i="2" s="1"/>
  <c r="J6" i="2"/>
  <c r="S6" i="2" s="1"/>
  <c r="T5" i="2"/>
  <c r="P5" i="2"/>
  <c r="Q5" i="2" s="1"/>
  <c r="N5" i="2"/>
  <c r="U5" i="2" s="1"/>
  <c r="K5" i="2"/>
  <c r="R5" i="2" s="1"/>
  <c r="J5" i="2"/>
  <c r="S5" i="2" s="1"/>
  <c r="T4" i="2"/>
  <c r="P4" i="2"/>
  <c r="Q4" i="2" s="1"/>
  <c r="N4" i="2"/>
  <c r="U4" i="2" s="1"/>
  <c r="K4" i="2"/>
  <c r="R4" i="2" s="1"/>
  <c r="J4" i="2"/>
  <c r="S4" i="2" s="1"/>
  <c r="T3" i="2"/>
  <c r="P3" i="2"/>
  <c r="Q3" i="2" s="1"/>
  <c r="N3" i="2"/>
  <c r="U3" i="2" s="1"/>
  <c r="K3" i="2"/>
  <c r="R3" i="2" s="1"/>
  <c r="J3" i="2"/>
  <c r="S3" i="2" s="1"/>
  <c r="T2" i="2"/>
  <c r="P2" i="2"/>
  <c r="Q2" i="2" s="1"/>
  <c r="N2" i="2"/>
  <c r="U2" i="2" s="1"/>
  <c r="K2" i="2"/>
  <c r="R2" i="2" s="1"/>
  <c r="J2" i="2"/>
  <c r="S2" i="2" s="1"/>
  <c r="P8" i="9" l="1"/>
  <c r="Q4" i="9"/>
  <c r="P6" i="9"/>
  <c r="P5" i="9"/>
  <c r="P7" i="9"/>
  <c r="P4" i="9"/>
  <c r="Q9" i="9" s="1"/>
  <c r="Q4" i="7"/>
  <c r="O9" i="7"/>
  <c r="P6" i="7" s="1"/>
  <c r="Q8" i="7"/>
  <c r="Q7" i="7"/>
  <c r="Q5" i="7"/>
  <c r="O7" i="4"/>
  <c r="O5" i="4"/>
  <c r="O4" i="4"/>
  <c r="O9" i="4" s="1"/>
  <c r="P7" i="4" s="1"/>
  <c r="O6" i="4"/>
  <c r="O9" i="6"/>
  <c r="P4" i="6" s="1"/>
  <c r="P7" i="7" l="1"/>
  <c r="P8" i="7"/>
  <c r="P5" i="7"/>
  <c r="P4" i="7"/>
  <c r="P8" i="6"/>
  <c r="P5" i="6"/>
  <c r="P6" i="6"/>
  <c r="P7" i="6"/>
  <c r="P6" i="4"/>
  <c r="P8" i="4"/>
  <c r="P5" i="4"/>
  <c r="P4" i="4"/>
  <c r="Q9" i="7" l="1"/>
  <c r="Q9" i="6"/>
  <c r="Q9" i="4"/>
</calcChain>
</file>

<file path=xl/sharedStrings.xml><?xml version="1.0" encoding="utf-8"?>
<sst xmlns="http://schemas.openxmlformats.org/spreadsheetml/2006/main" count="296" uniqueCount="100">
  <si>
    <t>Nuclide</t>
  </si>
  <si>
    <t>E alpha (keV)</t>
  </si>
  <si>
    <t>Branch (%)</t>
  </si>
  <si>
    <t>T 1/2</t>
  </si>
  <si>
    <t>T 1/2 (s)</t>
  </si>
  <si>
    <t># peak</t>
  </si>
  <si>
    <t>ROI Down</t>
  </si>
  <si>
    <t>ROI Up</t>
  </si>
  <si>
    <t>Total integral</t>
  </si>
  <si>
    <t>Net Integral</t>
  </si>
  <si>
    <t>Centroid</t>
  </si>
  <si>
    <t>Max.</t>
  </si>
  <si>
    <t>Sigma</t>
  </si>
  <si>
    <t>FWHM</t>
  </si>
  <si>
    <t>R = sigma/E</t>
  </si>
  <si>
    <t>1/sqrt(E)</t>
  </si>
  <si>
    <t>* Channel +</t>
  </si>
  <si>
    <t>Com incertezas nos canais</t>
  </si>
  <si>
    <t>TIME OF</t>
  </si>
  <si>
    <t>AQUI.</t>
  </si>
  <si>
    <t>+-</t>
  </si>
  <si>
    <t>Sigma/E =</t>
  </si>
  <si>
    <t>* 1/sqrt€ +</t>
  </si>
  <si>
    <t>Sigma (MeV)</t>
  </si>
  <si>
    <t>E alpha (MeV)</t>
  </si>
  <si>
    <t>E calib (MeV)</t>
  </si>
  <si>
    <t>dEcalib (MeV)</t>
  </si>
  <si>
    <t>E (MeV) =</t>
  </si>
  <si>
    <t>Calib</t>
  </si>
  <si>
    <t>g/cm^3</t>
  </si>
  <si>
    <t>Thickness (nm)</t>
  </si>
  <si>
    <t>Energia MeV</t>
  </si>
  <si>
    <t>Stp pow   MeV cm2/g</t>
  </si>
  <si>
    <t>Stp pow MeV cm</t>
  </si>
  <si>
    <r>
      <rPr>
        <b/>
        <sz val="12"/>
        <color rgb="FF000000"/>
        <rFont val="Arial"/>
        <family val="2"/>
        <charset val="1"/>
      </rPr>
      <t>Alphas from </t>
    </r>
    <r>
      <rPr>
        <b/>
        <vertAlign val="superscript"/>
        <sz val="12"/>
        <color rgb="FF000000"/>
        <rFont val="Arial"/>
        <family val="2"/>
        <charset val="1"/>
      </rPr>
      <t>226</t>
    </r>
    <r>
      <rPr>
        <b/>
        <sz val="12"/>
        <color rgb="FF000000"/>
        <rFont val="Arial"/>
        <family val="2"/>
        <charset val="1"/>
      </rPr>
      <t>Ra (1600 y </t>
    </r>
    <r>
      <rPr>
        <b/>
        <i/>
        <sz val="12"/>
        <color rgb="FF000000"/>
        <rFont val="Arial"/>
        <family val="2"/>
        <charset val="1"/>
      </rPr>
      <t>7</t>
    </r>
    <r>
      <rPr>
        <b/>
        <sz val="12"/>
        <color rgb="FF000000"/>
        <rFont val="Arial"/>
        <family val="2"/>
        <charset val="1"/>
      </rPr>
      <t>)</t>
    </r>
  </si>
  <si>
    <r>
      <rPr>
        <b/>
        <sz val="12"/>
        <color rgb="FF000000"/>
        <rFont val="Arial"/>
        <family val="2"/>
        <charset val="1"/>
      </rPr>
      <t>Alphas from </t>
    </r>
    <r>
      <rPr>
        <b/>
        <vertAlign val="superscript"/>
        <sz val="12"/>
        <color rgb="FF000000"/>
        <rFont val="Arial"/>
        <family val="2"/>
        <charset val="1"/>
      </rPr>
      <t>222</t>
    </r>
    <r>
      <rPr>
        <b/>
        <sz val="12"/>
        <color rgb="FF000000"/>
        <rFont val="Arial"/>
        <family val="2"/>
        <charset val="1"/>
      </rPr>
      <t>Rn (3.8235 d </t>
    </r>
    <r>
      <rPr>
        <b/>
        <i/>
        <sz val="12"/>
        <color rgb="FF000000"/>
        <rFont val="Arial"/>
        <family val="2"/>
        <charset val="1"/>
      </rPr>
      <t>3</t>
    </r>
    <r>
      <rPr>
        <b/>
        <sz val="12"/>
        <color rgb="FF000000"/>
        <rFont val="Arial"/>
        <family val="2"/>
        <charset val="1"/>
      </rPr>
      <t>)</t>
    </r>
  </si>
  <si>
    <r>
      <rPr>
        <b/>
        <sz val="11"/>
        <color rgb="FF000000"/>
        <rFont val="Arial"/>
        <family val="2"/>
        <charset val="1"/>
      </rPr>
      <t>Alphas from </t>
    </r>
    <r>
      <rPr>
        <b/>
        <vertAlign val="superscript"/>
        <sz val="11"/>
        <color rgb="FF000000"/>
        <rFont val="Arial"/>
        <family val="2"/>
        <charset val="1"/>
      </rPr>
      <t>218</t>
    </r>
    <r>
      <rPr>
        <b/>
        <sz val="11"/>
        <color rgb="FF000000"/>
        <rFont val="Arial"/>
        <family val="2"/>
        <charset val="1"/>
      </rPr>
      <t>Po (3.10 m </t>
    </r>
    <r>
      <rPr>
        <b/>
        <i/>
        <sz val="11"/>
        <color rgb="FF000000"/>
        <rFont val="Arial"/>
        <family val="2"/>
        <charset val="1"/>
      </rPr>
      <t>1</t>
    </r>
    <r>
      <rPr>
        <b/>
        <sz val="11"/>
        <color rgb="FF000000"/>
        <rFont val="Arial"/>
        <family val="2"/>
        <charset val="1"/>
      </rPr>
      <t>)</t>
    </r>
  </si>
  <si>
    <r>
      <rPr>
        <b/>
        <sz val="12"/>
        <color rgb="FF000000"/>
        <rFont val="Arial"/>
        <family val="2"/>
        <charset val="1"/>
      </rPr>
      <t>Alphas from </t>
    </r>
    <r>
      <rPr>
        <b/>
        <vertAlign val="superscript"/>
        <sz val="12"/>
        <color rgb="FF000000"/>
        <rFont val="Arial"/>
        <family val="2"/>
        <charset val="1"/>
      </rPr>
      <t>214</t>
    </r>
    <r>
      <rPr>
        <b/>
        <sz val="12"/>
        <color rgb="FF000000"/>
        <rFont val="Arial"/>
        <family val="2"/>
        <charset val="1"/>
      </rPr>
      <t>Po (164.3 us </t>
    </r>
    <r>
      <rPr>
        <b/>
        <i/>
        <sz val="12"/>
        <color rgb="FF000000"/>
        <rFont val="Arial"/>
        <family val="2"/>
        <charset val="1"/>
      </rPr>
      <t>20</t>
    </r>
    <r>
      <rPr>
        <b/>
        <sz val="12"/>
        <color rgb="FF000000"/>
        <rFont val="Arial"/>
        <family val="2"/>
        <charset val="1"/>
      </rPr>
      <t>)</t>
    </r>
  </si>
  <si>
    <r>
      <rPr>
        <b/>
        <sz val="12"/>
        <color rgb="FF000000"/>
        <rFont val="Arial"/>
        <family val="2"/>
        <charset val="1"/>
      </rPr>
      <t>Alphas from </t>
    </r>
    <r>
      <rPr>
        <b/>
        <vertAlign val="superscript"/>
        <sz val="12"/>
        <color rgb="FF000000"/>
        <rFont val="Arial"/>
        <family val="2"/>
        <charset val="1"/>
      </rPr>
      <t>210</t>
    </r>
    <r>
      <rPr>
        <b/>
        <sz val="12"/>
        <color rgb="FF000000"/>
        <rFont val="Arial"/>
        <family val="2"/>
        <charset val="1"/>
      </rPr>
      <t>Po (138.376 d </t>
    </r>
    <r>
      <rPr>
        <b/>
        <i/>
        <sz val="12"/>
        <color rgb="FF000000"/>
        <rFont val="Arial"/>
        <family val="2"/>
        <charset val="1"/>
      </rPr>
      <t>2</t>
    </r>
    <r>
      <rPr>
        <b/>
        <sz val="12"/>
        <color rgb="FF000000"/>
        <rFont val="Arial"/>
        <family val="2"/>
        <charset val="1"/>
      </rPr>
      <t>)</t>
    </r>
  </si>
  <si>
    <t>226 Ra</t>
  </si>
  <si>
    <t>1600 y</t>
  </si>
  <si>
    <t>222 Rn</t>
  </si>
  <si>
    <t>3.8235 d</t>
  </si>
  <si>
    <r>
      <rPr>
        <b/>
        <sz val="11"/>
        <color rgb="FF000000"/>
        <rFont val="Times New Roman"/>
        <family val="1"/>
        <charset val="1"/>
      </rPr>
      <t>E</t>
    </r>
    <r>
      <rPr>
        <b/>
        <sz val="11"/>
        <color rgb="FF000000"/>
        <rFont val="Symbol"/>
        <family val="1"/>
        <charset val="2"/>
      </rPr>
      <t>a</t>
    </r>
    <r>
      <rPr>
        <b/>
        <sz val="11"/>
        <color rgb="FF000000"/>
        <rFont val="Times New Roman"/>
        <family val="1"/>
        <charset val="1"/>
      </rPr>
      <t> (keV)    </t>
    </r>
  </si>
  <si>
    <r>
      <rPr>
        <b/>
        <sz val="11"/>
        <color rgb="FF000000"/>
        <rFont val="Times New Roman"/>
        <family val="1"/>
        <charset val="1"/>
      </rPr>
      <t>I</t>
    </r>
    <r>
      <rPr>
        <b/>
        <sz val="11"/>
        <color rgb="FF000000"/>
        <rFont val="Symbol"/>
        <family val="1"/>
        <charset val="2"/>
      </rPr>
      <t>a</t>
    </r>
    <r>
      <rPr>
        <b/>
        <sz val="11"/>
        <color rgb="FF000000"/>
        <rFont val="Times New Roman"/>
        <family val="1"/>
        <charset val="1"/>
      </rPr>
      <t> (%)    </t>
    </r>
  </si>
  <si>
    <t xml:space="preserve">218 Po </t>
  </si>
  <si>
    <t>3.10 m</t>
  </si>
  <si>
    <t>214 Po</t>
  </si>
  <si>
    <t>164.3 us</t>
  </si>
  <si>
    <t>210 Po</t>
  </si>
  <si>
    <t>138.376 d</t>
  </si>
  <si>
    <r>
      <rPr>
        <sz val="11"/>
        <color rgb="FF000000"/>
        <rFont val="Times New Roman"/>
        <family val="1"/>
        <charset val="1"/>
      </rPr>
      <t>4160 </t>
    </r>
    <r>
      <rPr>
        <i/>
        <sz val="11"/>
        <color rgb="FF000000"/>
        <rFont val="Times New Roman"/>
        <family val="1"/>
        <charset val="1"/>
      </rPr>
      <t>2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</si>
  <si>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0.00027 </t>
    </r>
    <r>
      <rPr>
        <i/>
        <sz val="11"/>
        <color rgb="FF000000"/>
        <rFont val="Times New Roman"/>
        <family val="1"/>
        <charset val="1"/>
      </rPr>
      <t>5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</si>
  <si>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4827 </t>
    </r>
    <r>
      <rPr>
        <i/>
        <sz val="11"/>
        <color rgb="FF000000"/>
        <rFont val="Times New Roman"/>
        <family val="1"/>
        <charset val="1"/>
      </rPr>
      <t>4</t>
    </r>
    <r>
      <rPr>
        <sz val="11"/>
        <color rgb="FF000000"/>
        <rFont val="Times New Roman"/>
        <family val="1"/>
        <charset val="1"/>
      </rPr>
      <t> </t>
    </r>
  </si>
  <si>
    <t>~0.0005 </t>
  </si>
  <si>
    <r>
      <rPr>
        <sz val="11"/>
        <color rgb="FF000000"/>
        <rFont val="Times New Roman"/>
        <family val="1"/>
        <charset val="1"/>
      </rPr>
      <t>5181 </t>
    </r>
    <r>
      <rPr>
        <i/>
        <sz val="11"/>
        <color rgb="FF000000"/>
        <rFont val="Times New Roman"/>
        <family val="1"/>
        <charset val="1"/>
      </rPr>
      <t>2</t>
    </r>
    <r>
      <rPr>
        <sz val="11"/>
        <color rgb="FF000000"/>
        <rFont val="Times New Roman"/>
        <family val="1"/>
        <charset val="1"/>
      </rPr>
      <t> </t>
    </r>
  </si>
  <si>
    <t>0.0011 </t>
  </si>
  <si>
    <r>
      <rPr>
        <sz val="11"/>
        <color rgb="FF000000"/>
        <rFont val="Times New Roman"/>
        <family val="1"/>
        <charset val="1"/>
      </rPr>
      <t>6609.9 </t>
    </r>
    <r>
      <rPr>
        <i/>
        <sz val="11"/>
        <color rgb="FF000000"/>
        <rFont val="Times New Roman"/>
        <family val="1"/>
        <charset val="1"/>
      </rPr>
      <t>10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</si>
  <si>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6.0E-5 </t>
    </r>
    <r>
      <rPr>
        <i/>
        <sz val="11"/>
        <color rgb="FF000000"/>
        <rFont val="Times New Roman"/>
        <family val="1"/>
        <charset val="1"/>
      </rPr>
      <t>20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</si>
  <si>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4516.58 </t>
    </r>
    <r>
      <rPr>
        <i/>
        <sz val="11"/>
        <color rgb="FF000000"/>
        <rFont val="Times New Roman"/>
        <family val="1"/>
        <charset val="1"/>
      </rPr>
      <t>9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</si>
  <si>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0.00122 </t>
    </r>
    <r>
      <rPr>
        <i/>
        <sz val="11"/>
        <color rgb="FF000000"/>
        <rFont val="Times New Roman"/>
        <family val="1"/>
        <charset val="1"/>
      </rPr>
      <t>4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</si>
  <si>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4191 </t>
    </r>
    <r>
      <rPr>
        <i/>
        <sz val="11"/>
        <color rgb="FF000000"/>
        <rFont val="Times New Roman"/>
        <family val="1"/>
        <charset val="1"/>
      </rPr>
      <t>2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</si>
  <si>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0.0010 </t>
    </r>
    <r>
      <rPr>
        <i/>
        <sz val="11"/>
        <color rgb="FF000000"/>
        <rFont val="Times New Roman"/>
        <family val="1"/>
        <charset val="1"/>
      </rPr>
      <t>1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</si>
  <si>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4987 </t>
    </r>
    <r>
      <rPr>
        <i/>
        <sz val="11"/>
        <color rgb="FF000000"/>
        <rFont val="Times New Roman"/>
        <family val="1"/>
        <charset val="1"/>
      </rPr>
      <t>1</t>
    </r>
    <r>
      <rPr>
        <sz val="11"/>
        <color rgb="FF000000"/>
        <rFont val="Times New Roman"/>
        <family val="1"/>
        <charset val="1"/>
      </rPr>
      <t> </t>
    </r>
  </si>
  <si>
    <t>0.078 </t>
  </si>
  <si>
    <r>
      <rPr>
        <sz val="11"/>
        <color rgb="FF000000"/>
        <rFont val="Times New Roman"/>
        <family val="1"/>
        <charset val="1"/>
      </rPr>
      <t>6002.35 </t>
    </r>
    <r>
      <rPr>
        <i/>
        <sz val="11"/>
        <color rgb="FF000000"/>
        <rFont val="Times New Roman"/>
        <family val="1"/>
        <charset val="1"/>
      </rPr>
      <t>9</t>
    </r>
    <r>
      <rPr>
        <sz val="11"/>
        <color rgb="FF000000"/>
        <rFont val="Times New Roman"/>
        <family val="1"/>
        <charset val="1"/>
      </rPr>
      <t> </t>
    </r>
  </si>
  <si>
    <t>99.9989 </t>
  </si>
  <si>
    <r>
      <rPr>
        <sz val="11"/>
        <color rgb="FF000000"/>
        <rFont val="Times New Roman"/>
        <family val="1"/>
        <charset val="1"/>
      </rPr>
      <t>6902.1 </t>
    </r>
    <r>
      <rPr>
        <i/>
        <sz val="11"/>
        <color rgb="FF000000"/>
        <rFont val="Times New Roman"/>
        <family val="1"/>
        <charset val="1"/>
      </rPr>
      <t>2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</si>
  <si>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0.0104 </t>
    </r>
    <r>
      <rPr>
        <i/>
        <sz val="11"/>
        <color rgb="FF000000"/>
        <rFont val="Times New Roman"/>
        <family val="1"/>
        <charset val="1"/>
      </rPr>
      <t>6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</si>
  <si>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5304.38 </t>
    </r>
    <r>
      <rPr>
        <i/>
        <sz val="11"/>
        <color rgb="FF000000"/>
        <rFont val="Times New Roman"/>
        <family val="1"/>
        <charset val="1"/>
      </rPr>
      <t>7</t>
    </r>
    <r>
      <rPr>
        <sz val="11"/>
        <color rgb="FF000000"/>
        <rFont val="Times New Roman"/>
        <family val="1"/>
        <charset val="1"/>
      </rPr>
      <t> </t>
    </r>
  </si>
  <si>
    <t>100 </t>
  </si>
  <si>
    <r>
      <rPr>
        <sz val="11"/>
        <color rgb="FF000000"/>
        <rFont val="Times New Roman"/>
        <family val="1"/>
        <charset val="1"/>
      </rPr>
      <t>4340 </t>
    </r>
    <r>
      <rPr>
        <i/>
        <sz val="11"/>
        <color rgb="FF000000"/>
        <rFont val="Times New Roman"/>
        <family val="1"/>
        <charset val="1"/>
      </rPr>
      <t>1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</si>
  <si>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0.0065 </t>
    </r>
    <r>
      <rPr>
        <i/>
        <sz val="11"/>
        <color rgb="FF000000"/>
        <rFont val="Times New Roman"/>
        <family val="1"/>
        <charset val="1"/>
      </rPr>
      <t>3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</si>
  <si>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5489.52 </t>
    </r>
    <r>
      <rPr>
        <i/>
        <sz val="11"/>
        <color rgb="FF000000"/>
        <rFont val="Times New Roman"/>
        <family val="1"/>
        <charset val="1"/>
      </rPr>
      <t>30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</si>
  <si>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99.92 </t>
    </r>
    <r>
      <rPr>
        <i/>
        <sz val="11"/>
        <color rgb="FF000000"/>
        <rFont val="Times New Roman"/>
        <family val="1"/>
        <charset val="1"/>
      </rPr>
      <t>1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</si>
  <si>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7686.82 </t>
    </r>
    <r>
      <rPr>
        <i/>
        <sz val="11"/>
        <color rgb="FF000000"/>
        <rFont val="Times New Roman"/>
        <family val="1"/>
        <charset val="1"/>
      </rPr>
      <t>7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</si>
  <si>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99.9895 </t>
    </r>
    <r>
      <rPr>
        <i/>
        <sz val="11"/>
        <color rgb="FF000000"/>
        <rFont val="Times New Roman"/>
        <family val="1"/>
        <charset val="1"/>
      </rPr>
      <t>6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</si>
  <si>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4601 </t>
    </r>
    <r>
      <rPr>
        <i/>
        <sz val="11"/>
        <color rgb="FF000000"/>
        <rFont val="Times New Roman"/>
        <family val="1"/>
        <charset val="1"/>
      </rPr>
      <t>1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</si>
  <si>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5.55 </t>
    </r>
    <r>
      <rPr>
        <i/>
        <sz val="11"/>
        <color rgb="FF000000"/>
        <rFont val="Times New Roman"/>
        <family val="1"/>
        <charset val="1"/>
      </rPr>
      <t>5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</si>
  <si>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4784.34 </t>
    </r>
    <r>
      <rPr>
        <i/>
        <sz val="11"/>
        <color rgb="FF000000"/>
        <rFont val="Times New Roman"/>
        <family val="1"/>
        <charset val="1"/>
      </rPr>
      <t>25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</si>
  <si>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94.45 </t>
    </r>
    <r>
      <rPr>
        <i/>
        <sz val="11"/>
        <color rgb="FF000000"/>
        <rFont val="Times New Roman"/>
        <family val="1"/>
        <charset val="1"/>
      </rPr>
      <t>5</t>
    </r>
    <r>
      <rPr>
        <sz val="11"/>
        <color rgb="FF000000"/>
        <rFont val="Times New Roman"/>
        <family val="1"/>
        <charset val="1"/>
      </rPr>
      <t> </t>
    </r>
  </si>
  <si>
    <t>E alpha calib (MeV)</t>
  </si>
  <si>
    <t xml:space="preserve">Lead density = </t>
  </si>
  <si>
    <t>E (MeV)</t>
  </si>
  <si>
    <t>1131 s</t>
  </si>
  <si>
    <t>N/A</t>
  </si>
  <si>
    <t>894 s</t>
  </si>
  <si>
    <t>E loss (MeV)</t>
  </si>
  <si>
    <t>433 s</t>
  </si>
  <si>
    <t>Thickness (mg/cm^2)</t>
  </si>
  <si>
    <t>674 s</t>
  </si>
  <si>
    <t>B1</t>
  </si>
  <si>
    <t>C1</t>
  </si>
  <si>
    <t>A2</t>
  </si>
  <si>
    <t>A3</t>
  </si>
  <si>
    <t>B2</t>
  </si>
  <si>
    <t>x</t>
  </si>
  <si>
    <t>A1</t>
  </si>
  <si>
    <t>C2</t>
  </si>
  <si>
    <t>1513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</si>
</sst>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E+00"/>
    <numFmt numFmtId="165" formatCode="0.0000"/>
    <numFmt numFmtId="166" formatCode="0.000"/>
    <numFmt numFmtId="167" formatCode="0.0000000"/>
    <numFmt numFmtId="168" formatCode="0.000000"/>
    <numFmt numFmtId="169" formatCode="0.0"/>
    <numFmt numFmtId="170" formatCode="0.00000"/>
  </numFmts>
  <fonts count="18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vertAlign val="superscript"/>
      <sz val="12"/>
      <color rgb="FF000000"/>
      <name val="Arial"/>
      <family val="2"/>
      <charset val="1"/>
    </font>
    <font>
      <b/>
      <i/>
      <sz val="12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vertAlign val="superscript"/>
      <sz val="11"/>
      <color rgb="FF000000"/>
      <name val="Arial"/>
      <family val="2"/>
      <charset val="1"/>
    </font>
    <font>
      <b/>
      <i/>
      <sz val="11"/>
      <color rgb="FF000000"/>
      <name val="Arial"/>
      <family val="2"/>
      <charset val="1"/>
    </font>
    <font>
      <b/>
      <sz val="11"/>
      <color rgb="FF000000"/>
      <name val="Times New Roman"/>
      <family val="1"/>
      <charset val="1"/>
    </font>
    <font>
      <b/>
      <sz val="11"/>
      <color rgb="FF000000"/>
      <name val="Symbol"/>
      <family val="1"/>
      <charset val="2"/>
    </font>
    <font>
      <sz val="11"/>
      <color rgb="FF000000"/>
      <name val="Times New Roman"/>
      <family val="1"/>
      <charset val="1"/>
    </font>
    <font>
      <i/>
      <sz val="11"/>
      <color rgb="FF000000"/>
      <name val="Times New Roman"/>
      <family val="1"/>
      <charset val="1"/>
    </font>
    <font>
      <sz val="10"/>
      <color rgb="FF000000"/>
      <name val="Arial Unicode MS"/>
      <family val="2"/>
    </font>
  </fonts>
  <fills count="20">
    <fill>
      <patternFill patternType="none"/>
    </fill>
    <fill>
      <patternFill patternType="gray125"/>
    </fill>
    <fill>
      <patternFill patternType="solid">
        <fgColor rgb="FFA9D18E"/>
        <bgColor rgb="FFBFBFBF"/>
      </patternFill>
    </fill>
    <fill>
      <patternFill patternType="solid">
        <fgColor rgb="FFE2F0D9"/>
        <bgColor rgb="FFCFE7F5"/>
      </patternFill>
    </fill>
    <fill>
      <patternFill patternType="solid">
        <fgColor rgb="FFFFFF00"/>
        <bgColor rgb="FFFFD320"/>
      </patternFill>
    </fill>
    <fill>
      <patternFill patternType="solid">
        <fgColor rgb="FFFF950E"/>
        <bgColor rgb="FFFFC000"/>
      </patternFill>
    </fill>
    <fill>
      <patternFill patternType="solid">
        <fgColor rgb="FFFFC000"/>
        <bgColor rgb="FFFFD320"/>
      </patternFill>
    </fill>
    <fill>
      <patternFill patternType="solid">
        <fgColor rgb="FFF03E75"/>
        <bgColor rgb="FFC9211E"/>
      </patternFill>
    </fill>
    <fill>
      <patternFill patternType="solid">
        <fgColor rgb="FFFFD320"/>
        <bgColor rgb="FFFFC000"/>
      </patternFill>
    </fill>
    <fill>
      <patternFill patternType="solid">
        <fgColor rgb="FF00FF00"/>
        <bgColor rgb="FF3DEB3D"/>
      </patternFill>
    </fill>
    <fill>
      <patternFill patternType="solid">
        <fgColor rgb="FF3DEB3D"/>
        <bgColor rgb="FF00FF00"/>
      </patternFill>
    </fill>
    <fill>
      <patternFill patternType="solid">
        <fgColor rgb="FFCCFFFF"/>
        <bgColor rgb="FFCFE7F5"/>
      </patternFill>
    </fill>
    <fill>
      <patternFill patternType="solid">
        <fgColor rgb="FFCFE7F5"/>
        <bgColor rgb="FFD9D9D9"/>
      </patternFill>
    </fill>
    <fill>
      <patternFill patternType="solid">
        <fgColor rgb="FFFFF2CC"/>
        <bgColor rgb="FFFFF5CE"/>
      </patternFill>
    </fill>
    <fill>
      <patternFill patternType="solid">
        <fgColor rgb="FFF8A6BF"/>
        <bgColor rgb="FFBFBFBF"/>
      </patternFill>
    </fill>
    <fill>
      <patternFill patternType="solid">
        <fgColor rgb="FF5B9BD5"/>
        <bgColor rgb="FF3366FF"/>
      </patternFill>
    </fill>
    <fill>
      <patternFill patternType="solid">
        <fgColor rgb="FFFBE5D6"/>
        <bgColor rgb="FFFFF2CC"/>
      </patternFill>
    </fill>
    <fill>
      <patternFill patternType="solid">
        <fgColor rgb="FF70AD47"/>
        <bgColor rgb="FFA9D18E"/>
      </patternFill>
    </fill>
    <fill>
      <patternFill patternType="solid">
        <fgColor rgb="FFFFFF80"/>
        <bgColor rgb="FFFFF2CC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Font="1"/>
    <xf numFmtId="0" fontId="0" fillId="3" borderId="1" xfId="0" applyFill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165" fontId="0" fillId="0" borderId="0" xfId="0" applyNumberFormat="1" applyFont="1" applyAlignment="1">
      <alignment horizontal="center" vertical="center" wrapText="1"/>
    </xf>
    <xf numFmtId="166" fontId="0" fillId="0" borderId="0" xfId="0" applyNumberFormat="1"/>
    <xf numFmtId="2" fontId="0" fillId="13" borderId="0" xfId="0" applyNumberFormat="1" applyFill="1"/>
    <xf numFmtId="167" fontId="0" fillId="14" borderId="0" xfId="0" applyNumberFormat="1" applyFill="1"/>
    <xf numFmtId="168" fontId="0" fillId="14" borderId="0" xfId="0" applyNumberFormat="1" applyFill="1"/>
    <xf numFmtId="0" fontId="4" fillId="13" borderId="0" xfId="0" applyFont="1" applyFill="1" applyAlignment="1">
      <alignment horizontal="center" vertical="center" wrapText="1"/>
    </xf>
    <xf numFmtId="0" fontId="2" fillId="6" borderId="0" xfId="0" applyFont="1" applyFill="1"/>
    <xf numFmtId="0" fontId="0" fillId="4" borderId="0" xfId="0" applyFont="1" applyFill="1"/>
    <xf numFmtId="0" fontId="0" fillId="0" borderId="0" xfId="0" applyFont="1" applyAlignment="1">
      <alignment horizontal="right"/>
    </xf>
    <xf numFmtId="0" fontId="0" fillId="14" borderId="0" xfId="0" applyFont="1" applyFill="1"/>
    <xf numFmtId="0" fontId="5" fillId="0" borderId="0" xfId="0" applyFont="1"/>
    <xf numFmtId="0" fontId="0" fillId="15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1" fontId="0" fillId="13" borderId="0" xfId="0" applyNumberFormat="1" applyFill="1" applyAlignment="1">
      <alignment horizontal="center" vertical="center" wrapText="1"/>
    </xf>
    <xf numFmtId="2" fontId="0" fillId="0" borderId="0" xfId="0" applyNumberFormat="1"/>
    <xf numFmtId="1" fontId="0" fillId="17" borderId="4" xfId="0" applyNumberFormat="1" applyFill="1" applyBorder="1"/>
    <xf numFmtId="0" fontId="0" fillId="17" borderId="5" xfId="0" applyFont="1" applyFill="1" applyBorder="1" applyAlignment="1">
      <alignment horizontal="center" vertical="center"/>
    </xf>
    <xf numFmtId="1" fontId="0" fillId="17" borderId="6" xfId="0" applyNumberFormat="1" applyFill="1" applyBorder="1" applyAlignment="1">
      <alignment horizontal="left"/>
    </xf>
    <xf numFmtId="0" fontId="5" fillId="4" borderId="0" xfId="0" applyFont="1" applyFill="1" applyAlignment="1">
      <alignment vertical="center"/>
    </xf>
    <xf numFmtId="0" fontId="0" fillId="15" borderId="8" xfId="0" applyFont="1" applyFill="1" applyBorder="1" applyAlignment="1">
      <alignment horizontal="center" vertical="center" wrapText="1"/>
    </xf>
    <xf numFmtId="0" fontId="0" fillId="15" borderId="9" xfId="0" applyFill="1" applyBorder="1" applyAlignment="1">
      <alignment horizontal="center" vertical="center" wrapText="1"/>
    </xf>
    <xf numFmtId="166" fontId="0" fillId="15" borderId="7" xfId="0" applyNumberFormat="1" applyFont="1" applyFill="1" applyBorder="1" applyAlignment="1">
      <alignment horizontal="center" vertical="center" wrapText="1"/>
    </xf>
    <xf numFmtId="0" fontId="0" fillId="15" borderId="10" xfId="0" applyFont="1" applyFill="1" applyBorder="1" applyAlignment="1">
      <alignment horizontal="center" vertical="center" wrapText="1"/>
    </xf>
    <xf numFmtId="0" fontId="0" fillId="15" borderId="11" xfId="0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center" vertical="center" wrapText="1"/>
    </xf>
    <xf numFmtId="0" fontId="0" fillId="2" borderId="14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18" borderId="0" xfId="0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3" borderId="3" xfId="0" applyFont="1" applyFill="1" applyBorder="1" applyAlignment="1">
      <alignment horizontal="left" vertical="center" wrapText="1"/>
    </xf>
    <xf numFmtId="0" fontId="0" fillId="3" borderId="0" xfId="0" applyFont="1" applyFill="1" applyBorder="1" applyAlignment="1">
      <alignment horizontal="left" vertical="center" wrapText="1"/>
    </xf>
    <xf numFmtId="164" fontId="0" fillId="3" borderId="0" xfId="0" applyNumberFormat="1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right" vertical="center" wrapText="1"/>
    </xf>
    <xf numFmtId="0" fontId="13" fillId="18" borderId="0" xfId="0" applyFont="1" applyFill="1" applyAlignment="1">
      <alignment horizontal="center" vertical="center" wrapText="1"/>
    </xf>
    <xf numFmtId="0" fontId="0" fillId="3" borderId="15" xfId="0" applyFont="1" applyFill="1" applyBorder="1" applyAlignment="1">
      <alignment horizontal="left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8" xfId="0" applyFont="1" applyFill="1" applyBorder="1" applyAlignment="1">
      <alignment horizontal="left" vertical="center" wrapText="1"/>
    </xf>
    <xf numFmtId="164" fontId="0" fillId="3" borderId="8" xfId="0" applyNumberFormat="1" applyFill="1" applyBorder="1" applyAlignment="1">
      <alignment horizontal="right" vertical="center" wrapText="1"/>
    </xf>
    <xf numFmtId="0" fontId="0" fillId="3" borderId="9" xfId="0" applyFill="1" applyBorder="1" applyAlignment="1">
      <alignment horizontal="right" vertical="center" wrapText="1"/>
    </xf>
    <xf numFmtId="0" fontId="15" fillId="18" borderId="0" xfId="0" applyFont="1" applyFill="1" applyAlignment="1">
      <alignment horizontal="center" vertical="center" wrapText="1"/>
    </xf>
    <xf numFmtId="170" fontId="0" fillId="3" borderId="0" xfId="0" applyNumberFormat="1" applyFill="1" applyAlignment="1">
      <alignment horizontal="center" vertical="center" wrapText="1"/>
    </xf>
    <xf numFmtId="11" fontId="0" fillId="0" borderId="0" xfId="0" applyNumberFormat="1"/>
    <xf numFmtId="166" fontId="17" fillId="0" borderId="0" xfId="0" applyNumberFormat="1" applyFont="1" applyAlignment="1">
      <alignment vertical="center"/>
    </xf>
    <xf numFmtId="169" fontId="0" fillId="0" borderId="0" xfId="0" applyNumberFormat="1"/>
    <xf numFmtId="11" fontId="0" fillId="15" borderId="11" xfId="0" applyNumberFormat="1" applyFill="1" applyBorder="1" applyAlignment="1">
      <alignment horizontal="center" vertical="center" wrapText="1"/>
    </xf>
    <xf numFmtId="0" fontId="0" fillId="18" borderId="0" xfId="0" applyFill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vertical="center" wrapText="1"/>
    </xf>
    <xf numFmtId="0" fontId="10" fillId="18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66" fontId="0" fillId="3" borderId="0" xfId="0" applyNumberFormat="1" applyFill="1" applyAlignment="1">
      <alignment horizontal="center" vertical="center" wrapText="1"/>
    </xf>
    <xf numFmtId="166" fontId="0" fillId="16" borderId="0" xfId="0" applyNumberFormat="1" applyFill="1" applyAlignment="1">
      <alignment horizontal="center" vertical="center" wrapText="1"/>
    </xf>
    <xf numFmtId="11" fontId="17" fillId="0" borderId="0" xfId="0" applyNumberFormat="1" applyFont="1" applyAlignment="1">
      <alignment vertical="center"/>
    </xf>
    <xf numFmtId="166" fontId="0" fillId="0" borderId="0" xfId="0" applyNumberFormat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169" fontId="0" fillId="19" borderId="17" xfId="0" applyNumberFormat="1" applyFill="1" applyBorder="1"/>
    <xf numFmtId="169" fontId="0" fillId="19" borderId="18" xfId="0" applyNumberFormat="1" applyFill="1" applyBorder="1"/>
    <xf numFmtId="0" fontId="0" fillId="0" borderId="12" xfId="0" applyBorder="1"/>
    <xf numFmtId="0" fontId="0" fillId="0" borderId="14" xfId="0" applyBorder="1"/>
    <xf numFmtId="0" fontId="0" fillId="0" borderId="13" xfId="0" applyBorder="1"/>
    <xf numFmtId="0" fontId="0" fillId="0" borderId="3" xfId="0" applyBorder="1"/>
    <xf numFmtId="0" fontId="0" fillId="0" borderId="0" xfId="0" applyBorder="1"/>
    <xf numFmtId="0" fontId="0" fillId="0" borderId="1" xfId="0" applyBorder="1"/>
    <xf numFmtId="0" fontId="0" fillId="0" borderId="15" xfId="0" applyBorder="1"/>
    <xf numFmtId="0" fontId="0" fillId="0" borderId="8" xfId="0" applyBorder="1"/>
    <xf numFmtId="0" fontId="0" fillId="0" borderId="9" xfId="0" applyBorder="1"/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FFF5CE"/>
      <rgbColor rgb="FF800080"/>
      <rgbColor rgb="FF008080"/>
      <rgbColor rgb="FFBFBFBF"/>
      <rgbColor rgb="FFFFF2CC"/>
      <rgbColor rgb="FF5B9BD5"/>
      <rgbColor rgb="FFF03E75"/>
      <rgbColor rgb="FFFFFFD7"/>
      <rgbColor rgb="FFCCFFFF"/>
      <rgbColor rgb="FF660066"/>
      <rgbColor rgb="FFFFE994"/>
      <rgbColor rgb="FF0066CC"/>
      <rgbColor rgb="FFD9D9D9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FE7F5"/>
      <rgbColor rgb="FFE2F0D9"/>
      <rgbColor rgb="FFFFFFA6"/>
      <rgbColor rgb="FFA9D18E"/>
      <rgbColor rgb="FFF8A6BF"/>
      <rgbColor rgb="FFFBE5D6"/>
      <rgbColor rgb="FFFFDBB6"/>
      <rgbColor rgb="FF3366FF"/>
      <rgbColor rgb="FF3DEB3D"/>
      <rgbColor rgb="FFFFDE59"/>
      <rgbColor rgb="FFFFC000"/>
      <rgbColor rgb="FFFF950E"/>
      <rgbColor rgb="FFFFFF6D"/>
      <rgbColor rgb="FF595959"/>
      <rgbColor rgb="FFBF819E"/>
      <rgbColor rgb="FF003366"/>
      <rgbColor rgb="FF70AD47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c:style val="2"/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Calibration E vs Ch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60586639933407"/>
          <c:y val="0.17585986265464082"/>
          <c:w val="0.79521508937442376"/>
          <c:h val="0.62374896845564631"/>
        </c:manualLayout>
      </c:layout>
      <c:scatterChart>
        <c:scatterStyle val="lineMarker"/>
        <c:varyColors val="0"/>
        <c:ser>
          <c:idx val="0"/>
          <c:order val="0"/>
          <c:tx>
            <c:v>Calibration E vs Ch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1"/>
            <c:trendlineLbl>
              <c:layout/>
              <c:numFmt formatCode="#,##0.000000" sourceLinked="0"/>
            </c:trendlineLbl>
          </c:trendline>
          <c:xVal>
            <c:numRef>
              <c:f>'Calib. 20 Dez.'!$G$2:$G$6</c:f>
              <c:numCache>
                <c:formatCode>General</c:formatCode>
                <c:ptCount val="5"/>
                <c:pt idx="0">
                  <c:v>1719</c:v>
                </c:pt>
                <c:pt idx="1">
                  <c:v>1343</c:v>
                </c:pt>
                <c:pt idx="2">
                  <c:v>1227</c:v>
                </c:pt>
                <c:pt idx="3">
                  <c:v>1186</c:v>
                </c:pt>
                <c:pt idx="4">
                  <c:v>1070</c:v>
                </c:pt>
              </c:numCache>
            </c:numRef>
          </c:xVal>
          <c:yVal>
            <c:numRef>
              <c:f>'Calib. 20 Dez.'!$M$2:$M$6</c:f>
              <c:numCache>
                <c:formatCode>0.00000</c:formatCode>
                <c:ptCount val="5"/>
                <c:pt idx="0">
                  <c:v>7.68682</c:v>
                </c:pt>
                <c:pt idx="1">
                  <c:v>6.0023</c:v>
                </c:pt>
                <c:pt idx="2">
                  <c:v>5.4895199999999997</c:v>
                </c:pt>
                <c:pt idx="3">
                  <c:v>5.3043800000000001</c:v>
                </c:pt>
                <c:pt idx="4">
                  <c:v>4.7843400000000003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177600"/>
        <c:axId val="898174880"/>
      </c:scatterChart>
      <c:valAx>
        <c:axId val="89817760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898174880"/>
        <c:crosses val="autoZero"/>
        <c:crossBetween val="midCat"/>
      </c:valAx>
      <c:valAx>
        <c:axId val="8981748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E (keV)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8981776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c:style val="2"/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Resolução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Pt>
            <c:idx val="4"/>
            <c:bubble3D val="0"/>
          </c:dPt>
          <c:dLbls>
            <c:dLbl>
              <c:idx val="4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layout/>
              <c:numFmt formatCode="#,##0.000000" sourceLinked="0"/>
            </c:trendlineLbl>
          </c:trendline>
          <c:xVal>
            <c:numRef>
              <c:f>'Calib. 20 Dez.'!$T$2:$T$6</c:f>
              <c:numCache>
                <c:formatCode>0.000000</c:formatCode>
                <c:ptCount val="5"/>
                <c:pt idx="0">
                  <c:v>0.36068380641411746</c:v>
                </c:pt>
                <c:pt idx="1">
                  <c:v>0.40817006536385536</c:v>
                </c:pt>
                <c:pt idx="2">
                  <c:v>0.4268082584686923</c:v>
                </c:pt>
                <c:pt idx="3">
                  <c:v>0.43419286804490614</c:v>
                </c:pt>
                <c:pt idx="4">
                  <c:v>0.45718185175268278</c:v>
                </c:pt>
              </c:numCache>
            </c:numRef>
          </c:xVal>
          <c:yVal>
            <c:numRef>
              <c:f>'Calib. 20 Dez.'!$S$2:$S$6</c:f>
              <c:numCache>
                <c:formatCode>0.0000000</c:formatCode>
                <c:ptCount val="5"/>
                <c:pt idx="0">
                  <c:v>1.6602837017444705E-3</c:v>
                </c:pt>
                <c:pt idx="1">
                  <c:v>1.9399246649555576E-3</c:v>
                </c:pt>
                <c:pt idx="2">
                  <c:v>1.8349306555462042E-3</c:v>
                </c:pt>
                <c:pt idx="3">
                  <c:v>2.0817221461707199E-3</c:v>
                </c:pt>
                <c:pt idx="4">
                  <c:v>2.1958308230192575E-3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178688"/>
        <c:axId val="898181408"/>
      </c:scatterChart>
      <c:valAx>
        <c:axId val="89817868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1/sqrt(E)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898181408"/>
        <c:crossesAt val="0"/>
        <c:crossBetween val="midCat"/>
      </c:valAx>
      <c:valAx>
        <c:axId val="8981814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R = sigma/E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898178688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151560</xdr:colOff>
      <xdr:row>13</xdr:row>
      <xdr:rowOff>53180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3732960" cy="28471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518400</xdr:colOff>
      <xdr:row>11</xdr:row>
      <xdr:rowOff>80280</xdr:rowOff>
    </xdr:from>
    <xdr:to>
      <xdr:col>8</xdr:col>
      <xdr:colOff>212040</xdr:colOff>
      <xdr:row>26</xdr:row>
      <xdr:rowOff>68760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587880</xdr:colOff>
      <xdr:row>9</xdr:row>
      <xdr:rowOff>88200</xdr:rowOff>
    </xdr:from>
    <xdr:to>
      <xdr:col>23</xdr:col>
      <xdr:colOff>204120</xdr:colOff>
      <xdr:row>23</xdr:row>
      <xdr:rowOff>89280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177800</xdr:colOff>
      <xdr:row>26</xdr:row>
      <xdr:rowOff>165100</xdr:rowOff>
    </xdr:from>
    <xdr:to>
      <xdr:col>11</xdr:col>
      <xdr:colOff>463928</xdr:colOff>
      <xdr:row>51</xdr:row>
      <xdr:rowOff>108184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" y="5137150"/>
          <a:ext cx="7347328" cy="45468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3</xdr:row>
      <xdr:rowOff>31750</xdr:rowOff>
    </xdr:from>
    <xdr:to>
      <xdr:col>12</xdr:col>
      <xdr:colOff>114300</xdr:colOff>
      <xdr:row>17</xdr:row>
      <xdr:rowOff>114300</xdr:rowOff>
    </xdr:to>
    <xdr:sp macro="" textlink="">
      <xdr:nvSpPr>
        <xdr:cNvPr id="2" name="Oval 1"/>
        <xdr:cNvSpPr/>
      </xdr:nvSpPr>
      <xdr:spPr>
        <a:xfrm>
          <a:off x="4584700" y="584200"/>
          <a:ext cx="2844800" cy="2673350"/>
        </a:xfrm>
        <a:prstGeom prst="ellipse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</xdr:col>
      <xdr:colOff>203200</xdr:colOff>
      <xdr:row>4</xdr:row>
      <xdr:rowOff>38100</xdr:rowOff>
    </xdr:from>
    <xdr:to>
      <xdr:col>7</xdr:col>
      <xdr:colOff>571500</xdr:colOff>
      <xdr:row>18</xdr:row>
      <xdr:rowOff>31750</xdr:rowOff>
    </xdr:to>
    <xdr:sp macro="" textlink="">
      <xdr:nvSpPr>
        <xdr:cNvPr id="4" name="Oval 3"/>
        <xdr:cNvSpPr/>
      </xdr:nvSpPr>
      <xdr:spPr>
        <a:xfrm>
          <a:off x="2032000" y="774700"/>
          <a:ext cx="2806700" cy="2584450"/>
        </a:xfrm>
        <a:prstGeom prst="ellipse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AE12"/>
  <sheetViews>
    <sheetView zoomScaleNormal="100" workbookViewId="0">
      <selection activeCell="J12" sqref="J12"/>
    </sheetView>
  </sheetViews>
  <sheetFormatPr defaultColWidth="8.54296875" defaultRowHeight="14.5" x14ac:dyDescent="0.35"/>
  <cols>
    <col min="10" max="10" width="8.90625" customWidth="1"/>
    <col min="11" max="11" width="9.26953125" customWidth="1"/>
    <col min="12" max="12" width="9.81640625" customWidth="1"/>
    <col min="13" max="13" width="10.90625" customWidth="1"/>
    <col min="14" max="14" width="9.08984375" customWidth="1"/>
    <col min="16" max="16" width="1.81640625" customWidth="1"/>
    <col min="17" max="17" width="10.90625" customWidth="1"/>
    <col min="18" max="18" width="9.08984375" customWidth="1"/>
    <col min="20" max="20" width="3.54296875" customWidth="1"/>
    <col min="21" max="21" width="10.90625" customWidth="1"/>
    <col min="22" max="22" width="9.453125" customWidth="1"/>
    <col min="23" max="23" width="2.81640625" customWidth="1"/>
    <col min="24" max="24" width="3.81640625" customWidth="1"/>
    <col min="25" max="25" width="10.90625" customWidth="1"/>
    <col min="26" max="26" width="9.81640625" customWidth="1"/>
    <col min="28" max="28" width="2.453125" customWidth="1"/>
    <col min="29" max="29" width="10.90625" customWidth="1"/>
    <col min="30" max="30" width="9.08984375" customWidth="1"/>
  </cols>
  <sheetData>
    <row r="1" spans="8:31" ht="15" thickBot="1" x14ac:dyDescent="0.4">
      <c r="U1" s="1"/>
      <c r="V1" s="1"/>
      <c r="W1" s="1"/>
    </row>
    <row r="2" spans="8:31" ht="29" customHeight="1" x14ac:dyDescent="0.35">
      <c r="H2" s="45" t="s">
        <v>0</v>
      </c>
      <c r="I2" s="46" t="s">
        <v>1</v>
      </c>
      <c r="J2" s="47" t="s">
        <v>3</v>
      </c>
      <c r="K2" s="47" t="s">
        <v>4</v>
      </c>
      <c r="L2" s="48" t="s">
        <v>2</v>
      </c>
      <c r="M2" s="70" t="s">
        <v>34</v>
      </c>
      <c r="N2" s="70"/>
      <c r="O2" s="49"/>
      <c r="P2" s="27"/>
      <c r="Q2" s="70" t="s">
        <v>35</v>
      </c>
      <c r="R2" s="70"/>
      <c r="S2" s="49"/>
      <c r="T2" s="27"/>
      <c r="U2" s="71" t="s">
        <v>36</v>
      </c>
      <c r="V2" s="71"/>
      <c r="W2" s="50"/>
      <c r="X2" s="27"/>
      <c r="Y2" s="70" t="s">
        <v>37</v>
      </c>
      <c r="Z2" s="70"/>
      <c r="AA2" s="49"/>
      <c r="AB2" s="27"/>
      <c r="AC2" s="70" t="s">
        <v>38</v>
      </c>
      <c r="AD2" s="70"/>
      <c r="AE2" s="49"/>
    </row>
    <row r="3" spans="8:31" x14ac:dyDescent="0.35">
      <c r="H3" s="51" t="s">
        <v>39</v>
      </c>
      <c r="I3" s="2">
        <v>4784.34</v>
      </c>
      <c r="J3" s="52" t="s">
        <v>40</v>
      </c>
      <c r="K3" s="53">
        <f>1600*365.25*24*3600</f>
        <v>50492160000</v>
      </c>
      <c r="L3" s="54">
        <v>94.45</v>
      </c>
      <c r="M3" s="70"/>
      <c r="N3" s="70"/>
      <c r="O3" s="49"/>
      <c r="P3" s="27"/>
      <c r="Q3" s="70"/>
      <c r="R3" s="70"/>
      <c r="S3" s="49"/>
      <c r="T3" s="27"/>
      <c r="U3" s="71"/>
      <c r="V3" s="71"/>
      <c r="W3" s="50"/>
      <c r="X3" s="27"/>
      <c r="Y3" s="70"/>
      <c r="Z3" s="70"/>
      <c r="AA3" s="49"/>
      <c r="AB3" s="27"/>
      <c r="AC3" s="70"/>
      <c r="AD3" s="70"/>
      <c r="AE3" s="49"/>
    </row>
    <row r="4" spans="8:31" x14ac:dyDescent="0.35">
      <c r="H4" s="51" t="s">
        <v>39</v>
      </c>
      <c r="I4" s="2">
        <v>4601</v>
      </c>
      <c r="J4" s="55"/>
      <c r="K4" s="56"/>
      <c r="L4" s="54">
        <v>5.55</v>
      </c>
      <c r="M4" s="70"/>
      <c r="N4" s="70"/>
      <c r="O4" s="49"/>
      <c r="P4" s="27"/>
      <c r="Q4" s="70"/>
      <c r="R4" s="70"/>
      <c r="S4" s="49"/>
      <c r="T4" s="27"/>
      <c r="U4" s="71"/>
      <c r="V4" s="71"/>
      <c r="W4" s="50"/>
      <c r="X4" s="27"/>
      <c r="Y4" s="70"/>
      <c r="Z4" s="70"/>
      <c r="AA4" s="49"/>
      <c r="AB4" s="27"/>
      <c r="AC4" s="70"/>
      <c r="AD4" s="70"/>
      <c r="AE4" s="49"/>
    </row>
    <row r="5" spans="8:31" ht="17.149999999999999" customHeight="1" x14ac:dyDescent="0.35">
      <c r="H5" s="51" t="s">
        <v>41</v>
      </c>
      <c r="I5" s="2">
        <v>5489.52</v>
      </c>
      <c r="J5" s="52" t="s">
        <v>42</v>
      </c>
      <c r="K5" s="53">
        <f>3.8235*24*3600</f>
        <v>330350.40000000002</v>
      </c>
      <c r="L5" s="54">
        <v>99.92</v>
      </c>
      <c r="M5" s="57" t="s">
        <v>43</v>
      </c>
      <c r="N5" s="57" t="s">
        <v>44</v>
      </c>
      <c r="O5" s="49"/>
      <c r="P5" s="27"/>
      <c r="Q5" s="57" t="s">
        <v>43</v>
      </c>
      <c r="R5" s="57" t="s">
        <v>44</v>
      </c>
      <c r="S5" s="49"/>
      <c r="T5" s="27"/>
      <c r="U5" s="57" t="s">
        <v>43</v>
      </c>
      <c r="V5" s="57" t="s">
        <v>44</v>
      </c>
      <c r="W5" s="50"/>
      <c r="X5" s="27"/>
      <c r="Y5" s="57" t="s">
        <v>43</v>
      </c>
      <c r="Z5" s="57" t="s">
        <v>44</v>
      </c>
      <c r="AA5" s="49"/>
      <c r="AB5" s="27"/>
      <c r="AC5" s="57" t="s">
        <v>43</v>
      </c>
      <c r="AD5" s="57" t="s">
        <v>44</v>
      </c>
      <c r="AE5" s="49"/>
    </row>
    <row r="6" spans="8:31" x14ac:dyDescent="0.35">
      <c r="H6" s="51" t="s">
        <v>45</v>
      </c>
      <c r="I6" s="2">
        <v>6002.3</v>
      </c>
      <c r="J6" s="52" t="s">
        <v>46</v>
      </c>
      <c r="K6" s="53">
        <f>3.1*30*24*3600</f>
        <v>8035200</v>
      </c>
      <c r="L6" s="54">
        <v>99.998900000000006</v>
      </c>
      <c r="M6" s="69"/>
      <c r="N6" s="69"/>
      <c r="O6" s="69"/>
      <c r="P6" s="27"/>
      <c r="Q6" s="69"/>
      <c r="R6" s="69"/>
      <c r="S6" s="69"/>
      <c r="T6" s="27"/>
      <c r="U6" s="72"/>
      <c r="V6" s="72"/>
      <c r="W6" s="72"/>
      <c r="X6" s="27"/>
      <c r="Y6" s="69"/>
      <c r="Z6" s="69"/>
      <c r="AA6" s="69"/>
      <c r="AB6" s="27"/>
      <c r="AC6" s="69"/>
      <c r="AD6" s="69"/>
      <c r="AE6" s="69"/>
    </row>
    <row r="7" spans="8:31" x14ac:dyDescent="0.35">
      <c r="H7" s="51" t="s">
        <v>47</v>
      </c>
      <c r="I7" s="2">
        <v>7686.82</v>
      </c>
      <c r="J7" s="52" t="s">
        <v>48</v>
      </c>
      <c r="K7" s="53">
        <f>0.0001643</f>
        <v>1.6430000000000001E-4</v>
      </c>
      <c r="L7" s="54">
        <v>99.989500000000007</v>
      </c>
      <c r="M7" s="69"/>
      <c r="N7" s="69"/>
      <c r="O7" s="69"/>
      <c r="P7" s="27"/>
      <c r="Q7" s="69"/>
      <c r="R7" s="69"/>
      <c r="S7" s="69"/>
      <c r="T7" s="27"/>
      <c r="U7" s="72"/>
      <c r="V7" s="72"/>
      <c r="W7" s="72"/>
      <c r="X7" s="27"/>
      <c r="Y7" s="69"/>
      <c r="Z7" s="69"/>
      <c r="AA7" s="69"/>
      <c r="AB7" s="27"/>
      <c r="AC7" s="69"/>
      <c r="AD7" s="69"/>
      <c r="AE7" s="69"/>
    </row>
    <row r="8" spans="8:31" ht="28.5" thickBot="1" x14ac:dyDescent="0.4">
      <c r="H8" s="58" t="s">
        <v>49</v>
      </c>
      <c r="I8" s="59">
        <v>5304.38</v>
      </c>
      <c r="J8" s="60" t="s">
        <v>50</v>
      </c>
      <c r="K8" s="61">
        <f>138.376*24*3600</f>
        <v>11955686.4</v>
      </c>
      <c r="L8" s="62">
        <v>100</v>
      </c>
      <c r="M8" s="63" t="s">
        <v>51</v>
      </c>
      <c r="N8" s="63" t="s">
        <v>52</v>
      </c>
      <c r="O8" s="49"/>
      <c r="P8" s="27"/>
      <c r="Q8" s="63" t="s">
        <v>53</v>
      </c>
      <c r="R8" s="63" t="s">
        <v>54</v>
      </c>
      <c r="S8" s="49"/>
      <c r="T8" s="27"/>
      <c r="U8" s="63" t="s">
        <v>55</v>
      </c>
      <c r="V8" s="63" t="s">
        <v>56</v>
      </c>
      <c r="W8" s="50"/>
      <c r="X8" s="27"/>
      <c r="Y8" s="63" t="s">
        <v>57</v>
      </c>
      <c r="Z8" s="63" t="s">
        <v>58</v>
      </c>
      <c r="AA8" s="49"/>
      <c r="AB8" s="27"/>
      <c r="AC8" s="63" t="s">
        <v>59</v>
      </c>
      <c r="AD8" s="63" t="s">
        <v>60</v>
      </c>
      <c r="AE8" s="49"/>
    </row>
    <row r="9" spans="8:31" x14ac:dyDescent="0.35">
      <c r="M9" s="63" t="s">
        <v>61</v>
      </c>
      <c r="N9" s="63" t="s">
        <v>62</v>
      </c>
      <c r="O9" s="49"/>
      <c r="P9" s="27"/>
      <c r="Q9" s="63" t="s">
        <v>63</v>
      </c>
      <c r="R9" s="63" t="s">
        <v>64</v>
      </c>
      <c r="S9" s="49"/>
      <c r="T9" s="27"/>
      <c r="U9" s="63" t="s">
        <v>65</v>
      </c>
      <c r="V9" s="63" t="s">
        <v>66</v>
      </c>
      <c r="W9" s="50"/>
      <c r="X9" s="27"/>
      <c r="Y9" s="63" t="s">
        <v>67</v>
      </c>
      <c r="Z9" s="63" t="s">
        <v>68</v>
      </c>
      <c r="AA9" s="49"/>
      <c r="AB9" s="27"/>
      <c r="AC9" s="63" t="s">
        <v>69</v>
      </c>
      <c r="AD9" s="63" t="s">
        <v>70</v>
      </c>
      <c r="AE9" s="49"/>
    </row>
    <row r="10" spans="8:31" x14ac:dyDescent="0.35">
      <c r="M10" s="63" t="s">
        <v>71</v>
      </c>
      <c r="N10" s="63" t="s">
        <v>72</v>
      </c>
      <c r="O10" s="49"/>
      <c r="P10" s="27"/>
      <c r="Q10" s="63" t="s">
        <v>73</v>
      </c>
      <c r="R10" s="63" t="s">
        <v>74</v>
      </c>
      <c r="S10" s="49"/>
      <c r="T10" s="27"/>
      <c r="U10" s="50"/>
      <c r="V10" s="50"/>
      <c r="W10" s="50"/>
      <c r="X10" s="27"/>
      <c r="Y10" s="63" t="s">
        <v>75</v>
      </c>
      <c r="Z10" s="63" t="s">
        <v>76</v>
      </c>
      <c r="AA10" s="49"/>
      <c r="AB10" s="27"/>
      <c r="AC10" s="69"/>
      <c r="AD10" s="69"/>
      <c r="AE10" s="49"/>
    </row>
    <row r="11" spans="8:31" x14ac:dyDescent="0.35">
      <c r="M11" s="63" t="s">
        <v>77</v>
      </c>
      <c r="N11" s="63" t="s">
        <v>78</v>
      </c>
      <c r="O11" s="49"/>
      <c r="P11" s="27"/>
      <c r="Q11" s="69"/>
      <c r="R11" s="69"/>
      <c r="S11" s="49"/>
      <c r="T11" s="27"/>
      <c r="U11" s="50"/>
      <c r="V11" s="50"/>
      <c r="W11" s="50"/>
      <c r="X11" s="27"/>
      <c r="Y11" s="69"/>
      <c r="Z11" s="69"/>
      <c r="AA11" s="49"/>
      <c r="AB11" s="27"/>
      <c r="AC11" s="69"/>
      <c r="AD11" s="69"/>
      <c r="AE11" s="49"/>
    </row>
    <row r="12" spans="8:31" x14ac:dyDescent="0.35">
      <c r="M12" s="63" t="s">
        <v>79</v>
      </c>
      <c r="N12" s="63" t="s">
        <v>80</v>
      </c>
      <c r="O12" s="49"/>
      <c r="P12" s="27"/>
      <c r="Q12" s="69"/>
      <c r="R12" s="69"/>
      <c r="S12" s="49"/>
      <c r="T12" s="27"/>
      <c r="U12" s="27"/>
      <c r="V12" s="27"/>
      <c r="W12" s="27"/>
      <c r="X12" s="27"/>
      <c r="Y12" s="69"/>
      <c r="Z12" s="69"/>
      <c r="AA12" s="49"/>
      <c r="AB12" s="27"/>
      <c r="AC12" s="27"/>
      <c r="AD12" s="27"/>
      <c r="AE12" s="27"/>
    </row>
  </sheetData>
  <mergeCells count="13">
    <mergeCell ref="AC10:AD11"/>
    <mergeCell ref="Q11:R12"/>
    <mergeCell ref="Y11:Z12"/>
    <mergeCell ref="M2:N4"/>
    <mergeCell ref="Q2:R4"/>
    <mergeCell ref="U2:V4"/>
    <mergeCell ref="Y2:Z4"/>
    <mergeCell ref="AC2:AD4"/>
    <mergeCell ref="M6:O7"/>
    <mergeCell ref="Q6:S7"/>
    <mergeCell ref="U6:W7"/>
    <mergeCell ref="Y6:AA7"/>
    <mergeCell ref="AC6:AE7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zoomScaleNormal="100" workbookViewId="0">
      <selection activeCell="L24" sqref="L24"/>
    </sheetView>
  </sheetViews>
  <sheetFormatPr defaultColWidth="8.54296875" defaultRowHeight="14.5" x14ac:dyDescent="0.35"/>
  <cols>
    <col min="10" max="10" width="10" customWidth="1"/>
    <col min="11" max="11" width="14.1796875" customWidth="1"/>
    <col min="12" max="12" width="11.54296875" customWidth="1"/>
    <col min="13" max="13" width="8.90625" bestFit="1" customWidth="1"/>
    <col min="14" max="14" width="10.453125" customWidth="1"/>
    <col min="16" max="16" width="8.1796875" customWidth="1"/>
    <col min="18" max="18" width="10.26953125" customWidth="1"/>
    <col min="19" max="19" width="10.7265625" customWidth="1"/>
    <col min="20" max="20" width="9.6328125" customWidth="1"/>
  </cols>
  <sheetData>
    <row r="1" spans="1:21" ht="29" x14ac:dyDescent="0.35">
      <c r="A1" s="4" t="s">
        <v>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6" t="s">
        <v>23</v>
      </c>
      <c r="L1" s="7" t="s">
        <v>0</v>
      </c>
      <c r="M1" s="7" t="s">
        <v>24</v>
      </c>
      <c r="N1" s="3" t="s">
        <v>81</v>
      </c>
      <c r="P1" s="8" t="s">
        <v>25</v>
      </c>
      <c r="Q1" s="8" t="s">
        <v>26</v>
      </c>
      <c r="S1" s="9" t="s">
        <v>14</v>
      </c>
      <c r="T1" s="9" t="s">
        <v>15</v>
      </c>
    </row>
    <row r="2" spans="1:21" x14ac:dyDescent="0.35">
      <c r="A2" s="10">
        <v>1</v>
      </c>
      <c r="B2" s="11">
        <v>1707</v>
      </c>
      <c r="C2" s="12">
        <v>1725</v>
      </c>
      <c r="D2" s="13">
        <v>1162</v>
      </c>
      <c r="E2" s="14">
        <v>934</v>
      </c>
      <c r="F2" s="13">
        <v>1718.43004996431</v>
      </c>
      <c r="G2" s="14">
        <v>1719</v>
      </c>
      <c r="H2" s="13">
        <v>2.8551011105690001</v>
      </c>
      <c r="I2" s="14">
        <v>6.7232491971900998</v>
      </c>
      <c r="J2" s="15">
        <f>H2*$K$9</f>
        <v>1.276230196424343E-2</v>
      </c>
      <c r="K2" s="16">
        <f>((H2*$K$10)*2+$M$10*2)*0.5</f>
        <v>3.6355942831095937E-2</v>
      </c>
      <c r="L2" s="33" t="s">
        <v>47</v>
      </c>
      <c r="M2" s="64">
        <v>7.68682</v>
      </c>
      <c r="N2">
        <f>F2*$K$9+$M$9</f>
        <v>7.6797043233404656</v>
      </c>
      <c r="P2" s="17">
        <f>$K$9*F2+$M$9</f>
        <v>7.6797043233404656</v>
      </c>
      <c r="Q2" s="17">
        <f>P2-M2</f>
        <v>-7.1156766595343868E-3</v>
      </c>
      <c r="R2">
        <f>K2/M2</f>
        <v>4.7296466979968232E-3</v>
      </c>
      <c r="S2" s="18">
        <f>J2/M2</f>
        <v>1.6602837017444705E-3</v>
      </c>
      <c r="T2" s="19">
        <f t="shared" ref="T2:U6" si="0">1/SQRT(M2)</f>
        <v>0.36068380641411746</v>
      </c>
      <c r="U2">
        <f t="shared" si="0"/>
        <v>0.36085086461104132</v>
      </c>
    </row>
    <row r="3" spans="1:21" x14ac:dyDescent="0.35">
      <c r="A3" s="10">
        <v>2</v>
      </c>
      <c r="B3" s="11">
        <v>1332</v>
      </c>
      <c r="C3" s="12">
        <v>1347</v>
      </c>
      <c r="D3" s="13">
        <v>1379</v>
      </c>
      <c r="E3" s="14">
        <v>1019</v>
      </c>
      <c r="F3" s="13">
        <v>1341.33366045142</v>
      </c>
      <c r="G3" s="14">
        <v>1343</v>
      </c>
      <c r="H3" s="13">
        <v>2.6049238963003898</v>
      </c>
      <c r="I3" s="14">
        <v>6.1341268894860796</v>
      </c>
      <c r="J3" s="15">
        <f>H3*$K$9</f>
        <v>1.1644009816462743E-2</v>
      </c>
      <c r="K3" s="16">
        <f>((H3*$K$10)*2+$M$10*2)*0.5</f>
        <v>3.6348937869096411E-2</v>
      </c>
      <c r="L3" s="33" t="s">
        <v>45</v>
      </c>
      <c r="M3" s="64">
        <v>6.0023</v>
      </c>
      <c r="N3">
        <f>F3*$K$9+$M$9</f>
        <v>5.9940834622178469</v>
      </c>
      <c r="P3" s="17">
        <f>$K$9*F3+$M$9</f>
        <v>5.9940834622178469</v>
      </c>
      <c r="Q3" s="17">
        <f>P3-M3</f>
        <v>-8.2165377821530328E-3</v>
      </c>
      <c r="R3">
        <f>K3/M3</f>
        <v>6.0558349081346165E-3</v>
      </c>
      <c r="S3" s="18">
        <f>J3/M3</f>
        <v>1.9399246649555576E-3</v>
      </c>
      <c r="T3" s="19">
        <f t="shared" si="0"/>
        <v>0.40817006536385536</v>
      </c>
      <c r="U3">
        <f t="shared" si="0"/>
        <v>0.4084497241527838</v>
      </c>
    </row>
    <row r="4" spans="1:21" x14ac:dyDescent="0.35">
      <c r="A4" s="10">
        <v>3</v>
      </c>
      <c r="B4" s="11">
        <v>1219</v>
      </c>
      <c r="C4" s="12">
        <v>1233</v>
      </c>
      <c r="D4" s="13">
        <v>1224</v>
      </c>
      <c r="E4" s="14">
        <v>1044</v>
      </c>
      <c r="F4" s="13">
        <v>1227.1139846743299</v>
      </c>
      <c r="G4" s="14">
        <v>1227</v>
      </c>
      <c r="H4" s="13">
        <v>2.2534426246608499</v>
      </c>
      <c r="I4" s="14">
        <v>5.30645176140386</v>
      </c>
      <c r="J4" s="15">
        <f>H4*$K$9</f>
        <v>1.0072888532233999E-2</v>
      </c>
      <c r="K4" s="16">
        <f>((H4*$K$10)*2+$M$10*2)*0.5</f>
        <v>3.6339096393490505E-2</v>
      </c>
      <c r="L4" s="33" t="s">
        <v>41</v>
      </c>
      <c r="M4" s="64">
        <v>5.4895199999999997</v>
      </c>
      <c r="N4">
        <f>F4*$K$9+$M$9</f>
        <v>5.4835215114942546</v>
      </c>
      <c r="P4" s="17">
        <f>$K$9*F4+$M$9</f>
        <v>5.4835215114942546</v>
      </c>
      <c r="Q4" s="17">
        <f>P4-M4</f>
        <v>-5.9984885057451365E-3</v>
      </c>
      <c r="R4">
        <f>K4/M4</f>
        <v>6.6197220145824236E-3</v>
      </c>
      <c r="S4" s="18">
        <f>J4/M4</f>
        <v>1.8349306555462042E-3</v>
      </c>
      <c r="T4" s="19">
        <f t="shared" si="0"/>
        <v>0.4268082584686923</v>
      </c>
      <c r="U4">
        <f t="shared" si="0"/>
        <v>0.42704163994175626</v>
      </c>
    </row>
    <row r="5" spans="1:21" x14ac:dyDescent="0.35">
      <c r="A5" s="10">
        <v>4</v>
      </c>
      <c r="B5" s="11">
        <v>1177</v>
      </c>
      <c r="C5" s="12">
        <v>1191</v>
      </c>
      <c r="D5" s="13">
        <v>858</v>
      </c>
      <c r="E5" s="14">
        <v>618</v>
      </c>
      <c r="F5" s="13">
        <v>1185.6569579288</v>
      </c>
      <c r="G5" s="14">
        <v>1186</v>
      </c>
      <c r="H5" s="13">
        <v>2.4703009659295398</v>
      </c>
      <c r="I5" s="14">
        <v>5.8171141205901904</v>
      </c>
      <c r="J5" s="15">
        <f>H5*$K$9</f>
        <v>1.1042245317705044E-2</v>
      </c>
      <c r="K5" s="16">
        <f>((H5*$K$10)*2+$M$10*2)*0.5</f>
        <v>3.6345168427046028E-2</v>
      </c>
      <c r="L5" s="33" t="s">
        <v>49</v>
      </c>
      <c r="M5" s="64">
        <v>5.3043800000000001</v>
      </c>
      <c r="N5">
        <f>F5*$K$9+$M$9</f>
        <v>5.2982086019417363</v>
      </c>
      <c r="P5" s="17">
        <f>$K$9*F5+$M$9</f>
        <v>5.2982086019417363</v>
      </c>
      <c r="Q5" s="17">
        <f>P5-M5</f>
        <v>-6.1713980582638328E-3</v>
      </c>
      <c r="R5">
        <f>K5/M5</f>
        <v>6.8519164213434987E-3</v>
      </c>
      <c r="S5" s="18">
        <f>J5/M5</f>
        <v>2.0817221461707199E-3</v>
      </c>
      <c r="T5" s="19">
        <f t="shared" si="0"/>
        <v>0.43419286804490614</v>
      </c>
      <c r="U5">
        <f t="shared" si="0"/>
        <v>0.43444567020688801</v>
      </c>
    </row>
    <row r="6" spans="1:21" x14ac:dyDescent="0.35">
      <c r="A6" s="10">
        <v>5</v>
      </c>
      <c r="B6" s="11">
        <v>1060</v>
      </c>
      <c r="C6" s="12">
        <v>1076</v>
      </c>
      <c r="D6" s="13">
        <v>2796</v>
      </c>
      <c r="E6" s="14">
        <v>2643</v>
      </c>
      <c r="F6" s="13">
        <v>1069.76579644344</v>
      </c>
      <c r="G6" s="14">
        <v>1070</v>
      </c>
      <c r="H6" s="13">
        <v>2.3502463623722498</v>
      </c>
      <c r="I6" s="14">
        <v>5.5344071390414298</v>
      </c>
      <c r="J6" s="15">
        <f>H6*$K$9</f>
        <v>1.0505601239803956E-2</v>
      </c>
      <c r="K6" s="16">
        <f>((H6*$K$10)*2+$M$10*2)*0.5</f>
        <v>3.6341806898146423E-2</v>
      </c>
      <c r="L6" s="33" t="s">
        <v>39</v>
      </c>
      <c r="M6" s="64">
        <v>4.7843400000000003</v>
      </c>
      <c r="N6">
        <f>F6*$K$9+$M$9</f>
        <v>4.780175110102177</v>
      </c>
      <c r="P6" s="17">
        <f>$K$9*F6+$M$9</f>
        <v>4.780175110102177</v>
      </c>
      <c r="Q6" s="17">
        <f>P6-M6</f>
        <v>-4.1648898978232651E-3</v>
      </c>
      <c r="R6">
        <f>K6/M6</f>
        <v>7.595991693346715E-3</v>
      </c>
      <c r="S6" s="18">
        <f>J6/M6</f>
        <v>2.1958308230192575E-3</v>
      </c>
      <c r="T6" s="19">
        <f t="shared" si="0"/>
        <v>0.45718185175268278</v>
      </c>
      <c r="U6">
        <f t="shared" si="0"/>
        <v>0.45738097599572769</v>
      </c>
    </row>
    <row r="9" spans="1:21" x14ac:dyDescent="0.35">
      <c r="J9" s="20" t="s">
        <v>27</v>
      </c>
      <c r="K9" s="20">
        <v>4.47E-3</v>
      </c>
      <c r="L9" s="20" t="s">
        <v>16</v>
      </c>
      <c r="M9" s="20">
        <v>-1.678E-3</v>
      </c>
      <c r="O9" t="s">
        <v>17</v>
      </c>
      <c r="R9" s="21" t="s">
        <v>28</v>
      </c>
    </row>
    <row r="10" spans="1:21" x14ac:dyDescent="0.35">
      <c r="B10" s="22" t="s">
        <v>18</v>
      </c>
      <c r="C10" s="22" t="s">
        <v>19</v>
      </c>
      <c r="D10" s="22" t="s">
        <v>84</v>
      </c>
      <c r="J10" s="23" t="s">
        <v>20</v>
      </c>
      <c r="K10">
        <v>2.8E-5</v>
      </c>
      <c r="L10" s="23" t="s">
        <v>20</v>
      </c>
      <c r="M10">
        <v>3.6276000000000003E-2</v>
      </c>
    </row>
    <row r="12" spans="1:21" x14ac:dyDescent="0.35">
      <c r="J12" s="24" t="s">
        <v>21</v>
      </c>
      <c r="K12" s="24">
        <v>7.737E-3</v>
      </c>
      <c r="L12" s="24" t="s">
        <v>22</v>
      </c>
      <c r="M12" s="24">
        <v>7.3499999999999998E-4</v>
      </c>
    </row>
    <row r="17" spans="13:13" x14ac:dyDescent="0.35">
      <c r="M17" s="25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97"/>
  <sheetViews>
    <sheetView zoomScaleNormal="100" workbookViewId="0">
      <selection activeCell="O9" sqref="O9"/>
    </sheetView>
  </sheetViews>
  <sheetFormatPr defaultColWidth="8.54296875" defaultRowHeight="14.5" x14ac:dyDescent="0.35"/>
  <cols>
    <col min="1" max="1" width="5.453125" customWidth="1"/>
    <col min="2" max="2" width="6.1796875" customWidth="1"/>
    <col min="3" max="3" width="11.36328125" bestFit="1" customWidth="1"/>
    <col min="4" max="5" width="8" customWidth="1"/>
    <col min="6" max="6" width="8.7265625" customWidth="1"/>
    <col min="7" max="7" width="5.453125" customWidth="1"/>
    <col min="8" max="9" width="6.81640625" customWidth="1"/>
    <col min="10" max="10" width="10.81640625" customWidth="1"/>
    <col min="11" max="11" width="7.54296875" customWidth="1"/>
    <col min="12" max="12" width="8.26953125" customWidth="1"/>
    <col min="13" max="13" width="6.1796875" customWidth="1"/>
    <col min="14" max="14" width="10.6328125" style="16" bestFit="1" customWidth="1"/>
    <col min="15" max="15" width="10.26953125" customWidth="1"/>
    <col min="16" max="16" width="8.26953125" customWidth="1"/>
    <col min="17" max="17" width="11.81640625" customWidth="1"/>
    <col min="18" max="18" width="6.1796875" customWidth="1"/>
    <col min="19" max="19" width="8.6328125" style="16" bestFit="1" customWidth="1"/>
    <col min="20" max="20" width="10.26953125" customWidth="1"/>
    <col min="21" max="21" width="8.26953125" customWidth="1"/>
    <col min="22" max="22" width="7.81640625" style="65" customWidth="1"/>
    <col min="23" max="23" width="8.1796875" customWidth="1"/>
    <col min="24" max="24" width="8.6328125" style="16" bestFit="1" customWidth="1"/>
    <col min="25" max="25" width="10.26953125" customWidth="1"/>
    <col min="26" max="26" width="8.26953125" customWidth="1"/>
    <col min="27" max="27" width="8.54296875" style="65"/>
    <col min="29" max="29" width="8.6328125" style="16" bestFit="1" customWidth="1"/>
    <col min="30" max="30" width="10.26953125" customWidth="1"/>
    <col min="31" max="31" width="8.26953125" customWidth="1"/>
    <col min="32" max="32" width="7.81640625" style="65" customWidth="1"/>
    <col min="34" max="34" width="8.54296875" style="16"/>
    <col min="35" max="35" width="10.26953125" customWidth="1"/>
    <col min="37" max="37" width="11.81640625" bestFit="1" customWidth="1"/>
  </cols>
  <sheetData>
    <row r="1" spans="1:37" ht="29" x14ac:dyDescent="0.35">
      <c r="A1" s="26"/>
      <c r="B1" s="26"/>
      <c r="C1" s="26"/>
      <c r="D1" s="26"/>
      <c r="E1" s="26"/>
      <c r="F1" s="26"/>
      <c r="G1" s="26"/>
      <c r="H1" s="27"/>
      <c r="I1" s="27"/>
      <c r="J1" s="28" t="s">
        <v>82</v>
      </c>
      <c r="K1" s="28">
        <v>11.32</v>
      </c>
      <c r="L1" s="28" t="s">
        <v>29</v>
      </c>
    </row>
    <row r="2" spans="1:37" ht="15" thickBot="1" x14ac:dyDescent="0.4"/>
    <row r="3" spans="1:37" ht="29.5" thickBot="1" x14ac:dyDescent="0.4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29" t="s">
        <v>0</v>
      </c>
      <c r="K3" s="29" t="s">
        <v>24</v>
      </c>
      <c r="L3" s="30" t="s">
        <v>83</v>
      </c>
      <c r="M3" s="31" t="s">
        <v>87</v>
      </c>
      <c r="N3" s="76"/>
      <c r="O3" s="32" t="s">
        <v>30</v>
      </c>
      <c r="Q3" s="77" t="s">
        <v>89</v>
      </c>
    </row>
    <row r="4" spans="1:37" ht="15" thickBot="1" x14ac:dyDescent="0.4">
      <c r="A4" s="10">
        <v>1</v>
      </c>
      <c r="B4" s="11">
        <v>1597</v>
      </c>
      <c r="C4" s="12">
        <v>1655</v>
      </c>
      <c r="D4" s="13">
        <v>1493</v>
      </c>
      <c r="E4" s="14">
        <v>1050.5</v>
      </c>
      <c r="F4" s="13">
        <v>1630.50928129462</v>
      </c>
      <c r="G4" s="14">
        <v>1633</v>
      </c>
      <c r="H4" s="13">
        <v>8.6458995905211893</v>
      </c>
      <c r="I4" s="14">
        <v>20.359537273751101</v>
      </c>
      <c r="J4" s="33" t="s">
        <v>47</v>
      </c>
      <c r="K4" s="73">
        <v>7.68682</v>
      </c>
      <c r="L4" s="74">
        <f>G4*'Calib. 20 Dez.'!$K$9+'Calib. 20 Dez.'!$M$9</f>
        <v>7.2978319999999997</v>
      </c>
      <c r="M4" s="74">
        <f>K4-L4</f>
        <v>0.38898800000000033</v>
      </c>
      <c r="N4" s="76"/>
      <c r="O4" s="34">
        <f>SUM(Q11:Q400)*10^7</f>
        <v>1804.475903179215</v>
      </c>
      <c r="P4" s="35" t="e">
        <f>(O4-$O$9)^2</f>
        <v>#DIV/0!</v>
      </c>
      <c r="Q4" s="78">
        <f>O4*344.092/0.30397*10^(-6)</f>
        <v>2.0426546122207534</v>
      </c>
    </row>
    <row r="5" spans="1:37" ht="15" thickBot="1" x14ac:dyDescent="0.4">
      <c r="A5" s="10">
        <v>2</v>
      </c>
      <c r="B5" s="11">
        <v>1203</v>
      </c>
      <c r="C5" s="12">
        <v>1270</v>
      </c>
      <c r="D5" s="13">
        <v>1635</v>
      </c>
      <c r="E5" s="14">
        <v>1295</v>
      </c>
      <c r="F5" s="13">
        <v>1240.48108108108</v>
      </c>
      <c r="G5" s="14">
        <v>1238</v>
      </c>
      <c r="H5" s="13">
        <v>12.2440841120125</v>
      </c>
      <c r="I5" s="14">
        <v>28.832614148649299</v>
      </c>
      <c r="J5" s="33" t="s">
        <v>45</v>
      </c>
      <c r="K5" s="73">
        <v>6.0023</v>
      </c>
      <c r="L5" s="74">
        <f>G5*'Calib. 20 Dez.'!$K$9+'Calib. 20 Dez.'!$M$9</f>
        <v>5.5321819999999997</v>
      </c>
      <c r="M5" s="74">
        <f>K5-L5</f>
        <v>0.47011800000000026</v>
      </c>
      <c r="N5" s="76"/>
      <c r="O5" s="34">
        <f>SUM(V11:V481)*10^7</f>
        <v>1912.0971669748201</v>
      </c>
      <c r="P5" s="35" t="e">
        <f>(O5-$O$9)^2</f>
        <v>#DIV/0!</v>
      </c>
      <c r="Q5" s="78">
        <f t="shared" ref="Q5:Q8" si="0">O5*344.092/0.30397*10^(-6)</f>
        <v>2.1644811605707788</v>
      </c>
    </row>
    <row r="6" spans="1:37" ht="15" thickBot="1" x14ac:dyDescent="0.4">
      <c r="A6" s="10">
        <v>3</v>
      </c>
      <c r="B6" s="11"/>
      <c r="C6" s="12"/>
      <c r="D6" s="13" t="s">
        <v>85</v>
      </c>
      <c r="E6" s="14" t="s">
        <v>85</v>
      </c>
      <c r="F6" s="13" t="s">
        <v>85</v>
      </c>
      <c r="G6" s="14" t="s">
        <v>85</v>
      </c>
      <c r="H6" s="13" t="s">
        <v>85</v>
      </c>
      <c r="I6" s="14" t="s">
        <v>85</v>
      </c>
      <c r="J6" s="33" t="s">
        <v>41</v>
      </c>
      <c r="K6" s="73">
        <v>5.4895199999999997</v>
      </c>
      <c r="L6" s="74" t="e">
        <f>G6*'Calib. 20 Dez.'!$K$9+'Calib. 20 Dez.'!$M$9</f>
        <v>#VALUE!</v>
      </c>
      <c r="M6" s="74" t="e">
        <f>K6-L6</f>
        <v>#VALUE!</v>
      </c>
      <c r="N6" s="76"/>
      <c r="O6" s="34" t="e">
        <f>SUM(AA11:AA438)*10^7</f>
        <v>#DIV/0!</v>
      </c>
      <c r="P6" s="35" t="e">
        <f>(O6-$O$9)^2</f>
        <v>#DIV/0!</v>
      </c>
      <c r="Q6" s="78" t="e">
        <f t="shared" si="0"/>
        <v>#DIV/0!</v>
      </c>
    </row>
    <row r="7" spans="1:37" ht="15" thickBot="1" x14ac:dyDescent="0.4">
      <c r="A7" s="10">
        <v>4</v>
      </c>
      <c r="B7" s="11"/>
      <c r="C7" s="12"/>
      <c r="D7" s="13" t="s">
        <v>85</v>
      </c>
      <c r="E7" s="14" t="s">
        <v>85</v>
      </c>
      <c r="F7" s="13" t="s">
        <v>85</v>
      </c>
      <c r="G7" s="14" t="s">
        <v>85</v>
      </c>
      <c r="H7" s="13" t="s">
        <v>85</v>
      </c>
      <c r="I7" s="14" t="s">
        <v>85</v>
      </c>
      <c r="J7" s="33" t="s">
        <v>49</v>
      </c>
      <c r="K7" s="73">
        <v>5.3043800000000001</v>
      </c>
      <c r="L7" s="74" t="e">
        <f>G7*'Calib. 20 Dez.'!$K$9+'Calib. 20 Dez.'!$M$9</f>
        <v>#VALUE!</v>
      </c>
      <c r="M7" s="74" t="e">
        <f>K7-L7</f>
        <v>#VALUE!</v>
      </c>
      <c r="N7" s="76"/>
      <c r="O7" s="34" t="e">
        <f>SUM(AF11:AF453)*10^7</f>
        <v>#DIV/0!</v>
      </c>
      <c r="P7" s="35" t="e">
        <f>(O7-$O$9)^2</f>
        <v>#DIV/0!</v>
      </c>
      <c r="Q7" s="78" t="e">
        <f t="shared" si="0"/>
        <v>#DIV/0!</v>
      </c>
    </row>
    <row r="8" spans="1:37" ht="15" thickBot="1" x14ac:dyDescent="0.4">
      <c r="A8" s="10">
        <v>5</v>
      </c>
      <c r="B8" s="11">
        <v>920</v>
      </c>
      <c r="C8" s="12">
        <v>986</v>
      </c>
      <c r="D8" s="13">
        <v>3956</v>
      </c>
      <c r="E8" s="14">
        <v>2683</v>
      </c>
      <c r="F8" s="13">
        <v>958.19480680829895</v>
      </c>
      <c r="G8" s="14">
        <v>962</v>
      </c>
      <c r="H8" s="13">
        <v>12.284755275989101</v>
      </c>
      <c r="I8" s="14">
        <v>28.9283874190047</v>
      </c>
      <c r="J8" s="33" t="s">
        <v>39</v>
      </c>
      <c r="K8" s="73">
        <v>4.7843400000000003</v>
      </c>
      <c r="L8" s="74">
        <f>G8*'Calib. 20 Dez.'!$K$9+'Calib. 20 Dez.'!$M$9</f>
        <v>4.2984619999999998</v>
      </c>
      <c r="M8" s="74">
        <f>K8-L8</f>
        <v>0.48587800000000048</v>
      </c>
      <c r="N8" s="76"/>
      <c r="O8" s="34">
        <f>SUM(AK11:AK497)*10^7</f>
        <v>1763.781524326429</v>
      </c>
      <c r="P8" s="35" t="e">
        <f>(O8-$O$9)^2</f>
        <v>#DIV/0!</v>
      </c>
      <c r="Q8" s="79">
        <f t="shared" si="0"/>
        <v>1.9965888484670511</v>
      </c>
    </row>
    <row r="9" spans="1:37" ht="15" thickBot="1" x14ac:dyDescent="0.4">
      <c r="O9" s="36" t="e">
        <f>SUM(O4:O8)/5</f>
        <v>#DIV/0!</v>
      </c>
      <c r="P9" s="37" t="s">
        <v>20</v>
      </c>
      <c r="Q9" s="38" t="e">
        <f>SQRT(SUM(P4:P8)/4)</f>
        <v>#DIV/0!</v>
      </c>
    </row>
    <row r="10" spans="1:37" s="27" customFormat="1" ht="29.5" thickBot="1" x14ac:dyDescent="0.4">
      <c r="D10" s="39" t="s">
        <v>18</v>
      </c>
      <c r="E10" s="39" t="s">
        <v>19</v>
      </c>
      <c r="F10" s="39" t="s">
        <v>99</v>
      </c>
      <c r="N10" s="42" t="s">
        <v>31</v>
      </c>
      <c r="O10" s="40" t="s">
        <v>32</v>
      </c>
      <c r="P10" s="40" t="s">
        <v>33</v>
      </c>
      <c r="Q10" s="41"/>
      <c r="S10" s="42" t="s">
        <v>31</v>
      </c>
      <c r="T10" s="43" t="s">
        <v>32</v>
      </c>
      <c r="U10" s="43" t="s">
        <v>33</v>
      </c>
      <c r="V10" s="68"/>
      <c r="X10" s="42" t="s">
        <v>31</v>
      </c>
      <c r="Y10" s="43" t="s">
        <v>32</v>
      </c>
      <c r="Z10" s="43" t="s">
        <v>33</v>
      </c>
      <c r="AA10" s="68"/>
      <c r="AC10" s="42" t="s">
        <v>31</v>
      </c>
      <c r="AD10" s="43" t="s">
        <v>32</v>
      </c>
      <c r="AE10" s="43" t="s">
        <v>33</v>
      </c>
      <c r="AF10" s="68"/>
      <c r="AH10" s="42" t="s">
        <v>31</v>
      </c>
      <c r="AI10" s="43" t="s">
        <v>32</v>
      </c>
      <c r="AJ10" s="43" t="s">
        <v>33</v>
      </c>
      <c r="AK10" s="44"/>
    </row>
    <row r="11" spans="1:37" x14ac:dyDescent="0.35">
      <c r="N11" s="75">
        <v>7.298</v>
      </c>
      <c r="O11" s="67">
        <v>193.5</v>
      </c>
      <c r="P11">
        <f>O11*$K$1</f>
        <v>2190.42</v>
      </c>
      <c r="Q11">
        <f>0.001/P11</f>
        <v>4.565334502058966E-7</v>
      </c>
      <c r="S11" s="75">
        <v>5.532</v>
      </c>
      <c r="T11" s="16">
        <v>222.1</v>
      </c>
      <c r="U11" s="16">
        <f>T11*$K$1</f>
        <v>2514.172</v>
      </c>
      <c r="V11" s="65">
        <f>0.001/U11</f>
        <v>3.9774526166069786E-7</v>
      </c>
      <c r="W11" s="16"/>
      <c r="X11" s="66"/>
      <c r="Y11" s="16"/>
      <c r="Z11" s="16">
        <f>Y11*$K$1</f>
        <v>0</v>
      </c>
      <c r="AA11" s="65" t="e">
        <f>0.001/Z11</f>
        <v>#DIV/0!</v>
      </c>
      <c r="AB11" s="16"/>
      <c r="AC11" s="66"/>
      <c r="AD11" s="16"/>
      <c r="AE11" s="16">
        <f>AD11*$K$1</f>
        <v>0</v>
      </c>
      <c r="AF11" s="65" t="e">
        <f>0.001/AE11</f>
        <v>#DIV/0!</v>
      </c>
      <c r="AG11" s="16"/>
      <c r="AH11" s="75">
        <v>4.298</v>
      </c>
      <c r="AI11" s="16">
        <v>250.2</v>
      </c>
      <c r="AJ11">
        <f>AI11*$K$1</f>
        <v>2832.2640000000001</v>
      </c>
      <c r="AK11">
        <f>0.001/AJ11</f>
        <v>3.5307443091463226E-7</v>
      </c>
    </row>
    <row r="12" spans="1:37" x14ac:dyDescent="0.35">
      <c r="N12" s="75">
        <v>7.2990000000000004</v>
      </c>
      <c r="O12" s="67">
        <v>193.5</v>
      </c>
      <c r="P12">
        <f t="shared" ref="P12:P75" si="1">O12*$K$1</f>
        <v>2190.42</v>
      </c>
      <c r="Q12">
        <f t="shared" ref="Q12:Q75" si="2">0.001/P12</f>
        <v>4.565334502058966E-7</v>
      </c>
      <c r="S12" s="75">
        <v>5.5330000000000004</v>
      </c>
      <c r="T12" s="16">
        <v>222</v>
      </c>
      <c r="U12" s="16">
        <f t="shared" ref="U12:U75" si="3">T12*$K$1</f>
        <v>2513.04</v>
      </c>
      <c r="V12" s="65">
        <f t="shared" ref="V12:V75" si="4">0.001/U12</f>
        <v>3.9792442619297742E-7</v>
      </c>
      <c r="W12" s="16"/>
      <c r="X12" s="66"/>
      <c r="Y12" s="16"/>
      <c r="Z12" s="16">
        <f t="shared" ref="Z12:Z75" si="5">Y12*$K$1</f>
        <v>0</v>
      </c>
      <c r="AA12" s="65" t="e">
        <f t="shared" ref="AA12:AA75" si="6">0.001/Z12</f>
        <v>#DIV/0!</v>
      </c>
      <c r="AB12" s="16"/>
      <c r="AC12" s="66"/>
      <c r="AD12" s="16"/>
      <c r="AE12" s="16">
        <f t="shared" ref="AE12:AE75" si="7">AD12*$K$1</f>
        <v>0</v>
      </c>
      <c r="AF12" s="65" t="e">
        <f t="shared" ref="AF12:AF75" si="8">0.001/AE12</f>
        <v>#DIV/0!</v>
      </c>
      <c r="AG12" s="16"/>
      <c r="AH12" s="75">
        <v>4.2990000000000004</v>
      </c>
      <c r="AI12" s="16">
        <v>250.2</v>
      </c>
      <c r="AJ12">
        <f t="shared" ref="AJ12:AJ75" si="9">AI12*$K$1</f>
        <v>2832.2640000000001</v>
      </c>
      <c r="AK12">
        <f t="shared" ref="AK12:AK75" si="10">0.001/AJ12</f>
        <v>3.5307443091463226E-7</v>
      </c>
    </row>
    <row r="13" spans="1:37" x14ac:dyDescent="0.35">
      <c r="N13" s="75">
        <v>7.3</v>
      </c>
      <c r="O13" s="67">
        <v>193.5</v>
      </c>
      <c r="P13">
        <f t="shared" si="1"/>
        <v>2190.42</v>
      </c>
      <c r="Q13">
        <f t="shared" si="2"/>
        <v>4.565334502058966E-7</v>
      </c>
      <c r="S13" s="75">
        <v>5.5339999999999998</v>
      </c>
      <c r="T13" s="16">
        <v>222</v>
      </c>
      <c r="U13" s="16">
        <f t="shared" si="3"/>
        <v>2513.04</v>
      </c>
      <c r="V13" s="65">
        <f t="shared" si="4"/>
        <v>3.9792442619297742E-7</v>
      </c>
      <c r="W13" s="16"/>
      <c r="X13" s="66"/>
      <c r="Y13" s="16"/>
      <c r="Z13" s="16">
        <f t="shared" si="5"/>
        <v>0</v>
      </c>
      <c r="AA13" s="65" t="e">
        <f t="shared" si="6"/>
        <v>#DIV/0!</v>
      </c>
      <c r="AB13" s="16"/>
      <c r="AC13" s="66"/>
      <c r="AD13" s="16"/>
      <c r="AE13" s="16">
        <f t="shared" si="7"/>
        <v>0</v>
      </c>
      <c r="AF13" s="65" t="e">
        <f t="shared" si="8"/>
        <v>#DIV/0!</v>
      </c>
      <c r="AG13" s="16"/>
      <c r="AH13" s="75">
        <v>4.3</v>
      </c>
      <c r="AI13" s="16">
        <v>250.2</v>
      </c>
      <c r="AJ13">
        <f t="shared" si="9"/>
        <v>2832.2640000000001</v>
      </c>
      <c r="AK13">
        <f t="shared" si="10"/>
        <v>3.5307443091463226E-7</v>
      </c>
    </row>
    <row r="14" spans="1:37" x14ac:dyDescent="0.35">
      <c r="N14" s="75">
        <v>7.3010000000000002</v>
      </c>
      <c r="O14" s="67">
        <v>193.5</v>
      </c>
      <c r="P14">
        <f t="shared" si="1"/>
        <v>2190.42</v>
      </c>
      <c r="Q14">
        <f t="shared" si="2"/>
        <v>4.565334502058966E-7</v>
      </c>
      <c r="S14" s="75">
        <v>5.5350000000000001</v>
      </c>
      <c r="T14" s="16">
        <v>222</v>
      </c>
      <c r="U14" s="16">
        <f t="shared" si="3"/>
        <v>2513.04</v>
      </c>
      <c r="V14" s="65">
        <f t="shared" si="4"/>
        <v>3.9792442619297742E-7</v>
      </c>
      <c r="W14" s="16"/>
      <c r="X14" s="66"/>
      <c r="Y14" s="16"/>
      <c r="Z14" s="16">
        <f t="shared" si="5"/>
        <v>0</v>
      </c>
      <c r="AA14" s="65" t="e">
        <f t="shared" si="6"/>
        <v>#DIV/0!</v>
      </c>
      <c r="AB14" s="16"/>
      <c r="AC14" s="66"/>
      <c r="AD14" s="16"/>
      <c r="AE14" s="16">
        <f t="shared" si="7"/>
        <v>0</v>
      </c>
      <c r="AF14" s="65" t="e">
        <f t="shared" si="8"/>
        <v>#DIV/0!</v>
      </c>
      <c r="AG14" s="16"/>
      <c r="AH14" s="75">
        <v>4.3010000000000002</v>
      </c>
      <c r="AI14" s="16">
        <v>250.1</v>
      </c>
      <c r="AJ14">
        <f t="shared" si="9"/>
        <v>2831.1320000000001</v>
      </c>
      <c r="AK14">
        <f t="shared" si="10"/>
        <v>3.532156042176769E-7</v>
      </c>
    </row>
    <row r="15" spans="1:37" x14ac:dyDescent="0.35">
      <c r="N15" s="75">
        <v>7.3019999999999996</v>
      </c>
      <c r="O15" s="67">
        <v>193.5</v>
      </c>
      <c r="P15">
        <f t="shared" si="1"/>
        <v>2190.42</v>
      </c>
      <c r="Q15">
        <f t="shared" si="2"/>
        <v>4.565334502058966E-7</v>
      </c>
      <c r="S15" s="75">
        <v>5.5359999999999996</v>
      </c>
      <c r="T15" s="16">
        <v>222</v>
      </c>
      <c r="U15" s="16">
        <f t="shared" si="3"/>
        <v>2513.04</v>
      </c>
      <c r="V15" s="65">
        <f t="shared" si="4"/>
        <v>3.9792442619297742E-7</v>
      </c>
      <c r="W15" s="16"/>
      <c r="X15" s="66"/>
      <c r="Y15" s="16"/>
      <c r="Z15" s="16">
        <f t="shared" si="5"/>
        <v>0</v>
      </c>
      <c r="AA15" s="65" t="e">
        <f t="shared" si="6"/>
        <v>#DIV/0!</v>
      </c>
      <c r="AB15" s="16"/>
      <c r="AC15" s="66"/>
      <c r="AD15" s="16"/>
      <c r="AE15" s="16">
        <f t="shared" si="7"/>
        <v>0</v>
      </c>
      <c r="AF15" s="65" t="e">
        <f t="shared" si="8"/>
        <v>#DIV/0!</v>
      </c>
      <c r="AG15" s="16"/>
      <c r="AH15" s="75">
        <v>4.3019999999999996</v>
      </c>
      <c r="AI15" s="16">
        <v>250.1</v>
      </c>
      <c r="AJ15">
        <f t="shared" si="9"/>
        <v>2831.1320000000001</v>
      </c>
      <c r="AK15">
        <f t="shared" si="10"/>
        <v>3.532156042176769E-7</v>
      </c>
    </row>
    <row r="16" spans="1:37" x14ac:dyDescent="0.35">
      <c r="N16" s="75">
        <v>7.3029999999999999</v>
      </c>
      <c r="O16" s="67">
        <v>193.4</v>
      </c>
      <c r="P16">
        <f t="shared" si="1"/>
        <v>2189.288</v>
      </c>
      <c r="Q16">
        <f t="shared" si="2"/>
        <v>4.5676950679855735E-7</v>
      </c>
      <c r="S16" s="75">
        <v>5.5369999999999999</v>
      </c>
      <c r="T16" s="16">
        <v>222</v>
      </c>
      <c r="U16" s="16">
        <f t="shared" si="3"/>
        <v>2513.04</v>
      </c>
      <c r="V16" s="65">
        <f t="shared" si="4"/>
        <v>3.9792442619297742E-7</v>
      </c>
      <c r="W16" s="16"/>
      <c r="X16" s="66"/>
      <c r="Y16" s="16"/>
      <c r="Z16" s="16">
        <f t="shared" si="5"/>
        <v>0</v>
      </c>
      <c r="AA16" s="65" t="e">
        <f t="shared" si="6"/>
        <v>#DIV/0!</v>
      </c>
      <c r="AB16" s="16"/>
      <c r="AC16" s="66"/>
      <c r="AD16" s="16"/>
      <c r="AE16" s="16">
        <f t="shared" si="7"/>
        <v>0</v>
      </c>
      <c r="AF16" s="65" t="e">
        <f t="shared" si="8"/>
        <v>#DIV/0!</v>
      </c>
      <c r="AG16" s="16"/>
      <c r="AH16" s="75">
        <v>4.3029999999999999</v>
      </c>
      <c r="AI16" s="16">
        <v>250.1</v>
      </c>
      <c r="AJ16">
        <f t="shared" si="9"/>
        <v>2831.1320000000001</v>
      </c>
      <c r="AK16">
        <f t="shared" si="10"/>
        <v>3.532156042176769E-7</v>
      </c>
    </row>
    <row r="17" spans="14:37" x14ac:dyDescent="0.35">
      <c r="N17" s="75">
        <v>7.3040000000000003</v>
      </c>
      <c r="O17" s="67">
        <v>193.4</v>
      </c>
      <c r="P17">
        <f t="shared" si="1"/>
        <v>2189.288</v>
      </c>
      <c r="Q17">
        <f t="shared" si="2"/>
        <v>4.5676950679855735E-7</v>
      </c>
      <c r="S17" s="75">
        <v>5.5380000000000003</v>
      </c>
      <c r="T17" s="16">
        <v>221.9</v>
      </c>
      <c r="U17" s="16">
        <f t="shared" si="3"/>
        <v>2511.9079999999999</v>
      </c>
      <c r="V17" s="65">
        <f t="shared" si="4"/>
        <v>3.9810375220748533E-7</v>
      </c>
      <c r="W17" s="16"/>
      <c r="X17" s="66"/>
      <c r="Y17" s="16"/>
      <c r="Z17" s="16">
        <f t="shared" si="5"/>
        <v>0</v>
      </c>
      <c r="AA17" s="65" t="e">
        <f t="shared" si="6"/>
        <v>#DIV/0!</v>
      </c>
      <c r="AB17" s="16"/>
      <c r="AC17" s="66"/>
      <c r="AD17" s="16"/>
      <c r="AE17" s="16">
        <f t="shared" si="7"/>
        <v>0</v>
      </c>
      <c r="AF17" s="65" t="e">
        <f t="shared" si="8"/>
        <v>#DIV/0!</v>
      </c>
      <c r="AG17" s="16"/>
      <c r="AH17" s="75">
        <v>4.3040000000000003</v>
      </c>
      <c r="AI17" s="16">
        <v>250</v>
      </c>
      <c r="AJ17">
        <f t="shared" si="9"/>
        <v>2830</v>
      </c>
      <c r="AK17">
        <f t="shared" si="10"/>
        <v>3.5335689045936394E-7</v>
      </c>
    </row>
    <row r="18" spans="14:37" x14ac:dyDescent="0.35">
      <c r="N18" s="75">
        <v>7.3049999999999997</v>
      </c>
      <c r="O18" s="67">
        <v>193.4</v>
      </c>
      <c r="P18">
        <f t="shared" si="1"/>
        <v>2189.288</v>
      </c>
      <c r="Q18">
        <f t="shared" si="2"/>
        <v>4.5676950679855735E-7</v>
      </c>
      <c r="S18" s="75">
        <v>5.5389999999999997</v>
      </c>
      <c r="T18" s="16">
        <v>221.9</v>
      </c>
      <c r="U18" s="16">
        <f t="shared" si="3"/>
        <v>2511.9079999999999</v>
      </c>
      <c r="V18" s="65">
        <f t="shared" si="4"/>
        <v>3.9810375220748533E-7</v>
      </c>
      <c r="W18" s="16"/>
      <c r="X18" s="66"/>
      <c r="Y18" s="16"/>
      <c r="Z18" s="16">
        <f t="shared" si="5"/>
        <v>0</v>
      </c>
      <c r="AA18" s="65" t="e">
        <f t="shared" si="6"/>
        <v>#DIV/0!</v>
      </c>
      <c r="AB18" s="16"/>
      <c r="AC18" s="66"/>
      <c r="AD18" s="16"/>
      <c r="AE18" s="16">
        <f t="shared" si="7"/>
        <v>0</v>
      </c>
      <c r="AF18" s="65" t="e">
        <f t="shared" si="8"/>
        <v>#DIV/0!</v>
      </c>
      <c r="AG18" s="16"/>
      <c r="AH18" s="75">
        <v>4.3049999999999997</v>
      </c>
      <c r="AI18" s="16">
        <v>250</v>
      </c>
      <c r="AJ18">
        <f t="shared" si="9"/>
        <v>2830</v>
      </c>
      <c r="AK18">
        <f t="shared" si="10"/>
        <v>3.5335689045936394E-7</v>
      </c>
    </row>
    <row r="19" spans="14:37" x14ac:dyDescent="0.35">
      <c r="N19" s="75">
        <v>7.306</v>
      </c>
      <c r="O19" s="67">
        <v>193.4</v>
      </c>
      <c r="P19">
        <f t="shared" si="1"/>
        <v>2189.288</v>
      </c>
      <c r="Q19">
        <f t="shared" si="2"/>
        <v>4.5676950679855735E-7</v>
      </c>
      <c r="S19" s="75">
        <v>5.54</v>
      </c>
      <c r="T19" s="16">
        <v>221.9</v>
      </c>
      <c r="U19" s="16">
        <f t="shared" si="3"/>
        <v>2511.9079999999999</v>
      </c>
      <c r="V19" s="65">
        <f t="shared" si="4"/>
        <v>3.9810375220748533E-7</v>
      </c>
      <c r="W19" s="16"/>
      <c r="X19" s="66"/>
      <c r="Y19" s="16"/>
      <c r="Z19" s="16">
        <f t="shared" si="5"/>
        <v>0</v>
      </c>
      <c r="AA19" s="65" t="e">
        <f t="shared" si="6"/>
        <v>#DIV/0!</v>
      </c>
      <c r="AB19" s="16"/>
      <c r="AC19" s="66"/>
      <c r="AD19" s="16"/>
      <c r="AE19" s="16">
        <f t="shared" si="7"/>
        <v>0</v>
      </c>
      <c r="AF19" s="65" t="e">
        <f t="shared" si="8"/>
        <v>#DIV/0!</v>
      </c>
      <c r="AG19" s="16"/>
      <c r="AH19" s="75">
        <v>4.306</v>
      </c>
      <c r="AI19" s="16">
        <v>250</v>
      </c>
      <c r="AJ19">
        <f t="shared" si="9"/>
        <v>2830</v>
      </c>
      <c r="AK19">
        <f t="shared" si="10"/>
        <v>3.5335689045936394E-7</v>
      </c>
    </row>
    <row r="20" spans="14:37" x14ac:dyDescent="0.35">
      <c r="N20" s="75">
        <v>7.3070000000000004</v>
      </c>
      <c r="O20" s="67">
        <v>193.4</v>
      </c>
      <c r="P20">
        <f t="shared" si="1"/>
        <v>2189.288</v>
      </c>
      <c r="Q20">
        <f t="shared" si="2"/>
        <v>4.5676950679855735E-7</v>
      </c>
      <c r="S20" s="75">
        <v>5.5410000000000004</v>
      </c>
      <c r="T20" s="16">
        <v>221.9</v>
      </c>
      <c r="U20" s="16">
        <f t="shared" si="3"/>
        <v>2511.9079999999999</v>
      </c>
      <c r="V20" s="65">
        <f t="shared" si="4"/>
        <v>3.9810375220748533E-7</v>
      </c>
      <c r="W20" s="16"/>
      <c r="X20" s="66"/>
      <c r="Y20" s="16"/>
      <c r="Z20" s="16">
        <f t="shared" si="5"/>
        <v>0</v>
      </c>
      <c r="AA20" s="65" t="e">
        <f t="shared" si="6"/>
        <v>#DIV/0!</v>
      </c>
      <c r="AB20" s="16"/>
      <c r="AC20" s="66"/>
      <c r="AD20" s="16"/>
      <c r="AE20" s="16">
        <f t="shared" si="7"/>
        <v>0</v>
      </c>
      <c r="AF20" s="65" t="e">
        <f t="shared" si="8"/>
        <v>#DIV/0!</v>
      </c>
      <c r="AG20" s="16"/>
      <c r="AH20" s="75">
        <v>4.3070000000000004</v>
      </c>
      <c r="AI20" s="16">
        <v>250</v>
      </c>
      <c r="AJ20">
        <f t="shared" si="9"/>
        <v>2830</v>
      </c>
      <c r="AK20">
        <f t="shared" si="10"/>
        <v>3.5335689045936394E-7</v>
      </c>
    </row>
    <row r="21" spans="14:37" x14ac:dyDescent="0.35">
      <c r="N21" s="75">
        <v>7.3079999999999998</v>
      </c>
      <c r="O21" s="67">
        <v>193.4</v>
      </c>
      <c r="P21">
        <f t="shared" si="1"/>
        <v>2189.288</v>
      </c>
      <c r="Q21">
        <f t="shared" si="2"/>
        <v>4.5676950679855735E-7</v>
      </c>
      <c r="S21" s="75">
        <v>5.5419999999999998</v>
      </c>
      <c r="T21" s="16">
        <v>221.9</v>
      </c>
      <c r="U21" s="16">
        <f t="shared" si="3"/>
        <v>2511.9079999999999</v>
      </c>
      <c r="V21" s="65">
        <f t="shared" si="4"/>
        <v>3.9810375220748533E-7</v>
      </c>
      <c r="W21" s="16"/>
      <c r="X21" s="66"/>
      <c r="Y21" s="16"/>
      <c r="Z21" s="16">
        <f t="shared" si="5"/>
        <v>0</v>
      </c>
      <c r="AA21" s="65" t="e">
        <f t="shared" si="6"/>
        <v>#DIV/0!</v>
      </c>
      <c r="AB21" s="16"/>
      <c r="AC21" s="66"/>
      <c r="AD21" s="16"/>
      <c r="AE21" s="16">
        <f t="shared" si="7"/>
        <v>0</v>
      </c>
      <c r="AF21" s="65" t="e">
        <f t="shared" si="8"/>
        <v>#DIV/0!</v>
      </c>
      <c r="AG21" s="16"/>
      <c r="AH21" s="75">
        <v>4.3079999999999998</v>
      </c>
      <c r="AI21" s="16">
        <v>249.9</v>
      </c>
      <c r="AJ21">
        <f t="shared" si="9"/>
        <v>2828.8679999999999</v>
      </c>
      <c r="AK21">
        <f t="shared" si="10"/>
        <v>3.5349828977527409E-7</v>
      </c>
    </row>
    <row r="22" spans="14:37" x14ac:dyDescent="0.35">
      <c r="N22" s="75">
        <v>7.3090000000000002</v>
      </c>
      <c r="O22" s="67">
        <v>193.4</v>
      </c>
      <c r="P22">
        <f t="shared" si="1"/>
        <v>2189.288</v>
      </c>
      <c r="Q22">
        <f t="shared" si="2"/>
        <v>4.5676950679855735E-7</v>
      </c>
      <c r="S22" s="75">
        <v>5.5430000000000001</v>
      </c>
      <c r="T22" s="16">
        <v>221.8</v>
      </c>
      <c r="U22" s="16">
        <f t="shared" si="3"/>
        <v>2510.7760000000003</v>
      </c>
      <c r="V22" s="65">
        <f t="shared" si="4"/>
        <v>3.982832399226374E-7</v>
      </c>
      <c r="W22" s="16"/>
      <c r="X22" s="66"/>
      <c r="Y22" s="16"/>
      <c r="Z22" s="16">
        <f t="shared" si="5"/>
        <v>0</v>
      </c>
      <c r="AA22" s="65" t="e">
        <f t="shared" si="6"/>
        <v>#DIV/0!</v>
      </c>
      <c r="AB22" s="16"/>
      <c r="AC22" s="66"/>
      <c r="AD22" s="16"/>
      <c r="AE22" s="16">
        <f t="shared" si="7"/>
        <v>0</v>
      </c>
      <c r="AF22" s="65" t="e">
        <f t="shared" si="8"/>
        <v>#DIV/0!</v>
      </c>
      <c r="AG22" s="16"/>
      <c r="AH22" s="75">
        <v>4.3090000000000002</v>
      </c>
      <c r="AI22" s="16">
        <v>249.9</v>
      </c>
      <c r="AJ22">
        <f t="shared" si="9"/>
        <v>2828.8679999999999</v>
      </c>
      <c r="AK22">
        <f t="shared" si="10"/>
        <v>3.5349828977527409E-7</v>
      </c>
    </row>
    <row r="23" spans="14:37" x14ac:dyDescent="0.35">
      <c r="N23" s="75">
        <v>7.31</v>
      </c>
      <c r="O23" s="67">
        <v>193.3</v>
      </c>
      <c r="P23">
        <f t="shared" si="1"/>
        <v>2188.1560000000004</v>
      </c>
      <c r="Q23">
        <f t="shared" si="2"/>
        <v>4.5700580762980327E-7</v>
      </c>
      <c r="S23" s="75">
        <v>5.5439999999999996</v>
      </c>
      <c r="T23" s="16">
        <v>221.8</v>
      </c>
      <c r="U23" s="16">
        <f t="shared" si="3"/>
        <v>2510.7760000000003</v>
      </c>
      <c r="V23" s="65">
        <f t="shared" si="4"/>
        <v>3.982832399226374E-7</v>
      </c>
      <c r="W23" s="16"/>
      <c r="X23" s="66"/>
      <c r="Y23" s="16"/>
      <c r="Z23" s="16">
        <f t="shared" si="5"/>
        <v>0</v>
      </c>
      <c r="AA23" s="65" t="e">
        <f t="shared" si="6"/>
        <v>#DIV/0!</v>
      </c>
      <c r="AB23" s="16"/>
      <c r="AC23" s="66"/>
      <c r="AD23" s="16"/>
      <c r="AE23" s="16">
        <f t="shared" si="7"/>
        <v>0</v>
      </c>
      <c r="AF23" s="65" t="e">
        <f t="shared" si="8"/>
        <v>#DIV/0!</v>
      </c>
      <c r="AG23" s="16"/>
      <c r="AH23" s="75">
        <v>4.3099999999999996</v>
      </c>
      <c r="AI23" s="16">
        <v>249.9</v>
      </c>
      <c r="AJ23">
        <f t="shared" si="9"/>
        <v>2828.8679999999999</v>
      </c>
      <c r="AK23">
        <f t="shared" si="10"/>
        <v>3.5349828977527409E-7</v>
      </c>
    </row>
    <row r="24" spans="14:37" x14ac:dyDescent="0.35">
      <c r="N24" s="75">
        <v>7.3109999999999999</v>
      </c>
      <c r="O24" s="67">
        <v>193.3</v>
      </c>
      <c r="P24">
        <f t="shared" si="1"/>
        <v>2188.1560000000004</v>
      </c>
      <c r="Q24">
        <f t="shared" si="2"/>
        <v>4.5700580762980327E-7</v>
      </c>
      <c r="S24" s="75">
        <v>5.5449999999999999</v>
      </c>
      <c r="T24" s="16">
        <v>221.8</v>
      </c>
      <c r="U24" s="16">
        <f t="shared" si="3"/>
        <v>2510.7760000000003</v>
      </c>
      <c r="V24" s="65">
        <f t="shared" si="4"/>
        <v>3.982832399226374E-7</v>
      </c>
      <c r="W24" s="16"/>
      <c r="X24" s="66"/>
      <c r="Y24" s="16"/>
      <c r="Z24" s="16">
        <f t="shared" si="5"/>
        <v>0</v>
      </c>
      <c r="AA24" s="65" t="e">
        <f t="shared" si="6"/>
        <v>#DIV/0!</v>
      </c>
      <c r="AB24" s="16"/>
      <c r="AC24" s="66"/>
      <c r="AD24" s="16"/>
      <c r="AE24" s="16">
        <f t="shared" si="7"/>
        <v>0</v>
      </c>
      <c r="AF24" s="65" t="e">
        <f t="shared" si="8"/>
        <v>#DIV/0!</v>
      </c>
      <c r="AG24" s="16"/>
      <c r="AH24" s="75">
        <v>4.3109999999999999</v>
      </c>
      <c r="AI24" s="16">
        <v>249.9</v>
      </c>
      <c r="AJ24">
        <f t="shared" si="9"/>
        <v>2828.8679999999999</v>
      </c>
      <c r="AK24">
        <f t="shared" si="10"/>
        <v>3.5349828977527409E-7</v>
      </c>
    </row>
    <row r="25" spans="14:37" x14ac:dyDescent="0.35">
      <c r="N25" s="75">
        <v>7.3120000000000003</v>
      </c>
      <c r="O25" s="67">
        <v>193.3</v>
      </c>
      <c r="P25">
        <f t="shared" si="1"/>
        <v>2188.1560000000004</v>
      </c>
      <c r="Q25">
        <f t="shared" si="2"/>
        <v>4.5700580762980327E-7</v>
      </c>
      <c r="S25" s="75">
        <v>5.5460000000000003</v>
      </c>
      <c r="T25" s="16">
        <v>221.8</v>
      </c>
      <c r="U25" s="16">
        <f t="shared" si="3"/>
        <v>2510.7760000000003</v>
      </c>
      <c r="V25" s="65">
        <f t="shared" si="4"/>
        <v>3.982832399226374E-7</v>
      </c>
      <c r="W25" s="16"/>
      <c r="X25" s="66"/>
      <c r="Y25" s="16"/>
      <c r="Z25" s="16">
        <f t="shared" si="5"/>
        <v>0</v>
      </c>
      <c r="AA25" s="65" t="e">
        <f t="shared" si="6"/>
        <v>#DIV/0!</v>
      </c>
      <c r="AB25" s="16"/>
      <c r="AC25" s="66"/>
      <c r="AD25" s="16"/>
      <c r="AE25" s="16">
        <f t="shared" si="7"/>
        <v>0</v>
      </c>
      <c r="AF25" s="65" t="e">
        <f t="shared" si="8"/>
        <v>#DIV/0!</v>
      </c>
      <c r="AG25" s="16"/>
      <c r="AH25" s="75">
        <v>4.3120000000000003</v>
      </c>
      <c r="AI25" s="16">
        <v>249.8</v>
      </c>
      <c r="AJ25">
        <f t="shared" si="9"/>
        <v>2827.7360000000003</v>
      </c>
      <c r="AK25">
        <f t="shared" si="10"/>
        <v>3.5363980230120487E-7</v>
      </c>
    </row>
    <row r="26" spans="14:37" x14ac:dyDescent="0.35">
      <c r="N26" s="75">
        <v>7.3129999999999997</v>
      </c>
      <c r="O26" s="67">
        <v>193.3</v>
      </c>
      <c r="P26">
        <f t="shared" si="1"/>
        <v>2188.1560000000004</v>
      </c>
      <c r="Q26">
        <f t="shared" si="2"/>
        <v>4.5700580762980327E-7</v>
      </c>
      <c r="S26" s="75">
        <v>5.5469999999999997</v>
      </c>
      <c r="T26" s="16">
        <v>221.8</v>
      </c>
      <c r="U26" s="16">
        <f t="shared" si="3"/>
        <v>2510.7760000000003</v>
      </c>
      <c r="V26" s="65">
        <f t="shared" si="4"/>
        <v>3.982832399226374E-7</v>
      </c>
      <c r="W26" s="16"/>
      <c r="X26" s="66"/>
      <c r="Y26" s="16"/>
      <c r="Z26" s="16">
        <f t="shared" si="5"/>
        <v>0</v>
      </c>
      <c r="AA26" s="65" t="e">
        <f t="shared" si="6"/>
        <v>#DIV/0!</v>
      </c>
      <c r="AB26" s="16"/>
      <c r="AC26" s="66"/>
      <c r="AD26" s="16"/>
      <c r="AE26" s="16">
        <f t="shared" si="7"/>
        <v>0</v>
      </c>
      <c r="AF26" s="65" t="e">
        <f t="shared" si="8"/>
        <v>#DIV/0!</v>
      </c>
      <c r="AG26" s="16"/>
      <c r="AH26" s="75">
        <v>4.3129999999999997</v>
      </c>
      <c r="AI26" s="16">
        <v>249.8</v>
      </c>
      <c r="AJ26">
        <f t="shared" si="9"/>
        <v>2827.7360000000003</v>
      </c>
      <c r="AK26">
        <f t="shared" si="10"/>
        <v>3.5363980230120487E-7</v>
      </c>
    </row>
    <row r="27" spans="14:37" x14ac:dyDescent="0.35">
      <c r="N27" s="75">
        <v>7.3140000000000001</v>
      </c>
      <c r="O27" s="67">
        <v>193.3</v>
      </c>
      <c r="P27">
        <f t="shared" si="1"/>
        <v>2188.1560000000004</v>
      </c>
      <c r="Q27">
        <f t="shared" si="2"/>
        <v>4.5700580762980327E-7</v>
      </c>
      <c r="S27" s="75">
        <v>5.548</v>
      </c>
      <c r="T27" s="16">
        <v>221.7</v>
      </c>
      <c r="U27" s="16">
        <f t="shared" si="3"/>
        <v>2509.6439999999998</v>
      </c>
      <c r="V27" s="65">
        <f t="shared" si="4"/>
        <v>3.98462889557244E-7</v>
      </c>
      <c r="W27" s="16"/>
      <c r="X27" s="66"/>
      <c r="Y27" s="16"/>
      <c r="Z27" s="16">
        <f t="shared" si="5"/>
        <v>0</v>
      </c>
      <c r="AA27" s="65" t="e">
        <f t="shared" si="6"/>
        <v>#DIV/0!</v>
      </c>
      <c r="AB27" s="16"/>
      <c r="AC27" s="66"/>
      <c r="AD27" s="16"/>
      <c r="AE27" s="16">
        <f t="shared" si="7"/>
        <v>0</v>
      </c>
      <c r="AF27" s="65" t="e">
        <f t="shared" si="8"/>
        <v>#DIV/0!</v>
      </c>
      <c r="AG27" s="16"/>
      <c r="AH27" s="75">
        <v>4.3140000000000001</v>
      </c>
      <c r="AI27" s="16">
        <v>249.8</v>
      </c>
      <c r="AJ27">
        <f t="shared" si="9"/>
        <v>2827.7360000000003</v>
      </c>
      <c r="AK27">
        <f t="shared" si="10"/>
        <v>3.5363980230120487E-7</v>
      </c>
    </row>
    <row r="28" spans="14:37" x14ac:dyDescent="0.35">
      <c r="N28" s="75">
        <v>7.3150000000000004</v>
      </c>
      <c r="O28" s="67">
        <v>193.3</v>
      </c>
      <c r="P28">
        <f t="shared" si="1"/>
        <v>2188.1560000000004</v>
      </c>
      <c r="Q28">
        <f t="shared" si="2"/>
        <v>4.5700580762980327E-7</v>
      </c>
      <c r="S28" s="75">
        <v>5.5490000000000004</v>
      </c>
      <c r="T28" s="16">
        <v>221.7</v>
      </c>
      <c r="U28" s="16">
        <f t="shared" si="3"/>
        <v>2509.6439999999998</v>
      </c>
      <c r="V28" s="65">
        <f t="shared" si="4"/>
        <v>3.98462889557244E-7</v>
      </c>
      <c r="W28" s="16"/>
      <c r="X28" s="66"/>
      <c r="Y28" s="16"/>
      <c r="Z28" s="16">
        <f t="shared" si="5"/>
        <v>0</v>
      </c>
      <c r="AA28" s="65" t="e">
        <f t="shared" si="6"/>
        <v>#DIV/0!</v>
      </c>
      <c r="AB28" s="16"/>
      <c r="AC28" s="66"/>
      <c r="AD28" s="16"/>
      <c r="AE28" s="16">
        <f t="shared" si="7"/>
        <v>0</v>
      </c>
      <c r="AF28" s="65" t="e">
        <f t="shared" si="8"/>
        <v>#DIV/0!</v>
      </c>
      <c r="AG28" s="16"/>
      <c r="AH28" s="75">
        <v>4.3150000000000004</v>
      </c>
      <c r="AI28" s="16">
        <v>249.7</v>
      </c>
      <c r="AJ28">
        <f t="shared" si="9"/>
        <v>2826.6039999999998</v>
      </c>
      <c r="AK28">
        <f t="shared" si="10"/>
        <v>3.5378142817317178E-7</v>
      </c>
    </row>
    <row r="29" spans="14:37" x14ac:dyDescent="0.35">
      <c r="N29" s="75">
        <v>7.3159999999999998</v>
      </c>
      <c r="O29" s="67">
        <v>193.3</v>
      </c>
      <c r="P29">
        <f t="shared" si="1"/>
        <v>2188.1560000000004</v>
      </c>
      <c r="Q29">
        <f t="shared" si="2"/>
        <v>4.5700580762980327E-7</v>
      </c>
      <c r="S29" s="75">
        <v>5.55</v>
      </c>
      <c r="T29" s="16">
        <v>221.7</v>
      </c>
      <c r="U29" s="16">
        <f t="shared" si="3"/>
        <v>2509.6439999999998</v>
      </c>
      <c r="V29" s="65">
        <f t="shared" si="4"/>
        <v>3.98462889557244E-7</v>
      </c>
      <c r="W29" s="16"/>
      <c r="X29" s="66"/>
      <c r="Y29" s="16"/>
      <c r="Z29" s="16">
        <f t="shared" si="5"/>
        <v>0</v>
      </c>
      <c r="AA29" s="65" t="e">
        <f t="shared" si="6"/>
        <v>#DIV/0!</v>
      </c>
      <c r="AB29" s="16"/>
      <c r="AC29" s="66"/>
      <c r="AD29" s="16"/>
      <c r="AE29" s="16">
        <f t="shared" si="7"/>
        <v>0</v>
      </c>
      <c r="AF29" s="65" t="e">
        <f t="shared" si="8"/>
        <v>#DIV/0!</v>
      </c>
      <c r="AG29" s="16"/>
      <c r="AH29" s="75">
        <v>4.3159999999999998</v>
      </c>
      <c r="AI29" s="16">
        <v>249.7</v>
      </c>
      <c r="AJ29">
        <f t="shared" si="9"/>
        <v>2826.6039999999998</v>
      </c>
      <c r="AK29">
        <f t="shared" si="10"/>
        <v>3.5378142817317178E-7</v>
      </c>
    </row>
    <row r="30" spans="14:37" x14ac:dyDescent="0.35">
      <c r="N30" s="75">
        <v>7.3170000000000002</v>
      </c>
      <c r="O30" s="67">
        <v>193.3</v>
      </c>
      <c r="P30">
        <f t="shared" si="1"/>
        <v>2188.1560000000004</v>
      </c>
      <c r="Q30">
        <f t="shared" si="2"/>
        <v>4.5700580762980327E-7</v>
      </c>
      <c r="S30" s="75">
        <v>5.5510000000000002</v>
      </c>
      <c r="T30" s="16">
        <v>221.7</v>
      </c>
      <c r="U30" s="16">
        <f t="shared" si="3"/>
        <v>2509.6439999999998</v>
      </c>
      <c r="V30" s="65">
        <f t="shared" si="4"/>
        <v>3.98462889557244E-7</v>
      </c>
      <c r="W30" s="16"/>
      <c r="X30" s="66"/>
      <c r="Y30" s="16"/>
      <c r="Z30" s="16">
        <f t="shared" si="5"/>
        <v>0</v>
      </c>
      <c r="AA30" s="65" t="e">
        <f t="shared" si="6"/>
        <v>#DIV/0!</v>
      </c>
      <c r="AB30" s="16"/>
      <c r="AC30" s="66"/>
      <c r="AD30" s="16"/>
      <c r="AE30" s="16">
        <f t="shared" si="7"/>
        <v>0</v>
      </c>
      <c r="AF30" s="65" t="e">
        <f t="shared" si="8"/>
        <v>#DIV/0!</v>
      </c>
      <c r="AG30" s="16"/>
      <c r="AH30" s="75">
        <v>4.3170000000000002</v>
      </c>
      <c r="AI30" s="16">
        <v>249.7</v>
      </c>
      <c r="AJ30">
        <f t="shared" si="9"/>
        <v>2826.6039999999998</v>
      </c>
      <c r="AK30">
        <f t="shared" si="10"/>
        <v>3.5378142817317178E-7</v>
      </c>
    </row>
    <row r="31" spans="14:37" x14ac:dyDescent="0.35">
      <c r="N31" s="75">
        <v>7.3179999999999996</v>
      </c>
      <c r="O31" s="67">
        <v>193.2</v>
      </c>
      <c r="P31">
        <f t="shared" si="1"/>
        <v>2187.0239999999999</v>
      </c>
      <c r="Q31">
        <f t="shared" si="2"/>
        <v>4.5724235307888714E-7</v>
      </c>
      <c r="S31" s="75">
        <v>5.5519999999999996</v>
      </c>
      <c r="T31" s="16">
        <v>221.7</v>
      </c>
      <c r="U31" s="16">
        <f t="shared" si="3"/>
        <v>2509.6439999999998</v>
      </c>
      <c r="V31" s="65">
        <f t="shared" si="4"/>
        <v>3.98462889557244E-7</v>
      </c>
      <c r="W31" s="16"/>
      <c r="X31" s="66"/>
      <c r="Y31" s="16"/>
      <c r="Z31" s="16">
        <f t="shared" si="5"/>
        <v>0</v>
      </c>
      <c r="AA31" s="65" t="e">
        <f t="shared" si="6"/>
        <v>#DIV/0!</v>
      </c>
      <c r="AB31" s="16"/>
      <c r="AC31" s="66"/>
      <c r="AD31" s="16"/>
      <c r="AE31" s="16">
        <f t="shared" si="7"/>
        <v>0</v>
      </c>
      <c r="AF31" s="65" t="e">
        <f t="shared" si="8"/>
        <v>#DIV/0!</v>
      </c>
      <c r="AG31" s="16"/>
      <c r="AH31" s="75">
        <v>4.3179999999999996</v>
      </c>
      <c r="AI31" s="16">
        <v>249.7</v>
      </c>
      <c r="AJ31">
        <f t="shared" si="9"/>
        <v>2826.6039999999998</v>
      </c>
      <c r="AK31">
        <f t="shared" si="10"/>
        <v>3.5378142817317178E-7</v>
      </c>
    </row>
    <row r="32" spans="14:37" x14ac:dyDescent="0.35">
      <c r="N32" s="75">
        <v>7.319</v>
      </c>
      <c r="O32" s="67">
        <v>193.2</v>
      </c>
      <c r="P32">
        <f t="shared" si="1"/>
        <v>2187.0239999999999</v>
      </c>
      <c r="Q32">
        <f t="shared" si="2"/>
        <v>4.5724235307888714E-7</v>
      </c>
      <c r="S32" s="75">
        <v>5.5529999999999999</v>
      </c>
      <c r="T32" s="16">
        <v>221.6</v>
      </c>
      <c r="U32" s="16">
        <f t="shared" si="3"/>
        <v>2508.5120000000002</v>
      </c>
      <c r="V32" s="65">
        <f t="shared" si="4"/>
        <v>3.9864270133050985E-7</v>
      </c>
      <c r="W32" s="16"/>
      <c r="X32" s="66"/>
      <c r="Y32" s="16"/>
      <c r="Z32" s="16">
        <f t="shared" si="5"/>
        <v>0</v>
      </c>
      <c r="AA32" s="65" t="e">
        <f t="shared" si="6"/>
        <v>#DIV/0!</v>
      </c>
      <c r="AB32" s="16"/>
      <c r="AC32" s="66"/>
      <c r="AD32" s="16"/>
      <c r="AE32" s="16">
        <f t="shared" si="7"/>
        <v>0</v>
      </c>
      <c r="AF32" s="65" t="e">
        <f t="shared" si="8"/>
        <v>#DIV/0!</v>
      </c>
      <c r="AG32" s="16"/>
      <c r="AH32" s="75">
        <v>4.319</v>
      </c>
      <c r="AI32" s="16">
        <v>249.6</v>
      </c>
      <c r="AJ32">
        <f t="shared" si="9"/>
        <v>2825.4720000000002</v>
      </c>
      <c r="AK32">
        <f t="shared" si="10"/>
        <v>3.539231675274078E-7</v>
      </c>
    </row>
    <row r="33" spans="14:37" x14ac:dyDescent="0.35">
      <c r="N33" s="75">
        <v>7.32</v>
      </c>
      <c r="O33" s="67">
        <v>193.2</v>
      </c>
      <c r="P33">
        <f t="shared" si="1"/>
        <v>2187.0239999999999</v>
      </c>
      <c r="Q33">
        <f t="shared" si="2"/>
        <v>4.5724235307888714E-7</v>
      </c>
      <c r="S33" s="75">
        <v>5.5540000000000003</v>
      </c>
      <c r="T33" s="16">
        <v>221.6</v>
      </c>
      <c r="U33" s="16">
        <f t="shared" si="3"/>
        <v>2508.5120000000002</v>
      </c>
      <c r="V33" s="65">
        <f t="shared" si="4"/>
        <v>3.9864270133050985E-7</v>
      </c>
      <c r="W33" s="16"/>
      <c r="X33" s="66"/>
      <c r="Y33" s="16"/>
      <c r="Z33" s="16">
        <f t="shared" si="5"/>
        <v>0</v>
      </c>
      <c r="AA33" s="65" t="e">
        <f t="shared" si="6"/>
        <v>#DIV/0!</v>
      </c>
      <c r="AB33" s="16"/>
      <c r="AC33" s="66"/>
      <c r="AD33" s="16"/>
      <c r="AE33" s="16">
        <f t="shared" si="7"/>
        <v>0</v>
      </c>
      <c r="AF33" s="65" t="e">
        <f t="shared" si="8"/>
        <v>#DIV/0!</v>
      </c>
      <c r="AG33" s="16"/>
      <c r="AH33" s="75">
        <v>4.32</v>
      </c>
      <c r="AI33" s="16">
        <v>249.6</v>
      </c>
      <c r="AJ33">
        <f t="shared" si="9"/>
        <v>2825.4720000000002</v>
      </c>
      <c r="AK33">
        <f t="shared" si="10"/>
        <v>3.539231675274078E-7</v>
      </c>
    </row>
    <row r="34" spans="14:37" x14ac:dyDescent="0.35">
      <c r="N34" s="75">
        <v>7.3209999999999997</v>
      </c>
      <c r="O34" s="67">
        <v>193.2</v>
      </c>
      <c r="P34">
        <f t="shared" si="1"/>
        <v>2187.0239999999999</v>
      </c>
      <c r="Q34">
        <f t="shared" si="2"/>
        <v>4.5724235307888714E-7</v>
      </c>
      <c r="S34" s="75">
        <v>5.5549999999999997</v>
      </c>
      <c r="T34" s="16">
        <v>221.6</v>
      </c>
      <c r="U34" s="16">
        <f t="shared" si="3"/>
        <v>2508.5120000000002</v>
      </c>
      <c r="V34" s="65">
        <f t="shared" si="4"/>
        <v>3.9864270133050985E-7</v>
      </c>
      <c r="W34" s="16"/>
      <c r="X34" s="66"/>
      <c r="Y34" s="16"/>
      <c r="Z34" s="16">
        <f t="shared" si="5"/>
        <v>0</v>
      </c>
      <c r="AA34" s="65" t="e">
        <f t="shared" si="6"/>
        <v>#DIV/0!</v>
      </c>
      <c r="AB34" s="16"/>
      <c r="AC34" s="66"/>
      <c r="AD34" s="16"/>
      <c r="AE34" s="16">
        <f t="shared" si="7"/>
        <v>0</v>
      </c>
      <c r="AF34" s="65" t="e">
        <f t="shared" si="8"/>
        <v>#DIV/0!</v>
      </c>
      <c r="AG34" s="16"/>
      <c r="AH34" s="75">
        <v>4.3209999999999997</v>
      </c>
      <c r="AI34" s="16">
        <v>249.6</v>
      </c>
      <c r="AJ34">
        <f t="shared" si="9"/>
        <v>2825.4720000000002</v>
      </c>
      <c r="AK34">
        <f t="shared" si="10"/>
        <v>3.539231675274078E-7</v>
      </c>
    </row>
    <row r="35" spans="14:37" x14ac:dyDescent="0.35">
      <c r="N35" s="75">
        <v>7.3220000000000001</v>
      </c>
      <c r="O35" s="67">
        <v>193.2</v>
      </c>
      <c r="P35">
        <f t="shared" si="1"/>
        <v>2187.0239999999999</v>
      </c>
      <c r="Q35">
        <f t="shared" si="2"/>
        <v>4.5724235307888714E-7</v>
      </c>
      <c r="S35" s="75">
        <v>5.556</v>
      </c>
      <c r="T35" s="16">
        <v>221.6</v>
      </c>
      <c r="U35" s="16">
        <f t="shared" si="3"/>
        <v>2508.5120000000002</v>
      </c>
      <c r="V35" s="65">
        <f t="shared" si="4"/>
        <v>3.9864270133050985E-7</v>
      </c>
      <c r="W35" s="16"/>
      <c r="X35" s="66"/>
      <c r="Y35" s="16"/>
      <c r="Z35" s="16">
        <f t="shared" si="5"/>
        <v>0</v>
      </c>
      <c r="AA35" s="65" t="e">
        <f t="shared" si="6"/>
        <v>#DIV/0!</v>
      </c>
      <c r="AB35" s="16"/>
      <c r="AC35" s="66"/>
      <c r="AD35" s="16"/>
      <c r="AE35" s="16">
        <f t="shared" si="7"/>
        <v>0</v>
      </c>
      <c r="AF35" s="65" t="e">
        <f t="shared" si="8"/>
        <v>#DIV/0!</v>
      </c>
      <c r="AG35" s="16"/>
      <c r="AH35" s="75">
        <v>4.3220000000000001</v>
      </c>
      <c r="AI35" s="16">
        <v>249.6</v>
      </c>
      <c r="AJ35">
        <f t="shared" si="9"/>
        <v>2825.4720000000002</v>
      </c>
      <c r="AK35">
        <f t="shared" si="10"/>
        <v>3.539231675274078E-7</v>
      </c>
    </row>
    <row r="36" spans="14:37" x14ac:dyDescent="0.35">
      <c r="N36" s="75">
        <v>7.3230000000000004</v>
      </c>
      <c r="O36" s="67">
        <v>193.2</v>
      </c>
      <c r="P36">
        <f t="shared" si="1"/>
        <v>2187.0239999999999</v>
      </c>
      <c r="Q36">
        <f t="shared" si="2"/>
        <v>4.5724235307888714E-7</v>
      </c>
      <c r="S36" s="75">
        <v>5.5570000000000004</v>
      </c>
      <c r="T36" s="16">
        <v>221.6</v>
      </c>
      <c r="U36" s="16">
        <f t="shared" si="3"/>
        <v>2508.5120000000002</v>
      </c>
      <c r="V36" s="65">
        <f t="shared" si="4"/>
        <v>3.9864270133050985E-7</v>
      </c>
      <c r="W36" s="16"/>
      <c r="X36" s="66"/>
      <c r="Y36" s="16"/>
      <c r="Z36" s="16">
        <f t="shared" si="5"/>
        <v>0</v>
      </c>
      <c r="AA36" s="65" t="e">
        <f t="shared" si="6"/>
        <v>#DIV/0!</v>
      </c>
      <c r="AB36" s="16"/>
      <c r="AC36" s="66"/>
      <c r="AD36" s="16"/>
      <c r="AE36" s="16">
        <f t="shared" si="7"/>
        <v>0</v>
      </c>
      <c r="AF36" s="65" t="e">
        <f t="shared" si="8"/>
        <v>#DIV/0!</v>
      </c>
      <c r="AG36" s="16"/>
      <c r="AH36" s="75">
        <v>4.3230000000000004</v>
      </c>
      <c r="AI36" s="16">
        <v>249.5</v>
      </c>
      <c r="AJ36">
        <f t="shared" si="9"/>
        <v>2824.34</v>
      </c>
      <c r="AK36">
        <f t="shared" si="10"/>
        <v>3.5406502050036468E-7</v>
      </c>
    </row>
    <row r="37" spans="14:37" x14ac:dyDescent="0.35">
      <c r="N37" s="75">
        <v>7.3239999999999998</v>
      </c>
      <c r="O37" s="67">
        <v>193.2</v>
      </c>
      <c r="P37">
        <f t="shared" si="1"/>
        <v>2187.0239999999999</v>
      </c>
      <c r="Q37">
        <f t="shared" si="2"/>
        <v>4.5724235307888714E-7</v>
      </c>
      <c r="S37" s="75">
        <v>5.5579999999999998</v>
      </c>
      <c r="T37" s="16">
        <v>221.5</v>
      </c>
      <c r="U37" s="16">
        <f t="shared" si="3"/>
        <v>2507.38</v>
      </c>
      <c r="V37" s="65">
        <f t="shared" si="4"/>
        <v>3.9882267546203607E-7</v>
      </c>
      <c r="W37" s="16"/>
      <c r="X37" s="66"/>
      <c r="Y37" s="16"/>
      <c r="Z37" s="16">
        <f t="shared" si="5"/>
        <v>0</v>
      </c>
      <c r="AA37" s="65" t="e">
        <f t="shared" si="6"/>
        <v>#DIV/0!</v>
      </c>
      <c r="AB37" s="16"/>
      <c r="AC37" s="66"/>
      <c r="AD37" s="16"/>
      <c r="AE37" s="16">
        <f t="shared" si="7"/>
        <v>0</v>
      </c>
      <c r="AF37" s="65" t="e">
        <f t="shared" si="8"/>
        <v>#DIV/0!</v>
      </c>
      <c r="AG37" s="16"/>
      <c r="AH37" s="75">
        <v>4.3239999999999998</v>
      </c>
      <c r="AI37" s="16">
        <v>249.5</v>
      </c>
      <c r="AJ37">
        <f t="shared" si="9"/>
        <v>2824.34</v>
      </c>
      <c r="AK37">
        <f t="shared" si="10"/>
        <v>3.5406502050036468E-7</v>
      </c>
    </row>
    <row r="38" spans="14:37" x14ac:dyDescent="0.35">
      <c r="N38" s="75">
        <v>7.3250000000000002</v>
      </c>
      <c r="O38" s="67">
        <v>193.1</v>
      </c>
      <c r="P38">
        <f t="shared" si="1"/>
        <v>2185.8919999999998</v>
      </c>
      <c r="Q38">
        <f t="shared" si="2"/>
        <v>4.5747914352584669E-7</v>
      </c>
      <c r="S38" s="75">
        <v>5.5590000000000002</v>
      </c>
      <c r="T38" s="16">
        <v>221.5</v>
      </c>
      <c r="U38" s="16">
        <f t="shared" si="3"/>
        <v>2507.38</v>
      </c>
      <c r="V38" s="65">
        <f t="shared" si="4"/>
        <v>3.9882267546203607E-7</v>
      </c>
      <c r="W38" s="16"/>
      <c r="X38" s="66"/>
      <c r="Y38" s="16"/>
      <c r="Z38" s="16">
        <f t="shared" si="5"/>
        <v>0</v>
      </c>
      <c r="AA38" s="65" t="e">
        <f t="shared" si="6"/>
        <v>#DIV/0!</v>
      </c>
      <c r="AB38" s="16"/>
      <c r="AC38" s="66"/>
      <c r="AD38" s="16"/>
      <c r="AE38" s="16">
        <f t="shared" si="7"/>
        <v>0</v>
      </c>
      <c r="AF38" s="65" t="e">
        <f t="shared" si="8"/>
        <v>#DIV/0!</v>
      </c>
      <c r="AG38" s="16"/>
      <c r="AH38" s="75">
        <v>4.3250000000000002</v>
      </c>
      <c r="AI38" s="16">
        <v>249.5</v>
      </c>
      <c r="AJ38">
        <f t="shared" si="9"/>
        <v>2824.34</v>
      </c>
      <c r="AK38">
        <f t="shared" si="10"/>
        <v>3.5406502050036468E-7</v>
      </c>
    </row>
    <row r="39" spans="14:37" x14ac:dyDescent="0.35">
      <c r="N39" s="75">
        <v>7.3259999999999996</v>
      </c>
      <c r="O39" s="67">
        <v>193.1</v>
      </c>
      <c r="P39">
        <f t="shared" si="1"/>
        <v>2185.8919999999998</v>
      </c>
      <c r="Q39">
        <f t="shared" si="2"/>
        <v>4.5747914352584669E-7</v>
      </c>
      <c r="S39" s="75">
        <v>5.56</v>
      </c>
      <c r="T39" s="16">
        <v>221.5</v>
      </c>
      <c r="U39" s="16">
        <f t="shared" si="3"/>
        <v>2507.38</v>
      </c>
      <c r="V39" s="65">
        <f t="shared" si="4"/>
        <v>3.9882267546203607E-7</v>
      </c>
      <c r="W39" s="16"/>
      <c r="X39" s="66"/>
      <c r="Y39" s="16"/>
      <c r="Z39" s="16">
        <f t="shared" si="5"/>
        <v>0</v>
      </c>
      <c r="AA39" s="65" t="e">
        <f t="shared" si="6"/>
        <v>#DIV/0!</v>
      </c>
      <c r="AB39" s="16"/>
      <c r="AC39" s="66"/>
      <c r="AD39" s="16"/>
      <c r="AE39" s="16">
        <f t="shared" si="7"/>
        <v>0</v>
      </c>
      <c r="AF39" s="65" t="e">
        <f t="shared" si="8"/>
        <v>#DIV/0!</v>
      </c>
      <c r="AG39" s="16"/>
      <c r="AH39" s="75">
        <v>4.3259999999999996</v>
      </c>
      <c r="AI39" s="16">
        <v>249.5</v>
      </c>
      <c r="AJ39">
        <f t="shared" si="9"/>
        <v>2824.34</v>
      </c>
      <c r="AK39">
        <f t="shared" si="10"/>
        <v>3.5406502050036468E-7</v>
      </c>
    </row>
    <row r="40" spans="14:37" x14ac:dyDescent="0.35">
      <c r="N40" s="75">
        <v>7.327</v>
      </c>
      <c r="O40" s="67">
        <v>193.1</v>
      </c>
      <c r="P40">
        <f t="shared" si="1"/>
        <v>2185.8919999999998</v>
      </c>
      <c r="Q40">
        <f t="shared" si="2"/>
        <v>4.5747914352584669E-7</v>
      </c>
      <c r="S40" s="75">
        <v>5.5609999999999999</v>
      </c>
      <c r="T40" s="16">
        <v>221.5</v>
      </c>
      <c r="U40" s="16">
        <f t="shared" si="3"/>
        <v>2507.38</v>
      </c>
      <c r="V40" s="65">
        <f t="shared" si="4"/>
        <v>3.9882267546203607E-7</v>
      </c>
      <c r="W40" s="16"/>
      <c r="X40" s="66"/>
      <c r="Y40" s="16"/>
      <c r="Z40" s="16">
        <f t="shared" si="5"/>
        <v>0</v>
      </c>
      <c r="AA40" s="65" t="e">
        <f t="shared" si="6"/>
        <v>#DIV/0!</v>
      </c>
      <c r="AB40" s="16"/>
      <c r="AC40" s="66"/>
      <c r="AD40" s="16"/>
      <c r="AE40" s="16">
        <f t="shared" si="7"/>
        <v>0</v>
      </c>
      <c r="AF40" s="65" t="e">
        <f t="shared" si="8"/>
        <v>#DIV/0!</v>
      </c>
      <c r="AG40" s="16"/>
      <c r="AH40" s="75">
        <v>4.327</v>
      </c>
      <c r="AI40" s="16">
        <v>249.4</v>
      </c>
      <c r="AJ40">
        <f t="shared" si="9"/>
        <v>2823.2080000000001</v>
      </c>
      <c r="AK40">
        <f t="shared" si="10"/>
        <v>3.5420698722871284E-7</v>
      </c>
    </row>
    <row r="41" spans="14:37" x14ac:dyDescent="0.35">
      <c r="N41" s="75">
        <v>7.3280000000000003</v>
      </c>
      <c r="O41" s="67">
        <v>193.1</v>
      </c>
      <c r="P41">
        <f t="shared" si="1"/>
        <v>2185.8919999999998</v>
      </c>
      <c r="Q41">
        <f t="shared" si="2"/>
        <v>4.5747914352584669E-7</v>
      </c>
      <c r="S41" s="75">
        <v>5.5620000000000003</v>
      </c>
      <c r="T41" s="16">
        <v>221.5</v>
      </c>
      <c r="U41" s="16">
        <f t="shared" si="3"/>
        <v>2507.38</v>
      </c>
      <c r="V41" s="65">
        <f t="shared" si="4"/>
        <v>3.9882267546203607E-7</v>
      </c>
      <c r="W41" s="16"/>
      <c r="X41" s="66"/>
      <c r="Y41" s="16"/>
      <c r="Z41" s="16">
        <f t="shared" si="5"/>
        <v>0</v>
      </c>
      <c r="AA41" s="65" t="e">
        <f t="shared" si="6"/>
        <v>#DIV/0!</v>
      </c>
      <c r="AB41" s="16"/>
      <c r="AC41" s="66"/>
      <c r="AD41" s="16"/>
      <c r="AE41" s="16">
        <f t="shared" si="7"/>
        <v>0</v>
      </c>
      <c r="AF41" s="65" t="e">
        <f t="shared" si="8"/>
        <v>#DIV/0!</v>
      </c>
      <c r="AG41" s="16"/>
      <c r="AH41" s="75">
        <v>4.3280000000000003</v>
      </c>
      <c r="AI41" s="16">
        <v>249.4</v>
      </c>
      <c r="AJ41">
        <f t="shared" si="9"/>
        <v>2823.2080000000001</v>
      </c>
      <c r="AK41">
        <f t="shared" si="10"/>
        <v>3.5420698722871284E-7</v>
      </c>
    </row>
    <row r="42" spans="14:37" x14ac:dyDescent="0.35">
      <c r="N42" s="75">
        <v>7.3289999999999997</v>
      </c>
      <c r="O42" s="67">
        <v>193.1</v>
      </c>
      <c r="P42">
        <f t="shared" si="1"/>
        <v>2185.8919999999998</v>
      </c>
      <c r="Q42">
        <f t="shared" si="2"/>
        <v>4.5747914352584669E-7</v>
      </c>
      <c r="S42" s="75">
        <v>5.5629999999999997</v>
      </c>
      <c r="T42" s="16">
        <v>221.5</v>
      </c>
      <c r="U42" s="16">
        <f t="shared" si="3"/>
        <v>2507.38</v>
      </c>
      <c r="V42" s="65">
        <f t="shared" si="4"/>
        <v>3.9882267546203607E-7</v>
      </c>
      <c r="W42" s="16"/>
      <c r="X42" s="66"/>
      <c r="Y42" s="16"/>
      <c r="Z42" s="16">
        <f t="shared" si="5"/>
        <v>0</v>
      </c>
      <c r="AA42" s="65" t="e">
        <f t="shared" si="6"/>
        <v>#DIV/0!</v>
      </c>
      <c r="AB42" s="16"/>
      <c r="AC42" s="66"/>
      <c r="AD42" s="16"/>
      <c r="AE42" s="16">
        <f t="shared" si="7"/>
        <v>0</v>
      </c>
      <c r="AF42" s="65" t="e">
        <f t="shared" si="8"/>
        <v>#DIV/0!</v>
      </c>
      <c r="AG42" s="16"/>
      <c r="AH42" s="75">
        <v>4.3289999999999997</v>
      </c>
      <c r="AI42" s="16">
        <v>249.4</v>
      </c>
      <c r="AJ42">
        <f t="shared" si="9"/>
        <v>2823.2080000000001</v>
      </c>
      <c r="AK42">
        <f t="shared" si="10"/>
        <v>3.5420698722871284E-7</v>
      </c>
    </row>
    <row r="43" spans="14:37" x14ac:dyDescent="0.35">
      <c r="N43" s="75">
        <v>7.33</v>
      </c>
      <c r="O43" s="67">
        <v>193.1</v>
      </c>
      <c r="P43">
        <f t="shared" si="1"/>
        <v>2185.8919999999998</v>
      </c>
      <c r="Q43">
        <f t="shared" si="2"/>
        <v>4.5747914352584669E-7</v>
      </c>
      <c r="S43" s="75">
        <v>5.5640000000000001</v>
      </c>
      <c r="T43" s="16">
        <v>221.4</v>
      </c>
      <c r="U43" s="16">
        <f t="shared" si="3"/>
        <v>2506.248</v>
      </c>
      <c r="V43" s="65">
        <f t="shared" si="4"/>
        <v>3.9900281217182021E-7</v>
      </c>
      <c r="W43" s="16"/>
      <c r="X43" s="66"/>
      <c r="Y43" s="16"/>
      <c r="Z43" s="16">
        <f t="shared" si="5"/>
        <v>0</v>
      </c>
      <c r="AA43" s="65" t="e">
        <f t="shared" si="6"/>
        <v>#DIV/0!</v>
      </c>
      <c r="AB43" s="16"/>
      <c r="AC43" s="66"/>
      <c r="AD43" s="16"/>
      <c r="AE43" s="16">
        <f t="shared" si="7"/>
        <v>0</v>
      </c>
      <c r="AF43" s="65" t="e">
        <f t="shared" si="8"/>
        <v>#DIV/0!</v>
      </c>
      <c r="AG43" s="16"/>
      <c r="AH43" s="75">
        <v>4.33</v>
      </c>
      <c r="AI43" s="16">
        <v>249.3</v>
      </c>
      <c r="AJ43">
        <f t="shared" si="9"/>
        <v>2822.076</v>
      </c>
      <c r="AK43">
        <f t="shared" si="10"/>
        <v>3.5434906784934211E-7</v>
      </c>
    </row>
    <row r="44" spans="14:37" x14ac:dyDescent="0.35">
      <c r="N44" s="75">
        <v>7.3310000000000004</v>
      </c>
      <c r="O44" s="67">
        <v>193.1</v>
      </c>
      <c r="P44">
        <f t="shared" si="1"/>
        <v>2185.8919999999998</v>
      </c>
      <c r="Q44">
        <f t="shared" si="2"/>
        <v>4.5747914352584669E-7</v>
      </c>
      <c r="S44" s="75">
        <v>5.5650000000000004</v>
      </c>
      <c r="T44" s="16">
        <v>221.4</v>
      </c>
      <c r="U44" s="16">
        <f t="shared" si="3"/>
        <v>2506.248</v>
      </c>
      <c r="V44" s="65">
        <f t="shared" si="4"/>
        <v>3.9900281217182021E-7</v>
      </c>
      <c r="W44" s="16"/>
      <c r="X44" s="66"/>
      <c r="Y44" s="16"/>
      <c r="Z44" s="16">
        <f t="shared" si="5"/>
        <v>0</v>
      </c>
      <c r="AA44" s="65" t="e">
        <f t="shared" si="6"/>
        <v>#DIV/0!</v>
      </c>
      <c r="AB44" s="16"/>
      <c r="AC44" s="66"/>
      <c r="AD44" s="16"/>
      <c r="AE44" s="16">
        <f t="shared" si="7"/>
        <v>0</v>
      </c>
      <c r="AF44" s="65" t="e">
        <f t="shared" si="8"/>
        <v>#DIV/0!</v>
      </c>
      <c r="AG44" s="16"/>
      <c r="AH44" s="75">
        <v>4.3310000000000004</v>
      </c>
      <c r="AI44" s="16">
        <v>249.3</v>
      </c>
      <c r="AJ44">
        <f t="shared" si="9"/>
        <v>2822.076</v>
      </c>
      <c r="AK44">
        <f t="shared" si="10"/>
        <v>3.5434906784934211E-7</v>
      </c>
    </row>
    <row r="45" spans="14:37" x14ac:dyDescent="0.35">
      <c r="N45" s="75">
        <v>7.3319999999999999</v>
      </c>
      <c r="O45" s="67">
        <v>193</v>
      </c>
      <c r="P45">
        <f t="shared" si="1"/>
        <v>2184.7600000000002</v>
      </c>
      <c r="Q45">
        <f t="shared" si="2"/>
        <v>4.5771617935150767E-7</v>
      </c>
      <c r="S45" s="75">
        <v>5.5659999999999998</v>
      </c>
      <c r="T45" s="16">
        <v>221.4</v>
      </c>
      <c r="U45" s="16">
        <f t="shared" si="3"/>
        <v>2506.248</v>
      </c>
      <c r="V45" s="65">
        <f t="shared" si="4"/>
        <v>3.9900281217182021E-7</v>
      </c>
      <c r="W45" s="16"/>
      <c r="X45" s="66"/>
      <c r="Y45" s="16"/>
      <c r="Z45" s="16">
        <f t="shared" si="5"/>
        <v>0</v>
      </c>
      <c r="AA45" s="65" t="e">
        <f t="shared" si="6"/>
        <v>#DIV/0!</v>
      </c>
      <c r="AB45" s="16"/>
      <c r="AC45" s="66"/>
      <c r="AD45" s="16"/>
      <c r="AE45" s="16">
        <f t="shared" si="7"/>
        <v>0</v>
      </c>
      <c r="AF45" s="65" t="e">
        <f t="shared" si="8"/>
        <v>#DIV/0!</v>
      </c>
      <c r="AG45" s="16"/>
      <c r="AH45" s="75">
        <v>4.3319999999999999</v>
      </c>
      <c r="AI45" s="16">
        <v>249.3</v>
      </c>
      <c r="AJ45">
        <f t="shared" si="9"/>
        <v>2822.076</v>
      </c>
      <c r="AK45">
        <f t="shared" si="10"/>
        <v>3.5434906784934211E-7</v>
      </c>
    </row>
    <row r="46" spans="14:37" x14ac:dyDescent="0.35">
      <c r="N46" s="75">
        <v>7.3330000000000002</v>
      </c>
      <c r="O46" s="67">
        <v>193</v>
      </c>
      <c r="P46">
        <f t="shared" si="1"/>
        <v>2184.7600000000002</v>
      </c>
      <c r="Q46">
        <f t="shared" si="2"/>
        <v>4.5771617935150767E-7</v>
      </c>
      <c r="S46" s="75">
        <v>5.5670000000000002</v>
      </c>
      <c r="T46" s="16">
        <v>221.4</v>
      </c>
      <c r="U46" s="16">
        <f t="shared" si="3"/>
        <v>2506.248</v>
      </c>
      <c r="V46" s="65">
        <f t="shared" si="4"/>
        <v>3.9900281217182021E-7</v>
      </c>
      <c r="W46" s="16"/>
      <c r="X46" s="66"/>
      <c r="Y46" s="16"/>
      <c r="Z46" s="16">
        <f t="shared" si="5"/>
        <v>0</v>
      </c>
      <c r="AA46" s="65" t="e">
        <f t="shared" si="6"/>
        <v>#DIV/0!</v>
      </c>
      <c r="AB46" s="16"/>
      <c r="AC46" s="66"/>
      <c r="AD46" s="16"/>
      <c r="AE46" s="16">
        <f t="shared" si="7"/>
        <v>0</v>
      </c>
      <c r="AF46" s="65" t="e">
        <f t="shared" si="8"/>
        <v>#DIV/0!</v>
      </c>
      <c r="AG46" s="16"/>
      <c r="AH46" s="75">
        <v>4.3330000000000002</v>
      </c>
      <c r="AI46" s="16">
        <v>249.3</v>
      </c>
      <c r="AJ46">
        <f t="shared" si="9"/>
        <v>2822.076</v>
      </c>
      <c r="AK46">
        <f t="shared" si="10"/>
        <v>3.5434906784934211E-7</v>
      </c>
    </row>
    <row r="47" spans="14:37" x14ac:dyDescent="0.35">
      <c r="N47" s="75">
        <v>7.3339999999999996</v>
      </c>
      <c r="O47" s="67">
        <v>193</v>
      </c>
      <c r="P47">
        <f t="shared" si="1"/>
        <v>2184.7600000000002</v>
      </c>
      <c r="Q47">
        <f t="shared" si="2"/>
        <v>4.5771617935150767E-7</v>
      </c>
      <c r="S47" s="75">
        <v>5.5679999999999996</v>
      </c>
      <c r="T47" s="16">
        <v>221.4</v>
      </c>
      <c r="U47" s="16">
        <f t="shared" si="3"/>
        <v>2506.248</v>
      </c>
      <c r="V47" s="65">
        <f t="shared" si="4"/>
        <v>3.9900281217182021E-7</v>
      </c>
      <c r="W47" s="16"/>
      <c r="X47" s="66"/>
      <c r="Y47" s="16"/>
      <c r="Z47" s="16">
        <f t="shared" si="5"/>
        <v>0</v>
      </c>
      <c r="AA47" s="65" t="e">
        <f t="shared" si="6"/>
        <v>#DIV/0!</v>
      </c>
      <c r="AB47" s="16"/>
      <c r="AC47" s="66"/>
      <c r="AD47" s="16"/>
      <c r="AE47" s="16">
        <f t="shared" si="7"/>
        <v>0</v>
      </c>
      <c r="AF47" s="65" t="e">
        <f t="shared" si="8"/>
        <v>#DIV/0!</v>
      </c>
      <c r="AG47" s="16"/>
      <c r="AH47" s="75">
        <v>4.3339999999999996</v>
      </c>
      <c r="AI47" s="16">
        <v>249.2</v>
      </c>
      <c r="AJ47">
        <f t="shared" si="9"/>
        <v>2820.944</v>
      </c>
      <c r="AK47">
        <f t="shared" si="10"/>
        <v>3.5449126249936194E-7</v>
      </c>
    </row>
    <row r="48" spans="14:37" x14ac:dyDescent="0.35">
      <c r="N48" s="75">
        <v>7.335</v>
      </c>
      <c r="O48" s="67">
        <v>193</v>
      </c>
      <c r="P48">
        <f t="shared" si="1"/>
        <v>2184.7600000000002</v>
      </c>
      <c r="Q48">
        <f t="shared" si="2"/>
        <v>4.5771617935150767E-7</v>
      </c>
      <c r="S48" s="75">
        <v>5.569</v>
      </c>
      <c r="T48" s="16">
        <v>221.3</v>
      </c>
      <c r="U48" s="16">
        <f t="shared" si="3"/>
        <v>2505.116</v>
      </c>
      <c r="V48" s="65">
        <f t="shared" si="4"/>
        <v>3.9918311168025752E-7</v>
      </c>
      <c r="W48" s="16"/>
      <c r="X48" s="66"/>
      <c r="Y48" s="16"/>
      <c r="Z48" s="16">
        <f t="shared" si="5"/>
        <v>0</v>
      </c>
      <c r="AA48" s="65" t="e">
        <f t="shared" si="6"/>
        <v>#DIV/0!</v>
      </c>
      <c r="AB48" s="16"/>
      <c r="AC48" s="66"/>
      <c r="AD48" s="16"/>
      <c r="AE48" s="16">
        <f t="shared" si="7"/>
        <v>0</v>
      </c>
      <c r="AF48" s="65" t="e">
        <f t="shared" si="8"/>
        <v>#DIV/0!</v>
      </c>
      <c r="AG48" s="16"/>
      <c r="AH48" s="75">
        <v>4.335</v>
      </c>
      <c r="AI48" s="16">
        <v>249.2</v>
      </c>
      <c r="AJ48">
        <f t="shared" si="9"/>
        <v>2820.944</v>
      </c>
      <c r="AK48">
        <f t="shared" si="10"/>
        <v>3.5449126249936194E-7</v>
      </c>
    </row>
    <row r="49" spans="14:37" x14ac:dyDescent="0.35">
      <c r="N49" s="75">
        <v>7.3360000000000003</v>
      </c>
      <c r="O49" s="67">
        <v>193</v>
      </c>
      <c r="P49">
        <f t="shared" si="1"/>
        <v>2184.7600000000002</v>
      </c>
      <c r="Q49">
        <f t="shared" si="2"/>
        <v>4.5771617935150767E-7</v>
      </c>
      <c r="S49" s="75">
        <v>5.57</v>
      </c>
      <c r="T49" s="16">
        <v>221.3</v>
      </c>
      <c r="U49" s="16">
        <f t="shared" si="3"/>
        <v>2505.116</v>
      </c>
      <c r="V49" s="65">
        <f t="shared" si="4"/>
        <v>3.9918311168025752E-7</v>
      </c>
      <c r="W49" s="16"/>
      <c r="X49" s="66"/>
      <c r="Y49" s="16"/>
      <c r="Z49" s="16">
        <f t="shared" si="5"/>
        <v>0</v>
      </c>
      <c r="AA49" s="65" t="e">
        <f t="shared" si="6"/>
        <v>#DIV/0!</v>
      </c>
      <c r="AB49" s="16"/>
      <c r="AC49" s="66"/>
      <c r="AD49" s="16"/>
      <c r="AE49" s="16">
        <f t="shared" si="7"/>
        <v>0</v>
      </c>
      <c r="AF49" s="65" t="e">
        <f t="shared" si="8"/>
        <v>#DIV/0!</v>
      </c>
      <c r="AG49" s="16"/>
      <c r="AH49" s="75">
        <v>4.3360000000000003</v>
      </c>
      <c r="AI49" s="16">
        <v>249.2</v>
      </c>
      <c r="AJ49">
        <f t="shared" si="9"/>
        <v>2820.944</v>
      </c>
      <c r="AK49">
        <f t="shared" si="10"/>
        <v>3.5449126249936194E-7</v>
      </c>
    </row>
    <row r="50" spans="14:37" x14ac:dyDescent="0.35">
      <c r="N50" s="75">
        <v>7.3369999999999997</v>
      </c>
      <c r="O50" s="67">
        <v>193</v>
      </c>
      <c r="P50">
        <f t="shared" si="1"/>
        <v>2184.7600000000002</v>
      </c>
      <c r="Q50">
        <f t="shared" si="2"/>
        <v>4.5771617935150767E-7</v>
      </c>
      <c r="S50" s="75">
        <v>5.5709999999999997</v>
      </c>
      <c r="T50" s="16">
        <v>221.3</v>
      </c>
      <c r="U50" s="16">
        <f t="shared" si="3"/>
        <v>2505.116</v>
      </c>
      <c r="V50" s="65">
        <f t="shared" si="4"/>
        <v>3.9918311168025752E-7</v>
      </c>
      <c r="W50" s="16"/>
      <c r="X50" s="66"/>
      <c r="Y50" s="16"/>
      <c r="Z50" s="16">
        <f t="shared" si="5"/>
        <v>0</v>
      </c>
      <c r="AA50" s="65" t="e">
        <f t="shared" si="6"/>
        <v>#DIV/0!</v>
      </c>
      <c r="AB50" s="16"/>
      <c r="AC50" s="66"/>
      <c r="AD50" s="16"/>
      <c r="AE50" s="16">
        <f t="shared" si="7"/>
        <v>0</v>
      </c>
      <c r="AF50" s="65" t="e">
        <f t="shared" si="8"/>
        <v>#DIV/0!</v>
      </c>
      <c r="AG50" s="16"/>
      <c r="AH50" s="75">
        <v>4.3369999999999997</v>
      </c>
      <c r="AI50" s="16">
        <v>249.2</v>
      </c>
      <c r="AJ50">
        <f t="shared" si="9"/>
        <v>2820.944</v>
      </c>
      <c r="AK50">
        <f t="shared" si="10"/>
        <v>3.5449126249936194E-7</v>
      </c>
    </row>
    <row r="51" spans="14:37" x14ac:dyDescent="0.35">
      <c r="N51" s="75">
        <v>7.3380000000000001</v>
      </c>
      <c r="O51" s="67">
        <v>193</v>
      </c>
      <c r="P51">
        <f t="shared" si="1"/>
        <v>2184.7600000000002</v>
      </c>
      <c r="Q51">
        <f t="shared" si="2"/>
        <v>4.5771617935150767E-7</v>
      </c>
      <c r="S51" s="75">
        <v>5.5720000000000001</v>
      </c>
      <c r="T51" s="16">
        <v>221.3</v>
      </c>
      <c r="U51" s="16">
        <f t="shared" si="3"/>
        <v>2505.116</v>
      </c>
      <c r="V51" s="65">
        <f t="shared" si="4"/>
        <v>3.9918311168025752E-7</v>
      </c>
      <c r="W51" s="16"/>
      <c r="X51" s="66"/>
      <c r="Y51" s="16"/>
      <c r="Z51" s="16">
        <f t="shared" si="5"/>
        <v>0</v>
      </c>
      <c r="AA51" s="65" t="e">
        <f t="shared" si="6"/>
        <v>#DIV/0!</v>
      </c>
      <c r="AB51" s="16"/>
      <c r="AC51" s="66"/>
      <c r="AD51" s="16"/>
      <c r="AE51" s="16">
        <f t="shared" si="7"/>
        <v>0</v>
      </c>
      <c r="AF51" s="65" t="e">
        <f t="shared" si="8"/>
        <v>#DIV/0!</v>
      </c>
      <c r="AG51" s="16"/>
      <c r="AH51" s="75">
        <v>4.3380000000000001</v>
      </c>
      <c r="AI51" s="16">
        <v>249.1</v>
      </c>
      <c r="AJ51">
        <f t="shared" si="9"/>
        <v>2819.8119999999999</v>
      </c>
      <c r="AK51">
        <f t="shared" si="10"/>
        <v>3.5463357131610193E-7</v>
      </c>
    </row>
    <row r="52" spans="14:37" x14ac:dyDescent="0.35">
      <c r="N52" s="75">
        <v>7.3390000000000004</v>
      </c>
      <c r="O52" s="67">
        <v>193</v>
      </c>
      <c r="P52">
        <f t="shared" si="1"/>
        <v>2184.7600000000002</v>
      </c>
      <c r="Q52">
        <f t="shared" si="2"/>
        <v>4.5771617935150767E-7</v>
      </c>
      <c r="S52" s="75">
        <v>5.5730000000000004</v>
      </c>
      <c r="T52" s="16">
        <v>221.3</v>
      </c>
      <c r="U52" s="16">
        <f t="shared" si="3"/>
        <v>2505.116</v>
      </c>
      <c r="V52" s="65">
        <f t="shared" si="4"/>
        <v>3.9918311168025752E-7</v>
      </c>
      <c r="W52" s="16"/>
      <c r="X52" s="66"/>
      <c r="Y52" s="16"/>
      <c r="Z52" s="16">
        <f t="shared" si="5"/>
        <v>0</v>
      </c>
      <c r="AA52" s="65" t="e">
        <f t="shared" si="6"/>
        <v>#DIV/0!</v>
      </c>
      <c r="AB52" s="16"/>
      <c r="AC52" s="66"/>
      <c r="AD52" s="16"/>
      <c r="AE52" s="16">
        <f t="shared" si="7"/>
        <v>0</v>
      </c>
      <c r="AF52" s="65" t="e">
        <f t="shared" si="8"/>
        <v>#DIV/0!</v>
      </c>
      <c r="AG52" s="16"/>
      <c r="AH52" s="75">
        <v>4.3390000000000004</v>
      </c>
      <c r="AI52" s="16">
        <v>249.1</v>
      </c>
      <c r="AJ52">
        <f t="shared" si="9"/>
        <v>2819.8119999999999</v>
      </c>
      <c r="AK52">
        <f t="shared" si="10"/>
        <v>3.5463357131610193E-7</v>
      </c>
    </row>
    <row r="53" spans="14:37" x14ac:dyDescent="0.35">
      <c r="N53" s="75">
        <v>7.34</v>
      </c>
      <c r="O53" s="67">
        <v>192.9</v>
      </c>
      <c r="P53">
        <f t="shared" si="1"/>
        <v>2183.6280000000002</v>
      </c>
      <c r="Q53">
        <f t="shared" si="2"/>
        <v>4.5795346093748569E-7</v>
      </c>
      <c r="S53" s="75">
        <v>5.5739999999999998</v>
      </c>
      <c r="T53" s="16">
        <v>221.2</v>
      </c>
      <c r="U53" s="16">
        <f t="shared" si="3"/>
        <v>2503.9839999999999</v>
      </c>
      <c r="V53" s="65">
        <f t="shared" si="4"/>
        <v>3.9936357420814193E-7</v>
      </c>
      <c r="W53" s="16"/>
      <c r="X53" s="66"/>
      <c r="Y53" s="16"/>
      <c r="Z53" s="16">
        <f t="shared" si="5"/>
        <v>0</v>
      </c>
      <c r="AA53" s="65" t="e">
        <f t="shared" si="6"/>
        <v>#DIV/0!</v>
      </c>
      <c r="AB53" s="16"/>
      <c r="AC53" s="66"/>
      <c r="AD53" s="16"/>
      <c r="AE53" s="16">
        <f t="shared" si="7"/>
        <v>0</v>
      </c>
      <c r="AF53" s="65" t="e">
        <f t="shared" si="8"/>
        <v>#DIV/0!</v>
      </c>
      <c r="AG53" s="16"/>
      <c r="AH53" s="75">
        <v>4.34</v>
      </c>
      <c r="AI53" s="16">
        <v>249.1</v>
      </c>
      <c r="AJ53">
        <f t="shared" si="9"/>
        <v>2819.8119999999999</v>
      </c>
      <c r="AK53">
        <f t="shared" si="10"/>
        <v>3.5463357131610193E-7</v>
      </c>
    </row>
    <row r="54" spans="14:37" x14ac:dyDescent="0.35">
      <c r="N54" s="75">
        <v>7.3410000000000002</v>
      </c>
      <c r="O54" s="67">
        <v>192.9</v>
      </c>
      <c r="P54">
        <f t="shared" si="1"/>
        <v>2183.6280000000002</v>
      </c>
      <c r="Q54">
        <f t="shared" si="2"/>
        <v>4.5795346093748569E-7</v>
      </c>
      <c r="S54" s="75">
        <v>5.5750000000000002</v>
      </c>
      <c r="T54" s="16">
        <v>221.2</v>
      </c>
      <c r="U54" s="16">
        <f t="shared" si="3"/>
        <v>2503.9839999999999</v>
      </c>
      <c r="V54" s="65">
        <f t="shared" si="4"/>
        <v>3.9936357420814193E-7</v>
      </c>
      <c r="W54" s="16"/>
      <c r="X54" s="66"/>
      <c r="Y54" s="16"/>
      <c r="Z54" s="16">
        <f t="shared" si="5"/>
        <v>0</v>
      </c>
      <c r="AA54" s="65" t="e">
        <f t="shared" si="6"/>
        <v>#DIV/0!</v>
      </c>
      <c r="AB54" s="16"/>
      <c r="AC54" s="66"/>
      <c r="AD54" s="16"/>
      <c r="AE54" s="16">
        <f t="shared" si="7"/>
        <v>0</v>
      </c>
      <c r="AF54" s="65" t="e">
        <f t="shared" si="8"/>
        <v>#DIV/0!</v>
      </c>
      <c r="AG54" s="16"/>
      <c r="AH54" s="75">
        <v>4.3410000000000002</v>
      </c>
      <c r="AI54" s="16">
        <v>249.1</v>
      </c>
      <c r="AJ54">
        <f t="shared" si="9"/>
        <v>2819.8119999999999</v>
      </c>
      <c r="AK54">
        <f t="shared" si="10"/>
        <v>3.5463357131610193E-7</v>
      </c>
    </row>
    <row r="55" spans="14:37" x14ac:dyDescent="0.35">
      <c r="N55" s="75">
        <v>7.3419999999999996</v>
      </c>
      <c r="O55" s="67">
        <v>192.9</v>
      </c>
      <c r="P55">
        <f t="shared" si="1"/>
        <v>2183.6280000000002</v>
      </c>
      <c r="Q55">
        <f t="shared" si="2"/>
        <v>4.5795346093748569E-7</v>
      </c>
      <c r="S55" s="75">
        <v>5.5759999999999996</v>
      </c>
      <c r="T55" s="16">
        <v>221.2</v>
      </c>
      <c r="U55" s="16">
        <f t="shared" si="3"/>
        <v>2503.9839999999999</v>
      </c>
      <c r="V55" s="65">
        <f t="shared" si="4"/>
        <v>3.9936357420814193E-7</v>
      </c>
      <c r="W55" s="16"/>
      <c r="X55" s="66"/>
      <c r="Y55" s="16"/>
      <c r="Z55" s="16">
        <f t="shared" si="5"/>
        <v>0</v>
      </c>
      <c r="AA55" s="65" t="e">
        <f t="shared" si="6"/>
        <v>#DIV/0!</v>
      </c>
      <c r="AB55" s="16"/>
      <c r="AC55" s="66"/>
      <c r="AD55" s="16"/>
      <c r="AE55" s="16">
        <f t="shared" si="7"/>
        <v>0</v>
      </c>
      <c r="AF55" s="65" t="e">
        <f t="shared" si="8"/>
        <v>#DIV/0!</v>
      </c>
      <c r="AG55" s="16"/>
      <c r="AH55" s="75">
        <v>4.3419999999999996</v>
      </c>
      <c r="AI55" s="16">
        <v>249</v>
      </c>
      <c r="AJ55">
        <f t="shared" si="9"/>
        <v>2818.6800000000003</v>
      </c>
      <c r="AK55">
        <f t="shared" si="10"/>
        <v>3.5477599443711239E-7</v>
      </c>
    </row>
    <row r="56" spans="14:37" x14ac:dyDescent="0.35">
      <c r="N56" s="75">
        <v>7.343</v>
      </c>
      <c r="O56" s="67">
        <v>192.9</v>
      </c>
      <c r="P56">
        <f t="shared" si="1"/>
        <v>2183.6280000000002</v>
      </c>
      <c r="Q56">
        <f t="shared" si="2"/>
        <v>4.5795346093748569E-7</v>
      </c>
      <c r="S56" s="75">
        <v>5.577</v>
      </c>
      <c r="T56" s="16">
        <v>221.2</v>
      </c>
      <c r="U56" s="16">
        <f t="shared" si="3"/>
        <v>2503.9839999999999</v>
      </c>
      <c r="V56" s="65">
        <f t="shared" si="4"/>
        <v>3.9936357420814193E-7</v>
      </c>
      <c r="W56" s="16"/>
      <c r="X56" s="66"/>
      <c r="Y56" s="16"/>
      <c r="Z56" s="16">
        <f t="shared" si="5"/>
        <v>0</v>
      </c>
      <c r="AA56" s="65" t="e">
        <f t="shared" si="6"/>
        <v>#DIV/0!</v>
      </c>
      <c r="AB56" s="16"/>
      <c r="AC56" s="66"/>
      <c r="AD56" s="16"/>
      <c r="AE56" s="16">
        <f t="shared" si="7"/>
        <v>0</v>
      </c>
      <c r="AF56" s="65" t="e">
        <f t="shared" si="8"/>
        <v>#DIV/0!</v>
      </c>
      <c r="AG56" s="16"/>
      <c r="AH56" s="75">
        <v>4.343</v>
      </c>
      <c r="AI56" s="16">
        <v>249</v>
      </c>
      <c r="AJ56">
        <f t="shared" si="9"/>
        <v>2818.6800000000003</v>
      </c>
      <c r="AK56">
        <f t="shared" si="10"/>
        <v>3.5477599443711239E-7</v>
      </c>
    </row>
    <row r="57" spans="14:37" x14ac:dyDescent="0.35">
      <c r="N57" s="75">
        <v>7.3440000000000003</v>
      </c>
      <c r="O57" s="67">
        <v>192.9</v>
      </c>
      <c r="P57">
        <f t="shared" si="1"/>
        <v>2183.6280000000002</v>
      </c>
      <c r="Q57">
        <f t="shared" si="2"/>
        <v>4.5795346093748569E-7</v>
      </c>
      <c r="S57" s="75">
        <v>5.5780000000000003</v>
      </c>
      <c r="T57" s="16">
        <v>221.2</v>
      </c>
      <c r="U57" s="16">
        <f t="shared" si="3"/>
        <v>2503.9839999999999</v>
      </c>
      <c r="V57" s="65">
        <f t="shared" si="4"/>
        <v>3.9936357420814193E-7</v>
      </c>
      <c r="W57" s="16"/>
      <c r="X57" s="66"/>
      <c r="Y57" s="16"/>
      <c r="Z57" s="16">
        <f t="shared" si="5"/>
        <v>0</v>
      </c>
      <c r="AA57" s="65" t="e">
        <f t="shared" si="6"/>
        <v>#DIV/0!</v>
      </c>
      <c r="AB57" s="16"/>
      <c r="AC57" s="66"/>
      <c r="AD57" s="16"/>
      <c r="AE57" s="16">
        <f t="shared" si="7"/>
        <v>0</v>
      </c>
      <c r="AF57" s="65" t="e">
        <f t="shared" si="8"/>
        <v>#DIV/0!</v>
      </c>
      <c r="AG57" s="16"/>
      <c r="AH57" s="75">
        <v>4.3440000000000003</v>
      </c>
      <c r="AI57" s="16">
        <v>249</v>
      </c>
      <c r="AJ57">
        <f t="shared" si="9"/>
        <v>2818.6800000000003</v>
      </c>
      <c r="AK57">
        <f t="shared" si="10"/>
        <v>3.5477599443711239E-7</v>
      </c>
    </row>
    <row r="58" spans="14:37" x14ac:dyDescent="0.35">
      <c r="N58" s="75">
        <v>7.3449999999999998</v>
      </c>
      <c r="O58" s="67">
        <v>192.9</v>
      </c>
      <c r="P58">
        <f t="shared" si="1"/>
        <v>2183.6280000000002</v>
      </c>
      <c r="Q58">
        <f t="shared" si="2"/>
        <v>4.5795346093748569E-7</v>
      </c>
      <c r="S58" s="75">
        <v>5.5789999999999997</v>
      </c>
      <c r="T58" s="16">
        <v>221.1</v>
      </c>
      <c r="U58" s="16">
        <f t="shared" si="3"/>
        <v>2502.8519999999999</v>
      </c>
      <c r="V58" s="65">
        <f t="shared" si="4"/>
        <v>3.9954419997666666E-7</v>
      </c>
      <c r="W58" s="16"/>
      <c r="X58" s="66"/>
      <c r="Y58" s="16"/>
      <c r="Z58" s="16">
        <f t="shared" si="5"/>
        <v>0</v>
      </c>
      <c r="AA58" s="65" t="e">
        <f t="shared" si="6"/>
        <v>#DIV/0!</v>
      </c>
      <c r="AB58" s="16"/>
      <c r="AC58" s="66"/>
      <c r="AD58" s="16"/>
      <c r="AE58" s="16">
        <f t="shared" si="7"/>
        <v>0</v>
      </c>
      <c r="AF58" s="65" t="e">
        <f t="shared" si="8"/>
        <v>#DIV/0!</v>
      </c>
      <c r="AG58" s="16"/>
      <c r="AH58" s="75">
        <v>4.3449999999999998</v>
      </c>
      <c r="AI58" s="16">
        <v>248.9</v>
      </c>
      <c r="AJ58">
        <f t="shared" si="9"/>
        <v>2817.5480000000002</v>
      </c>
      <c r="AK58">
        <f t="shared" si="10"/>
        <v>3.5491853200016467E-7</v>
      </c>
    </row>
    <row r="59" spans="14:37" x14ac:dyDescent="0.35">
      <c r="N59" s="75">
        <v>7.3460000000000001</v>
      </c>
      <c r="O59" s="67">
        <v>192.9</v>
      </c>
      <c r="P59">
        <f t="shared" si="1"/>
        <v>2183.6280000000002</v>
      </c>
      <c r="Q59">
        <f t="shared" si="2"/>
        <v>4.5795346093748569E-7</v>
      </c>
      <c r="S59" s="75">
        <v>5.58</v>
      </c>
      <c r="T59" s="16">
        <v>221.1</v>
      </c>
      <c r="U59" s="16">
        <f t="shared" si="3"/>
        <v>2502.8519999999999</v>
      </c>
      <c r="V59" s="65">
        <f t="shared" si="4"/>
        <v>3.9954419997666666E-7</v>
      </c>
      <c r="W59" s="16"/>
      <c r="X59" s="66"/>
      <c r="Y59" s="16"/>
      <c r="Z59" s="16">
        <f t="shared" si="5"/>
        <v>0</v>
      </c>
      <c r="AA59" s="65" t="e">
        <f t="shared" si="6"/>
        <v>#DIV/0!</v>
      </c>
      <c r="AB59" s="16"/>
      <c r="AC59" s="66"/>
      <c r="AD59" s="16"/>
      <c r="AE59" s="16">
        <f t="shared" si="7"/>
        <v>0</v>
      </c>
      <c r="AF59" s="65" t="e">
        <f t="shared" si="8"/>
        <v>#DIV/0!</v>
      </c>
      <c r="AG59" s="16"/>
      <c r="AH59" s="75">
        <v>4.3460000000000001</v>
      </c>
      <c r="AI59" s="16">
        <v>248.9</v>
      </c>
      <c r="AJ59">
        <f t="shared" si="9"/>
        <v>2817.5480000000002</v>
      </c>
      <c r="AK59">
        <f t="shared" si="10"/>
        <v>3.5491853200016467E-7</v>
      </c>
    </row>
    <row r="60" spans="14:37" x14ac:dyDescent="0.35">
      <c r="N60" s="75">
        <v>7.3470000000000004</v>
      </c>
      <c r="O60" s="67">
        <v>192.8</v>
      </c>
      <c r="P60">
        <f t="shared" si="1"/>
        <v>2182.4960000000001</v>
      </c>
      <c r="Q60">
        <f t="shared" si="2"/>
        <v>4.5819098866618769E-7</v>
      </c>
      <c r="S60" s="75">
        <v>5.5810000000000004</v>
      </c>
      <c r="T60" s="16">
        <v>221.1</v>
      </c>
      <c r="U60" s="16">
        <f t="shared" si="3"/>
        <v>2502.8519999999999</v>
      </c>
      <c r="V60" s="65">
        <f t="shared" si="4"/>
        <v>3.9954419997666666E-7</v>
      </c>
      <c r="W60" s="16"/>
      <c r="X60" s="66"/>
      <c r="Y60" s="16"/>
      <c r="Z60" s="16">
        <f t="shared" si="5"/>
        <v>0</v>
      </c>
      <c r="AA60" s="65" t="e">
        <f t="shared" si="6"/>
        <v>#DIV/0!</v>
      </c>
      <c r="AB60" s="16"/>
      <c r="AC60" s="66"/>
      <c r="AD60" s="16"/>
      <c r="AE60" s="16">
        <f t="shared" si="7"/>
        <v>0</v>
      </c>
      <c r="AF60" s="65" t="e">
        <f t="shared" si="8"/>
        <v>#DIV/0!</v>
      </c>
      <c r="AG60" s="16"/>
      <c r="AH60" s="75">
        <v>4.3470000000000004</v>
      </c>
      <c r="AI60" s="16">
        <v>248.9</v>
      </c>
      <c r="AJ60">
        <f t="shared" si="9"/>
        <v>2817.5480000000002</v>
      </c>
      <c r="AK60">
        <f t="shared" si="10"/>
        <v>3.5491853200016467E-7</v>
      </c>
    </row>
    <row r="61" spans="14:37" x14ac:dyDescent="0.35">
      <c r="N61" s="75">
        <v>7.3479999999999999</v>
      </c>
      <c r="O61" s="67">
        <v>192.8</v>
      </c>
      <c r="P61">
        <f t="shared" si="1"/>
        <v>2182.4960000000001</v>
      </c>
      <c r="Q61">
        <f t="shared" si="2"/>
        <v>4.5819098866618769E-7</v>
      </c>
      <c r="S61" s="75">
        <v>5.5819999999999999</v>
      </c>
      <c r="T61" s="16">
        <v>221.1</v>
      </c>
      <c r="U61" s="16">
        <f t="shared" si="3"/>
        <v>2502.8519999999999</v>
      </c>
      <c r="V61" s="65">
        <f t="shared" si="4"/>
        <v>3.9954419997666666E-7</v>
      </c>
      <c r="W61" s="16"/>
      <c r="X61" s="66"/>
      <c r="Y61" s="16"/>
      <c r="Z61" s="16">
        <f t="shared" si="5"/>
        <v>0</v>
      </c>
      <c r="AA61" s="65" t="e">
        <f t="shared" si="6"/>
        <v>#DIV/0!</v>
      </c>
      <c r="AB61" s="16"/>
      <c r="AC61" s="66"/>
      <c r="AD61" s="16"/>
      <c r="AE61" s="16">
        <f t="shared" si="7"/>
        <v>0</v>
      </c>
      <c r="AF61" s="65" t="e">
        <f t="shared" si="8"/>
        <v>#DIV/0!</v>
      </c>
      <c r="AG61" s="16"/>
      <c r="AH61" s="75">
        <v>4.3479999999999999</v>
      </c>
      <c r="AI61" s="16">
        <v>248.9</v>
      </c>
      <c r="AJ61">
        <f t="shared" si="9"/>
        <v>2817.5480000000002</v>
      </c>
      <c r="AK61">
        <f t="shared" si="10"/>
        <v>3.5491853200016467E-7</v>
      </c>
    </row>
    <row r="62" spans="14:37" x14ac:dyDescent="0.35">
      <c r="N62" s="75">
        <v>7.3490000000000002</v>
      </c>
      <c r="O62" s="67">
        <v>192.8</v>
      </c>
      <c r="P62">
        <f t="shared" si="1"/>
        <v>2182.4960000000001</v>
      </c>
      <c r="Q62">
        <f t="shared" si="2"/>
        <v>4.5819098866618769E-7</v>
      </c>
      <c r="S62" s="75">
        <v>5.5830000000000002</v>
      </c>
      <c r="T62" s="16">
        <v>221.1</v>
      </c>
      <c r="U62" s="16">
        <f t="shared" si="3"/>
        <v>2502.8519999999999</v>
      </c>
      <c r="V62" s="65">
        <f t="shared" si="4"/>
        <v>3.9954419997666666E-7</v>
      </c>
      <c r="W62" s="16"/>
      <c r="X62" s="66"/>
      <c r="Y62" s="16"/>
      <c r="Z62" s="16">
        <f t="shared" si="5"/>
        <v>0</v>
      </c>
      <c r="AA62" s="65" t="e">
        <f t="shared" si="6"/>
        <v>#DIV/0!</v>
      </c>
      <c r="AB62" s="16"/>
      <c r="AC62" s="66"/>
      <c r="AD62" s="16"/>
      <c r="AE62" s="16">
        <f t="shared" si="7"/>
        <v>0</v>
      </c>
      <c r="AF62" s="65" t="e">
        <f t="shared" si="8"/>
        <v>#DIV/0!</v>
      </c>
      <c r="AG62" s="16"/>
      <c r="AH62" s="75">
        <v>4.3490000000000002</v>
      </c>
      <c r="AI62" s="16">
        <v>248.8</v>
      </c>
      <c r="AJ62">
        <f t="shared" si="9"/>
        <v>2816.4160000000002</v>
      </c>
      <c r="AK62">
        <f t="shared" si="10"/>
        <v>3.5506118414325155E-7</v>
      </c>
    </row>
    <row r="63" spans="14:37" x14ac:dyDescent="0.35">
      <c r="N63" s="75">
        <v>7.35</v>
      </c>
      <c r="O63" s="67">
        <v>192.8</v>
      </c>
      <c r="P63">
        <f t="shared" si="1"/>
        <v>2182.4960000000001</v>
      </c>
      <c r="Q63">
        <f t="shared" si="2"/>
        <v>4.5819098866618769E-7</v>
      </c>
      <c r="S63" s="75">
        <v>5.5839999999999996</v>
      </c>
      <c r="T63" s="16">
        <v>221</v>
      </c>
      <c r="U63" s="16">
        <f t="shared" si="3"/>
        <v>2501.7200000000003</v>
      </c>
      <c r="V63" s="65">
        <f t="shared" si="4"/>
        <v>3.9972498920742527E-7</v>
      </c>
      <c r="W63" s="16"/>
      <c r="X63" s="66"/>
      <c r="Y63" s="16"/>
      <c r="Z63" s="16">
        <f t="shared" si="5"/>
        <v>0</v>
      </c>
      <c r="AA63" s="65" t="e">
        <f t="shared" si="6"/>
        <v>#DIV/0!</v>
      </c>
      <c r="AB63" s="16"/>
      <c r="AC63" s="66"/>
      <c r="AD63" s="16"/>
      <c r="AE63" s="16">
        <f t="shared" si="7"/>
        <v>0</v>
      </c>
      <c r="AF63" s="65" t="e">
        <f t="shared" si="8"/>
        <v>#DIV/0!</v>
      </c>
      <c r="AG63" s="16"/>
      <c r="AH63" s="75">
        <v>4.3499999999999996</v>
      </c>
      <c r="AI63" s="16">
        <v>248.8</v>
      </c>
      <c r="AJ63">
        <f t="shared" si="9"/>
        <v>2816.4160000000002</v>
      </c>
      <c r="AK63">
        <f t="shared" si="10"/>
        <v>3.5506118414325155E-7</v>
      </c>
    </row>
    <row r="64" spans="14:37" x14ac:dyDescent="0.35">
      <c r="N64" s="75">
        <v>7.351</v>
      </c>
      <c r="O64" s="67">
        <v>192.8</v>
      </c>
      <c r="P64">
        <f t="shared" si="1"/>
        <v>2182.4960000000001</v>
      </c>
      <c r="Q64">
        <f t="shared" si="2"/>
        <v>4.5819098866618769E-7</v>
      </c>
      <c r="S64" s="75">
        <v>5.585</v>
      </c>
      <c r="T64" s="16">
        <v>221</v>
      </c>
      <c r="U64" s="16">
        <f t="shared" si="3"/>
        <v>2501.7200000000003</v>
      </c>
      <c r="V64" s="65">
        <f t="shared" si="4"/>
        <v>3.9972498920742527E-7</v>
      </c>
      <c r="W64" s="16"/>
      <c r="X64" s="66"/>
      <c r="Y64" s="16"/>
      <c r="Z64" s="16">
        <f t="shared" si="5"/>
        <v>0</v>
      </c>
      <c r="AA64" s="65" t="e">
        <f t="shared" si="6"/>
        <v>#DIV/0!</v>
      </c>
      <c r="AB64" s="16"/>
      <c r="AC64" s="66"/>
      <c r="AD64" s="16"/>
      <c r="AE64" s="16">
        <f t="shared" si="7"/>
        <v>0</v>
      </c>
      <c r="AF64" s="65" t="e">
        <f t="shared" si="8"/>
        <v>#DIV/0!</v>
      </c>
      <c r="AG64" s="16"/>
      <c r="AH64" s="75">
        <v>4.351</v>
      </c>
      <c r="AI64" s="16">
        <v>248.8</v>
      </c>
      <c r="AJ64">
        <f t="shared" si="9"/>
        <v>2816.4160000000002</v>
      </c>
      <c r="AK64">
        <f t="shared" si="10"/>
        <v>3.5506118414325155E-7</v>
      </c>
    </row>
    <row r="65" spans="14:37" x14ac:dyDescent="0.35">
      <c r="N65" s="75">
        <v>7.3520000000000003</v>
      </c>
      <c r="O65" s="67">
        <v>192.8</v>
      </c>
      <c r="P65">
        <f t="shared" si="1"/>
        <v>2182.4960000000001</v>
      </c>
      <c r="Q65">
        <f t="shared" si="2"/>
        <v>4.5819098866618769E-7</v>
      </c>
      <c r="S65" s="75">
        <v>5.5860000000000003</v>
      </c>
      <c r="T65" s="16">
        <v>221</v>
      </c>
      <c r="U65" s="16">
        <f t="shared" si="3"/>
        <v>2501.7200000000003</v>
      </c>
      <c r="V65" s="65">
        <f t="shared" si="4"/>
        <v>3.9972498920742527E-7</v>
      </c>
      <c r="W65" s="16"/>
      <c r="X65" s="66"/>
      <c r="Y65" s="16"/>
      <c r="Z65" s="16">
        <f t="shared" si="5"/>
        <v>0</v>
      </c>
      <c r="AA65" s="65" t="e">
        <f t="shared" si="6"/>
        <v>#DIV/0!</v>
      </c>
      <c r="AB65" s="16"/>
      <c r="AC65" s="66"/>
      <c r="AD65" s="16"/>
      <c r="AE65" s="16">
        <f t="shared" si="7"/>
        <v>0</v>
      </c>
      <c r="AF65" s="65" t="e">
        <f t="shared" si="8"/>
        <v>#DIV/0!</v>
      </c>
      <c r="AG65" s="16"/>
      <c r="AH65" s="75">
        <v>4.3520000000000003</v>
      </c>
      <c r="AI65" s="16">
        <v>248.8</v>
      </c>
      <c r="AJ65">
        <f t="shared" si="9"/>
        <v>2816.4160000000002</v>
      </c>
      <c r="AK65">
        <f t="shared" si="10"/>
        <v>3.5506118414325155E-7</v>
      </c>
    </row>
    <row r="66" spans="14:37" x14ac:dyDescent="0.35">
      <c r="N66" s="75">
        <v>7.3529999999999998</v>
      </c>
      <c r="O66" s="67">
        <v>192.8</v>
      </c>
      <c r="P66">
        <f t="shared" si="1"/>
        <v>2182.4960000000001</v>
      </c>
      <c r="Q66">
        <f t="shared" si="2"/>
        <v>4.5819098866618769E-7</v>
      </c>
      <c r="S66" s="75">
        <v>5.5869999999999997</v>
      </c>
      <c r="T66" s="16">
        <v>221</v>
      </c>
      <c r="U66" s="16">
        <f t="shared" si="3"/>
        <v>2501.7200000000003</v>
      </c>
      <c r="V66" s="65">
        <f t="shared" si="4"/>
        <v>3.9972498920742527E-7</v>
      </c>
      <c r="W66" s="16"/>
      <c r="X66" s="66"/>
      <c r="Y66" s="16"/>
      <c r="Z66" s="16">
        <f t="shared" si="5"/>
        <v>0</v>
      </c>
      <c r="AA66" s="65" t="e">
        <f t="shared" si="6"/>
        <v>#DIV/0!</v>
      </c>
      <c r="AB66" s="16"/>
      <c r="AC66" s="66"/>
      <c r="AD66" s="16"/>
      <c r="AE66" s="16">
        <f t="shared" si="7"/>
        <v>0</v>
      </c>
      <c r="AF66" s="65" t="e">
        <f t="shared" si="8"/>
        <v>#DIV/0!</v>
      </c>
      <c r="AG66" s="16"/>
      <c r="AH66" s="75">
        <v>4.3529999999999998</v>
      </c>
      <c r="AI66" s="16">
        <v>248.7</v>
      </c>
      <c r="AJ66">
        <f t="shared" si="9"/>
        <v>2815.2840000000001</v>
      </c>
      <c r="AK66">
        <f t="shared" si="10"/>
        <v>3.5520395100458779E-7</v>
      </c>
    </row>
    <row r="67" spans="14:37" x14ac:dyDescent="0.35">
      <c r="N67" s="75">
        <v>7.3540000000000001</v>
      </c>
      <c r="O67" s="67">
        <v>192.8</v>
      </c>
      <c r="P67">
        <f t="shared" si="1"/>
        <v>2182.4960000000001</v>
      </c>
      <c r="Q67">
        <f t="shared" si="2"/>
        <v>4.5819098866618769E-7</v>
      </c>
      <c r="S67" s="75">
        <v>5.5880000000000001</v>
      </c>
      <c r="T67" s="16">
        <v>221</v>
      </c>
      <c r="U67" s="16">
        <f t="shared" si="3"/>
        <v>2501.7200000000003</v>
      </c>
      <c r="V67" s="65">
        <f t="shared" si="4"/>
        <v>3.9972498920742527E-7</v>
      </c>
      <c r="W67" s="16"/>
      <c r="X67" s="66"/>
      <c r="Y67" s="16"/>
      <c r="Z67" s="16">
        <f t="shared" si="5"/>
        <v>0</v>
      </c>
      <c r="AA67" s="65" t="e">
        <f t="shared" si="6"/>
        <v>#DIV/0!</v>
      </c>
      <c r="AB67" s="16"/>
      <c r="AC67" s="66"/>
      <c r="AD67" s="16"/>
      <c r="AE67" s="16">
        <f t="shared" si="7"/>
        <v>0</v>
      </c>
      <c r="AF67" s="65" t="e">
        <f t="shared" si="8"/>
        <v>#DIV/0!</v>
      </c>
      <c r="AG67" s="16"/>
      <c r="AH67" s="75">
        <v>4.3540000000000001</v>
      </c>
      <c r="AI67" s="16">
        <v>248.7</v>
      </c>
      <c r="AJ67">
        <f t="shared" si="9"/>
        <v>2815.2840000000001</v>
      </c>
      <c r="AK67">
        <f t="shared" si="10"/>
        <v>3.5520395100458779E-7</v>
      </c>
    </row>
    <row r="68" spans="14:37" x14ac:dyDescent="0.35">
      <c r="N68" s="75">
        <v>7.3550000000000004</v>
      </c>
      <c r="O68" s="67">
        <v>192.7</v>
      </c>
      <c r="P68">
        <f t="shared" si="1"/>
        <v>2181.364</v>
      </c>
      <c r="Q68">
        <f t="shared" si="2"/>
        <v>4.5842876292081467E-7</v>
      </c>
      <c r="S68" s="75">
        <v>5.5890000000000004</v>
      </c>
      <c r="T68" s="16">
        <v>221</v>
      </c>
      <c r="U68" s="16">
        <f t="shared" si="3"/>
        <v>2501.7200000000003</v>
      </c>
      <c r="V68" s="65">
        <f t="shared" si="4"/>
        <v>3.9972498920742527E-7</v>
      </c>
      <c r="W68" s="16"/>
      <c r="X68" s="66"/>
      <c r="Y68" s="16"/>
      <c r="Z68" s="16">
        <f t="shared" si="5"/>
        <v>0</v>
      </c>
      <c r="AA68" s="65" t="e">
        <f t="shared" si="6"/>
        <v>#DIV/0!</v>
      </c>
      <c r="AB68" s="16"/>
      <c r="AC68" s="66"/>
      <c r="AD68" s="16"/>
      <c r="AE68" s="16">
        <f t="shared" si="7"/>
        <v>0</v>
      </c>
      <c r="AF68" s="65" t="e">
        <f t="shared" si="8"/>
        <v>#DIV/0!</v>
      </c>
      <c r="AG68" s="16"/>
      <c r="AH68" s="75">
        <v>4.3550000000000004</v>
      </c>
      <c r="AI68" s="16">
        <v>248.7</v>
      </c>
      <c r="AJ68">
        <f t="shared" si="9"/>
        <v>2815.2840000000001</v>
      </c>
      <c r="AK68">
        <f t="shared" si="10"/>
        <v>3.5520395100458779E-7</v>
      </c>
    </row>
    <row r="69" spans="14:37" x14ac:dyDescent="0.35">
      <c r="N69" s="75">
        <v>7.3559999999999999</v>
      </c>
      <c r="O69" s="67">
        <v>192.7</v>
      </c>
      <c r="P69">
        <f t="shared" si="1"/>
        <v>2181.364</v>
      </c>
      <c r="Q69">
        <f t="shared" si="2"/>
        <v>4.5842876292081467E-7</v>
      </c>
      <c r="S69" s="75">
        <v>5.59</v>
      </c>
      <c r="T69" s="16">
        <v>220.9</v>
      </c>
      <c r="U69" s="16">
        <f t="shared" si="3"/>
        <v>2500.5880000000002</v>
      </c>
      <c r="V69" s="65">
        <f t="shared" si="4"/>
        <v>3.9990594212241276E-7</v>
      </c>
      <c r="W69" s="16"/>
      <c r="X69" s="66"/>
      <c r="Y69" s="16"/>
      <c r="Z69" s="16">
        <f t="shared" si="5"/>
        <v>0</v>
      </c>
      <c r="AA69" s="65" t="e">
        <f t="shared" si="6"/>
        <v>#DIV/0!</v>
      </c>
      <c r="AB69" s="16"/>
      <c r="AC69" s="66"/>
      <c r="AD69" s="16"/>
      <c r="AE69" s="16">
        <f t="shared" si="7"/>
        <v>0</v>
      </c>
      <c r="AF69" s="65" t="e">
        <f t="shared" si="8"/>
        <v>#DIV/0!</v>
      </c>
      <c r="AG69" s="16"/>
      <c r="AH69" s="75">
        <v>4.3559999999999999</v>
      </c>
      <c r="AI69" s="16">
        <v>248.7</v>
      </c>
      <c r="AJ69">
        <f t="shared" si="9"/>
        <v>2815.2840000000001</v>
      </c>
      <c r="AK69">
        <f t="shared" si="10"/>
        <v>3.5520395100458779E-7</v>
      </c>
    </row>
    <row r="70" spans="14:37" x14ac:dyDescent="0.35">
      <c r="N70" s="75">
        <v>7.3570000000000002</v>
      </c>
      <c r="O70" s="67">
        <v>192.7</v>
      </c>
      <c r="P70">
        <f t="shared" si="1"/>
        <v>2181.364</v>
      </c>
      <c r="Q70">
        <f t="shared" si="2"/>
        <v>4.5842876292081467E-7</v>
      </c>
      <c r="S70" s="75">
        <v>5.5910000000000002</v>
      </c>
      <c r="T70" s="16">
        <v>220.9</v>
      </c>
      <c r="U70" s="16">
        <f t="shared" si="3"/>
        <v>2500.5880000000002</v>
      </c>
      <c r="V70" s="65">
        <f t="shared" si="4"/>
        <v>3.9990594212241276E-7</v>
      </c>
      <c r="W70" s="16"/>
      <c r="X70" s="66"/>
      <c r="Y70" s="16"/>
      <c r="Z70" s="16">
        <f t="shared" si="5"/>
        <v>0</v>
      </c>
      <c r="AA70" s="65" t="e">
        <f t="shared" si="6"/>
        <v>#DIV/0!</v>
      </c>
      <c r="AB70" s="16"/>
      <c r="AC70" s="66"/>
      <c r="AD70" s="16"/>
      <c r="AE70" s="16">
        <f t="shared" si="7"/>
        <v>0</v>
      </c>
      <c r="AF70" s="65" t="e">
        <f t="shared" si="8"/>
        <v>#DIV/0!</v>
      </c>
      <c r="AG70" s="16"/>
      <c r="AH70" s="75">
        <v>4.3570000000000002</v>
      </c>
      <c r="AI70" s="16">
        <v>248.6</v>
      </c>
      <c r="AJ70">
        <f t="shared" si="9"/>
        <v>2814.152</v>
      </c>
      <c r="AK70">
        <f t="shared" si="10"/>
        <v>3.553468327226106E-7</v>
      </c>
    </row>
    <row r="71" spans="14:37" x14ac:dyDescent="0.35">
      <c r="N71" s="75">
        <v>7.3579999999999997</v>
      </c>
      <c r="O71" s="67">
        <v>192.7</v>
      </c>
      <c r="P71">
        <f t="shared" si="1"/>
        <v>2181.364</v>
      </c>
      <c r="Q71">
        <f t="shared" si="2"/>
        <v>4.5842876292081467E-7</v>
      </c>
      <c r="S71" s="75">
        <v>5.5919999999999996</v>
      </c>
      <c r="T71" s="16">
        <v>220.9</v>
      </c>
      <c r="U71" s="16">
        <f t="shared" si="3"/>
        <v>2500.5880000000002</v>
      </c>
      <c r="V71" s="65">
        <f t="shared" si="4"/>
        <v>3.9990594212241276E-7</v>
      </c>
      <c r="W71" s="16"/>
      <c r="X71" s="66"/>
      <c r="Y71" s="16"/>
      <c r="Z71" s="16">
        <f t="shared" si="5"/>
        <v>0</v>
      </c>
      <c r="AA71" s="65" t="e">
        <f t="shared" si="6"/>
        <v>#DIV/0!</v>
      </c>
      <c r="AB71" s="16"/>
      <c r="AC71" s="66"/>
      <c r="AD71" s="16"/>
      <c r="AE71" s="16">
        <f t="shared" si="7"/>
        <v>0</v>
      </c>
      <c r="AF71" s="65" t="e">
        <f t="shared" si="8"/>
        <v>#DIV/0!</v>
      </c>
      <c r="AG71" s="16"/>
      <c r="AH71" s="75">
        <v>4.3579999999999997</v>
      </c>
      <c r="AI71" s="16">
        <v>248.6</v>
      </c>
      <c r="AJ71">
        <f t="shared" si="9"/>
        <v>2814.152</v>
      </c>
      <c r="AK71">
        <f t="shared" si="10"/>
        <v>3.553468327226106E-7</v>
      </c>
    </row>
    <row r="72" spans="14:37" x14ac:dyDescent="0.35">
      <c r="N72" s="75">
        <v>7.359</v>
      </c>
      <c r="O72" s="67">
        <v>192.7</v>
      </c>
      <c r="P72">
        <f t="shared" si="1"/>
        <v>2181.364</v>
      </c>
      <c r="Q72">
        <f t="shared" si="2"/>
        <v>4.5842876292081467E-7</v>
      </c>
      <c r="S72" s="75">
        <v>5.593</v>
      </c>
      <c r="T72" s="16">
        <v>220.9</v>
      </c>
      <c r="U72" s="16">
        <f t="shared" si="3"/>
        <v>2500.5880000000002</v>
      </c>
      <c r="V72" s="65">
        <f t="shared" si="4"/>
        <v>3.9990594212241276E-7</v>
      </c>
      <c r="W72" s="16"/>
      <c r="X72" s="66"/>
      <c r="Y72" s="16"/>
      <c r="Z72" s="16">
        <f t="shared" si="5"/>
        <v>0</v>
      </c>
      <c r="AA72" s="65" t="e">
        <f t="shared" si="6"/>
        <v>#DIV/0!</v>
      </c>
      <c r="AB72" s="16"/>
      <c r="AC72" s="66"/>
      <c r="AD72" s="16"/>
      <c r="AE72" s="16">
        <f t="shared" si="7"/>
        <v>0</v>
      </c>
      <c r="AF72" s="65" t="e">
        <f t="shared" si="8"/>
        <v>#DIV/0!</v>
      </c>
      <c r="AG72" s="16"/>
      <c r="AH72" s="75">
        <v>4.359</v>
      </c>
      <c r="AI72" s="16">
        <v>248.6</v>
      </c>
      <c r="AJ72">
        <f t="shared" si="9"/>
        <v>2814.152</v>
      </c>
      <c r="AK72">
        <f t="shared" si="10"/>
        <v>3.553468327226106E-7</v>
      </c>
    </row>
    <row r="73" spans="14:37" x14ac:dyDescent="0.35">
      <c r="N73" s="75">
        <v>7.36</v>
      </c>
      <c r="O73" s="67">
        <v>192.7</v>
      </c>
      <c r="P73">
        <f t="shared" si="1"/>
        <v>2181.364</v>
      </c>
      <c r="Q73">
        <f t="shared" si="2"/>
        <v>4.5842876292081467E-7</v>
      </c>
      <c r="S73" s="75">
        <v>5.5940000000000003</v>
      </c>
      <c r="T73" s="16">
        <v>220.9</v>
      </c>
      <c r="U73" s="16">
        <f t="shared" si="3"/>
        <v>2500.5880000000002</v>
      </c>
      <c r="V73" s="65">
        <f t="shared" si="4"/>
        <v>3.9990594212241276E-7</v>
      </c>
      <c r="W73" s="16"/>
      <c r="X73" s="66"/>
      <c r="Y73" s="16"/>
      <c r="Z73" s="16">
        <f t="shared" si="5"/>
        <v>0</v>
      </c>
      <c r="AA73" s="65" t="e">
        <f t="shared" si="6"/>
        <v>#DIV/0!</v>
      </c>
      <c r="AB73" s="16"/>
      <c r="AC73" s="66"/>
      <c r="AD73" s="16"/>
      <c r="AE73" s="16">
        <f t="shared" si="7"/>
        <v>0</v>
      </c>
      <c r="AF73" s="65" t="e">
        <f t="shared" si="8"/>
        <v>#DIV/0!</v>
      </c>
      <c r="AG73" s="16"/>
      <c r="AH73" s="75">
        <v>4.3600000000000003</v>
      </c>
      <c r="AI73" s="16">
        <v>248.6</v>
      </c>
      <c r="AJ73">
        <f t="shared" si="9"/>
        <v>2814.152</v>
      </c>
      <c r="AK73">
        <f t="shared" si="10"/>
        <v>3.553468327226106E-7</v>
      </c>
    </row>
    <row r="74" spans="14:37" x14ac:dyDescent="0.35">
      <c r="N74" s="75">
        <v>7.3609999999999998</v>
      </c>
      <c r="O74" s="67">
        <v>192.7</v>
      </c>
      <c r="P74">
        <f t="shared" si="1"/>
        <v>2181.364</v>
      </c>
      <c r="Q74">
        <f t="shared" si="2"/>
        <v>4.5842876292081467E-7</v>
      </c>
      <c r="S74" s="75">
        <v>5.5949999999999998</v>
      </c>
      <c r="T74" s="16">
        <v>220.8</v>
      </c>
      <c r="U74" s="16">
        <f t="shared" si="3"/>
        <v>2499.4560000000001</v>
      </c>
      <c r="V74" s="65">
        <f t="shared" si="4"/>
        <v>4.0008705894402621E-7</v>
      </c>
      <c r="W74" s="16"/>
      <c r="X74" s="66"/>
      <c r="Y74" s="16"/>
      <c r="Z74" s="16">
        <f t="shared" si="5"/>
        <v>0</v>
      </c>
      <c r="AA74" s="65" t="e">
        <f t="shared" si="6"/>
        <v>#DIV/0!</v>
      </c>
      <c r="AB74" s="16"/>
      <c r="AC74" s="66"/>
      <c r="AD74" s="16"/>
      <c r="AE74" s="16">
        <f t="shared" si="7"/>
        <v>0</v>
      </c>
      <c r="AF74" s="65" t="e">
        <f t="shared" si="8"/>
        <v>#DIV/0!</v>
      </c>
      <c r="AG74" s="16"/>
      <c r="AH74" s="75">
        <v>4.3609999999999998</v>
      </c>
      <c r="AI74" s="16">
        <v>248.5</v>
      </c>
      <c r="AJ74">
        <f t="shared" si="9"/>
        <v>2813.02</v>
      </c>
      <c r="AK74">
        <f t="shared" si="10"/>
        <v>3.5548982943597985E-7</v>
      </c>
    </row>
    <row r="75" spans="14:37" x14ac:dyDescent="0.35">
      <c r="N75" s="75">
        <v>7.3620000000000001</v>
      </c>
      <c r="O75" s="67">
        <v>192.6</v>
      </c>
      <c r="P75">
        <f t="shared" si="1"/>
        <v>2180.232</v>
      </c>
      <c r="Q75">
        <f t="shared" si="2"/>
        <v>4.586667840853634E-7</v>
      </c>
      <c r="S75" s="75">
        <v>5.5960000000000001</v>
      </c>
      <c r="T75" s="16">
        <v>220.8</v>
      </c>
      <c r="U75" s="16">
        <f t="shared" si="3"/>
        <v>2499.4560000000001</v>
      </c>
      <c r="V75" s="65">
        <f t="shared" si="4"/>
        <v>4.0008705894402621E-7</v>
      </c>
      <c r="W75" s="16"/>
      <c r="X75" s="66"/>
      <c r="Y75" s="16"/>
      <c r="Z75" s="16">
        <f t="shared" si="5"/>
        <v>0</v>
      </c>
      <c r="AA75" s="65" t="e">
        <f t="shared" si="6"/>
        <v>#DIV/0!</v>
      </c>
      <c r="AB75" s="16"/>
      <c r="AC75" s="66"/>
      <c r="AD75" s="16"/>
      <c r="AE75" s="16">
        <f t="shared" si="7"/>
        <v>0</v>
      </c>
      <c r="AF75" s="65" t="e">
        <f t="shared" si="8"/>
        <v>#DIV/0!</v>
      </c>
      <c r="AG75" s="16"/>
      <c r="AH75" s="75">
        <v>4.3620000000000001</v>
      </c>
      <c r="AI75" s="16">
        <v>248.5</v>
      </c>
      <c r="AJ75">
        <f t="shared" si="9"/>
        <v>2813.02</v>
      </c>
      <c r="AK75">
        <f t="shared" si="10"/>
        <v>3.5548982943597985E-7</v>
      </c>
    </row>
    <row r="76" spans="14:37" x14ac:dyDescent="0.35">
      <c r="N76" s="75">
        <v>7.3630000000000004</v>
      </c>
      <c r="O76" s="67">
        <v>192.6</v>
      </c>
      <c r="P76">
        <f t="shared" ref="P76:P139" si="11">O76*$K$1</f>
        <v>2180.232</v>
      </c>
      <c r="Q76">
        <f t="shared" ref="Q76:Q139" si="12">0.001/P76</f>
        <v>4.586667840853634E-7</v>
      </c>
      <c r="S76" s="75">
        <v>5.5970000000000004</v>
      </c>
      <c r="T76" s="16">
        <v>220.8</v>
      </c>
      <c r="U76" s="16">
        <f t="shared" ref="U76:U139" si="13">T76*$K$1</f>
        <v>2499.4560000000001</v>
      </c>
      <c r="V76" s="65">
        <f t="shared" ref="V76:V139" si="14">0.001/U76</f>
        <v>4.0008705894402621E-7</v>
      </c>
      <c r="W76" s="16"/>
      <c r="X76" s="66"/>
      <c r="Y76" s="16"/>
      <c r="Z76" s="16">
        <f t="shared" ref="Z76:Z139" si="15">Y76*$K$1</f>
        <v>0</v>
      </c>
      <c r="AA76" s="65" t="e">
        <f t="shared" ref="AA76:AA139" si="16">0.001/Z76</f>
        <v>#DIV/0!</v>
      </c>
      <c r="AB76" s="16"/>
      <c r="AC76" s="66"/>
      <c r="AD76" s="16"/>
      <c r="AE76" s="16">
        <f t="shared" ref="AE76:AE139" si="17">AD76*$K$1</f>
        <v>0</v>
      </c>
      <c r="AF76" s="65" t="e">
        <f t="shared" ref="AF76:AF139" si="18">0.001/AE76</f>
        <v>#DIV/0!</v>
      </c>
      <c r="AG76" s="16"/>
      <c r="AH76" s="75">
        <v>4.3630000000000004</v>
      </c>
      <c r="AI76" s="16">
        <v>248.5</v>
      </c>
      <c r="AJ76">
        <f t="shared" ref="AJ76:AJ139" si="19">AI76*$K$1</f>
        <v>2813.02</v>
      </c>
      <c r="AK76">
        <f t="shared" ref="AK76:AK139" si="20">0.001/AJ76</f>
        <v>3.5548982943597985E-7</v>
      </c>
    </row>
    <row r="77" spans="14:37" x14ac:dyDescent="0.35">
      <c r="N77" s="75">
        <v>7.3639999999999999</v>
      </c>
      <c r="O77" s="67">
        <v>192.6</v>
      </c>
      <c r="P77">
        <f t="shared" si="11"/>
        <v>2180.232</v>
      </c>
      <c r="Q77">
        <f t="shared" si="12"/>
        <v>4.586667840853634E-7</v>
      </c>
      <c r="S77" s="75">
        <v>5.5979999999999999</v>
      </c>
      <c r="T77" s="16">
        <v>220.8</v>
      </c>
      <c r="U77" s="16">
        <f t="shared" si="13"/>
        <v>2499.4560000000001</v>
      </c>
      <c r="V77" s="65">
        <f t="shared" si="14"/>
        <v>4.0008705894402621E-7</v>
      </c>
      <c r="W77" s="16"/>
      <c r="X77" s="66"/>
      <c r="Y77" s="16"/>
      <c r="Z77" s="16">
        <f t="shared" si="15"/>
        <v>0</v>
      </c>
      <c r="AA77" s="65" t="e">
        <f t="shared" si="16"/>
        <v>#DIV/0!</v>
      </c>
      <c r="AB77" s="16"/>
      <c r="AC77" s="66"/>
      <c r="AD77" s="16"/>
      <c r="AE77" s="16">
        <f t="shared" si="17"/>
        <v>0</v>
      </c>
      <c r="AF77" s="65" t="e">
        <f t="shared" si="18"/>
        <v>#DIV/0!</v>
      </c>
      <c r="AG77" s="16"/>
      <c r="AH77" s="75">
        <v>4.3639999999999999</v>
      </c>
      <c r="AI77" s="16">
        <v>248.4</v>
      </c>
      <c r="AJ77">
        <f t="shared" si="19"/>
        <v>2811.8879999999999</v>
      </c>
      <c r="AK77">
        <f t="shared" si="20"/>
        <v>3.5563294128357889E-7</v>
      </c>
    </row>
    <row r="78" spans="14:37" x14ac:dyDescent="0.35">
      <c r="N78" s="75">
        <v>7.3650000000000002</v>
      </c>
      <c r="O78" s="67">
        <v>192.6</v>
      </c>
      <c r="P78">
        <f t="shared" si="11"/>
        <v>2180.232</v>
      </c>
      <c r="Q78">
        <f t="shared" si="12"/>
        <v>4.586667840853634E-7</v>
      </c>
      <c r="S78" s="75">
        <v>5.5990000000000002</v>
      </c>
      <c r="T78" s="16">
        <v>220.8</v>
      </c>
      <c r="U78" s="16">
        <f t="shared" si="13"/>
        <v>2499.4560000000001</v>
      </c>
      <c r="V78" s="65">
        <f t="shared" si="14"/>
        <v>4.0008705894402621E-7</v>
      </c>
      <c r="W78" s="16"/>
      <c r="X78" s="66"/>
      <c r="Y78" s="16"/>
      <c r="Z78" s="16">
        <f t="shared" si="15"/>
        <v>0</v>
      </c>
      <c r="AA78" s="65" t="e">
        <f t="shared" si="16"/>
        <v>#DIV/0!</v>
      </c>
      <c r="AB78" s="16"/>
      <c r="AC78" s="66"/>
      <c r="AD78" s="16"/>
      <c r="AE78" s="16">
        <f t="shared" si="17"/>
        <v>0</v>
      </c>
      <c r="AF78" s="65" t="e">
        <f t="shared" si="18"/>
        <v>#DIV/0!</v>
      </c>
      <c r="AG78" s="16"/>
      <c r="AH78" s="75">
        <v>4.3650000000000002</v>
      </c>
      <c r="AI78" s="16">
        <v>248.4</v>
      </c>
      <c r="AJ78">
        <f t="shared" si="19"/>
        <v>2811.8879999999999</v>
      </c>
      <c r="AK78">
        <f t="shared" si="20"/>
        <v>3.5563294128357889E-7</v>
      </c>
    </row>
    <row r="79" spans="14:37" x14ac:dyDescent="0.35">
      <c r="N79" s="75">
        <v>7.3659999999999997</v>
      </c>
      <c r="O79" s="67">
        <v>192.6</v>
      </c>
      <c r="P79">
        <f t="shared" si="11"/>
        <v>2180.232</v>
      </c>
      <c r="Q79">
        <f t="shared" si="12"/>
        <v>4.586667840853634E-7</v>
      </c>
      <c r="S79" s="75">
        <v>5.6</v>
      </c>
      <c r="T79" s="16">
        <v>220.7</v>
      </c>
      <c r="U79" s="16">
        <f t="shared" si="13"/>
        <v>2498.3240000000001</v>
      </c>
      <c r="V79" s="65">
        <f t="shared" si="14"/>
        <v>4.0026833989506562E-7</v>
      </c>
      <c r="W79" s="16"/>
      <c r="X79" s="66"/>
      <c r="Y79" s="16"/>
      <c r="Z79" s="16">
        <f t="shared" si="15"/>
        <v>0</v>
      </c>
      <c r="AA79" s="65" t="e">
        <f t="shared" si="16"/>
        <v>#DIV/0!</v>
      </c>
      <c r="AB79" s="16"/>
      <c r="AC79" s="66"/>
      <c r="AD79" s="16"/>
      <c r="AE79" s="16">
        <f t="shared" si="17"/>
        <v>0</v>
      </c>
      <c r="AF79" s="65" t="e">
        <f t="shared" si="18"/>
        <v>#DIV/0!</v>
      </c>
      <c r="AG79" s="16"/>
      <c r="AH79" s="75">
        <v>4.3659999999999997</v>
      </c>
      <c r="AI79" s="16">
        <v>248.4</v>
      </c>
      <c r="AJ79">
        <f t="shared" si="19"/>
        <v>2811.8879999999999</v>
      </c>
      <c r="AK79">
        <f t="shared" si="20"/>
        <v>3.5563294128357889E-7</v>
      </c>
    </row>
    <row r="80" spans="14:37" x14ac:dyDescent="0.35">
      <c r="N80" s="75">
        <v>7.367</v>
      </c>
      <c r="O80" s="67">
        <v>192.6</v>
      </c>
      <c r="P80">
        <f t="shared" si="11"/>
        <v>2180.232</v>
      </c>
      <c r="Q80">
        <f t="shared" si="12"/>
        <v>4.586667840853634E-7</v>
      </c>
      <c r="S80" s="75">
        <v>5.601</v>
      </c>
      <c r="T80" s="16">
        <v>220.7</v>
      </c>
      <c r="U80" s="16">
        <f t="shared" si="13"/>
        <v>2498.3240000000001</v>
      </c>
      <c r="V80" s="65">
        <f t="shared" si="14"/>
        <v>4.0026833989506562E-7</v>
      </c>
      <c r="W80" s="16"/>
      <c r="X80" s="66"/>
      <c r="Y80" s="16"/>
      <c r="Z80" s="16">
        <f t="shared" si="15"/>
        <v>0</v>
      </c>
      <c r="AA80" s="65" t="e">
        <f t="shared" si="16"/>
        <v>#DIV/0!</v>
      </c>
      <c r="AB80" s="16"/>
      <c r="AC80" s="66"/>
      <c r="AD80" s="16"/>
      <c r="AE80" s="16">
        <f t="shared" si="17"/>
        <v>0</v>
      </c>
      <c r="AF80" s="65" t="e">
        <f t="shared" si="18"/>
        <v>#DIV/0!</v>
      </c>
      <c r="AG80" s="16"/>
      <c r="AH80" s="75">
        <v>4.367</v>
      </c>
      <c r="AI80" s="16">
        <v>248.4</v>
      </c>
      <c r="AJ80">
        <f t="shared" si="19"/>
        <v>2811.8879999999999</v>
      </c>
      <c r="AK80">
        <f t="shared" si="20"/>
        <v>3.5563294128357889E-7</v>
      </c>
    </row>
    <row r="81" spans="14:37" x14ac:dyDescent="0.35">
      <c r="N81" s="75">
        <v>7.3680000000000003</v>
      </c>
      <c r="O81" s="67">
        <v>192.6</v>
      </c>
      <c r="P81">
        <f t="shared" si="11"/>
        <v>2180.232</v>
      </c>
      <c r="Q81">
        <f t="shared" si="12"/>
        <v>4.586667840853634E-7</v>
      </c>
      <c r="S81" s="75">
        <v>5.6020000000000003</v>
      </c>
      <c r="T81" s="16">
        <v>220.7</v>
      </c>
      <c r="U81" s="16">
        <f t="shared" si="13"/>
        <v>2498.3240000000001</v>
      </c>
      <c r="V81" s="65">
        <f t="shared" si="14"/>
        <v>4.0026833989506562E-7</v>
      </c>
      <c r="W81" s="16"/>
      <c r="X81" s="66"/>
      <c r="Y81" s="16"/>
      <c r="Z81" s="16">
        <f t="shared" si="15"/>
        <v>0</v>
      </c>
      <c r="AA81" s="65" t="e">
        <f t="shared" si="16"/>
        <v>#DIV/0!</v>
      </c>
      <c r="AB81" s="16"/>
      <c r="AC81" s="66"/>
      <c r="AD81" s="16"/>
      <c r="AE81" s="16">
        <f t="shared" si="17"/>
        <v>0</v>
      </c>
      <c r="AF81" s="65" t="e">
        <f t="shared" si="18"/>
        <v>#DIV/0!</v>
      </c>
      <c r="AG81" s="16"/>
      <c r="AH81" s="75">
        <v>4.3680000000000003</v>
      </c>
      <c r="AI81" s="16">
        <v>248.3</v>
      </c>
      <c r="AJ81">
        <f t="shared" si="19"/>
        <v>2810.7560000000003</v>
      </c>
      <c r="AK81">
        <f t="shared" si="20"/>
        <v>3.5577616840451461E-7</v>
      </c>
    </row>
    <row r="82" spans="14:37" x14ac:dyDescent="0.35">
      <c r="N82" s="75">
        <v>7.3689999999999998</v>
      </c>
      <c r="O82" s="67">
        <v>192.6</v>
      </c>
      <c r="P82">
        <f t="shared" si="11"/>
        <v>2180.232</v>
      </c>
      <c r="Q82">
        <f t="shared" si="12"/>
        <v>4.586667840853634E-7</v>
      </c>
      <c r="S82" s="75">
        <v>5.6029999999999998</v>
      </c>
      <c r="T82" s="16">
        <v>220.7</v>
      </c>
      <c r="U82" s="16">
        <f t="shared" si="13"/>
        <v>2498.3240000000001</v>
      </c>
      <c r="V82" s="65">
        <f t="shared" si="14"/>
        <v>4.0026833989506562E-7</v>
      </c>
      <c r="W82" s="16"/>
      <c r="X82" s="66"/>
      <c r="Y82" s="16"/>
      <c r="Z82" s="16">
        <f t="shared" si="15"/>
        <v>0</v>
      </c>
      <c r="AA82" s="65" t="e">
        <f t="shared" si="16"/>
        <v>#DIV/0!</v>
      </c>
      <c r="AB82" s="16"/>
      <c r="AC82" s="66"/>
      <c r="AD82" s="16"/>
      <c r="AE82" s="16">
        <f t="shared" si="17"/>
        <v>0</v>
      </c>
      <c r="AF82" s="65" t="e">
        <f t="shared" si="18"/>
        <v>#DIV/0!</v>
      </c>
      <c r="AG82" s="16"/>
      <c r="AH82" s="75">
        <v>4.3689999999999998</v>
      </c>
      <c r="AI82" s="16">
        <v>248.3</v>
      </c>
      <c r="AJ82">
        <f t="shared" si="19"/>
        <v>2810.7560000000003</v>
      </c>
      <c r="AK82">
        <f t="shared" si="20"/>
        <v>3.5577616840451461E-7</v>
      </c>
    </row>
    <row r="83" spans="14:37" x14ac:dyDescent="0.35">
      <c r="N83" s="75">
        <v>7.37</v>
      </c>
      <c r="O83" s="67">
        <v>192.5</v>
      </c>
      <c r="P83">
        <f t="shared" si="11"/>
        <v>2179.1</v>
      </c>
      <c r="Q83">
        <f t="shared" si="12"/>
        <v>4.5890505254462855E-7</v>
      </c>
      <c r="S83" s="75">
        <v>5.6040000000000001</v>
      </c>
      <c r="T83" s="16">
        <v>220.7</v>
      </c>
      <c r="U83" s="16">
        <f t="shared" si="13"/>
        <v>2498.3240000000001</v>
      </c>
      <c r="V83" s="65">
        <f t="shared" si="14"/>
        <v>4.0026833989506562E-7</v>
      </c>
      <c r="W83" s="16"/>
      <c r="X83" s="66"/>
      <c r="Y83" s="16"/>
      <c r="Z83" s="16">
        <f t="shared" si="15"/>
        <v>0</v>
      </c>
      <c r="AA83" s="65" t="e">
        <f t="shared" si="16"/>
        <v>#DIV/0!</v>
      </c>
      <c r="AB83" s="16"/>
      <c r="AC83" s="66"/>
      <c r="AD83" s="16"/>
      <c r="AE83" s="16">
        <f t="shared" si="17"/>
        <v>0</v>
      </c>
      <c r="AF83" s="65" t="e">
        <f t="shared" si="18"/>
        <v>#DIV/0!</v>
      </c>
      <c r="AG83" s="16"/>
      <c r="AH83" s="75">
        <v>4.37</v>
      </c>
      <c r="AI83" s="16">
        <v>248.3</v>
      </c>
      <c r="AJ83">
        <f t="shared" si="19"/>
        <v>2810.7560000000003</v>
      </c>
      <c r="AK83">
        <f t="shared" si="20"/>
        <v>3.5577616840451461E-7</v>
      </c>
    </row>
    <row r="84" spans="14:37" x14ac:dyDescent="0.35">
      <c r="N84" s="75">
        <v>7.3710000000000004</v>
      </c>
      <c r="O84" s="67">
        <v>192.5</v>
      </c>
      <c r="P84">
        <f t="shared" si="11"/>
        <v>2179.1</v>
      </c>
      <c r="Q84">
        <f t="shared" si="12"/>
        <v>4.5890505254462855E-7</v>
      </c>
      <c r="S84" s="75">
        <v>5.6050000000000004</v>
      </c>
      <c r="T84" s="16">
        <v>220.6</v>
      </c>
      <c r="U84" s="16">
        <f t="shared" si="13"/>
        <v>2497.192</v>
      </c>
      <c r="V84" s="65">
        <f t="shared" si="14"/>
        <v>4.0044978519873524E-7</v>
      </c>
      <c r="W84" s="16"/>
      <c r="X84" s="66"/>
      <c r="Y84" s="16"/>
      <c r="Z84" s="16">
        <f t="shared" si="15"/>
        <v>0</v>
      </c>
      <c r="AA84" s="65" t="e">
        <f t="shared" si="16"/>
        <v>#DIV/0!</v>
      </c>
      <c r="AB84" s="16"/>
      <c r="AC84" s="66"/>
      <c r="AD84" s="16"/>
      <c r="AE84" s="16">
        <f t="shared" si="17"/>
        <v>0</v>
      </c>
      <c r="AF84" s="65" t="e">
        <f t="shared" si="18"/>
        <v>#DIV/0!</v>
      </c>
      <c r="AG84" s="16"/>
      <c r="AH84" s="75">
        <v>4.3710000000000004</v>
      </c>
      <c r="AI84" s="16">
        <v>248.3</v>
      </c>
      <c r="AJ84">
        <f t="shared" si="19"/>
        <v>2810.7560000000003</v>
      </c>
      <c r="AK84">
        <f t="shared" si="20"/>
        <v>3.5577616840451461E-7</v>
      </c>
    </row>
    <row r="85" spans="14:37" x14ac:dyDescent="0.35">
      <c r="N85" s="75">
        <v>7.3719999999999999</v>
      </c>
      <c r="O85" s="67">
        <v>192.5</v>
      </c>
      <c r="P85">
        <f t="shared" si="11"/>
        <v>2179.1</v>
      </c>
      <c r="Q85">
        <f t="shared" si="12"/>
        <v>4.5890505254462855E-7</v>
      </c>
      <c r="S85" s="75">
        <v>5.6059999999999999</v>
      </c>
      <c r="T85" s="16">
        <v>220.6</v>
      </c>
      <c r="U85" s="16">
        <f t="shared" si="13"/>
        <v>2497.192</v>
      </c>
      <c r="V85" s="65">
        <f t="shared" si="14"/>
        <v>4.0044978519873524E-7</v>
      </c>
      <c r="W85" s="16"/>
      <c r="X85" s="66"/>
      <c r="Y85" s="16"/>
      <c r="Z85" s="16">
        <f t="shared" si="15"/>
        <v>0</v>
      </c>
      <c r="AA85" s="65" t="e">
        <f t="shared" si="16"/>
        <v>#DIV/0!</v>
      </c>
      <c r="AB85" s="16"/>
      <c r="AC85" s="66"/>
      <c r="AD85" s="16"/>
      <c r="AE85" s="16">
        <f t="shared" si="17"/>
        <v>0</v>
      </c>
      <c r="AF85" s="65" t="e">
        <f t="shared" si="18"/>
        <v>#DIV/0!</v>
      </c>
      <c r="AG85" s="16"/>
      <c r="AH85" s="75">
        <v>4.3719999999999999</v>
      </c>
      <c r="AI85" s="16">
        <v>248.2</v>
      </c>
      <c r="AJ85">
        <f t="shared" si="19"/>
        <v>2809.6239999999998</v>
      </c>
      <c r="AK85">
        <f t="shared" si="20"/>
        <v>3.5591951093811842E-7</v>
      </c>
    </row>
    <row r="86" spans="14:37" x14ac:dyDescent="0.35">
      <c r="N86" s="75">
        <v>7.3730000000000002</v>
      </c>
      <c r="O86" s="67">
        <v>192.5</v>
      </c>
      <c r="P86">
        <f t="shared" si="11"/>
        <v>2179.1</v>
      </c>
      <c r="Q86">
        <f t="shared" si="12"/>
        <v>4.5890505254462855E-7</v>
      </c>
      <c r="S86" s="75">
        <v>5.6070000000000002</v>
      </c>
      <c r="T86" s="16">
        <v>220.6</v>
      </c>
      <c r="U86" s="16">
        <f t="shared" si="13"/>
        <v>2497.192</v>
      </c>
      <c r="V86" s="65">
        <f t="shared" si="14"/>
        <v>4.0044978519873524E-7</v>
      </c>
      <c r="W86" s="16"/>
      <c r="X86" s="66"/>
      <c r="Y86" s="16"/>
      <c r="Z86" s="16">
        <f t="shared" si="15"/>
        <v>0</v>
      </c>
      <c r="AA86" s="65" t="e">
        <f t="shared" si="16"/>
        <v>#DIV/0!</v>
      </c>
      <c r="AB86" s="16"/>
      <c r="AC86" s="66"/>
      <c r="AD86" s="16"/>
      <c r="AE86" s="16">
        <f t="shared" si="17"/>
        <v>0</v>
      </c>
      <c r="AF86" s="65" t="e">
        <f t="shared" si="18"/>
        <v>#DIV/0!</v>
      </c>
      <c r="AG86" s="16"/>
      <c r="AH86" s="75">
        <v>4.3730000000000002</v>
      </c>
      <c r="AI86" s="16">
        <v>248.2</v>
      </c>
      <c r="AJ86">
        <f t="shared" si="19"/>
        <v>2809.6239999999998</v>
      </c>
      <c r="AK86">
        <f t="shared" si="20"/>
        <v>3.5591951093811842E-7</v>
      </c>
    </row>
    <row r="87" spans="14:37" x14ac:dyDescent="0.35">
      <c r="N87" s="75">
        <v>7.3739999999999997</v>
      </c>
      <c r="O87" s="67">
        <v>192.5</v>
      </c>
      <c r="P87">
        <f t="shared" si="11"/>
        <v>2179.1</v>
      </c>
      <c r="Q87">
        <f t="shared" si="12"/>
        <v>4.5890505254462855E-7</v>
      </c>
      <c r="S87" s="75">
        <v>5.6079999999999997</v>
      </c>
      <c r="T87" s="16">
        <v>220.6</v>
      </c>
      <c r="U87" s="16">
        <f t="shared" si="13"/>
        <v>2497.192</v>
      </c>
      <c r="V87" s="65">
        <f t="shared" si="14"/>
        <v>4.0044978519873524E-7</v>
      </c>
      <c r="W87" s="16"/>
      <c r="X87" s="66"/>
      <c r="Y87" s="16"/>
      <c r="Z87" s="16">
        <f t="shared" si="15"/>
        <v>0</v>
      </c>
      <c r="AA87" s="65" t="e">
        <f t="shared" si="16"/>
        <v>#DIV/0!</v>
      </c>
      <c r="AB87" s="16"/>
      <c r="AC87" s="66"/>
      <c r="AD87" s="16"/>
      <c r="AE87" s="16">
        <f t="shared" si="17"/>
        <v>0</v>
      </c>
      <c r="AF87" s="65" t="e">
        <f t="shared" si="18"/>
        <v>#DIV/0!</v>
      </c>
      <c r="AG87" s="16"/>
      <c r="AH87" s="75">
        <v>4.3739999999999997</v>
      </c>
      <c r="AI87" s="16">
        <v>248.2</v>
      </c>
      <c r="AJ87">
        <f t="shared" si="19"/>
        <v>2809.6239999999998</v>
      </c>
      <c r="AK87">
        <f t="shared" si="20"/>
        <v>3.5591951093811842E-7</v>
      </c>
    </row>
    <row r="88" spans="14:37" x14ac:dyDescent="0.35">
      <c r="N88" s="75">
        <v>7.375</v>
      </c>
      <c r="O88" s="67">
        <v>192.5</v>
      </c>
      <c r="P88">
        <f t="shared" si="11"/>
        <v>2179.1</v>
      </c>
      <c r="Q88">
        <f t="shared" si="12"/>
        <v>4.5890505254462855E-7</v>
      </c>
      <c r="S88" s="75">
        <v>5.609</v>
      </c>
      <c r="T88" s="16">
        <v>220.6</v>
      </c>
      <c r="U88" s="16">
        <f t="shared" si="13"/>
        <v>2497.192</v>
      </c>
      <c r="V88" s="65">
        <f t="shared" si="14"/>
        <v>4.0044978519873524E-7</v>
      </c>
      <c r="W88" s="16"/>
      <c r="X88" s="66"/>
      <c r="Y88" s="16"/>
      <c r="Z88" s="16">
        <f t="shared" si="15"/>
        <v>0</v>
      </c>
      <c r="AA88" s="65" t="e">
        <f t="shared" si="16"/>
        <v>#DIV/0!</v>
      </c>
      <c r="AB88" s="16"/>
      <c r="AC88" s="66"/>
      <c r="AD88" s="16"/>
      <c r="AE88" s="16">
        <f t="shared" si="17"/>
        <v>0</v>
      </c>
      <c r="AF88" s="65" t="e">
        <f t="shared" si="18"/>
        <v>#DIV/0!</v>
      </c>
      <c r="AG88" s="16"/>
      <c r="AH88" s="75">
        <v>4.375</v>
      </c>
      <c r="AI88" s="16">
        <v>248.2</v>
      </c>
      <c r="AJ88">
        <f t="shared" si="19"/>
        <v>2809.6239999999998</v>
      </c>
      <c r="AK88">
        <f t="shared" si="20"/>
        <v>3.5591951093811842E-7</v>
      </c>
    </row>
    <row r="89" spans="14:37" x14ac:dyDescent="0.35">
      <c r="N89" s="75">
        <v>7.3760000000000003</v>
      </c>
      <c r="O89" s="67">
        <v>192.5</v>
      </c>
      <c r="P89">
        <f t="shared" si="11"/>
        <v>2179.1</v>
      </c>
      <c r="Q89">
        <f t="shared" si="12"/>
        <v>4.5890505254462855E-7</v>
      </c>
      <c r="S89" s="75">
        <v>5.61</v>
      </c>
      <c r="T89" s="16">
        <v>220.5</v>
      </c>
      <c r="U89" s="16">
        <f t="shared" si="13"/>
        <v>2496.06</v>
      </c>
      <c r="V89" s="65">
        <f t="shared" si="14"/>
        <v>4.0063139507864398E-7</v>
      </c>
      <c r="W89" s="16"/>
      <c r="X89" s="66"/>
      <c r="Y89" s="16"/>
      <c r="Z89" s="16">
        <f t="shared" si="15"/>
        <v>0</v>
      </c>
      <c r="AA89" s="65" t="e">
        <f t="shared" si="16"/>
        <v>#DIV/0!</v>
      </c>
      <c r="AB89" s="16"/>
      <c r="AC89" s="66"/>
      <c r="AD89" s="16"/>
      <c r="AE89" s="16">
        <f t="shared" si="17"/>
        <v>0</v>
      </c>
      <c r="AF89" s="65" t="e">
        <f t="shared" si="18"/>
        <v>#DIV/0!</v>
      </c>
      <c r="AG89" s="16"/>
      <c r="AH89" s="75">
        <v>4.3760000000000003</v>
      </c>
      <c r="AI89" s="16">
        <v>248.1</v>
      </c>
      <c r="AJ89">
        <f t="shared" si="19"/>
        <v>2808.4920000000002</v>
      </c>
      <c r="AK89">
        <f t="shared" si="20"/>
        <v>3.5606296902394594E-7</v>
      </c>
    </row>
    <row r="90" spans="14:37" x14ac:dyDescent="0.35">
      <c r="N90" s="75">
        <v>7.3769999999999998</v>
      </c>
      <c r="O90" s="67">
        <v>192.4</v>
      </c>
      <c r="P90">
        <f t="shared" si="11"/>
        <v>2177.9680000000003</v>
      </c>
      <c r="Q90">
        <f t="shared" si="12"/>
        <v>4.5914356868420467E-7</v>
      </c>
      <c r="S90" s="75">
        <v>5.6109999999999998</v>
      </c>
      <c r="T90" s="16">
        <v>220.5</v>
      </c>
      <c r="U90" s="16">
        <f t="shared" si="13"/>
        <v>2496.06</v>
      </c>
      <c r="V90" s="65">
        <f t="shared" si="14"/>
        <v>4.0063139507864398E-7</v>
      </c>
      <c r="W90" s="16"/>
      <c r="X90" s="66"/>
      <c r="Y90" s="16"/>
      <c r="Z90" s="16">
        <f t="shared" si="15"/>
        <v>0</v>
      </c>
      <c r="AA90" s="65" t="e">
        <f t="shared" si="16"/>
        <v>#DIV/0!</v>
      </c>
      <c r="AB90" s="16"/>
      <c r="AC90" s="66"/>
      <c r="AD90" s="16"/>
      <c r="AE90" s="16">
        <f t="shared" si="17"/>
        <v>0</v>
      </c>
      <c r="AF90" s="65" t="e">
        <f t="shared" si="18"/>
        <v>#DIV/0!</v>
      </c>
      <c r="AG90" s="16"/>
      <c r="AH90" s="75">
        <v>4.3769999999999998</v>
      </c>
      <c r="AI90" s="16">
        <v>248.1</v>
      </c>
      <c r="AJ90">
        <f t="shared" si="19"/>
        <v>2808.4920000000002</v>
      </c>
      <c r="AK90">
        <f t="shared" si="20"/>
        <v>3.5606296902394594E-7</v>
      </c>
    </row>
    <row r="91" spans="14:37" x14ac:dyDescent="0.35">
      <c r="N91" s="75">
        <v>7.3780000000000001</v>
      </c>
      <c r="O91" s="67">
        <v>192.4</v>
      </c>
      <c r="P91">
        <f t="shared" si="11"/>
        <v>2177.9680000000003</v>
      </c>
      <c r="Q91">
        <f t="shared" si="12"/>
        <v>4.5914356868420467E-7</v>
      </c>
      <c r="S91" s="75">
        <v>5.6120000000000001</v>
      </c>
      <c r="T91" s="16">
        <v>220.5</v>
      </c>
      <c r="U91" s="16">
        <f t="shared" si="13"/>
        <v>2496.06</v>
      </c>
      <c r="V91" s="65">
        <f t="shared" si="14"/>
        <v>4.0063139507864398E-7</v>
      </c>
      <c r="W91" s="16"/>
      <c r="X91" s="66"/>
      <c r="Y91" s="16"/>
      <c r="Z91" s="16">
        <f t="shared" si="15"/>
        <v>0</v>
      </c>
      <c r="AA91" s="65" t="e">
        <f t="shared" si="16"/>
        <v>#DIV/0!</v>
      </c>
      <c r="AB91" s="16"/>
      <c r="AC91" s="66"/>
      <c r="AD91" s="16"/>
      <c r="AE91" s="16">
        <f t="shared" si="17"/>
        <v>0</v>
      </c>
      <c r="AF91" s="65" t="e">
        <f t="shared" si="18"/>
        <v>#DIV/0!</v>
      </c>
      <c r="AG91" s="16"/>
      <c r="AH91" s="75">
        <v>4.3780000000000001</v>
      </c>
      <c r="AI91" s="16">
        <v>248.1</v>
      </c>
      <c r="AJ91">
        <f t="shared" si="19"/>
        <v>2808.4920000000002</v>
      </c>
      <c r="AK91">
        <f t="shared" si="20"/>
        <v>3.5606296902394594E-7</v>
      </c>
    </row>
    <row r="92" spans="14:37" x14ac:dyDescent="0.35">
      <c r="N92" s="75">
        <v>7.3789999999999996</v>
      </c>
      <c r="O92" s="67">
        <v>192.4</v>
      </c>
      <c r="P92">
        <f t="shared" si="11"/>
        <v>2177.9680000000003</v>
      </c>
      <c r="Q92">
        <f t="shared" si="12"/>
        <v>4.5914356868420467E-7</v>
      </c>
      <c r="S92" s="75">
        <v>5.6130000000000004</v>
      </c>
      <c r="T92" s="16">
        <v>220.5</v>
      </c>
      <c r="U92" s="16">
        <f t="shared" si="13"/>
        <v>2496.06</v>
      </c>
      <c r="V92" s="65">
        <f t="shared" si="14"/>
        <v>4.0063139507864398E-7</v>
      </c>
      <c r="W92" s="16"/>
      <c r="X92" s="66"/>
      <c r="Y92" s="16"/>
      <c r="Z92" s="16">
        <f t="shared" si="15"/>
        <v>0</v>
      </c>
      <c r="AA92" s="65" t="e">
        <f t="shared" si="16"/>
        <v>#DIV/0!</v>
      </c>
      <c r="AB92" s="16"/>
      <c r="AC92" s="66"/>
      <c r="AD92" s="16"/>
      <c r="AE92" s="16">
        <f t="shared" si="17"/>
        <v>0</v>
      </c>
      <c r="AF92" s="65" t="e">
        <f t="shared" si="18"/>
        <v>#DIV/0!</v>
      </c>
      <c r="AG92" s="16"/>
      <c r="AH92" s="75">
        <v>4.3789999999999996</v>
      </c>
      <c r="AI92" s="16">
        <v>248.1</v>
      </c>
      <c r="AJ92">
        <f t="shared" si="19"/>
        <v>2808.4920000000002</v>
      </c>
      <c r="AK92">
        <f t="shared" si="20"/>
        <v>3.5606296902394594E-7</v>
      </c>
    </row>
    <row r="93" spans="14:37" x14ac:dyDescent="0.35">
      <c r="N93" s="75">
        <v>7.38</v>
      </c>
      <c r="O93" s="67">
        <v>192.4</v>
      </c>
      <c r="P93">
        <f t="shared" si="11"/>
        <v>2177.9680000000003</v>
      </c>
      <c r="Q93">
        <f t="shared" si="12"/>
        <v>4.5914356868420467E-7</v>
      </c>
      <c r="S93" s="75">
        <v>5.6139999999999999</v>
      </c>
      <c r="T93" s="16">
        <v>220.5</v>
      </c>
      <c r="U93" s="16">
        <f t="shared" si="13"/>
        <v>2496.06</v>
      </c>
      <c r="V93" s="65">
        <f t="shared" si="14"/>
        <v>4.0063139507864398E-7</v>
      </c>
      <c r="W93" s="16"/>
      <c r="X93" s="66"/>
      <c r="Y93" s="16"/>
      <c r="Z93" s="16">
        <f t="shared" si="15"/>
        <v>0</v>
      </c>
      <c r="AA93" s="65" t="e">
        <f t="shared" si="16"/>
        <v>#DIV/0!</v>
      </c>
      <c r="AB93" s="16"/>
      <c r="AC93" s="66"/>
      <c r="AD93" s="16"/>
      <c r="AE93" s="16">
        <f t="shared" si="17"/>
        <v>0</v>
      </c>
      <c r="AF93" s="65" t="e">
        <f t="shared" si="18"/>
        <v>#DIV/0!</v>
      </c>
      <c r="AG93" s="16"/>
      <c r="AH93" s="75">
        <v>4.38</v>
      </c>
      <c r="AI93" s="16">
        <v>248</v>
      </c>
      <c r="AJ93">
        <f t="shared" si="19"/>
        <v>2807.36</v>
      </c>
      <c r="AK93">
        <f t="shared" si="20"/>
        <v>3.5620654280177819E-7</v>
      </c>
    </row>
    <row r="94" spans="14:37" x14ac:dyDescent="0.35">
      <c r="N94" s="75">
        <v>7.3810000000000002</v>
      </c>
      <c r="O94" s="67">
        <v>192.4</v>
      </c>
      <c r="P94">
        <f t="shared" si="11"/>
        <v>2177.9680000000003</v>
      </c>
      <c r="Q94">
        <f t="shared" si="12"/>
        <v>4.5914356868420467E-7</v>
      </c>
      <c r="S94" s="75">
        <v>5.6150000000000002</v>
      </c>
      <c r="T94" s="16">
        <v>220.5</v>
      </c>
      <c r="U94" s="16">
        <f t="shared" si="13"/>
        <v>2496.06</v>
      </c>
      <c r="V94" s="65">
        <f t="shared" si="14"/>
        <v>4.0063139507864398E-7</v>
      </c>
      <c r="W94" s="16"/>
      <c r="X94" s="66"/>
      <c r="Y94" s="16"/>
      <c r="Z94" s="16">
        <f t="shared" si="15"/>
        <v>0</v>
      </c>
      <c r="AA94" s="65" t="e">
        <f t="shared" si="16"/>
        <v>#DIV/0!</v>
      </c>
      <c r="AB94" s="16"/>
      <c r="AC94" s="66"/>
      <c r="AD94" s="16"/>
      <c r="AE94" s="16">
        <f t="shared" si="17"/>
        <v>0</v>
      </c>
      <c r="AF94" s="65" t="e">
        <f t="shared" si="18"/>
        <v>#DIV/0!</v>
      </c>
      <c r="AG94" s="16"/>
      <c r="AH94" s="75">
        <v>4.3810000000000002</v>
      </c>
      <c r="AI94" s="16">
        <v>248</v>
      </c>
      <c r="AJ94">
        <f t="shared" si="19"/>
        <v>2807.36</v>
      </c>
      <c r="AK94">
        <f t="shared" si="20"/>
        <v>3.5620654280177819E-7</v>
      </c>
    </row>
    <row r="95" spans="14:37" x14ac:dyDescent="0.35">
      <c r="N95" s="75">
        <v>7.3819999999999997</v>
      </c>
      <c r="O95" s="67">
        <v>192.4</v>
      </c>
      <c r="P95">
        <f t="shared" si="11"/>
        <v>2177.9680000000003</v>
      </c>
      <c r="Q95">
        <f t="shared" si="12"/>
        <v>4.5914356868420467E-7</v>
      </c>
      <c r="S95" s="75">
        <v>5.6159999999999997</v>
      </c>
      <c r="T95" s="16">
        <v>220.4</v>
      </c>
      <c r="U95" s="16">
        <f t="shared" si="13"/>
        <v>2494.9280000000003</v>
      </c>
      <c r="V95" s="65">
        <f t="shared" si="14"/>
        <v>4.0081316975880664E-7</v>
      </c>
      <c r="W95" s="16"/>
      <c r="X95" s="66"/>
      <c r="Y95" s="16"/>
      <c r="Z95" s="16">
        <f t="shared" si="15"/>
        <v>0</v>
      </c>
      <c r="AA95" s="65" t="e">
        <f t="shared" si="16"/>
        <v>#DIV/0!</v>
      </c>
      <c r="AB95" s="16"/>
      <c r="AC95" s="66"/>
      <c r="AD95" s="16"/>
      <c r="AE95" s="16">
        <f t="shared" si="17"/>
        <v>0</v>
      </c>
      <c r="AF95" s="65" t="e">
        <f t="shared" si="18"/>
        <v>#DIV/0!</v>
      </c>
      <c r="AG95" s="16"/>
      <c r="AH95" s="75">
        <v>4.3819999999999997</v>
      </c>
      <c r="AI95" s="16">
        <v>248</v>
      </c>
      <c r="AJ95">
        <f t="shared" si="19"/>
        <v>2807.36</v>
      </c>
      <c r="AK95">
        <f t="shared" si="20"/>
        <v>3.5620654280177819E-7</v>
      </c>
    </row>
    <row r="96" spans="14:37" x14ac:dyDescent="0.35">
      <c r="N96" s="75">
        <v>7.383</v>
      </c>
      <c r="O96" s="67">
        <v>192.4</v>
      </c>
      <c r="P96">
        <f t="shared" si="11"/>
        <v>2177.9680000000003</v>
      </c>
      <c r="Q96">
        <f t="shared" si="12"/>
        <v>4.5914356868420467E-7</v>
      </c>
      <c r="S96" s="75">
        <v>5.617</v>
      </c>
      <c r="T96" s="16">
        <v>220.4</v>
      </c>
      <c r="U96" s="16">
        <f t="shared" si="13"/>
        <v>2494.9280000000003</v>
      </c>
      <c r="V96" s="65">
        <f t="shared" si="14"/>
        <v>4.0081316975880664E-7</v>
      </c>
      <c r="W96" s="16"/>
      <c r="X96" s="66"/>
      <c r="Y96" s="16"/>
      <c r="Z96" s="16">
        <f t="shared" si="15"/>
        <v>0</v>
      </c>
      <c r="AA96" s="65" t="e">
        <f t="shared" si="16"/>
        <v>#DIV/0!</v>
      </c>
      <c r="AB96" s="16"/>
      <c r="AC96" s="66"/>
      <c r="AD96" s="16"/>
      <c r="AE96" s="16">
        <f t="shared" si="17"/>
        <v>0</v>
      </c>
      <c r="AF96" s="65" t="e">
        <f t="shared" si="18"/>
        <v>#DIV/0!</v>
      </c>
      <c r="AG96" s="16"/>
      <c r="AH96" s="75">
        <v>4.383</v>
      </c>
      <c r="AI96" s="16">
        <v>247.9</v>
      </c>
      <c r="AJ96">
        <f t="shared" si="19"/>
        <v>2806.2280000000001</v>
      </c>
      <c r="AK96">
        <f t="shared" si="20"/>
        <v>3.5635023241162157E-7</v>
      </c>
    </row>
    <row r="97" spans="14:37" x14ac:dyDescent="0.35">
      <c r="N97" s="75">
        <v>7.3840000000000003</v>
      </c>
      <c r="O97" s="67">
        <v>192.4</v>
      </c>
      <c r="P97">
        <f t="shared" si="11"/>
        <v>2177.9680000000003</v>
      </c>
      <c r="Q97">
        <f t="shared" si="12"/>
        <v>4.5914356868420467E-7</v>
      </c>
      <c r="S97" s="75">
        <v>5.6180000000000003</v>
      </c>
      <c r="T97" s="16">
        <v>220.4</v>
      </c>
      <c r="U97" s="16">
        <f t="shared" si="13"/>
        <v>2494.9280000000003</v>
      </c>
      <c r="V97" s="65">
        <f t="shared" si="14"/>
        <v>4.0081316975880664E-7</v>
      </c>
      <c r="W97" s="16"/>
      <c r="X97" s="66"/>
      <c r="Y97" s="16"/>
      <c r="Z97" s="16">
        <f t="shared" si="15"/>
        <v>0</v>
      </c>
      <c r="AA97" s="65" t="e">
        <f t="shared" si="16"/>
        <v>#DIV/0!</v>
      </c>
      <c r="AB97" s="16"/>
      <c r="AC97" s="66"/>
      <c r="AD97" s="16"/>
      <c r="AE97" s="16">
        <f t="shared" si="17"/>
        <v>0</v>
      </c>
      <c r="AF97" s="65" t="e">
        <f t="shared" si="18"/>
        <v>#DIV/0!</v>
      </c>
      <c r="AG97" s="16"/>
      <c r="AH97" s="75">
        <v>4.3840000000000003</v>
      </c>
      <c r="AI97" s="16">
        <v>247.9</v>
      </c>
      <c r="AJ97">
        <f t="shared" si="19"/>
        <v>2806.2280000000001</v>
      </c>
      <c r="AK97">
        <f t="shared" si="20"/>
        <v>3.5635023241162157E-7</v>
      </c>
    </row>
    <row r="98" spans="14:37" x14ac:dyDescent="0.35">
      <c r="N98" s="75">
        <v>7.3849999999999998</v>
      </c>
      <c r="O98" s="67">
        <v>192.3</v>
      </c>
      <c r="P98">
        <f t="shared" si="11"/>
        <v>2176.8360000000002</v>
      </c>
      <c r="Q98">
        <f t="shared" si="12"/>
        <v>4.5938233289048872E-7</v>
      </c>
      <c r="S98" s="75">
        <v>5.6189999999999998</v>
      </c>
      <c r="T98" s="16">
        <v>220.4</v>
      </c>
      <c r="U98" s="16">
        <f t="shared" si="13"/>
        <v>2494.9280000000003</v>
      </c>
      <c r="V98" s="65">
        <f t="shared" si="14"/>
        <v>4.0081316975880664E-7</v>
      </c>
      <c r="W98" s="16"/>
      <c r="X98" s="66"/>
      <c r="Y98" s="16"/>
      <c r="Z98" s="16">
        <f t="shared" si="15"/>
        <v>0</v>
      </c>
      <c r="AA98" s="65" t="e">
        <f t="shared" si="16"/>
        <v>#DIV/0!</v>
      </c>
      <c r="AB98" s="16"/>
      <c r="AC98" s="66"/>
      <c r="AD98" s="16"/>
      <c r="AE98" s="16">
        <f t="shared" si="17"/>
        <v>0</v>
      </c>
      <c r="AF98" s="65" t="e">
        <f t="shared" si="18"/>
        <v>#DIV/0!</v>
      </c>
      <c r="AG98" s="16"/>
      <c r="AH98" s="75">
        <v>4.3849999999999998</v>
      </c>
      <c r="AI98" s="16">
        <v>247.9</v>
      </c>
      <c r="AJ98">
        <f t="shared" si="19"/>
        <v>2806.2280000000001</v>
      </c>
      <c r="AK98">
        <f t="shared" si="20"/>
        <v>3.5635023241162157E-7</v>
      </c>
    </row>
    <row r="99" spans="14:37" x14ac:dyDescent="0.35">
      <c r="N99" s="75">
        <v>7.3860000000000001</v>
      </c>
      <c r="O99" s="67">
        <v>192.3</v>
      </c>
      <c r="P99">
        <f t="shared" si="11"/>
        <v>2176.8360000000002</v>
      </c>
      <c r="Q99">
        <f t="shared" si="12"/>
        <v>4.5938233289048872E-7</v>
      </c>
      <c r="S99" s="75">
        <v>5.62</v>
      </c>
      <c r="T99" s="16">
        <v>220.4</v>
      </c>
      <c r="U99" s="16">
        <f t="shared" si="13"/>
        <v>2494.9280000000003</v>
      </c>
      <c r="V99" s="65">
        <f t="shared" si="14"/>
        <v>4.0081316975880664E-7</v>
      </c>
      <c r="W99" s="16"/>
      <c r="X99" s="66"/>
      <c r="Y99" s="16"/>
      <c r="Z99" s="16">
        <f t="shared" si="15"/>
        <v>0</v>
      </c>
      <c r="AA99" s="65" t="e">
        <f t="shared" si="16"/>
        <v>#DIV/0!</v>
      </c>
      <c r="AB99" s="16"/>
      <c r="AC99" s="66"/>
      <c r="AD99" s="16"/>
      <c r="AE99" s="16">
        <f t="shared" si="17"/>
        <v>0</v>
      </c>
      <c r="AF99" s="65" t="e">
        <f t="shared" si="18"/>
        <v>#DIV/0!</v>
      </c>
      <c r="AG99" s="16"/>
      <c r="AH99" s="75">
        <v>4.3860000000000001</v>
      </c>
      <c r="AI99" s="16">
        <v>247.9</v>
      </c>
      <c r="AJ99">
        <f t="shared" si="19"/>
        <v>2806.2280000000001</v>
      </c>
      <c r="AK99">
        <f t="shared" si="20"/>
        <v>3.5635023241162157E-7</v>
      </c>
    </row>
    <row r="100" spans="14:37" x14ac:dyDescent="0.35">
      <c r="N100" s="75">
        <v>7.3869999999999996</v>
      </c>
      <c r="O100" s="67">
        <v>192.3</v>
      </c>
      <c r="P100">
        <f t="shared" si="11"/>
        <v>2176.8360000000002</v>
      </c>
      <c r="Q100">
        <f t="shared" si="12"/>
        <v>4.5938233289048872E-7</v>
      </c>
      <c r="S100" s="75">
        <v>5.6210000000000004</v>
      </c>
      <c r="T100" s="16">
        <v>220.3</v>
      </c>
      <c r="U100" s="16">
        <f t="shared" si="13"/>
        <v>2493.7960000000003</v>
      </c>
      <c r="V100" s="65">
        <f t="shared" si="14"/>
        <v>4.0099510946364492E-7</v>
      </c>
      <c r="W100" s="16"/>
      <c r="X100" s="66"/>
      <c r="Y100" s="16"/>
      <c r="Z100" s="16">
        <f t="shared" si="15"/>
        <v>0</v>
      </c>
      <c r="AA100" s="65" t="e">
        <f t="shared" si="16"/>
        <v>#DIV/0!</v>
      </c>
      <c r="AB100" s="16"/>
      <c r="AC100" s="66"/>
      <c r="AD100" s="16"/>
      <c r="AE100" s="16">
        <f t="shared" si="17"/>
        <v>0</v>
      </c>
      <c r="AF100" s="65" t="e">
        <f t="shared" si="18"/>
        <v>#DIV/0!</v>
      </c>
      <c r="AG100" s="16"/>
      <c r="AH100" s="75">
        <v>4.3869999999999996</v>
      </c>
      <c r="AI100" s="16">
        <v>247.8</v>
      </c>
      <c r="AJ100">
        <f t="shared" si="19"/>
        <v>2805.096</v>
      </c>
      <c r="AK100">
        <f t="shared" si="20"/>
        <v>3.5649403799370858E-7</v>
      </c>
    </row>
    <row r="101" spans="14:37" x14ac:dyDescent="0.35">
      <c r="N101" s="75">
        <v>7.3879999999999999</v>
      </c>
      <c r="O101" s="67">
        <v>192.3</v>
      </c>
      <c r="P101">
        <f t="shared" si="11"/>
        <v>2176.8360000000002</v>
      </c>
      <c r="Q101">
        <f t="shared" si="12"/>
        <v>4.5938233289048872E-7</v>
      </c>
      <c r="S101" s="75">
        <v>5.6219999999999999</v>
      </c>
      <c r="T101" s="16">
        <v>220.3</v>
      </c>
      <c r="U101" s="16">
        <f t="shared" si="13"/>
        <v>2493.7960000000003</v>
      </c>
      <c r="V101" s="65">
        <f t="shared" si="14"/>
        <v>4.0099510946364492E-7</v>
      </c>
      <c r="W101" s="16"/>
      <c r="X101" s="66"/>
      <c r="Y101" s="16"/>
      <c r="Z101" s="16">
        <f t="shared" si="15"/>
        <v>0</v>
      </c>
      <c r="AA101" s="65" t="e">
        <f t="shared" si="16"/>
        <v>#DIV/0!</v>
      </c>
      <c r="AB101" s="16"/>
      <c r="AC101" s="66"/>
      <c r="AD101" s="16"/>
      <c r="AE101" s="16">
        <f t="shared" si="17"/>
        <v>0</v>
      </c>
      <c r="AF101" s="65" t="e">
        <f t="shared" si="18"/>
        <v>#DIV/0!</v>
      </c>
      <c r="AG101" s="16"/>
      <c r="AH101" s="75">
        <v>4.3879999999999999</v>
      </c>
      <c r="AI101" s="16">
        <v>247.8</v>
      </c>
      <c r="AJ101">
        <f t="shared" si="19"/>
        <v>2805.096</v>
      </c>
      <c r="AK101">
        <f t="shared" si="20"/>
        <v>3.5649403799370858E-7</v>
      </c>
    </row>
    <row r="102" spans="14:37" x14ac:dyDescent="0.35">
      <c r="N102" s="75">
        <v>7.3890000000000002</v>
      </c>
      <c r="O102" s="67">
        <v>192.3</v>
      </c>
      <c r="P102">
        <f t="shared" si="11"/>
        <v>2176.8360000000002</v>
      </c>
      <c r="Q102">
        <f t="shared" si="12"/>
        <v>4.5938233289048872E-7</v>
      </c>
      <c r="S102" s="75">
        <v>5.6230000000000002</v>
      </c>
      <c r="T102" s="16">
        <v>220.3</v>
      </c>
      <c r="U102" s="16">
        <f t="shared" si="13"/>
        <v>2493.7960000000003</v>
      </c>
      <c r="V102" s="65">
        <f t="shared" si="14"/>
        <v>4.0099510946364492E-7</v>
      </c>
      <c r="W102" s="16"/>
      <c r="X102" s="66"/>
      <c r="Y102" s="16"/>
      <c r="Z102" s="16">
        <f t="shared" si="15"/>
        <v>0</v>
      </c>
      <c r="AA102" s="65" t="e">
        <f t="shared" si="16"/>
        <v>#DIV/0!</v>
      </c>
      <c r="AB102" s="16"/>
      <c r="AC102" s="66"/>
      <c r="AD102" s="16"/>
      <c r="AE102" s="16">
        <f t="shared" si="17"/>
        <v>0</v>
      </c>
      <c r="AF102" s="65" t="e">
        <f t="shared" si="18"/>
        <v>#DIV/0!</v>
      </c>
      <c r="AG102" s="16"/>
      <c r="AH102" s="75">
        <v>4.3890000000000002</v>
      </c>
      <c r="AI102" s="16">
        <v>247.8</v>
      </c>
      <c r="AJ102">
        <f t="shared" si="19"/>
        <v>2805.096</v>
      </c>
      <c r="AK102">
        <f t="shared" si="20"/>
        <v>3.5649403799370858E-7</v>
      </c>
    </row>
    <row r="103" spans="14:37" x14ac:dyDescent="0.35">
      <c r="N103" s="75">
        <v>7.39</v>
      </c>
      <c r="O103" s="67">
        <v>192.3</v>
      </c>
      <c r="P103">
        <f t="shared" si="11"/>
        <v>2176.8360000000002</v>
      </c>
      <c r="Q103">
        <f t="shared" si="12"/>
        <v>4.5938233289048872E-7</v>
      </c>
      <c r="S103" s="75">
        <v>5.6239999999999997</v>
      </c>
      <c r="T103" s="16">
        <v>220.3</v>
      </c>
      <c r="U103" s="16">
        <f t="shared" si="13"/>
        <v>2493.7960000000003</v>
      </c>
      <c r="V103" s="65">
        <f t="shared" si="14"/>
        <v>4.0099510946364492E-7</v>
      </c>
      <c r="W103" s="16"/>
      <c r="X103" s="66"/>
      <c r="Y103" s="16"/>
      <c r="Z103" s="16">
        <f t="shared" si="15"/>
        <v>0</v>
      </c>
      <c r="AA103" s="65" t="e">
        <f t="shared" si="16"/>
        <v>#DIV/0!</v>
      </c>
      <c r="AB103" s="16"/>
      <c r="AC103" s="66"/>
      <c r="AD103" s="16"/>
      <c r="AE103" s="16">
        <f t="shared" si="17"/>
        <v>0</v>
      </c>
      <c r="AF103" s="65" t="e">
        <f t="shared" si="18"/>
        <v>#DIV/0!</v>
      </c>
      <c r="AG103" s="16"/>
      <c r="AH103" s="75">
        <v>4.3899999999999997</v>
      </c>
      <c r="AI103" s="16">
        <v>247.8</v>
      </c>
      <c r="AJ103">
        <f t="shared" si="19"/>
        <v>2805.096</v>
      </c>
      <c r="AK103">
        <f t="shared" si="20"/>
        <v>3.5649403799370858E-7</v>
      </c>
    </row>
    <row r="104" spans="14:37" x14ac:dyDescent="0.35">
      <c r="N104" s="75">
        <v>7.391</v>
      </c>
      <c r="O104" s="67">
        <v>192.3</v>
      </c>
      <c r="P104">
        <f t="shared" si="11"/>
        <v>2176.8360000000002</v>
      </c>
      <c r="Q104">
        <f t="shared" si="12"/>
        <v>4.5938233289048872E-7</v>
      </c>
      <c r="S104" s="75">
        <v>5.625</v>
      </c>
      <c r="T104" s="16">
        <v>220.3</v>
      </c>
      <c r="U104" s="16">
        <f t="shared" si="13"/>
        <v>2493.7960000000003</v>
      </c>
      <c r="V104" s="65">
        <f t="shared" si="14"/>
        <v>4.0099510946364492E-7</v>
      </c>
      <c r="W104" s="16"/>
      <c r="X104" s="66"/>
      <c r="Y104" s="16"/>
      <c r="Z104" s="16">
        <f t="shared" si="15"/>
        <v>0</v>
      </c>
      <c r="AA104" s="65" t="e">
        <f t="shared" si="16"/>
        <v>#DIV/0!</v>
      </c>
      <c r="AB104" s="16"/>
      <c r="AC104" s="66"/>
      <c r="AD104" s="16"/>
      <c r="AE104" s="16">
        <f t="shared" si="17"/>
        <v>0</v>
      </c>
      <c r="AF104" s="65" t="e">
        <f t="shared" si="18"/>
        <v>#DIV/0!</v>
      </c>
      <c r="AG104" s="16"/>
      <c r="AH104" s="75">
        <v>4.391</v>
      </c>
      <c r="AI104" s="16">
        <v>247.7</v>
      </c>
      <c r="AJ104">
        <f t="shared" si="19"/>
        <v>2803.9639999999999</v>
      </c>
      <c r="AK104">
        <f t="shared" si="20"/>
        <v>3.5663795968849814E-7</v>
      </c>
    </row>
    <row r="105" spans="14:37" x14ac:dyDescent="0.35">
      <c r="N105" s="75">
        <v>7.3920000000000003</v>
      </c>
      <c r="O105" s="67">
        <v>192.2</v>
      </c>
      <c r="P105">
        <f t="shared" si="11"/>
        <v>2175.7039999999997</v>
      </c>
      <c r="Q105">
        <f t="shared" si="12"/>
        <v>4.5962134555068157E-7</v>
      </c>
      <c r="S105" s="75">
        <v>5.6260000000000003</v>
      </c>
      <c r="T105" s="16">
        <v>220.2</v>
      </c>
      <c r="U105" s="16">
        <f t="shared" si="13"/>
        <v>2492.6639999999998</v>
      </c>
      <c r="V105" s="65">
        <f t="shared" si="14"/>
        <v>4.0117721441798821E-7</v>
      </c>
      <c r="W105" s="16"/>
      <c r="X105" s="66"/>
      <c r="Y105" s="16"/>
      <c r="Z105" s="16">
        <f t="shared" si="15"/>
        <v>0</v>
      </c>
      <c r="AA105" s="65" t="e">
        <f t="shared" si="16"/>
        <v>#DIV/0!</v>
      </c>
      <c r="AB105" s="16"/>
      <c r="AC105" s="66"/>
      <c r="AD105" s="16"/>
      <c r="AE105" s="16">
        <f t="shared" si="17"/>
        <v>0</v>
      </c>
      <c r="AF105" s="65" t="e">
        <f t="shared" si="18"/>
        <v>#DIV/0!</v>
      </c>
      <c r="AG105" s="16"/>
      <c r="AH105" s="75">
        <v>4.3920000000000003</v>
      </c>
      <c r="AI105" s="16">
        <v>247.7</v>
      </c>
      <c r="AJ105">
        <f t="shared" si="19"/>
        <v>2803.9639999999999</v>
      </c>
      <c r="AK105">
        <f t="shared" si="20"/>
        <v>3.5663795968849814E-7</v>
      </c>
    </row>
    <row r="106" spans="14:37" x14ac:dyDescent="0.35">
      <c r="N106" s="75">
        <v>7.3929999999999998</v>
      </c>
      <c r="O106" s="67">
        <v>192.2</v>
      </c>
      <c r="P106">
        <f t="shared" si="11"/>
        <v>2175.7039999999997</v>
      </c>
      <c r="Q106">
        <f t="shared" si="12"/>
        <v>4.5962134555068157E-7</v>
      </c>
      <c r="S106" s="75">
        <v>5.6269999999999998</v>
      </c>
      <c r="T106" s="16">
        <v>220.2</v>
      </c>
      <c r="U106" s="16">
        <f t="shared" si="13"/>
        <v>2492.6639999999998</v>
      </c>
      <c r="V106" s="65">
        <f t="shared" si="14"/>
        <v>4.0117721441798821E-7</v>
      </c>
      <c r="W106" s="16"/>
      <c r="X106" s="66"/>
      <c r="Y106" s="16"/>
      <c r="Z106" s="16">
        <f t="shared" si="15"/>
        <v>0</v>
      </c>
      <c r="AA106" s="65" t="e">
        <f t="shared" si="16"/>
        <v>#DIV/0!</v>
      </c>
      <c r="AB106" s="16"/>
      <c r="AC106" s="66"/>
      <c r="AD106" s="16"/>
      <c r="AE106" s="16">
        <f t="shared" si="17"/>
        <v>0</v>
      </c>
      <c r="AF106" s="65" t="e">
        <f t="shared" si="18"/>
        <v>#DIV/0!</v>
      </c>
      <c r="AG106" s="16"/>
      <c r="AH106" s="75">
        <v>4.3929999999999998</v>
      </c>
      <c r="AI106" s="16">
        <v>247.7</v>
      </c>
      <c r="AJ106">
        <f t="shared" si="19"/>
        <v>2803.9639999999999</v>
      </c>
      <c r="AK106">
        <f t="shared" si="20"/>
        <v>3.5663795968849814E-7</v>
      </c>
    </row>
    <row r="107" spans="14:37" x14ac:dyDescent="0.35">
      <c r="N107" s="75">
        <v>7.3940000000000001</v>
      </c>
      <c r="O107" s="67">
        <v>192.2</v>
      </c>
      <c r="P107">
        <f t="shared" si="11"/>
        <v>2175.7039999999997</v>
      </c>
      <c r="Q107">
        <f t="shared" si="12"/>
        <v>4.5962134555068157E-7</v>
      </c>
      <c r="S107" s="75">
        <v>5.6280000000000001</v>
      </c>
      <c r="T107" s="16">
        <v>220.2</v>
      </c>
      <c r="U107" s="16">
        <f t="shared" si="13"/>
        <v>2492.6639999999998</v>
      </c>
      <c r="V107" s="65">
        <f t="shared" si="14"/>
        <v>4.0117721441798821E-7</v>
      </c>
      <c r="W107" s="16"/>
      <c r="X107" s="66"/>
      <c r="Y107" s="16"/>
      <c r="Z107" s="16">
        <f t="shared" si="15"/>
        <v>0</v>
      </c>
      <c r="AA107" s="65" t="e">
        <f t="shared" si="16"/>
        <v>#DIV/0!</v>
      </c>
      <c r="AB107" s="16"/>
      <c r="AC107" s="66"/>
      <c r="AD107" s="16"/>
      <c r="AE107" s="16">
        <f t="shared" si="17"/>
        <v>0</v>
      </c>
      <c r="AF107" s="65" t="e">
        <f t="shared" si="18"/>
        <v>#DIV/0!</v>
      </c>
      <c r="AG107" s="16"/>
      <c r="AH107" s="75">
        <v>4.3940000000000001</v>
      </c>
      <c r="AI107" s="16">
        <v>247.7</v>
      </c>
      <c r="AJ107">
        <f t="shared" si="19"/>
        <v>2803.9639999999999</v>
      </c>
      <c r="AK107">
        <f t="shared" si="20"/>
        <v>3.5663795968849814E-7</v>
      </c>
    </row>
    <row r="108" spans="14:37" x14ac:dyDescent="0.35">
      <c r="N108" s="75">
        <v>7.3949999999999996</v>
      </c>
      <c r="O108" s="67">
        <v>192.2</v>
      </c>
      <c r="P108">
        <f t="shared" si="11"/>
        <v>2175.7039999999997</v>
      </c>
      <c r="Q108">
        <f t="shared" si="12"/>
        <v>4.5962134555068157E-7</v>
      </c>
      <c r="S108" s="75">
        <v>5.6289999999999996</v>
      </c>
      <c r="T108" s="16">
        <v>220.2</v>
      </c>
      <c r="U108" s="16">
        <f t="shared" si="13"/>
        <v>2492.6639999999998</v>
      </c>
      <c r="V108" s="65">
        <f t="shared" si="14"/>
        <v>4.0117721441798821E-7</v>
      </c>
      <c r="W108" s="16"/>
      <c r="X108" s="66"/>
      <c r="Y108" s="16"/>
      <c r="Z108" s="16">
        <f t="shared" si="15"/>
        <v>0</v>
      </c>
      <c r="AA108" s="65" t="e">
        <f t="shared" si="16"/>
        <v>#DIV/0!</v>
      </c>
      <c r="AB108" s="16"/>
      <c r="AC108" s="66"/>
      <c r="AD108" s="16"/>
      <c r="AE108" s="16">
        <f t="shared" si="17"/>
        <v>0</v>
      </c>
      <c r="AF108" s="65" t="e">
        <f t="shared" si="18"/>
        <v>#DIV/0!</v>
      </c>
      <c r="AG108" s="16"/>
      <c r="AH108" s="75">
        <v>4.3949999999999996</v>
      </c>
      <c r="AI108" s="16">
        <v>247.6</v>
      </c>
      <c r="AJ108">
        <f t="shared" si="19"/>
        <v>2802.8319999999999</v>
      </c>
      <c r="AK108">
        <f t="shared" si="20"/>
        <v>3.5678199763667606E-7</v>
      </c>
    </row>
    <row r="109" spans="14:37" x14ac:dyDescent="0.35">
      <c r="N109" s="75">
        <v>7.3959999999999999</v>
      </c>
      <c r="O109" s="67">
        <v>192.2</v>
      </c>
      <c r="P109">
        <f t="shared" si="11"/>
        <v>2175.7039999999997</v>
      </c>
      <c r="Q109">
        <f t="shared" si="12"/>
        <v>4.5962134555068157E-7</v>
      </c>
      <c r="S109" s="75">
        <v>5.63</v>
      </c>
      <c r="T109" s="16">
        <v>220.2</v>
      </c>
      <c r="U109" s="16">
        <f t="shared" si="13"/>
        <v>2492.6639999999998</v>
      </c>
      <c r="V109" s="65">
        <f t="shared" si="14"/>
        <v>4.0117721441798821E-7</v>
      </c>
      <c r="W109" s="16"/>
      <c r="X109" s="66"/>
      <c r="Y109" s="16"/>
      <c r="Z109" s="16">
        <f t="shared" si="15"/>
        <v>0</v>
      </c>
      <c r="AA109" s="65" t="e">
        <f t="shared" si="16"/>
        <v>#DIV/0!</v>
      </c>
      <c r="AB109" s="16"/>
      <c r="AC109" s="66"/>
      <c r="AD109" s="16"/>
      <c r="AE109" s="16">
        <f t="shared" si="17"/>
        <v>0</v>
      </c>
      <c r="AF109" s="65" t="e">
        <f t="shared" si="18"/>
        <v>#DIV/0!</v>
      </c>
      <c r="AG109" s="16"/>
      <c r="AH109" s="75">
        <v>4.3959999999999999</v>
      </c>
      <c r="AI109" s="16">
        <v>247.6</v>
      </c>
      <c r="AJ109">
        <f t="shared" si="19"/>
        <v>2802.8319999999999</v>
      </c>
      <c r="AK109">
        <f t="shared" si="20"/>
        <v>3.5678199763667606E-7</v>
      </c>
    </row>
    <row r="110" spans="14:37" x14ac:dyDescent="0.35">
      <c r="N110" s="75">
        <v>7.3970000000000002</v>
      </c>
      <c r="O110" s="67">
        <v>192.2</v>
      </c>
      <c r="P110">
        <f t="shared" si="11"/>
        <v>2175.7039999999997</v>
      </c>
      <c r="Q110">
        <f t="shared" si="12"/>
        <v>4.5962134555068157E-7</v>
      </c>
      <c r="S110" s="75">
        <v>5.6310000000000002</v>
      </c>
      <c r="T110" s="16">
        <v>220.1</v>
      </c>
      <c r="U110" s="16">
        <f t="shared" si="13"/>
        <v>2491.5320000000002</v>
      </c>
      <c r="V110" s="65">
        <f t="shared" si="14"/>
        <v>4.01359484847074E-7</v>
      </c>
      <c r="W110" s="16"/>
      <c r="X110" s="66"/>
      <c r="Y110" s="16"/>
      <c r="Z110" s="16">
        <f t="shared" si="15"/>
        <v>0</v>
      </c>
      <c r="AA110" s="65" t="e">
        <f t="shared" si="16"/>
        <v>#DIV/0!</v>
      </c>
      <c r="AB110" s="16"/>
      <c r="AC110" s="66"/>
      <c r="AD110" s="16"/>
      <c r="AE110" s="16">
        <f t="shared" si="17"/>
        <v>0</v>
      </c>
      <c r="AF110" s="65" t="e">
        <f t="shared" si="18"/>
        <v>#DIV/0!</v>
      </c>
      <c r="AG110" s="16"/>
      <c r="AH110" s="75">
        <v>4.3970000000000002</v>
      </c>
      <c r="AI110" s="16">
        <v>247.6</v>
      </c>
      <c r="AJ110">
        <f t="shared" si="19"/>
        <v>2802.8319999999999</v>
      </c>
      <c r="AK110">
        <f t="shared" si="20"/>
        <v>3.5678199763667606E-7</v>
      </c>
    </row>
    <row r="111" spans="14:37" x14ac:dyDescent="0.35">
      <c r="N111" s="75">
        <v>7.3979999999999997</v>
      </c>
      <c r="O111" s="67">
        <v>192.2</v>
      </c>
      <c r="P111">
        <f t="shared" si="11"/>
        <v>2175.7039999999997</v>
      </c>
      <c r="Q111">
        <f t="shared" si="12"/>
        <v>4.5962134555068157E-7</v>
      </c>
      <c r="S111" s="75">
        <v>5.6319999999999997</v>
      </c>
      <c r="T111" s="16">
        <v>220.1</v>
      </c>
      <c r="U111" s="16">
        <f t="shared" si="13"/>
        <v>2491.5320000000002</v>
      </c>
      <c r="V111" s="65">
        <f t="shared" si="14"/>
        <v>4.01359484847074E-7</v>
      </c>
      <c r="W111" s="16"/>
      <c r="X111" s="66"/>
      <c r="Y111" s="16"/>
      <c r="Z111" s="16">
        <f t="shared" si="15"/>
        <v>0</v>
      </c>
      <c r="AA111" s="65" t="e">
        <f t="shared" si="16"/>
        <v>#DIV/0!</v>
      </c>
      <c r="AB111" s="16"/>
      <c r="AC111" s="66"/>
      <c r="AD111" s="16"/>
      <c r="AE111" s="16">
        <f t="shared" si="17"/>
        <v>0</v>
      </c>
      <c r="AF111" s="65" t="e">
        <f t="shared" si="18"/>
        <v>#DIV/0!</v>
      </c>
      <c r="AG111" s="16"/>
      <c r="AH111" s="75">
        <v>4.3979999999999997</v>
      </c>
      <c r="AI111" s="16">
        <v>247.6</v>
      </c>
      <c r="AJ111">
        <f t="shared" si="19"/>
        <v>2802.8319999999999</v>
      </c>
      <c r="AK111">
        <f t="shared" si="20"/>
        <v>3.5678199763667606E-7</v>
      </c>
    </row>
    <row r="112" spans="14:37" x14ac:dyDescent="0.35">
      <c r="N112" s="75">
        <v>7.399</v>
      </c>
      <c r="O112" s="67">
        <v>192.2</v>
      </c>
      <c r="P112">
        <f t="shared" si="11"/>
        <v>2175.7039999999997</v>
      </c>
      <c r="Q112">
        <f t="shared" si="12"/>
        <v>4.5962134555068157E-7</v>
      </c>
      <c r="S112" s="75">
        <v>5.633</v>
      </c>
      <c r="T112" s="16">
        <v>220.1</v>
      </c>
      <c r="U112" s="16">
        <f t="shared" si="13"/>
        <v>2491.5320000000002</v>
      </c>
      <c r="V112" s="65">
        <f t="shared" si="14"/>
        <v>4.01359484847074E-7</v>
      </c>
      <c r="W112" s="16"/>
      <c r="X112" s="66"/>
      <c r="Y112" s="16"/>
      <c r="Z112" s="16">
        <f t="shared" si="15"/>
        <v>0</v>
      </c>
      <c r="AA112" s="65" t="e">
        <f t="shared" si="16"/>
        <v>#DIV/0!</v>
      </c>
      <c r="AB112" s="16"/>
      <c r="AC112" s="66"/>
      <c r="AD112" s="16"/>
      <c r="AE112" s="16">
        <f t="shared" si="17"/>
        <v>0</v>
      </c>
      <c r="AF112" s="65" t="e">
        <f t="shared" si="18"/>
        <v>#DIV/0!</v>
      </c>
      <c r="AG112" s="16"/>
      <c r="AH112" s="75">
        <v>4.399</v>
      </c>
      <c r="AI112" s="16">
        <v>247.5</v>
      </c>
      <c r="AJ112">
        <f t="shared" si="19"/>
        <v>2801.7000000000003</v>
      </c>
      <c r="AK112">
        <f t="shared" si="20"/>
        <v>3.569261519791555E-7</v>
      </c>
    </row>
    <row r="113" spans="14:37" x14ac:dyDescent="0.35">
      <c r="N113" s="75">
        <v>7.4</v>
      </c>
      <c r="O113" s="67">
        <v>192.1</v>
      </c>
      <c r="P113">
        <f t="shared" si="11"/>
        <v>2174.5720000000001</v>
      </c>
      <c r="Q113">
        <f t="shared" si="12"/>
        <v>4.5986060705279013E-7</v>
      </c>
      <c r="S113" s="75">
        <v>5.6340000000000003</v>
      </c>
      <c r="T113" s="16">
        <v>220.1</v>
      </c>
      <c r="U113" s="16">
        <f t="shared" si="13"/>
        <v>2491.5320000000002</v>
      </c>
      <c r="V113" s="65">
        <f t="shared" si="14"/>
        <v>4.01359484847074E-7</v>
      </c>
      <c r="W113" s="16"/>
      <c r="X113" s="66"/>
      <c r="Y113" s="16"/>
      <c r="Z113" s="16">
        <f t="shared" si="15"/>
        <v>0</v>
      </c>
      <c r="AA113" s="65" t="e">
        <f t="shared" si="16"/>
        <v>#DIV/0!</v>
      </c>
      <c r="AB113" s="16"/>
      <c r="AC113" s="66"/>
      <c r="AD113" s="16"/>
      <c r="AE113" s="16">
        <f t="shared" si="17"/>
        <v>0</v>
      </c>
      <c r="AF113" s="65" t="e">
        <f t="shared" si="18"/>
        <v>#DIV/0!</v>
      </c>
      <c r="AG113" s="16"/>
      <c r="AH113" s="75">
        <v>4.4000000000000004</v>
      </c>
      <c r="AI113" s="16">
        <v>247.5</v>
      </c>
      <c r="AJ113">
        <f t="shared" si="19"/>
        <v>2801.7000000000003</v>
      </c>
      <c r="AK113">
        <f t="shared" si="20"/>
        <v>3.569261519791555E-7</v>
      </c>
    </row>
    <row r="114" spans="14:37" x14ac:dyDescent="0.35">
      <c r="N114" s="75">
        <v>7.4009999999999998</v>
      </c>
      <c r="O114" s="67">
        <v>192.1</v>
      </c>
      <c r="P114">
        <f t="shared" si="11"/>
        <v>2174.5720000000001</v>
      </c>
      <c r="Q114">
        <f t="shared" si="12"/>
        <v>4.5986060705279013E-7</v>
      </c>
      <c r="S114" s="75">
        <v>5.6349999999999998</v>
      </c>
      <c r="T114" s="16">
        <v>220.1</v>
      </c>
      <c r="U114" s="16">
        <f t="shared" si="13"/>
        <v>2491.5320000000002</v>
      </c>
      <c r="V114" s="65">
        <f t="shared" si="14"/>
        <v>4.01359484847074E-7</v>
      </c>
      <c r="W114" s="16"/>
      <c r="X114" s="66"/>
      <c r="Y114" s="16"/>
      <c r="Z114" s="16">
        <f t="shared" si="15"/>
        <v>0</v>
      </c>
      <c r="AA114" s="65" t="e">
        <f t="shared" si="16"/>
        <v>#DIV/0!</v>
      </c>
      <c r="AB114" s="16"/>
      <c r="AC114" s="66"/>
      <c r="AD114" s="16"/>
      <c r="AE114" s="16">
        <f t="shared" si="17"/>
        <v>0</v>
      </c>
      <c r="AF114" s="65" t="e">
        <f t="shared" si="18"/>
        <v>#DIV/0!</v>
      </c>
      <c r="AG114" s="16"/>
      <c r="AH114" s="75">
        <v>4.4009999999999998</v>
      </c>
      <c r="AI114" s="16">
        <v>247.5</v>
      </c>
      <c r="AJ114">
        <f t="shared" si="19"/>
        <v>2801.7000000000003</v>
      </c>
      <c r="AK114">
        <f t="shared" si="20"/>
        <v>3.569261519791555E-7</v>
      </c>
    </row>
    <row r="115" spans="14:37" x14ac:dyDescent="0.35">
      <c r="N115" s="75">
        <v>7.4020000000000001</v>
      </c>
      <c r="O115" s="67">
        <v>192.1</v>
      </c>
      <c r="P115">
        <f t="shared" si="11"/>
        <v>2174.5720000000001</v>
      </c>
      <c r="Q115">
        <f t="shared" si="12"/>
        <v>4.5986060705279013E-7</v>
      </c>
      <c r="S115" s="75">
        <v>5.6360000000000001</v>
      </c>
      <c r="T115" s="16">
        <v>220.1</v>
      </c>
      <c r="U115" s="16">
        <f t="shared" si="13"/>
        <v>2491.5320000000002</v>
      </c>
      <c r="V115" s="65">
        <f t="shared" si="14"/>
        <v>4.01359484847074E-7</v>
      </c>
      <c r="W115" s="16"/>
      <c r="X115" s="66"/>
      <c r="Y115" s="16"/>
      <c r="Z115" s="16">
        <f t="shared" si="15"/>
        <v>0</v>
      </c>
      <c r="AA115" s="65" t="e">
        <f t="shared" si="16"/>
        <v>#DIV/0!</v>
      </c>
      <c r="AB115" s="16"/>
      <c r="AC115" s="66"/>
      <c r="AD115" s="16"/>
      <c r="AE115" s="16">
        <f t="shared" si="17"/>
        <v>0</v>
      </c>
      <c r="AF115" s="65" t="e">
        <f t="shared" si="18"/>
        <v>#DIV/0!</v>
      </c>
      <c r="AG115" s="16"/>
      <c r="AH115" s="75">
        <v>4.4020000000000001</v>
      </c>
      <c r="AI115" s="16">
        <v>247.4</v>
      </c>
      <c r="AJ115">
        <f t="shared" si="19"/>
        <v>2800.5680000000002</v>
      </c>
      <c r="AK115">
        <f t="shared" si="20"/>
        <v>3.5707042285707754E-7</v>
      </c>
    </row>
    <row r="116" spans="14:37" x14ac:dyDescent="0.35">
      <c r="N116" s="75">
        <v>7.4029999999999996</v>
      </c>
      <c r="O116" s="67">
        <v>192.1</v>
      </c>
      <c r="P116">
        <f t="shared" si="11"/>
        <v>2174.5720000000001</v>
      </c>
      <c r="Q116">
        <f t="shared" si="12"/>
        <v>4.5986060705279013E-7</v>
      </c>
      <c r="S116" s="75">
        <v>5.6369999999999996</v>
      </c>
      <c r="T116" s="16">
        <v>220</v>
      </c>
      <c r="U116" s="16">
        <f t="shared" si="13"/>
        <v>2490.4</v>
      </c>
      <c r="V116" s="65">
        <f t="shared" si="14"/>
        <v>4.0154192097654996E-7</v>
      </c>
      <c r="W116" s="16"/>
      <c r="X116" s="66"/>
      <c r="Y116" s="16"/>
      <c r="Z116" s="16">
        <f t="shared" si="15"/>
        <v>0</v>
      </c>
      <c r="AA116" s="65" t="e">
        <f t="shared" si="16"/>
        <v>#DIV/0!</v>
      </c>
      <c r="AB116" s="16"/>
      <c r="AC116" s="66"/>
      <c r="AD116" s="16"/>
      <c r="AE116" s="16">
        <f t="shared" si="17"/>
        <v>0</v>
      </c>
      <c r="AF116" s="65" t="e">
        <f t="shared" si="18"/>
        <v>#DIV/0!</v>
      </c>
      <c r="AG116" s="16"/>
      <c r="AH116" s="75">
        <v>4.4029999999999996</v>
      </c>
      <c r="AI116" s="16">
        <v>247.4</v>
      </c>
      <c r="AJ116">
        <f t="shared" si="19"/>
        <v>2800.5680000000002</v>
      </c>
      <c r="AK116">
        <f t="shared" si="20"/>
        <v>3.5707042285707754E-7</v>
      </c>
    </row>
    <row r="117" spans="14:37" x14ac:dyDescent="0.35">
      <c r="N117" s="75">
        <v>7.4039999999999999</v>
      </c>
      <c r="O117" s="67">
        <v>192.1</v>
      </c>
      <c r="P117">
        <f t="shared" si="11"/>
        <v>2174.5720000000001</v>
      </c>
      <c r="Q117">
        <f t="shared" si="12"/>
        <v>4.5986060705279013E-7</v>
      </c>
      <c r="S117" s="75">
        <v>5.6379999999999999</v>
      </c>
      <c r="T117" s="16">
        <v>220</v>
      </c>
      <c r="U117" s="16">
        <f t="shared" si="13"/>
        <v>2490.4</v>
      </c>
      <c r="V117" s="65">
        <f t="shared" si="14"/>
        <v>4.0154192097654996E-7</v>
      </c>
      <c r="W117" s="16"/>
      <c r="X117" s="66"/>
      <c r="Y117" s="16"/>
      <c r="Z117" s="16">
        <f t="shared" si="15"/>
        <v>0</v>
      </c>
      <c r="AA117" s="65" t="e">
        <f t="shared" si="16"/>
        <v>#DIV/0!</v>
      </c>
      <c r="AB117" s="16"/>
      <c r="AC117" s="66"/>
      <c r="AD117" s="16"/>
      <c r="AE117" s="16">
        <f t="shared" si="17"/>
        <v>0</v>
      </c>
      <c r="AF117" s="65" t="e">
        <f t="shared" si="18"/>
        <v>#DIV/0!</v>
      </c>
      <c r="AG117" s="16"/>
      <c r="AH117" s="75">
        <v>4.4039999999999999</v>
      </c>
      <c r="AI117" s="16">
        <v>247.4</v>
      </c>
      <c r="AJ117">
        <f t="shared" si="19"/>
        <v>2800.5680000000002</v>
      </c>
      <c r="AK117">
        <f t="shared" si="20"/>
        <v>3.5707042285707754E-7</v>
      </c>
    </row>
    <row r="118" spans="14:37" x14ac:dyDescent="0.35">
      <c r="N118" s="75">
        <v>7.4050000000000002</v>
      </c>
      <c r="O118" s="67">
        <v>192.1</v>
      </c>
      <c r="P118">
        <f t="shared" si="11"/>
        <v>2174.5720000000001</v>
      </c>
      <c r="Q118">
        <f t="shared" si="12"/>
        <v>4.5986060705279013E-7</v>
      </c>
      <c r="S118" s="75">
        <v>5.6390000000000002</v>
      </c>
      <c r="T118" s="16">
        <v>220</v>
      </c>
      <c r="U118" s="16">
        <f t="shared" si="13"/>
        <v>2490.4</v>
      </c>
      <c r="V118" s="65">
        <f t="shared" si="14"/>
        <v>4.0154192097654996E-7</v>
      </c>
      <c r="W118" s="16"/>
      <c r="X118" s="66"/>
      <c r="Y118" s="16"/>
      <c r="Z118" s="16">
        <f t="shared" si="15"/>
        <v>0</v>
      </c>
      <c r="AA118" s="65" t="e">
        <f t="shared" si="16"/>
        <v>#DIV/0!</v>
      </c>
      <c r="AB118" s="16"/>
      <c r="AC118" s="66"/>
      <c r="AD118" s="16"/>
      <c r="AE118" s="16">
        <f t="shared" si="17"/>
        <v>0</v>
      </c>
      <c r="AF118" s="65" t="e">
        <f t="shared" si="18"/>
        <v>#DIV/0!</v>
      </c>
      <c r="AG118" s="16"/>
      <c r="AH118" s="75">
        <v>4.4050000000000002</v>
      </c>
      <c r="AI118" s="16">
        <v>247.4</v>
      </c>
      <c r="AJ118">
        <f t="shared" si="19"/>
        <v>2800.5680000000002</v>
      </c>
      <c r="AK118">
        <f t="shared" si="20"/>
        <v>3.5707042285707754E-7</v>
      </c>
    </row>
    <row r="119" spans="14:37" x14ac:dyDescent="0.35">
      <c r="N119" s="75">
        <v>7.4059999999999997</v>
      </c>
      <c r="O119" s="67">
        <v>192.1</v>
      </c>
      <c r="P119">
        <f t="shared" si="11"/>
        <v>2174.5720000000001</v>
      </c>
      <c r="Q119">
        <f t="shared" si="12"/>
        <v>4.5986060705279013E-7</v>
      </c>
      <c r="S119" s="75">
        <v>5.64</v>
      </c>
      <c r="T119" s="16">
        <v>220</v>
      </c>
      <c r="U119" s="16">
        <f t="shared" si="13"/>
        <v>2490.4</v>
      </c>
      <c r="V119" s="65">
        <f t="shared" si="14"/>
        <v>4.0154192097654996E-7</v>
      </c>
      <c r="W119" s="16"/>
      <c r="X119" s="66"/>
      <c r="Y119" s="16"/>
      <c r="Z119" s="16">
        <f t="shared" si="15"/>
        <v>0</v>
      </c>
      <c r="AA119" s="65" t="e">
        <f t="shared" si="16"/>
        <v>#DIV/0!</v>
      </c>
      <c r="AB119" s="16"/>
      <c r="AC119" s="66"/>
      <c r="AD119" s="16"/>
      <c r="AE119" s="16">
        <f t="shared" si="17"/>
        <v>0</v>
      </c>
      <c r="AF119" s="65" t="e">
        <f t="shared" si="18"/>
        <v>#DIV/0!</v>
      </c>
      <c r="AG119" s="16"/>
      <c r="AH119" s="75">
        <v>4.4059999999999997</v>
      </c>
      <c r="AI119" s="16">
        <v>247.3</v>
      </c>
      <c r="AJ119">
        <f t="shared" si="19"/>
        <v>2799.4360000000001</v>
      </c>
      <c r="AK119">
        <f t="shared" si="20"/>
        <v>3.5721481041181152E-7</v>
      </c>
    </row>
    <row r="120" spans="14:37" x14ac:dyDescent="0.35">
      <c r="N120" s="75">
        <v>7.407</v>
      </c>
      <c r="O120" s="67">
        <v>192</v>
      </c>
      <c r="P120">
        <f t="shared" si="11"/>
        <v>2173.44</v>
      </c>
      <c r="Q120">
        <f t="shared" si="12"/>
        <v>4.6010011778563015E-7</v>
      </c>
      <c r="S120" s="75">
        <v>5.641</v>
      </c>
      <c r="T120" s="16">
        <v>220</v>
      </c>
      <c r="U120" s="16">
        <f t="shared" si="13"/>
        <v>2490.4</v>
      </c>
      <c r="V120" s="65">
        <f t="shared" si="14"/>
        <v>4.0154192097654996E-7</v>
      </c>
      <c r="W120" s="16"/>
      <c r="X120" s="66"/>
      <c r="Y120" s="16"/>
      <c r="Z120" s="16">
        <f t="shared" si="15"/>
        <v>0</v>
      </c>
      <c r="AA120" s="65" t="e">
        <f t="shared" si="16"/>
        <v>#DIV/0!</v>
      </c>
      <c r="AB120" s="16"/>
      <c r="AC120" s="66"/>
      <c r="AD120" s="16"/>
      <c r="AE120" s="16">
        <f t="shared" si="17"/>
        <v>0</v>
      </c>
      <c r="AF120" s="65" t="e">
        <f t="shared" si="18"/>
        <v>#DIV/0!</v>
      </c>
      <c r="AG120" s="16"/>
      <c r="AH120" s="75">
        <v>4.407</v>
      </c>
      <c r="AI120" s="16">
        <v>247.3</v>
      </c>
      <c r="AJ120">
        <f t="shared" si="19"/>
        <v>2799.4360000000001</v>
      </c>
      <c r="AK120">
        <f t="shared" si="20"/>
        <v>3.5721481041181152E-7</v>
      </c>
    </row>
    <row r="121" spans="14:37" x14ac:dyDescent="0.35">
      <c r="N121" s="75">
        <v>7.4080000000000004</v>
      </c>
      <c r="O121" s="67">
        <v>192</v>
      </c>
      <c r="P121">
        <f t="shared" si="11"/>
        <v>2173.44</v>
      </c>
      <c r="Q121">
        <f t="shared" si="12"/>
        <v>4.6010011778563015E-7</v>
      </c>
      <c r="S121" s="75">
        <v>5.6420000000000003</v>
      </c>
      <c r="T121" s="16">
        <v>219.9</v>
      </c>
      <c r="U121" s="16">
        <f t="shared" si="13"/>
        <v>2489.268</v>
      </c>
      <c r="V121" s="65">
        <f t="shared" si="14"/>
        <v>4.0172452303247378E-7</v>
      </c>
      <c r="W121" s="16"/>
      <c r="X121" s="66"/>
      <c r="Y121" s="16"/>
      <c r="Z121" s="16">
        <f t="shared" si="15"/>
        <v>0</v>
      </c>
      <c r="AA121" s="65" t="e">
        <f t="shared" si="16"/>
        <v>#DIV/0!</v>
      </c>
      <c r="AB121" s="16"/>
      <c r="AC121" s="66"/>
      <c r="AD121" s="16"/>
      <c r="AE121" s="16">
        <f t="shared" si="17"/>
        <v>0</v>
      </c>
      <c r="AF121" s="65" t="e">
        <f t="shared" si="18"/>
        <v>#DIV/0!</v>
      </c>
      <c r="AG121" s="16"/>
      <c r="AH121" s="75">
        <v>4.4080000000000004</v>
      </c>
      <c r="AI121" s="16">
        <v>247.3</v>
      </c>
      <c r="AJ121">
        <f t="shared" si="19"/>
        <v>2799.4360000000001</v>
      </c>
      <c r="AK121">
        <f t="shared" si="20"/>
        <v>3.5721481041181152E-7</v>
      </c>
    </row>
    <row r="122" spans="14:37" x14ac:dyDescent="0.35">
      <c r="N122" s="75">
        <v>7.4089999999999998</v>
      </c>
      <c r="O122" s="67">
        <v>192</v>
      </c>
      <c r="P122">
        <f t="shared" si="11"/>
        <v>2173.44</v>
      </c>
      <c r="Q122">
        <f t="shared" si="12"/>
        <v>4.6010011778563015E-7</v>
      </c>
      <c r="S122" s="75">
        <v>5.6429999999999998</v>
      </c>
      <c r="T122" s="16">
        <v>219.9</v>
      </c>
      <c r="U122" s="16">
        <f t="shared" si="13"/>
        <v>2489.268</v>
      </c>
      <c r="V122" s="65">
        <f t="shared" si="14"/>
        <v>4.0172452303247378E-7</v>
      </c>
      <c r="W122" s="16"/>
      <c r="X122" s="66"/>
      <c r="Y122" s="16"/>
      <c r="Z122" s="16">
        <f t="shared" si="15"/>
        <v>0</v>
      </c>
      <c r="AA122" s="65" t="e">
        <f t="shared" si="16"/>
        <v>#DIV/0!</v>
      </c>
      <c r="AB122" s="16"/>
      <c r="AC122" s="66"/>
      <c r="AD122" s="16"/>
      <c r="AE122" s="16">
        <f t="shared" si="17"/>
        <v>0</v>
      </c>
      <c r="AF122" s="65" t="e">
        <f t="shared" si="18"/>
        <v>#DIV/0!</v>
      </c>
      <c r="AG122" s="16"/>
      <c r="AH122" s="75">
        <v>4.4089999999999998</v>
      </c>
      <c r="AI122" s="16">
        <v>247.3</v>
      </c>
      <c r="AJ122">
        <f t="shared" si="19"/>
        <v>2799.4360000000001</v>
      </c>
      <c r="AK122">
        <f t="shared" si="20"/>
        <v>3.5721481041181152E-7</v>
      </c>
    </row>
    <row r="123" spans="14:37" x14ac:dyDescent="0.35">
      <c r="N123" s="75">
        <v>7.41</v>
      </c>
      <c r="O123" s="67">
        <v>192</v>
      </c>
      <c r="P123">
        <f t="shared" si="11"/>
        <v>2173.44</v>
      </c>
      <c r="Q123">
        <f t="shared" si="12"/>
        <v>4.6010011778563015E-7</v>
      </c>
      <c r="S123" s="75">
        <v>5.6440000000000001</v>
      </c>
      <c r="T123" s="16">
        <v>219.9</v>
      </c>
      <c r="U123" s="16">
        <f t="shared" si="13"/>
        <v>2489.268</v>
      </c>
      <c r="V123" s="65">
        <f t="shared" si="14"/>
        <v>4.0172452303247378E-7</v>
      </c>
      <c r="W123" s="16"/>
      <c r="X123" s="66"/>
      <c r="Y123" s="16"/>
      <c r="Z123" s="16">
        <f t="shared" si="15"/>
        <v>0</v>
      </c>
      <c r="AA123" s="65" t="e">
        <f t="shared" si="16"/>
        <v>#DIV/0!</v>
      </c>
      <c r="AB123" s="16"/>
      <c r="AC123" s="66"/>
      <c r="AD123" s="16"/>
      <c r="AE123" s="16">
        <f t="shared" si="17"/>
        <v>0</v>
      </c>
      <c r="AF123" s="65" t="e">
        <f t="shared" si="18"/>
        <v>#DIV/0!</v>
      </c>
      <c r="AG123" s="16"/>
      <c r="AH123" s="75">
        <v>4.41</v>
      </c>
      <c r="AI123" s="16">
        <v>247.2</v>
      </c>
      <c r="AJ123">
        <f t="shared" si="19"/>
        <v>2798.3040000000001</v>
      </c>
      <c r="AK123">
        <f t="shared" si="20"/>
        <v>3.5735931478495546E-7</v>
      </c>
    </row>
    <row r="124" spans="14:37" x14ac:dyDescent="0.35">
      <c r="N124" s="75">
        <v>7.4109999999999996</v>
      </c>
      <c r="O124" s="67">
        <v>192</v>
      </c>
      <c r="P124">
        <f t="shared" si="11"/>
        <v>2173.44</v>
      </c>
      <c r="Q124">
        <f t="shared" si="12"/>
        <v>4.6010011778563015E-7</v>
      </c>
      <c r="S124" s="75">
        <v>5.6449999999999996</v>
      </c>
      <c r="T124" s="16">
        <v>219.9</v>
      </c>
      <c r="U124" s="16">
        <f t="shared" si="13"/>
        <v>2489.268</v>
      </c>
      <c r="V124" s="65">
        <f t="shared" si="14"/>
        <v>4.0172452303247378E-7</v>
      </c>
      <c r="W124" s="16"/>
      <c r="X124" s="66"/>
      <c r="Y124" s="16"/>
      <c r="Z124" s="16">
        <f t="shared" si="15"/>
        <v>0</v>
      </c>
      <c r="AA124" s="65" t="e">
        <f t="shared" si="16"/>
        <v>#DIV/0!</v>
      </c>
      <c r="AB124" s="16"/>
      <c r="AC124" s="66"/>
      <c r="AD124" s="16"/>
      <c r="AE124" s="16">
        <f t="shared" si="17"/>
        <v>0</v>
      </c>
      <c r="AF124" s="65" t="e">
        <f t="shared" si="18"/>
        <v>#DIV/0!</v>
      </c>
      <c r="AG124" s="16"/>
      <c r="AH124" s="75">
        <v>4.4109999999999996</v>
      </c>
      <c r="AI124" s="16">
        <v>247.2</v>
      </c>
      <c r="AJ124">
        <f t="shared" si="19"/>
        <v>2798.3040000000001</v>
      </c>
      <c r="AK124">
        <f t="shared" si="20"/>
        <v>3.5735931478495546E-7</v>
      </c>
    </row>
    <row r="125" spans="14:37" x14ac:dyDescent="0.35">
      <c r="N125" s="75">
        <v>7.4119999999999999</v>
      </c>
      <c r="O125" s="67">
        <v>192</v>
      </c>
      <c r="P125">
        <f t="shared" si="11"/>
        <v>2173.44</v>
      </c>
      <c r="Q125">
        <f t="shared" si="12"/>
        <v>4.6010011778563015E-7</v>
      </c>
      <c r="S125" s="75">
        <v>5.6459999999999999</v>
      </c>
      <c r="T125" s="16">
        <v>219.9</v>
      </c>
      <c r="U125" s="16">
        <f t="shared" si="13"/>
        <v>2489.268</v>
      </c>
      <c r="V125" s="65">
        <f t="shared" si="14"/>
        <v>4.0172452303247378E-7</v>
      </c>
      <c r="W125" s="16"/>
      <c r="X125" s="66"/>
      <c r="Y125" s="16"/>
      <c r="Z125" s="16">
        <f t="shared" si="15"/>
        <v>0</v>
      </c>
      <c r="AA125" s="65" t="e">
        <f t="shared" si="16"/>
        <v>#DIV/0!</v>
      </c>
      <c r="AB125" s="16"/>
      <c r="AC125" s="66"/>
      <c r="AD125" s="16"/>
      <c r="AE125" s="16">
        <f t="shared" si="17"/>
        <v>0</v>
      </c>
      <c r="AF125" s="65" t="e">
        <f t="shared" si="18"/>
        <v>#DIV/0!</v>
      </c>
      <c r="AG125" s="16"/>
      <c r="AH125" s="75">
        <v>4.4119999999999999</v>
      </c>
      <c r="AI125" s="16">
        <v>247.2</v>
      </c>
      <c r="AJ125">
        <f t="shared" si="19"/>
        <v>2798.3040000000001</v>
      </c>
      <c r="AK125">
        <f t="shared" si="20"/>
        <v>3.5735931478495546E-7</v>
      </c>
    </row>
    <row r="126" spans="14:37" x14ac:dyDescent="0.35">
      <c r="N126" s="75">
        <v>7.4130000000000003</v>
      </c>
      <c r="O126" s="67">
        <v>192</v>
      </c>
      <c r="P126">
        <f t="shared" si="11"/>
        <v>2173.44</v>
      </c>
      <c r="Q126">
        <f t="shared" si="12"/>
        <v>4.6010011778563015E-7</v>
      </c>
      <c r="S126" s="75">
        <v>5.6470000000000002</v>
      </c>
      <c r="T126" s="16">
        <v>219.8</v>
      </c>
      <c r="U126" s="16">
        <f t="shared" si="13"/>
        <v>2488.136</v>
      </c>
      <c r="V126" s="65">
        <f t="shared" si="14"/>
        <v>4.0190729124131481E-7</v>
      </c>
      <c r="W126" s="16"/>
      <c r="X126" s="66"/>
      <c r="Y126" s="16"/>
      <c r="Z126" s="16">
        <f t="shared" si="15"/>
        <v>0</v>
      </c>
      <c r="AA126" s="65" t="e">
        <f t="shared" si="16"/>
        <v>#DIV/0!</v>
      </c>
      <c r="AB126" s="16"/>
      <c r="AC126" s="66"/>
      <c r="AD126" s="16"/>
      <c r="AE126" s="16">
        <f t="shared" si="17"/>
        <v>0</v>
      </c>
      <c r="AF126" s="65" t="e">
        <f t="shared" si="18"/>
        <v>#DIV/0!</v>
      </c>
      <c r="AG126" s="16"/>
      <c r="AH126" s="75">
        <v>4.4130000000000003</v>
      </c>
      <c r="AI126" s="16">
        <v>247.2</v>
      </c>
      <c r="AJ126">
        <f t="shared" si="19"/>
        <v>2798.3040000000001</v>
      </c>
      <c r="AK126">
        <f t="shared" si="20"/>
        <v>3.5735931478495546E-7</v>
      </c>
    </row>
    <row r="127" spans="14:37" x14ac:dyDescent="0.35">
      <c r="N127" s="75">
        <v>7.4139999999999997</v>
      </c>
      <c r="O127" s="67">
        <v>192</v>
      </c>
      <c r="P127">
        <f t="shared" si="11"/>
        <v>2173.44</v>
      </c>
      <c r="Q127">
        <f t="shared" si="12"/>
        <v>4.6010011778563015E-7</v>
      </c>
      <c r="S127" s="75">
        <v>5.6479999999999997</v>
      </c>
      <c r="T127" s="16">
        <v>219.8</v>
      </c>
      <c r="U127" s="16">
        <f t="shared" si="13"/>
        <v>2488.136</v>
      </c>
      <c r="V127" s="65">
        <f t="shared" si="14"/>
        <v>4.0190729124131481E-7</v>
      </c>
      <c r="W127" s="16"/>
      <c r="X127" s="66"/>
      <c r="Y127" s="16"/>
      <c r="Z127" s="16">
        <f t="shared" si="15"/>
        <v>0</v>
      </c>
      <c r="AA127" s="65" t="e">
        <f t="shared" si="16"/>
        <v>#DIV/0!</v>
      </c>
      <c r="AB127" s="16"/>
      <c r="AC127" s="66"/>
      <c r="AD127" s="16"/>
      <c r="AE127" s="16">
        <f t="shared" si="17"/>
        <v>0</v>
      </c>
      <c r="AF127" s="65" t="e">
        <f t="shared" si="18"/>
        <v>#DIV/0!</v>
      </c>
      <c r="AG127" s="16"/>
      <c r="AH127" s="75">
        <v>4.4139999999999997</v>
      </c>
      <c r="AI127" s="16">
        <v>247.1</v>
      </c>
      <c r="AJ127">
        <f t="shared" si="19"/>
        <v>2797.172</v>
      </c>
      <c r="AK127">
        <f t="shared" si="20"/>
        <v>3.5750393611833665E-7</v>
      </c>
    </row>
    <row r="128" spans="14:37" x14ac:dyDescent="0.35">
      <c r="N128" s="75">
        <v>7.415</v>
      </c>
      <c r="O128" s="67">
        <v>191.9</v>
      </c>
      <c r="P128">
        <f t="shared" si="11"/>
        <v>2172.308</v>
      </c>
      <c r="Q128">
        <f t="shared" si="12"/>
        <v>4.6033987813882747E-7</v>
      </c>
      <c r="S128" s="75">
        <v>5.649</v>
      </c>
      <c r="T128" s="16">
        <v>219.8</v>
      </c>
      <c r="U128" s="16">
        <f t="shared" si="13"/>
        <v>2488.136</v>
      </c>
      <c r="V128" s="65">
        <f t="shared" si="14"/>
        <v>4.0190729124131481E-7</v>
      </c>
      <c r="W128" s="16"/>
      <c r="X128" s="66"/>
      <c r="Y128" s="16"/>
      <c r="Z128" s="16">
        <f t="shared" si="15"/>
        <v>0</v>
      </c>
      <c r="AA128" s="65" t="e">
        <f t="shared" si="16"/>
        <v>#DIV/0!</v>
      </c>
      <c r="AB128" s="16"/>
      <c r="AC128" s="66"/>
      <c r="AD128" s="16"/>
      <c r="AE128" s="16">
        <f t="shared" si="17"/>
        <v>0</v>
      </c>
      <c r="AF128" s="65" t="e">
        <f t="shared" si="18"/>
        <v>#DIV/0!</v>
      </c>
      <c r="AG128" s="16"/>
      <c r="AH128" s="75">
        <v>4.415</v>
      </c>
      <c r="AI128" s="16">
        <v>247.1</v>
      </c>
      <c r="AJ128">
        <f t="shared" si="19"/>
        <v>2797.172</v>
      </c>
      <c r="AK128">
        <f t="shared" si="20"/>
        <v>3.5750393611833665E-7</v>
      </c>
    </row>
    <row r="129" spans="14:37" x14ac:dyDescent="0.35">
      <c r="N129" s="75">
        <v>7.4160000000000004</v>
      </c>
      <c r="O129" s="67">
        <v>191.9</v>
      </c>
      <c r="P129">
        <f t="shared" si="11"/>
        <v>2172.308</v>
      </c>
      <c r="Q129">
        <f t="shared" si="12"/>
        <v>4.6033987813882747E-7</v>
      </c>
      <c r="S129" s="75">
        <v>5.65</v>
      </c>
      <c r="T129" s="16">
        <v>219.8</v>
      </c>
      <c r="U129" s="16">
        <f t="shared" si="13"/>
        <v>2488.136</v>
      </c>
      <c r="V129" s="65">
        <f t="shared" si="14"/>
        <v>4.0190729124131481E-7</v>
      </c>
      <c r="W129" s="16"/>
      <c r="X129" s="66"/>
      <c r="Y129" s="16"/>
      <c r="Z129" s="16">
        <f t="shared" si="15"/>
        <v>0</v>
      </c>
      <c r="AA129" s="65" t="e">
        <f t="shared" si="16"/>
        <v>#DIV/0!</v>
      </c>
      <c r="AB129" s="16"/>
      <c r="AC129" s="66"/>
      <c r="AD129" s="16"/>
      <c r="AE129" s="16">
        <f t="shared" si="17"/>
        <v>0</v>
      </c>
      <c r="AF129" s="65" t="e">
        <f t="shared" si="18"/>
        <v>#DIV/0!</v>
      </c>
      <c r="AG129" s="16"/>
      <c r="AH129" s="75">
        <v>4.4160000000000004</v>
      </c>
      <c r="AI129" s="16">
        <v>247.1</v>
      </c>
      <c r="AJ129">
        <f t="shared" si="19"/>
        <v>2797.172</v>
      </c>
      <c r="AK129">
        <f t="shared" si="20"/>
        <v>3.5750393611833665E-7</v>
      </c>
    </row>
    <row r="130" spans="14:37" x14ac:dyDescent="0.35">
      <c r="N130" s="75">
        <v>7.4169999999999998</v>
      </c>
      <c r="O130" s="67">
        <v>191.9</v>
      </c>
      <c r="P130">
        <f t="shared" si="11"/>
        <v>2172.308</v>
      </c>
      <c r="Q130">
        <f t="shared" si="12"/>
        <v>4.6033987813882747E-7</v>
      </c>
      <c r="S130" s="75">
        <v>5.6509999999999998</v>
      </c>
      <c r="T130" s="16">
        <v>219.8</v>
      </c>
      <c r="U130" s="16">
        <f t="shared" si="13"/>
        <v>2488.136</v>
      </c>
      <c r="V130" s="65">
        <f t="shared" si="14"/>
        <v>4.0190729124131481E-7</v>
      </c>
      <c r="W130" s="16"/>
      <c r="X130" s="66"/>
      <c r="Y130" s="16"/>
      <c r="Z130" s="16">
        <f t="shared" si="15"/>
        <v>0</v>
      </c>
      <c r="AA130" s="65" t="e">
        <f t="shared" si="16"/>
        <v>#DIV/0!</v>
      </c>
      <c r="AB130" s="16"/>
      <c r="AC130" s="66"/>
      <c r="AD130" s="16"/>
      <c r="AE130" s="16">
        <f t="shared" si="17"/>
        <v>0</v>
      </c>
      <c r="AF130" s="65" t="e">
        <f t="shared" si="18"/>
        <v>#DIV/0!</v>
      </c>
      <c r="AG130" s="16"/>
      <c r="AH130" s="75">
        <v>4.4169999999999998</v>
      </c>
      <c r="AI130" s="16">
        <v>247.1</v>
      </c>
      <c r="AJ130">
        <f t="shared" si="19"/>
        <v>2797.172</v>
      </c>
      <c r="AK130">
        <f t="shared" si="20"/>
        <v>3.5750393611833665E-7</v>
      </c>
    </row>
    <row r="131" spans="14:37" x14ac:dyDescent="0.35">
      <c r="N131" s="75">
        <v>7.4180000000000001</v>
      </c>
      <c r="O131" s="67">
        <v>191.9</v>
      </c>
      <c r="P131">
        <f t="shared" si="11"/>
        <v>2172.308</v>
      </c>
      <c r="Q131">
        <f t="shared" si="12"/>
        <v>4.6033987813882747E-7</v>
      </c>
      <c r="S131" s="75">
        <v>5.6520000000000001</v>
      </c>
      <c r="T131" s="16">
        <v>219.7</v>
      </c>
      <c r="U131" s="16">
        <f t="shared" si="13"/>
        <v>2487.0039999999999</v>
      </c>
      <c r="V131" s="65">
        <f t="shared" si="14"/>
        <v>4.0209022582995448E-7</v>
      </c>
      <c r="W131" s="16"/>
      <c r="X131" s="66"/>
      <c r="Y131" s="16"/>
      <c r="Z131" s="16">
        <f t="shared" si="15"/>
        <v>0</v>
      </c>
      <c r="AA131" s="65" t="e">
        <f t="shared" si="16"/>
        <v>#DIV/0!</v>
      </c>
      <c r="AB131" s="16"/>
      <c r="AC131" s="66"/>
      <c r="AD131" s="16"/>
      <c r="AE131" s="16">
        <f t="shared" si="17"/>
        <v>0</v>
      </c>
      <c r="AF131" s="65" t="e">
        <f t="shared" si="18"/>
        <v>#DIV/0!</v>
      </c>
      <c r="AG131" s="16"/>
      <c r="AH131" s="75">
        <v>4.4180000000000001</v>
      </c>
      <c r="AI131" s="16">
        <v>247</v>
      </c>
      <c r="AJ131">
        <f t="shared" si="19"/>
        <v>2796.04</v>
      </c>
      <c r="AK131">
        <f t="shared" si="20"/>
        <v>3.576486745540121E-7</v>
      </c>
    </row>
    <row r="132" spans="14:37" x14ac:dyDescent="0.35">
      <c r="N132" s="75">
        <v>7.4189999999999996</v>
      </c>
      <c r="O132" s="67">
        <v>191.9</v>
      </c>
      <c r="P132">
        <f t="shared" si="11"/>
        <v>2172.308</v>
      </c>
      <c r="Q132">
        <f t="shared" si="12"/>
        <v>4.6033987813882747E-7</v>
      </c>
      <c r="S132" s="75">
        <v>5.6529999999999996</v>
      </c>
      <c r="T132" s="16">
        <v>219.7</v>
      </c>
      <c r="U132" s="16">
        <f t="shared" si="13"/>
        <v>2487.0039999999999</v>
      </c>
      <c r="V132" s="65">
        <f t="shared" si="14"/>
        <v>4.0209022582995448E-7</v>
      </c>
      <c r="W132" s="16"/>
      <c r="X132" s="66"/>
      <c r="Y132" s="16"/>
      <c r="Z132" s="16">
        <f t="shared" si="15"/>
        <v>0</v>
      </c>
      <c r="AA132" s="65" t="e">
        <f t="shared" si="16"/>
        <v>#DIV/0!</v>
      </c>
      <c r="AB132" s="16"/>
      <c r="AC132" s="66"/>
      <c r="AD132" s="16"/>
      <c r="AE132" s="16">
        <f t="shared" si="17"/>
        <v>0</v>
      </c>
      <c r="AF132" s="65" t="e">
        <f t="shared" si="18"/>
        <v>#DIV/0!</v>
      </c>
      <c r="AG132" s="16"/>
      <c r="AH132" s="75">
        <v>4.4189999999999996</v>
      </c>
      <c r="AI132" s="16">
        <v>247</v>
      </c>
      <c r="AJ132">
        <f t="shared" si="19"/>
        <v>2796.04</v>
      </c>
      <c r="AK132">
        <f t="shared" si="20"/>
        <v>3.576486745540121E-7</v>
      </c>
    </row>
    <row r="133" spans="14:37" x14ac:dyDescent="0.35">
      <c r="N133" s="75">
        <v>7.42</v>
      </c>
      <c r="O133" s="67">
        <v>191.9</v>
      </c>
      <c r="P133">
        <f t="shared" si="11"/>
        <v>2172.308</v>
      </c>
      <c r="Q133">
        <f t="shared" si="12"/>
        <v>4.6033987813882747E-7</v>
      </c>
      <c r="S133" s="75">
        <v>5.6539999999999999</v>
      </c>
      <c r="T133" s="16">
        <v>219.7</v>
      </c>
      <c r="U133" s="16">
        <f t="shared" si="13"/>
        <v>2487.0039999999999</v>
      </c>
      <c r="V133" s="65">
        <f t="shared" si="14"/>
        <v>4.0209022582995448E-7</v>
      </c>
      <c r="W133" s="16"/>
      <c r="X133" s="66"/>
      <c r="Y133" s="16"/>
      <c r="Z133" s="16">
        <f t="shared" si="15"/>
        <v>0</v>
      </c>
      <c r="AA133" s="65" t="e">
        <f t="shared" si="16"/>
        <v>#DIV/0!</v>
      </c>
      <c r="AB133" s="16"/>
      <c r="AC133" s="66"/>
      <c r="AD133" s="16"/>
      <c r="AE133" s="16">
        <f t="shared" si="17"/>
        <v>0</v>
      </c>
      <c r="AF133" s="65" t="e">
        <f t="shared" si="18"/>
        <v>#DIV/0!</v>
      </c>
      <c r="AG133" s="16"/>
      <c r="AH133" s="75">
        <v>4.42</v>
      </c>
      <c r="AI133" s="16">
        <v>247</v>
      </c>
      <c r="AJ133">
        <f t="shared" si="19"/>
        <v>2796.04</v>
      </c>
      <c r="AK133">
        <f t="shared" si="20"/>
        <v>3.576486745540121E-7</v>
      </c>
    </row>
    <row r="134" spans="14:37" x14ac:dyDescent="0.35">
      <c r="N134" s="75">
        <v>7.4210000000000003</v>
      </c>
      <c r="O134" s="67">
        <v>191.9</v>
      </c>
      <c r="P134">
        <f t="shared" si="11"/>
        <v>2172.308</v>
      </c>
      <c r="Q134">
        <f t="shared" si="12"/>
        <v>4.6033987813882747E-7</v>
      </c>
      <c r="S134" s="75">
        <v>5.6550000000000002</v>
      </c>
      <c r="T134" s="16">
        <v>219.7</v>
      </c>
      <c r="U134" s="16">
        <f t="shared" si="13"/>
        <v>2487.0039999999999</v>
      </c>
      <c r="V134" s="65">
        <f t="shared" si="14"/>
        <v>4.0209022582995448E-7</v>
      </c>
      <c r="W134" s="16"/>
      <c r="X134" s="66"/>
      <c r="Y134" s="16"/>
      <c r="Z134" s="16">
        <f t="shared" si="15"/>
        <v>0</v>
      </c>
      <c r="AA134" s="65" t="e">
        <f t="shared" si="16"/>
        <v>#DIV/0!</v>
      </c>
      <c r="AB134" s="16"/>
      <c r="AC134" s="66"/>
      <c r="AD134" s="16"/>
      <c r="AE134" s="16">
        <f t="shared" si="17"/>
        <v>0</v>
      </c>
      <c r="AF134" s="65" t="e">
        <f t="shared" si="18"/>
        <v>#DIV/0!</v>
      </c>
      <c r="AG134" s="16"/>
      <c r="AH134" s="75">
        <v>4.4210000000000003</v>
      </c>
      <c r="AI134" s="16">
        <v>247</v>
      </c>
      <c r="AJ134">
        <f t="shared" si="19"/>
        <v>2796.04</v>
      </c>
      <c r="AK134">
        <f t="shared" si="20"/>
        <v>3.576486745540121E-7</v>
      </c>
    </row>
    <row r="135" spans="14:37" x14ac:dyDescent="0.35">
      <c r="N135" s="75">
        <v>7.4219999999999997</v>
      </c>
      <c r="O135" s="67">
        <v>191.8</v>
      </c>
      <c r="P135">
        <f t="shared" si="11"/>
        <v>2171.1760000000004</v>
      </c>
      <c r="Q135">
        <f t="shared" si="12"/>
        <v>4.6057988850282055E-7</v>
      </c>
      <c r="S135" s="75">
        <v>5.6559999999999997</v>
      </c>
      <c r="T135" s="16">
        <v>219.7</v>
      </c>
      <c r="U135" s="16">
        <f t="shared" si="13"/>
        <v>2487.0039999999999</v>
      </c>
      <c r="V135" s="65">
        <f t="shared" si="14"/>
        <v>4.0209022582995448E-7</v>
      </c>
      <c r="W135" s="16"/>
      <c r="X135" s="66"/>
      <c r="Y135" s="16"/>
      <c r="Z135" s="16">
        <f t="shared" si="15"/>
        <v>0</v>
      </c>
      <c r="AA135" s="65" t="e">
        <f t="shared" si="16"/>
        <v>#DIV/0!</v>
      </c>
      <c r="AB135" s="16"/>
      <c r="AC135" s="66"/>
      <c r="AD135" s="16"/>
      <c r="AE135" s="16">
        <f t="shared" si="17"/>
        <v>0</v>
      </c>
      <c r="AF135" s="65" t="e">
        <f t="shared" si="18"/>
        <v>#DIV/0!</v>
      </c>
      <c r="AG135" s="16"/>
      <c r="AH135" s="75">
        <v>4.4219999999999997</v>
      </c>
      <c r="AI135" s="16">
        <v>246.9</v>
      </c>
      <c r="AJ135">
        <f t="shared" si="19"/>
        <v>2794.9080000000004</v>
      </c>
      <c r="AK135">
        <f t="shared" si="20"/>
        <v>3.5779353023426885E-7</v>
      </c>
    </row>
    <row r="136" spans="14:37" x14ac:dyDescent="0.35">
      <c r="N136" s="75">
        <v>7.423</v>
      </c>
      <c r="O136" s="67">
        <v>191.8</v>
      </c>
      <c r="P136">
        <f t="shared" si="11"/>
        <v>2171.1760000000004</v>
      </c>
      <c r="Q136">
        <f t="shared" si="12"/>
        <v>4.6057988850282055E-7</v>
      </c>
      <c r="S136" s="75">
        <v>5.657</v>
      </c>
      <c r="T136" s="16">
        <v>219.7</v>
      </c>
      <c r="U136" s="16">
        <f t="shared" si="13"/>
        <v>2487.0039999999999</v>
      </c>
      <c r="V136" s="65">
        <f t="shared" si="14"/>
        <v>4.0209022582995448E-7</v>
      </c>
      <c r="W136" s="16"/>
      <c r="X136" s="66"/>
      <c r="Y136" s="16"/>
      <c r="Z136" s="16">
        <f t="shared" si="15"/>
        <v>0</v>
      </c>
      <c r="AA136" s="65" t="e">
        <f t="shared" si="16"/>
        <v>#DIV/0!</v>
      </c>
      <c r="AB136" s="16"/>
      <c r="AC136" s="66"/>
      <c r="AD136" s="16"/>
      <c r="AE136" s="16">
        <f t="shared" si="17"/>
        <v>0</v>
      </c>
      <c r="AF136" s="65" t="e">
        <f t="shared" si="18"/>
        <v>#DIV/0!</v>
      </c>
      <c r="AG136" s="16"/>
      <c r="AH136" s="75">
        <v>4.423</v>
      </c>
      <c r="AI136" s="16">
        <v>246.9</v>
      </c>
      <c r="AJ136">
        <f t="shared" si="19"/>
        <v>2794.9080000000004</v>
      </c>
      <c r="AK136">
        <f t="shared" si="20"/>
        <v>3.5779353023426885E-7</v>
      </c>
    </row>
    <row r="137" spans="14:37" x14ac:dyDescent="0.35">
      <c r="N137" s="75">
        <v>7.4240000000000004</v>
      </c>
      <c r="O137" s="67">
        <v>191.8</v>
      </c>
      <c r="P137">
        <f t="shared" si="11"/>
        <v>2171.1760000000004</v>
      </c>
      <c r="Q137">
        <f t="shared" si="12"/>
        <v>4.6057988850282055E-7</v>
      </c>
      <c r="S137" s="75">
        <v>5.6580000000000004</v>
      </c>
      <c r="T137" s="16">
        <v>219.6</v>
      </c>
      <c r="U137" s="16">
        <f t="shared" si="13"/>
        <v>2485.8719999999998</v>
      </c>
      <c r="V137" s="65">
        <f t="shared" si="14"/>
        <v>4.0227332702568761E-7</v>
      </c>
      <c r="W137" s="16"/>
      <c r="X137" s="66"/>
      <c r="Y137" s="16"/>
      <c r="Z137" s="16">
        <f t="shared" si="15"/>
        <v>0</v>
      </c>
      <c r="AA137" s="65" t="e">
        <f t="shared" si="16"/>
        <v>#DIV/0!</v>
      </c>
      <c r="AB137" s="16"/>
      <c r="AC137" s="66"/>
      <c r="AD137" s="16"/>
      <c r="AE137" s="16">
        <f t="shared" si="17"/>
        <v>0</v>
      </c>
      <c r="AF137" s="65" t="e">
        <f t="shared" si="18"/>
        <v>#DIV/0!</v>
      </c>
      <c r="AG137" s="16"/>
      <c r="AH137" s="75">
        <v>4.4240000000000004</v>
      </c>
      <c r="AI137" s="16">
        <v>246.9</v>
      </c>
      <c r="AJ137">
        <f t="shared" si="19"/>
        <v>2794.9080000000004</v>
      </c>
      <c r="AK137">
        <f t="shared" si="20"/>
        <v>3.5779353023426885E-7</v>
      </c>
    </row>
    <row r="138" spans="14:37" x14ac:dyDescent="0.35">
      <c r="N138" s="75">
        <v>7.4249999999999998</v>
      </c>
      <c r="O138" s="67">
        <v>191.8</v>
      </c>
      <c r="P138">
        <f t="shared" si="11"/>
        <v>2171.1760000000004</v>
      </c>
      <c r="Q138">
        <f t="shared" si="12"/>
        <v>4.6057988850282055E-7</v>
      </c>
      <c r="S138" s="75">
        <v>5.6589999999999998</v>
      </c>
      <c r="T138" s="16">
        <v>219.6</v>
      </c>
      <c r="U138" s="16">
        <f t="shared" si="13"/>
        <v>2485.8719999999998</v>
      </c>
      <c r="V138" s="65">
        <f t="shared" si="14"/>
        <v>4.0227332702568761E-7</v>
      </c>
      <c r="W138" s="16"/>
      <c r="X138" s="66"/>
      <c r="Y138" s="16"/>
      <c r="Z138" s="16">
        <f t="shared" si="15"/>
        <v>0</v>
      </c>
      <c r="AA138" s="65" t="e">
        <f t="shared" si="16"/>
        <v>#DIV/0!</v>
      </c>
      <c r="AB138" s="16"/>
      <c r="AC138" s="66"/>
      <c r="AD138" s="16"/>
      <c r="AE138" s="16">
        <f t="shared" si="17"/>
        <v>0</v>
      </c>
      <c r="AF138" s="65" t="e">
        <f t="shared" si="18"/>
        <v>#DIV/0!</v>
      </c>
      <c r="AG138" s="16"/>
      <c r="AH138" s="75">
        <v>4.4249999999999998</v>
      </c>
      <c r="AI138" s="16">
        <v>246.9</v>
      </c>
      <c r="AJ138">
        <f t="shared" si="19"/>
        <v>2794.9080000000004</v>
      </c>
      <c r="AK138">
        <f t="shared" si="20"/>
        <v>3.5779353023426885E-7</v>
      </c>
    </row>
    <row r="139" spans="14:37" x14ac:dyDescent="0.35">
      <c r="N139" s="75">
        <v>7.4260000000000002</v>
      </c>
      <c r="O139" s="67">
        <v>191.8</v>
      </c>
      <c r="P139">
        <f t="shared" si="11"/>
        <v>2171.1760000000004</v>
      </c>
      <c r="Q139">
        <f t="shared" si="12"/>
        <v>4.6057988850282055E-7</v>
      </c>
      <c r="S139" s="75">
        <v>5.66</v>
      </c>
      <c r="T139" s="16">
        <v>219.6</v>
      </c>
      <c r="U139" s="16">
        <f t="shared" si="13"/>
        <v>2485.8719999999998</v>
      </c>
      <c r="V139" s="65">
        <f t="shared" si="14"/>
        <v>4.0227332702568761E-7</v>
      </c>
      <c r="W139" s="16"/>
      <c r="X139" s="66"/>
      <c r="Y139" s="16"/>
      <c r="Z139" s="16">
        <f t="shared" si="15"/>
        <v>0</v>
      </c>
      <c r="AA139" s="65" t="e">
        <f t="shared" si="16"/>
        <v>#DIV/0!</v>
      </c>
      <c r="AB139" s="16"/>
      <c r="AC139" s="66"/>
      <c r="AD139" s="16"/>
      <c r="AE139" s="16">
        <f t="shared" si="17"/>
        <v>0</v>
      </c>
      <c r="AF139" s="65" t="e">
        <f t="shared" si="18"/>
        <v>#DIV/0!</v>
      </c>
      <c r="AG139" s="16"/>
      <c r="AH139" s="75">
        <v>4.4260000000000002</v>
      </c>
      <c r="AI139" s="16">
        <v>246.8</v>
      </c>
      <c r="AJ139">
        <f t="shared" si="19"/>
        <v>2793.7760000000003</v>
      </c>
      <c r="AK139">
        <f t="shared" si="20"/>
        <v>3.5793850330162474E-7</v>
      </c>
    </row>
    <row r="140" spans="14:37" x14ac:dyDescent="0.35">
      <c r="N140" s="75">
        <v>7.4269999999999996</v>
      </c>
      <c r="O140" s="67">
        <v>191.8</v>
      </c>
      <c r="P140">
        <f t="shared" ref="P140:P203" si="21">O140*$K$1</f>
        <v>2171.1760000000004</v>
      </c>
      <c r="Q140">
        <f t="shared" ref="Q140:Q203" si="22">0.001/P140</f>
        <v>4.6057988850282055E-7</v>
      </c>
      <c r="S140" s="75">
        <v>5.6609999999999996</v>
      </c>
      <c r="T140" s="16">
        <v>219.6</v>
      </c>
      <c r="U140" s="16">
        <f t="shared" ref="U140:U203" si="23">T140*$K$1</f>
        <v>2485.8719999999998</v>
      </c>
      <c r="V140" s="65">
        <f t="shared" ref="V140:V203" si="24">0.001/U140</f>
        <v>4.0227332702568761E-7</v>
      </c>
      <c r="W140" s="16"/>
      <c r="X140" s="66"/>
      <c r="Y140" s="16"/>
      <c r="Z140" s="16">
        <f t="shared" ref="Z140:Z203" si="25">Y140*$K$1</f>
        <v>0</v>
      </c>
      <c r="AA140" s="65" t="e">
        <f t="shared" ref="AA140:AA203" si="26">0.001/Z140</f>
        <v>#DIV/0!</v>
      </c>
      <c r="AB140" s="16"/>
      <c r="AC140" s="66"/>
      <c r="AD140" s="16"/>
      <c r="AE140" s="16">
        <f t="shared" ref="AE140:AE203" si="27">AD140*$K$1</f>
        <v>0</v>
      </c>
      <c r="AF140" s="65" t="e">
        <f t="shared" ref="AF140:AF203" si="28">0.001/AE140</f>
        <v>#DIV/0!</v>
      </c>
      <c r="AG140" s="16"/>
      <c r="AH140" s="75">
        <v>4.4269999999999996</v>
      </c>
      <c r="AI140" s="16">
        <v>246.8</v>
      </c>
      <c r="AJ140">
        <f t="shared" ref="AJ140:AJ203" si="29">AI140*$K$1</f>
        <v>2793.7760000000003</v>
      </c>
      <c r="AK140">
        <f t="shared" ref="AK140:AK203" si="30">0.001/AJ140</f>
        <v>3.5793850330162474E-7</v>
      </c>
    </row>
    <row r="141" spans="14:37" x14ac:dyDescent="0.35">
      <c r="N141" s="75">
        <v>7.4279999999999999</v>
      </c>
      <c r="O141" s="65">
        <v>191.8</v>
      </c>
      <c r="P141">
        <f t="shared" si="21"/>
        <v>2171.1760000000004</v>
      </c>
      <c r="Q141">
        <f t="shared" si="22"/>
        <v>4.6057988850282055E-7</v>
      </c>
      <c r="S141" s="75">
        <v>5.6619999999999999</v>
      </c>
      <c r="T141" s="16">
        <v>219.6</v>
      </c>
      <c r="U141" s="16">
        <f t="shared" si="23"/>
        <v>2485.8719999999998</v>
      </c>
      <c r="V141" s="65">
        <f t="shared" si="24"/>
        <v>4.0227332702568761E-7</v>
      </c>
      <c r="W141" s="16"/>
      <c r="X141" s="66"/>
      <c r="Y141" s="16"/>
      <c r="Z141" s="16">
        <f t="shared" si="25"/>
        <v>0</v>
      </c>
      <c r="AA141" s="65" t="e">
        <f t="shared" si="26"/>
        <v>#DIV/0!</v>
      </c>
      <c r="AB141" s="16"/>
      <c r="AC141" s="66"/>
      <c r="AD141" s="16"/>
      <c r="AE141" s="16">
        <f t="shared" si="27"/>
        <v>0</v>
      </c>
      <c r="AF141" s="65" t="e">
        <f t="shared" si="28"/>
        <v>#DIV/0!</v>
      </c>
      <c r="AG141" s="16"/>
      <c r="AH141" s="75">
        <v>4.4279999999999999</v>
      </c>
      <c r="AI141" s="16">
        <v>246.8</v>
      </c>
      <c r="AJ141">
        <f t="shared" si="29"/>
        <v>2793.7760000000003</v>
      </c>
      <c r="AK141">
        <f t="shared" si="30"/>
        <v>3.5793850330162474E-7</v>
      </c>
    </row>
    <row r="142" spans="14:37" x14ac:dyDescent="0.35">
      <c r="N142" s="75">
        <v>7.4290000000000003</v>
      </c>
      <c r="O142" s="65">
        <v>191.8</v>
      </c>
      <c r="P142">
        <f t="shared" si="21"/>
        <v>2171.1760000000004</v>
      </c>
      <c r="Q142">
        <f t="shared" si="22"/>
        <v>4.6057988850282055E-7</v>
      </c>
      <c r="S142" s="75">
        <v>5.6630000000000003</v>
      </c>
      <c r="T142" s="16">
        <v>219.5</v>
      </c>
      <c r="U142" s="16">
        <f t="shared" si="23"/>
        <v>2484.7400000000002</v>
      </c>
      <c r="V142" s="65">
        <f t="shared" si="24"/>
        <v>4.0245659505622314E-7</v>
      </c>
      <c r="W142" s="16"/>
      <c r="X142" s="66"/>
      <c r="Y142" s="16"/>
      <c r="Z142" s="16">
        <f t="shared" si="25"/>
        <v>0</v>
      </c>
      <c r="AA142" s="65" t="e">
        <f t="shared" si="26"/>
        <v>#DIV/0!</v>
      </c>
      <c r="AB142" s="16"/>
      <c r="AC142" s="66"/>
      <c r="AD142" s="16"/>
      <c r="AE142" s="16">
        <f t="shared" si="27"/>
        <v>0</v>
      </c>
      <c r="AF142" s="65" t="e">
        <f t="shared" si="28"/>
        <v>#DIV/0!</v>
      </c>
      <c r="AG142" s="16"/>
      <c r="AH142" s="75">
        <v>4.4290000000000003</v>
      </c>
      <c r="AI142" s="16">
        <v>246.7</v>
      </c>
      <c r="AJ142">
        <f t="shared" si="29"/>
        <v>2792.6439999999998</v>
      </c>
      <c r="AK142">
        <f t="shared" si="30"/>
        <v>3.5808359389882853E-7</v>
      </c>
    </row>
    <row r="143" spans="14:37" x14ac:dyDescent="0.35">
      <c r="N143" s="75">
        <v>7.43</v>
      </c>
      <c r="O143" s="65">
        <v>191.7</v>
      </c>
      <c r="P143">
        <f t="shared" si="21"/>
        <v>2170.0439999999999</v>
      </c>
      <c r="Q143">
        <f t="shared" si="22"/>
        <v>4.6082014926886279E-7</v>
      </c>
      <c r="S143" s="75">
        <v>5.6639999999999997</v>
      </c>
      <c r="T143" s="16">
        <v>219.5</v>
      </c>
      <c r="U143" s="16">
        <f t="shared" si="23"/>
        <v>2484.7400000000002</v>
      </c>
      <c r="V143" s="65">
        <f t="shared" si="24"/>
        <v>4.0245659505622314E-7</v>
      </c>
      <c r="W143" s="16"/>
      <c r="X143" s="66"/>
      <c r="Y143" s="16"/>
      <c r="Z143" s="16">
        <f t="shared" si="25"/>
        <v>0</v>
      </c>
      <c r="AA143" s="65" t="e">
        <f t="shared" si="26"/>
        <v>#DIV/0!</v>
      </c>
      <c r="AB143" s="16"/>
      <c r="AC143" s="66"/>
      <c r="AD143" s="16"/>
      <c r="AE143" s="16">
        <f t="shared" si="27"/>
        <v>0</v>
      </c>
      <c r="AF143" s="65" t="e">
        <f t="shared" si="28"/>
        <v>#DIV/0!</v>
      </c>
      <c r="AG143" s="16"/>
      <c r="AH143" s="75">
        <v>4.43</v>
      </c>
      <c r="AI143" s="16">
        <v>246.7</v>
      </c>
      <c r="AJ143">
        <f t="shared" si="29"/>
        <v>2792.6439999999998</v>
      </c>
      <c r="AK143">
        <f t="shared" si="30"/>
        <v>3.5808359389882853E-7</v>
      </c>
    </row>
    <row r="144" spans="14:37" x14ac:dyDescent="0.35">
      <c r="N144" s="75">
        <v>7.431</v>
      </c>
      <c r="O144" s="65">
        <v>191.7</v>
      </c>
      <c r="P144">
        <f t="shared" si="21"/>
        <v>2170.0439999999999</v>
      </c>
      <c r="Q144">
        <f t="shared" si="22"/>
        <v>4.6082014926886279E-7</v>
      </c>
      <c r="S144" s="75">
        <v>5.665</v>
      </c>
      <c r="T144" s="16">
        <v>219.5</v>
      </c>
      <c r="U144" s="16">
        <f t="shared" si="23"/>
        <v>2484.7400000000002</v>
      </c>
      <c r="V144" s="65">
        <f t="shared" si="24"/>
        <v>4.0245659505622314E-7</v>
      </c>
      <c r="W144" s="16"/>
      <c r="X144" s="66"/>
      <c r="Y144" s="16"/>
      <c r="Z144" s="16">
        <f t="shared" si="25"/>
        <v>0</v>
      </c>
      <c r="AA144" s="65" t="e">
        <f t="shared" si="26"/>
        <v>#DIV/0!</v>
      </c>
      <c r="AB144" s="16"/>
      <c r="AC144" s="66"/>
      <c r="AD144" s="16"/>
      <c r="AE144" s="16">
        <f t="shared" si="27"/>
        <v>0</v>
      </c>
      <c r="AF144" s="65" t="e">
        <f t="shared" si="28"/>
        <v>#DIV/0!</v>
      </c>
      <c r="AG144" s="16"/>
      <c r="AH144" s="75">
        <v>4.431</v>
      </c>
      <c r="AI144" s="16">
        <v>246.7</v>
      </c>
      <c r="AJ144">
        <f t="shared" si="29"/>
        <v>2792.6439999999998</v>
      </c>
      <c r="AK144">
        <f t="shared" si="30"/>
        <v>3.5808359389882853E-7</v>
      </c>
    </row>
    <row r="145" spans="14:37" x14ac:dyDescent="0.35">
      <c r="N145" s="75">
        <v>7.4320000000000004</v>
      </c>
      <c r="O145" s="65">
        <v>191.7</v>
      </c>
      <c r="P145">
        <f t="shared" si="21"/>
        <v>2170.0439999999999</v>
      </c>
      <c r="Q145">
        <f t="shared" si="22"/>
        <v>4.6082014926886279E-7</v>
      </c>
      <c r="S145" s="75">
        <v>5.6660000000000004</v>
      </c>
      <c r="T145" s="16">
        <v>219.5</v>
      </c>
      <c r="U145" s="16">
        <f t="shared" si="23"/>
        <v>2484.7400000000002</v>
      </c>
      <c r="V145" s="65">
        <f t="shared" si="24"/>
        <v>4.0245659505622314E-7</v>
      </c>
      <c r="W145" s="16"/>
      <c r="X145" s="66"/>
      <c r="Y145" s="16"/>
      <c r="Z145" s="16">
        <f t="shared" si="25"/>
        <v>0</v>
      </c>
      <c r="AA145" s="65" t="e">
        <f t="shared" si="26"/>
        <v>#DIV/0!</v>
      </c>
      <c r="AB145" s="16"/>
      <c r="AC145" s="66"/>
      <c r="AD145" s="16"/>
      <c r="AE145" s="16">
        <f t="shared" si="27"/>
        <v>0</v>
      </c>
      <c r="AF145" s="65" t="e">
        <f t="shared" si="28"/>
        <v>#DIV/0!</v>
      </c>
      <c r="AG145" s="16"/>
      <c r="AH145" s="75">
        <v>4.4320000000000004</v>
      </c>
      <c r="AI145" s="16">
        <v>246.7</v>
      </c>
      <c r="AJ145">
        <f t="shared" si="29"/>
        <v>2792.6439999999998</v>
      </c>
      <c r="AK145">
        <f t="shared" si="30"/>
        <v>3.5808359389882853E-7</v>
      </c>
    </row>
    <row r="146" spans="14:37" x14ac:dyDescent="0.35">
      <c r="N146" s="75">
        <v>7.4329999999999998</v>
      </c>
      <c r="O146" s="65">
        <v>191.7</v>
      </c>
      <c r="P146">
        <f t="shared" si="21"/>
        <v>2170.0439999999999</v>
      </c>
      <c r="Q146">
        <f t="shared" si="22"/>
        <v>4.6082014926886279E-7</v>
      </c>
      <c r="S146" s="75">
        <v>5.6669999999999998</v>
      </c>
      <c r="T146" s="16">
        <v>219.5</v>
      </c>
      <c r="U146" s="16">
        <f t="shared" si="23"/>
        <v>2484.7400000000002</v>
      </c>
      <c r="V146" s="65">
        <f t="shared" si="24"/>
        <v>4.0245659505622314E-7</v>
      </c>
      <c r="W146" s="16"/>
      <c r="X146" s="66"/>
      <c r="Y146" s="16"/>
      <c r="Z146" s="16">
        <f t="shared" si="25"/>
        <v>0</v>
      </c>
      <c r="AA146" s="65" t="e">
        <f t="shared" si="26"/>
        <v>#DIV/0!</v>
      </c>
      <c r="AB146" s="16"/>
      <c r="AC146" s="66"/>
      <c r="AD146" s="16"/>
      <c r="AE146" s="16">
        <f t="shared" si="27"/>
        <v>0</v>
      </c>
      <c r="AF146" s="65" t="e">
        <f t="shared" si="28"/>
        <v>#DIV/0!</v>
      </c>
      <c r="AG146" s="16"/>
      <c r="AH146" s="75">
        <v>4.4329999999999998</v>
      </c>
      <c r="AI146" s="16">
        <v>246.6</v>
      </c>
      <c r="AJ146">
        <f t="shared" si="29"/>
        <v>2791.5120000000002</v>
      </c>
      <c r="AK146">
        <f t="shared" si="30"/>
        <v>3.5822880216886046E-7</v>
      </c>
    </row>
    <row r="147" spans="14:37" x14ac:dyDescent="0.35">
      <c r="N147" s="75">
        <v>7.4340000000000002</v>
      </c>
      <c r="O147" s="65">
        <v>191.7</v>
      </c>
      <c r="P147">
        <f t="shared" si="21"/>
        <v>2170.0439999999999</v>
      </c>
      <c r="Q147">
        <f t="shared" si="22"/>
        <v>4.6082014926886279E-7</v>
      </c>
      <c r="S147" s="75">
        <v>5.6680000000000001</v>
      </c>
      <c r="T147" s="16">
        <v>219.4</v>
      </c>
      <c r="U147" s="16">
        <f t="shared" si="23"/>
        <v>2483.6080000000002</v>
      </c>
      <c r="V147" s="65">
        <f t="shared" si="24"/>
        <v>4.0264003014968545E-7</v>
      </c>
      <c r="W147" s="16"/>
      <c r="X147" s="66"/>
      <c r="Y147" s="16"/>
      <c r="Z147" s="16">
        <f t="shared" si="25"/>
        <v>0</v>
      </c>
      <c r="AA147" s="65" t="e">
        <f t="shared" si="26"/>
        <v>#DIV/0!</v>
      </c>
      <c r="AB147" s="16"/>
      <c r="AC147" s="66"/>
      <c r="AD147" s="16"/>
      <c r="AE147" s="16">
        <f t="shared" si="27"/>
        <v>0</v>
      </c>
      <c r="AF147" s="65" t="e">
        <f t="shared" si="28"/>
        <v>#DIV/0!</v>
      </c>
      <c r="AG147" s="16"/>
      <c r="AH147" s="75">
        <v>4.4340000000000002</v>
      </c>
      <c r="AI147" s="16">
        <v>246.6</v>
      </c>
      <c r="AJ147">
        <f t="shared" si="29"/>
        <v>2791.5120000000002</v>
      </c>
      <c r="AK147">
        <f t="shared" si="30"/>
        <v>3.5822880216886046E-7</v>
      </c>
    </row>
    <row r="148" spans="14:37" x14ac:dyDescent="0.35">
      <c r="N148" s="75">
        <v>7.4349999999999996</v>
      </c>
      <c r="O148" s="65">
        <v>191.7</v>
      </c>
      <c r="P148">
        <f t="shared" si="21"/>
        <v>2170.0439999999999</v>
      </c>
      <c r="Q148">
        <f t="shared" si="22"/>
        <v>4.6082014926886279E-7</v>
      </c>
      <c r="S148" s="75">
        <v>5.6689999999999996</v>
      </c>
      <c r="T148" s="16">
        <v>219.4</v>
      </c>
      <c r="U148" s="16">
        <f t="shared" si="23"/>
        <v>2483.6080000000002</v>
      </c>
      <c r="V148" s="65">
        <f t="shared" si="24"/>
        <v>4.0264003014968545E-7</v>
      </c>
      <c r="W148" s="16"/>
      <c r="X148" s="66"/>
      <c r="Y148" s="16"/>
      <c r="Z148" s="16">
        <f t="shared" si="25"/>
        <v>0</v>
      </c>
      <c r="AA148" s="65" t="e">
        <f t="shared" si="26"/>
        <v>#DIV/0!</v>
      </c>
      <c r="AB148" s="16"/>
      <c r="AC148" s="66"/>
      <c r="AD148" s="16"/>
      <c r="AE148" s="16">
        <f t="shared" si="27"/>
        <v>0</v>
      </c>
      <c r="AF148" s="65" t="e">
        <f t="shared" si="28"/>
        <v>#DIV/0!</v>
      </c>
      <c r="AG148" s="16"/>
      <c r="AH148" s="75">
        <v>4.4349999999999996</v>
      </c>
      <c r="AI148" s="16">
        <v>246.6</v>
      </c>
      <c r="AJ148">
        <f t="shared" si="29"/>
        <v>2791.5120000000002</v>
      </c>
      <c r="AK148">
        <f t="shared" si="30"/>
        <v>3.5822880216886046E-7</v>
      </c>
    </row>
    <row r="149" spans="14:37" x14ac:dyDescent="0.35">
      <c r="N149" s="75">
        <v>7.4359999999999999</v>
      </c>
      <c r="O149" s="65">
        <v>191.7</v>
      </c>
      <c r="P149">
        <f t="shared" si="21"/>
        <v>2170.0439999999999</v>
      </c>
      <c r="Q149">
        <f t="shared" si="22"/>
        <v>4.6082014926886279E-7</v>
      </c>
      <c r="S149" s="75">
        <v>5.67</v>
      </c>
      <c r="T149" s="16">
        <v>219.4</v>
      </c>
      <c r="U149" s="16">
        <f t="shared" si="23"/>
        <v>2483.6080000000002</v>
      </c>
      <c r="V149" s="65">
        <f t="shared" si="24"/>
        <v>4.0264003014968545E-7</v>
      </c>
      <c r="W149" s="16"/>
      <c r="X149" s="66"/>
      <c r="Y149" s="16"/>
      <c r="Z149" s="16">
        <f t="shared" si="25"/>
        <v>0</v>
      </c>
      <c r="AA149" s="65" t="e">
        <f t="shared" si="26"/>
        <v>#DIV/0!</v>
      </c>
      <c r="AB149" s="16"/>
      <c r="AC149" s="66"/>
      <c r="AD149" s="16"/>
      <c r="AE149" s="16">
        <f t="shared" si="27"/>
        <v>0</v>
      </c>
      <c r="AF149" s="65" t="e">
        <f t="shared" si="28"/>
        <v>#DIV/0!</v>
      </c>
      <c r="AG149" s="16"/>
      <c r="AH149" s="75">
        <v>4.4359999999999999</v>
      </c>
      <c r="AI149" s="16">
        <v>246.6</v>
      </c>
      <c r="AJ149">
        <f t="shared" si="29"/>
        <v>2791.5120000000002</v>
      </c>
      <c r="AK149">
        <f t="shared" si="30"/>
        <v>3.5822880216886046E-7</v>
      </c>
    </row>
    <row r="150" spans="14:37" x14ac:dyDescent="0.35">
      <c r="N150" s="75">
        <v>7.4370000000000003</v>
      </c>
      <c r="O150" s="65">
        <v>191.7</v>
      </c>
      <c r="P150">
        <f t="shared" si="21"/>
        <v>2170.0439999999999</v>
      </c>
      <c r="Q150">
        <f t="shared" si="22"/>
        <v>4.6082014926886279E-7</v>
      </c>
      <c r="S150" s="75">
        <v>5.6710000000000003</v>
      </c>
      <c r="T150" s="16">
        <v>219.4</v>
      </c>
      <c r="U150" s="16">
        <f t="shared" si="23"/>
        <v>2483.6080000000002</v>
      </c>
      <c r="V150" s="65">
        <f t="shared" si="24"/>
        <v>4.0264003014968545E-7</v>
      </c>
      <c r="W150" s="16"/>
      <c r="X150" s="66"/>
      <c r="Y150" s="16"/>
      <c r="Z150" s="16">
        <f t="shared" si="25"/>
        <v>0</v>
      </c>
      <c r="AA150" s="65" t="e">
        <f t="shared" si="26"/>
        <v>#DIV/0!</v>
      </c>
      <c r="AB150" s="16"/>
      <c r="AC150" s="66"/>
      <c r="AD150" s="16"/>
      <c r="AE150" s="16">
        <f t="shared" si="27"/>
        <v>0</v>
      </c>
      <c r="AF150" s="65" t="e">
        <f t="shared" si="28"/>
        <v>#DIV/0!</v>
      </c>
      <c r="AG150" s="16"/>
      <c r="AH150" s="75">
        <v>4.4370000000000003</v>
      </c>
      <c r="AI150" s="16">
        <v>246.5</v>
      </c>
      <c r="AJ150">
        <f t="shared" si="29"/>
        <v>2790.38</v>
      </c>
      <c r="AK150">
        <f t="shared" si="30"/>
        <v>3.5837412825493303E-7</v>
      </c>
    </row>
    <row r="151" spans="14:37" x14ac:dyDescent="0.35">
      <c r="N151" s="75">
        <v>7.4379999999999997</v>
      </c>
      <c r="O151" s="65">
        <v>191.6</v>
      </c>
      <c r="P151">
        <f t="shared" si="21"/>
        <v>2168.9119999999998</v>
      </c>
      <c r="Q151">
        <f t="shared" si="22"/>
        <v>4.6106066082902401E-7</v>
      </c>
      <c r="S151" s="75">
        <v>5.6719999999999997</v>
      </c>
      <c r="T151" s="16">
        <v>219.4</v>
      </c>
      <c r="U151" s="16">
        <f t="shared" si="23"/>
        <v>2483.6080000000002</v>
      </c>
      <c r="V151" s="65">
        <f t="shared" si="24"/>
        <v>4.0264003014968545E-7</v>
      </c>
      <c r="W151" s="16"/>
      <c r="X151" s="66"/>
      <c r="Y151" s="16"/>
      <c r="Z151" s="16">
        <f t="shared" si="25"/>
        <v>0</v>
      </c>
      <c r="AA151" s="65" t="e">
        <f t="shared" si="26"/>
        <v>#DIV/0!</v>
      </c>
      <c r="AB151" s="16"/>
      <c r="AC151" s="66"/>
      <c r="AD151" s="16"/>
      <c r="AE151" s="16">
        <f t="shared" si="27"/>
        <v>0</v>
      </c>
      <c r="AF151" s="65" t="e">
        <f t="shared" si="28"/>
        <v>#DIV/0!</v>
      </c>
      <c r="AG151" s="16"/>
      <c r="AH151" s="75">
        <v>4.4379999999999997</v>
      </c>
      <c r="AI151" s="16">
        <v>246.5</v>
      </c>
      <c r="AJ151">
        <f t="shared" si="29"/>
        <v>2790.38</v>
      </c>
      <c r="AK151">
        <f t="shared" si="30"/>
        <v>3.5837412825493303E-7</v>
      </c>
    </row>
    <row r="152" spans="14:37" x14ac:dyDescent="0.35">
      <c r="N152" s="75">
        <v>7.4390000000000001</v>
      </c>
      <c r="O152" s="65">
        <v>191.6</v>
      </c>
      <c r="P152">
        <f t="shared" si="21"/>
        <v>2168.9119999999998</v>
      </c>
      <c r="Q152">
        <f t="shared" si="22"/>
        <v>4.6106066082902401E-7</v>
      </c>
      <c r="S152" s="75">
        <v>5.673</v>
      </c>
      <c r="T152" s="16">
        <v>219.3</v>
      </c>
      <c r="U152" s="16">
        <f t="shared" si="23"/>
        <v>2482.4760000000001</v>
      </c>
      <c r="V152" s="65">
        <f t="shared" si="24"/>
        <v>4.0282363253461463E-7</v>
      </c>
      <c r="W152" s="16"/>
      <c r="X152" s="66"/>
      <c r="Y152" s="16"/>
      <c r="Z152" s="16">
        <f t="shared" si="25"/>
        <v>0</v>
      </c>
      <c r="AA152" s="65" t="e">
        <f t="shared" si="26"/>
        <v>#DIV/0!</v>
      </c>
      <c r="AB152" s="16"/>
      <c r="AC152" s="66"/>
      <c r="AD152" s="16"/>
      <c r="AE152" s="16">
        <f t="shared" si="27"/>
        <v>0</v>
      </c>
      <c r="AF152" s="65" t="e">
        <f t="shared" si="28"/>
        <v>#DIV/0!</v>
      </c>
      <c r="AG152" s="16"/>
      <c r="AH152" s="75">
        <v>4.4390000000000001</v>
      </c>
      <c r="AI152" s="16">
        <v>246.5</v>
      </c>
      <c r="AJ152">
        <f t="shared" si="29"/>
        <v>2790.38</v>
      </c>
      <c r="AK152">
        <f t="shared" si="30"/>
        <v>3.5837412825493303E-7</v>
      </c>
    </row>
    <row r="153" spans="14:37" x14ac:dyDescent="0.35">
      <c r="N153" s="75">
        <v>7.44</v>
      </c>
      <c r="O153" s="65">
        <v>191.6</v>
      </c>
      <c r="P153">
        <f t="shared" si="21"/>
        <v>2168.9119999999998</v>
      </c>
      <c r="Q153">
        <f t="shared" si="22"/>
        <v>4.6106066082902401E-7</v>
      </c>
      <c r="S153" s="75">
        <v>5.6740000000000004</v>
      </c>
      <c r="T153" s="16">
        <v>219.3</v>
      </c>
      <c r="U153" s="16">
        <f t="shared" si="23"/>
        <v>2482.4760000000001</v>
      </c>
      <c r="V153" s="65">
        <f t="shared" si="24"/>
        <v>4.0282363253461463E-7</v>
      </c>
      <c r="W153" s="16"/>
      <c r="X153" s="66"/>
      <c r="Y153" s="16"/>
      <c r="Z153" s="16">
        <f t="shared" si="25"/>
        <v>0</v>
      </c>
      <c r="AA153" s="65" t="e">
        <f t="shared" si="26"/>
        <v>#DIV/0!</v>
      </c>
      <c r="AB153" s="16"/>
      <c r="AC153" s="66"/>
      <c r="AD153" s="16"/>
      <c r="AE153" s="16">
        <f t="shared" si="27"/>
        <v>0</v>
      </c>
      <c r="AF153" s="65" t="e">
        <f t="shared" si="28"/>
        <v>#DIV/0!</v>
      </c>
      <c r="AG153" s="16"/>
      <c r="AH153" s="75">
        <v>4.4400000000000004</v>
      </c>
      <c r="AI153" s="16">
        <v>246.5</v>
      </c>
      <c r="AJ153">
        <f t="shared" si="29"/>
        <v>2790.38</v>
      </c>
      <c r="AK153">
        <f t="shared" si="30"/>
        <v>3.5837412825493303E-7</v>
      </c>
    </row>
    <row r="154" spans="14:37" x14ac:dyDescent="0.35">
      <c r="N154" s="75">
        <v>7.4409999999999998</v>
      </c>
      <c r="O154" s="65">
        <v>191.6</v>
      </c>
      <c r="P154">
        <f t="shared" si="21"/>
        <v>2168.9119999999998</v>
      </c>
      <c r="Q154">
        <f t="shared" si="22"/>
        <v>4.6106066082902401E-7</v>
      </c>
      <c r="S154" s="75">
        <v>5.6749999999999998</v>
      </c>
      <c r="T154" s="16">
        <v>219.3</v>
      </c>
      <c r="U154" s="16">
        <f t="shared" si="23"/>
        <v>2482.4760000000001</v>
      </c>
      <c r="V154" s="65">
        <f t="shared" si="24"/>
        <v>4.0282363253461463E-7</v>
      </c>
      <c r="W154" s="16"/>
      <c r="X154" s="66"/>
      <c r="Y154" s="16"/>
      <c r="Z154" s="16">
        <f t="shared" si="25"/>
        <v>0</v>
      </c>
      <c r="AA154" s="65" t="e">
        <f t="shared" si="26"/>
        <v>#DIV/0!</v>
      </c>
      <c r="AB154" s="16"/>
      <c r="AC154" s="66"/>
      <c r="AD154" s="16"/>
      <c r="AE154" s="16">
        <f t="shared" si="27"/>
        <v>0</v>
      </c>
      <c r="AF154" s="65" t="e">
        <f t="shared" si="28"/>
        <v>#DIV/0!</v>
      </c>
      <c r="AG154" s="16"/>
      <c r="AH154" s="75">
        <v>4.4409999999999998</v>
      </c>
      <c r="AI154" s="16">
        <v>246.4</v>
      </c>
      <c r="AJ154">
        <f t="shared" si="29"/>
        <v>2789.248</v>
      </c>
      <c r="AK154">
        <f t="shared" si="30"/>
        <v>3.5851957230049102E-7</v>
      </c>
    </row>
    <row r="155" spans="14:37" x14ac:dyDescent="0.35">
      <c r="N155" s="75">
        <v>7.4420000000000002</v>
      </c>
      <c r="O155" s="65">
        <v>191.6</v>
      </c>
      <c r="P155">
        <f t="shared" si="21"/>
        <v>2168.9119999999998</v>
      </c>
      <c r="Q155">
        <f t="shared" si="22"/>
        <v>4.6106066082902401E-7</v>
      </c>
      <c r="S155" s="75">
        <v>5.6760000000000002</v>
      </c>
      <c r="T155" s="16">
        <v>219.3</v>
      </c>
      <c r="U155" s="16">
        <f t="shared" si="23"/>
        <v>2482.4760000000001</v>
      </c>
      <c r="V155" s="65">
        <f t="shared" si="24"/>
        <v>4.0282363253461463E-7</v>
      </c>
      <c r="W155" s="16"/>
      <c r="X155" s="66"/>
      <c r="Y155" s="16"/>
      <c r="Z155" s="16">
        <f t="shared" si="25"/>
        <v>0</v>
      </c>
      <c r="AA155" s="65" t="e">
        <f t="shared" si="26"/>
        <v>#DIV/0!</v>
      </c>
      <c r="AB155" s="16"/>
      <c r="AC155" s="66"/>
      <c r="AD155" s="16"/>
      <c r="AE155" s="16">
        <f t="shared" si="27"/>
        <v>0</v>
      </c>
      <c r="AF155" s="65" t="e">
        <f t="shared" si="28"/>
        <v>#DIV/0!</v>
      </c>
      <c r="AG155" s="16"/>
      <c r="AH155" s="75">
        <v>4.4420000000000002</v>
      </c>
      <c r="AI155" s="16">
        <v>246.4</v>
      </c>
      <c r="AJ155">
        <f t="shared" si="29"/>
        <v>2789.248</v>
      </c>
      <c r="AK155">
        <f t="shared" si="30"/>
        <v>3.5851957230049102E-7</v>
      </c>
    </row>
    <row r="156" spans="14:37" x14ac:dyDescent="0.35">
      <c r="N156" s="75">
        <v>7.4429999999999996</v>
      </c>
      <c r="O156" s="65">
        <v>191.6</v>
      </c>
      <c r="P156">
        <f t="shared" si="21"/>
        <v>2168.9119999999998</v>
      </c>
      <c r="Q156">
        <f t="shared" si="22"/>
        <v>4.6106066082902401E-7</v>
      </c>
      <c r="S156" s="75">
        <v>5.6769999999999996</v>
      </c>
      <c r="T156" s="65">
        <v>219.3</v>
      </c>
      <c r="U156" s="16">
        <f t="shared" si="23"/>
        <v>2482.4760000000001</v>
      </c>
      <c r="V156" s="65">
        <f t="shared" si="24"/>
        <v>4.0282363253461463E-7</v>
      </c>
      <c r="X156" s="66"/>
      <c r="Y156" s="65"/>
      <c r="Z156" s="16">
        <f t="shared" si="25"/>
        <v>0</v>
      </c>
      <c r="AA156" s="65" t="e">
        <f t="shared" si="26"/>
        <v>#DIV/0!</v>
      </c>
      <c r="AC156" s="66"/>
      <c r="AD156" s="65"/>
      <c r="AE156" s="16">
        <f t="shared" si="27"/>
        <v>0</v>
      </c>
      <c r="AF156" s="65" t="e">
        <f t="shared" si="28"/>
        <v>#DIV/0!</v>
      </c>
      <c r="AH156" s="75">
        <v>4.4429999999999996</v>
      </c>
      <c r="AI156" s="65">
        <v>246.4</v>
      </c>
      <c r="AJ156">
        <f t="shared" si="29"/>
        <v>2789.248</v>
      </c>
      <c r="AK156">
        <f t="shared" si="30"/>
        <v>3.5851957230049102E-7</v>
      </c>
    </row>
    <row r="157" spans="14:37" x14ac:dyDescent="0.35">
      <c r="N157" s="75">
        <v>7.444</v>
      </c>
      <c r="O157" s="65">
        <v>191.6</v>
      </c>
      <c r="P157">
        <f t="shared" si="21"/>
        <v>2168.9119999999998</v>
      </c>
      <c r="Q157">
        <f t="shared" si="22"/>
        <v>4.6106066082902401E-7</v>
      </c>
      <c r="S157" s="75">
        <v>5.6779999999999999</v>
      </c>
      <c r="T157" s="65">
        <v>219.3</v>
      </c>
      <c r="U157" s="16">
        <f t="shared" si="23"/>
        <v>2482.4760000000001</v>
      </c>
      <c r="V157" s="65">
        <f t="shared" si="24"/>
        <v>4.0282363253461463E-7</v>
      </c>
      <c r="X157" s="66"/>
      <c r="Y157" s="65"/>
      <c r="Z157" s="16">
        <f t="shared" si="25"/>
        <v>0</v>
      </c>
      <c r="AA157" s="65" t="e">
        <f t="shared" si="26"/>
        <v>#DIV/0!</v>
      </c>
      <c r="AC157" s="66"/>
      <c r="AD157" s="65"/>
      <c r="AE157" s="16">
        <f t="shared" si="27"/>
        <v>0</v>
      </c>
      <c r="AF157" s="65" t="e">
        <f t="shared" si="28"/>
        <v>#DIV/0!</v>
      </c>
      <c r="AH157" s="75">
        <v>4.444</v>
      </c>
      <c r="AI157" s="65">
        <v>246.4</v>
      </c>
      <c r="AJ157">
        <f t="shared" si="29"/>
        <v>2789.248</v>
      </c>
      <c r="AK157">
        <f t="shared" si="30"/>
        <v>3.5851957230049102E-7</v>
      </c>
    </row>
    <row r="158" spans="14:37" x14ac:dyDescent="0.35">
      <c r="N158" s="75">
        <v>7.4450000000000003</v>
      </c>
      <c r="O158" s="65">
        <v>191.5</v>
      </c>
      <c r="P158">
        <f t="shared" si="21"/>
        <v>2167.7800000000002</v>
      </c>
      <c r="Q158">
        <f t="shared" si="22"/>
        <v>4.6130142357619311E-7</v>
      </c>
      <c r="S158" s="75">
        <v>5.6790000000000003</v>
      </c>
      <c r="T158" s="65">
        <v>219.2</v>
      </c>
      <c r="U158" s="16">
        <f t="shared" si="23"/>
        <v>2481.3440000000001</v>
      </c>
      <c r="V158" s="65">
        <f t="shared" si="24"/>
        <v>4.0300740243996803E-7</v>
      </c>
      <c r="X158" s="66"/>
      <c r="Y158" s="65"/>
      <c r="Z158" s="16">
        <f t="shared" si="25"/>
        <v>0</v>
      </c>
      <c r="AA158" s="65" t="e">
        <f t="shared" si="26"/>
        <v>#DIV/0!</v>
      </c>
      <c r="AC158" s="66"/>
      <c r="AD158" s="65"/>
      <c r="AE158" s="16">
        <f t="shared" si="27"/>
        <v>0</v>
      </c>
      <c r="AF158" s="65" t="e">
        <f t="shared" si="28"/>
        <v>#DIV/0!</v>
      </c>
      <c r="AH158" s="75">
        <v>4.4450000000000003</v>
      </c>
      <c r="AI158" s="65">
        <v>246.3</v>
      </c>
      <c r="AJ158">
        <f t="shared" si="29"/>
        <v>2788.116</v>
      </c>
      <c r="AK158">
        <f t="shared" si="30"/>
        <v>3.5866513444921233E-7</v>
      </c>
    </row>
    <row r="159" spans="14:37" x14ac:dyDescent="0.35">
      <c r="N159" s="75">
        <v>7.4459999999999997</v>
      </c>
      <c r="O159" s="65">
        <v>191.5</v>
      </c>
      <c r="P159">
        <f t="shared" si="21"/>
        <v>2167.7800000000002</v>
      </c>
      <c r="Q159">
        <f t="shared" si="22"/>
        <v>4.6130142357619311E-7</v>
      </c>
      <c r="S159" s="75">
        <v>5.68</v>
      </c>
      <c r="T159" s="65">
        <v>219.2</v>
      </c>
      <c r="U159" s="16">
        <f t="shared" si="23"/>
        <v>2481.3440000000001</v>
      </c>
      <c r="V159" s="65">
        <f t="shared" si="24"/>
        <v>4.0300740243996803E-7</v>
      </c>
      <c r="X159" s="66"/>
      <c r="Y159" s="65"/>
      <c r="Z159" s="16">
        <f t="shared" si="25"/>
        <v>0</v>
      </c>
      <c r="AA159" s="65" t="e">
        <f t="shared" si="26"/>
        <v>#DIV/0!</v>
      </c>
      <c r="AC159" s="66"/>
      <c r="AD159" s="65"/>
      <c r="AE159" s="16">
        <f t="shared" si="27"/>
        <v>0</v>
      </c>
      <c r="AF159" s="65" t="e">
        <f t="shared" si="28"/>
        <v>#DIV/0!</v>
      </c>
      <c r="AH159" s="75">
        <v>4.4459999999999997</v>
      </c>
      <c r="AI159" s="65">
        <v>246.3</v>
      </c>
      <c r="AJ159">
        <f t="shared" si="29"/>
        <v>2788.116</v>
      </c>
      <c r="AK159">
        <f t="shared" si="30"/>
        <v>3.5866513444921233E-7</v>
      </c>
    </row>
    <row r="160" spans="14:37" x14ac:dyDescent="0.35">
      <c r="N160" s="75">
        <v>7.4470000000000001</v>
      </c>
      <c r="O160" s="65">
        <v>191.5</v>
      </c>
      <c r="P160">
        <f t="shared" si="21"/>
        <v>2167.7800000000002</v>
      </c>
      <c r="Q160">
        <f t="shared" si="22"/>
        <v>4.6130142357619311E-7</v>
      </c>
      <c r="S160" s="75">
        <v>5.681</v>
      </c>
      <c r="T160" s="65">
        <v>219.2</v>
      </c>
      <c r="U160" s="16">
        <f t="shared" si="23"/>
        <v>2481.3440000000001</v>
      </c>
      <c r="V160" s="65">
        <f t="shared" si="24"/>
        <v>4.0300740243996803E-7</v>
      </c>
      <c r="X160" s="66"/>
      <c r="Y160" s="65"/>
      <c r="Z160" s="16">
        <f t="shared" si="25"/>
        <v>0</v>
      </c>
      <c r="AA160" s="65" t="e">
        <f t="shared" si="26"/>
        <v>#DIV/0!</v>
      </c>
      <c r="AC160" s="66"/>
      <c r="AD160" s="65"/>
      <c r="AE160" s="16">
        <f t="shared" si="27"/>
        <v>0</v>
      </c>
      <c r="AF160" s="65" t="e">
        <f t="shared" si="28"/>
        <v>#DIV/0!</v>
      </c>
      <c r="AH160" s="75">
        <v>4.4470000000000001</v>
      </c>
      <c r="AI160" s="65">
        <v>246.3</v>
      </c>
      <c r="AJ160">
        <f t="shared" si="29"/>
        <v>2788.116</v>
      </c>
      <c r="AK160">
        <f t="shared" si="30"/>
        <v>3.5866513444921233E-7</v>
      </c>
    </row>
    <row r="161" spans="14:37" x14ac:dyDescent="0.35">
      <c r="N161" s="75">
        <v>7.4480000000000004</v>
      </c>
      <c r="O161" s="65">
        <v>191.5</v>
      </c>
      <c r="P161">
        <f t="shared" si="21"/>
        <v>2167.7800000000002</v>
      </c>
      <c r="Q161">
        <f t="shared" si="22"/>
        <v>4.6130142357619311E-7</v>
      </c>
      <c r="S161" s="75">
        <v>5.6820000000000004</v>
      </c>
      <c r="T161" s="65">
        <v>219.2</v>
      </c>
      <c r="U161" s="16">
        <f t="shared" si="23"/>
        <v>2481.3440000000001</v>
      </c>
      <c r="V161" s="65">
        <f t="shared" si="24"/>
        <v>4.0300740243996803E-7</v>
      </c>
      <c r="X161" s="66"/>
      <c r="Y161" s="65"/>
      <c r="Z161" s="16">
        <f t="shared" si="25"/>
        <v>0</v>
      </c>
      <c r="AA161" s="65" t="e">
        <f t="shared" si="26"/>
        <v>#DIV/0!</v>
      </c>
      <c r="AC161" s="66"/>
      <c r="AD161" s="65"/>
      <c r="AE161" s="16">
        <f t="shared" si="27"/>
        <v>0</v>
      </c>
      <c r="AF161" s="65" t="e">
        <f t="shared" si="28"/>
        <v>#DIV/0!</v>
      </c>
      <c r="AH161" s="75">
        <v>4.4480000000000004</v>
      </c>
      <c r="AI161" s="65">
        <v>246.3</v>
      </c>
      <c r="AJ161">
        <f t="shared" si="29"/>
        <v>2788.116</v>
      </c>
      <c r="AK161">
        <f t="shared" si="30"/>
        <v>3.5866513444921233E-7</v>
      </c>
    </row>
    <row r="162" spans="14:37" x14ac:dyDescent="0.35">
      <c r="N162" s="75">
        <v>7.4489999999999998</v>
      </c>
      <c r="O162" s="65">
        <v>191.5</v>
      </c>
      <c r="P162">
        <f t="shared" si="21"/>
        <v>2167.7800000000002</v>
      </c>
      <c r="Q162">
        <f t="shared" si="22"/>
        <v>4.6130142357619311E-7</v>
      </c>
      <c r="S162" s="75">
        <v>5.6829999999999998</v>
      </c>
      <c r="T162" s="65">
        <v>219.2</v>
      </c>
      <c r="U162" s="16">
        <f t="shared" si="23"/>
        <v>2481.3440000000001</v>
      </c>
      <c r="V162" s="65">
        <f t="shared" si="24"/>
        <v>4.0300740243996803E-7</v>
      </c>
      <c r="X162" s="66"/>
      <c r="Y162" s="65"/>
      <c r="Z162" s="16">
        <f t="shared" si="25"/>
        <v>0</v>
      </c>
      <c r="AA162" s="65" t="e">
        <f t="shared" si="26"/>
        <v>#DIV/0!</v>
      </c>
      <c r="AC162" s="66"/>
      <c r="AD162" s="65"/>
      <c r="AE162" s="16">
        <f t="shared" si="27"/>
        <v>0</v>
      </c>
      <c r="AF162" s="65" t="e">
        <f t="shared" si="28"/>
        <v>#DIV/0!</v>
      </c>
      <c r="AH162" s="75">
        <v>4.4489999999999998</v>
      </c>
      <c r="AI162" s="65">
        <v>246.2</v>
      </c>
      <c r="AJ162">
        <f t="shared" si="29"/>
        <v>2786.9839999999999</v>
      </c>
      <c r="AK162">
        <f t="shared" si="30"/>
        <v>3.5881081484500807E-7</v>
      </c>
    </row>
    <row r="163" spans="14:37" x14ac:dyDescent="0.35">
      <c r="N163" s="75">
        <v>7.45</v>
      </c>
      <c r="O163" s="65">
        <v>191.5</v>
      </c>
      <c r="P163">
        <f t="shared" si="21"/>
        <v>2167.7800000000002</v>
      </c>
      <c r="Q163">
        <f t="shared" si="22"/>
        <v>4.6130142357619311E-7</v>
      </c>
      <c r="S163" s="75">
        <v>5.6840000000000002</v>
      </c>
      <c r="T163" s="65">
        <v>219.1</v>
      </c>
      <c r="U163" s="16">
        <f t="shared" si="23"/>
        <v>2480.212</v>
      </c>
      <c r="V163" s="65">
        <f t="shared" si="24"/>
        <v>4.0319134009512089E-7</v>
      </c>
      <c r="X163" s="66"/>
      <c r="Y163" s="65"/>
      <c r="Z163" s="16">
        <f t="shared" si="25"/>
        <v>0</v>
      </c>
      <c r="AA163" s="65" t="e">
        <f t="shared" si="26"/>
        <v>#DIV/0!</v>
      </c>
      <c r="AC163" s="66"/>
      <c r="AD163" s="65"/>
      <c r="AE163" s="16">
        <f t="shared" si="27"/>
        <v>0</v>
      </c>
      <c r="AF163" s="65" t="e">
        <f t="shared" si="28"/>
        <v>#DIV/0!</v>
      </c>
      <c r="AH163" s="75">
        <v>4.45</v>
      </c>
      <c r="AI163" s="65">
        <v>246.2</v>
      </c>
      <c r="AJ163">
        <f t="shared" si="29"/>
        <v>2786.9839999999999</v>
      </c>
      <c r="AK163">
        <f t="shared" si="30"/>
        <v>3.5881081484500807E-7</v>
      </c>
    </row>
    <row r="164" spans="14:37" x14ac:dyDescent="0.35">
      <c r="N164" s="75">
        <v>7.4509999999999996</v>
      </c>
      <c r="O164" s="65">
        <v>191.5</v>
      </c>
      <c r="P164">
        <f t="shared" si="21"/>
        <v>2167.7800000000002</v>
      </c>
      <c r="Q164">
        <f t="shared" si="22"/>
        <v>4.6130142357619311E-7</v>
      </c>
      <c r="S164" s="75">
        <v>5.6849999999999996</v>
      </c>
      <c r="T164" s="65">
        <v>219.1</v>
      </c>
      <c r="U164" s="16">
        <f t="shared" si="23"/>
        <v>2480.212</v>
      </c>
      <c r="V164" s="65">
        <f t="shared" si="24"/>
        <v>4.0319134009512089E-7</v>
      </c>
      <c r="X164" s="66"/>
      <c r="Y164" s="65"/>
      <c r="Z164" s="16">
        <f t="shared" si="25"/>
        <v>0</v>
      </c>
      <c r="AA164" s="65" t="e">
        <f t="shared" si="26"/>
        <v>#DIV/0!</v>
      </c>
      <c r="AC164" s="66"/>
      <c r="AD164" s="65"/>
      <c r="AE164" s="16">
        <f t="shared" si="27"/>
        <v>0</v>
      </c>
      <c r="AF164" s="65" t="e">
        <f t="shared" si="28"/>
        <v>#DIV/0!</v>
      </c>
      <c r="AH164" s="75">
        <v>4.4509999999999996</v>
      </c>
      <c r="AI164" s="65">
        <v>246.2</v>
      </c>
      <c r="AJ164">
        <f t="shared" si="29"/>
        <v>2786.9839999999999</v>
      </c>
      <c r="AK164">
        <f t="shared" si="30"/>
        <v>3.5881081484500807E-7</v>
      </c>
    </row>
    <row r="165" spans="14:37" x14ac:dyDescent="0.35">
      <c r="N165" s="75">
        <v>7.452</v>
      </c>
      <c r="O165" s="65">
        <v>191.5</v>
      </c>
      <c r="P165">
        <f t="shared" si="21"/>
        <v>2167.7800000000002</v>
      </c>
      <c r="Q165">
        <f t="shared" si="22"/>
        <v>4.6130142357619311E-7</v>
      </c>
      <c r="S165" s="75">
        <v>5.6859999999999999</v>
      </c>
      <c r="T165" s="65">
        <v>219.1</v>
      </c>
      <c r="U165" s="16">
        <f t="shared" si="23"/>
        <v>2480.212</v>
      </c>
      <c r="V165" s="65">
        <f t="shared" si="24"/>
        <v>4.0319134009512089E-7</v>
      </c>
      <c r="X165" s="66"/>
      <c r="Y165" s="65"/>
      <c r="Z165" s="16">
        <f t="shared" si="25"/>
        <v>0</v>
      </c>
      <c r="AA165" s="65" t="e">
        <f t="shared" si="26"/>
        <v>#DIV/0!</v>
      </c>
      <c r="AC165" s="66"/>
      <c r="AD165" s="65"/>
      <c r="AE165" s="16">
        <f t="shared" si="27"/>
        <v>0</v>
      </c>
      <c r="AF165" s="65" t="e">
        <f t="shared" si="28"/>
        <v>#DIV/0!</v>
      </c>
      <c r="AH165" s="75">
        <v>4.452</v>
      </c>
      <c r="AI165" s="65">
        <v>246.2</v>
      </c>
      <c r="AJ165">
        <f t="shared" si="29"/>
        <v>2786.9839999999999</v>
      </c>
      <c r="AK165">
        <f t="shared" si="30"/>
        <v>3.5881081484500807E-7</v>
      </c>
    </row>
    <row r="166" spans="14:37" x14ac:dyDescent="0.35">
      <c r="N166" s="75">
        <v>7.4530000000000003</v>
      </c>
      <c r="O166" s="65">
        <v>191.4</v>
      </c>
      <c r="P166">
        <f t="shared" si="21"/>
        <v>2166.6480000000001</v>
      </c>
      <c r="Q166">
        <f t="shared" si="22"/>
        <v>4.6154243790408039E-7</v>
      </c>
      <c r="S166" s="75">
        <v>5.6870000000000003</v>
      </c>
      <c r="T166" s="65">
        <v>219.1</v>
      </c>
      <c r="U166" s="16">
        <f t="shared" si="23"/>
        <v>2480.212</v>
      </c>
      <c r="V166" s="65">
        <f t="shared" si="24"/>
        <v>4.0319134009512089E-7</v>
      </c>
      <c r="X166" s="66"/>
      <c r="Y166" s="65"/>
      <c r="Z166" s="16">
        <f t="shared" si="25"/>
        <v>0</v>
      </c>
      <c r="AA166" s="65" t="e">
        <f t="shared" si="26"/>
        <v>#DIV/0!</v>
      </c>
      <c r="AC166" s="66"/>
      <c r="AD166" s="65"/>
      <c r="AE166" s="16">
        <f t="shared" si="27"/>
        <v>0</v>
      </c>
      <c r="AF166" s="65" t="e">
        <f t="shared" si="28"/>
        <v>#DIV/0!</v>
      </c>
      <c r="AH166" s="75">
        <v>4.4530000000000003</v>
      </c>
      <c r="AI166" s="65">
        <v>246.1</v>
      </c>
      <c r="AJ166">
        <f t="shared" si="29"/>
        <v>2785.8519999999999</v>
      </c>
      <c r="AK166">
        <f t="shared" si="30"/>
        <v>3.5895661363202356E-7</v>
      </c>
    </row>
    <row r="167" spans="14:37" x14ac:dyDescent="0.35">
      <c r="N167" s="75">
        <v>7.4539999999999997</v>
      </c>
      <c r="O167" s="65">
        <v>191.4</v>
      </c>
      <c r="P167">
        <f t="shared" si="21"/>
        <v>2166.6480000000001</v>
      </c>
      <c r="Q167">
        <f t="shared" si="22"/>
        <v>4.6154243790408039E-7</v>
      </c>
      <c r="S167" s="75">
        <v>5.6879999999999997</v>
      </c>
      <c r="T167" s="65">
        <v>219.1</v>
      </c>
      <c r="U167" s="16">
        <f t="shared" si="23"/>
        <v>2480.212</v>
      </c>
      <c r="V167" s="65">
        <f t="shared" si="24"/>
        <v>4.0319134009512089E-7</v>
      </c>
      <c r="X167" s="66"/>
      <c r="Y167" s="65"/>
      <c r="Z167" s="16">
        <f t="shared" si="25"/>
        <v>0</v>
      </c>
      <c r="AA167" s="65" t="e">
        <f t="shared" si="26"/>
        <v>#DIV/0!</v>
      </c>
      <c r="AC167" s="66"/>
      <c r="AD167" s="65"/>
      <c r="AE167" s="16">
        <f t="shared" si="27"/>
        <v>0</v>
      </c>
      <c r="AF167" s="65" t="e">
        <f t="shared" si="28"/>
        <v>#DIV/0!</v>
      </c>
      <c r="AH167" s="75">
        <v>4.4539999999999997</v>
      </c>
      <c r="AI167" s="65">
        <v>246.1</v>
      </c>
      <c r="AJ167">
        <f t="shared" si="29"/>
        <v>2785.8519999999999</v>
      </c>
      <c r="AK167">
        <f t="shared" si="30"/>
        <v>3.5895661363202356E-7</v>
      </c>
    </row>
    <row r="168" spans="14:37" x14ac:dyDescent="0.35">
      <c r="N168" s="75">
        <v>7.4550000000000001</v>
      </c>
      <c r="O168" s="65">
        <v>191.4</v>
      </c>
      <c r="P168">
        <f t="shared" si="21"/>
        <v>2166.6480000000001</v>
      </c>
      <c r="Q168">
        <f t="shared" si="22"/>
        <v>4.6154243790408039E-7</v>
      </c>
      <c r="S168" s="75">
        <v>5.6890000000000001</v>
      </c>
      <c r="T168" s="65">
        <v>219</v>
      </c>
      <c r="U168" s="16">
        <f t="shared" si="23"/>
        <v>2479.08</v>
      </c>
      <c r="V168" s="65">
        <f t="shared" si="24"/>
        <v>4.0337544572986754E-7</v>
      </c>
      <c r="X168" s="66"/>
      <c r="Y168" s="65"/>
      <c r="Z168" s="16">
        <f t="shared" si="25"/>
        <v>0</v>
      </c>
      <c r="AA168" s="65" t="e">
        <f t="shared" si="26"/>
        <v>#DIV/0!</v>
      </c>
      <c r="AC168" s="66"/>
      <c r="AD168" s="65"/>
      <c r="AE168" s="16">
        <f t="shared" si="27"/>
        <v>0</v>
      </c>
      <c r="AF168" s="65" t="e">
        <f t="shared" si="28"/>
        <v>#DIV/0!</v>
      </c>
      <c r="AH168" s="75">
        <v>4.4550000000000001</v>
      </c>
      <c r="AI168" s="65">
        <v>246.1</v>
      </c>
      <c r="AJ168">
        <f t="shared" si="29"/>
        <v>2785.8519999999999</v>
      </c>
      <c r="AK168">
        <f t="shared" si="30"/>
        <v>3.5895661363202356E-7</v>
      </c>
    </row>
    <row r="169" spans="14:37" x14ac:dyDescent="0.35">
      <c r="N169" s="75">
        <v>7.4560000000000004</v>
      </c>
      <c r="O169" s="65">
        <v>191.4</v>
      </c>
      <c r="P169">
        <f t="shared" si="21"/>
        <v>2166.6480000000001</v>
      </c>
      <c r="Q169">
        <f t="shared" si="22"/>
        <v>4.6154243790408039E-7</v>
      </c>
      <c r="S169" s="75">
        <v>5.69</v>
      </c>
      <c r="T169" s="65">
        <v>219</v>
      </c>
      <c r="U169" s="16">
        <f t="shared" si="23"/>
        <v>2479.08</v>
      </c>
      <c r="V169" s="65">
        <f t="shared" si="24"/>
        <v>4.0337544572986754E-7</v>
      </c>
      <c r="X169" s="66"/>
      <c r="Y169" s="65"/>
      <c r="Z169" s="16">
        <f t="shared" si="25"/>
        <v>0</v>
      </c>
      <c r="AA169" s="65" t="e">
        <f t="shared" si="26"/>
        <v>#DIV/0!</v>
      </c>
      <c r="AC169" s="66"/>
      <c r="AD169" s="65"/>
      <c r="AE169" s="16">
        <f t="shared" si="27"/>
        <v>0</v>
      </c>
      <c r="AF169" s="65" t="e">
        <f t="shared" si="28"/>
        <v>#DIV/0!</v>
      </c>
      <c r="AH169" s="75">
        <v>4.4560000000000004</v>
      </c>
      <c r="AI169" s="65">
        <v>246.1</v>
      </c>
      <c r="AJ169">
        <f t="shared" si="29"/>
        <v>2785.8519999999999</v>
      </c>
      <c r="AK169">
        <f t="shared" si="30"/>
        <v>3.5895661363202356E-7</v>
      </c>
    </row>
    <row r="170" spans="14:37" x14ac:dyDescent="0.35">
      <c r="N170" s="75">
        <v>7.4569999999999999</v>
      </c>
      <c r="O170" s="65">
        <v>191.4</v>
      </c>
      <c r="P170">
        <f t="shared" si="21"/>
        <v>2166.6480000000001</v>
      </c>
      <c r="Q170">
        <f t="shared" si="22"/>
        <v>4.6154243790408039E-7</v>
      </c>
      <c r="S170" s="75">
        <v>5.6909999999999998</v>
      </c>
      <c r="T170" s="65">
        <v>219</v>
      </c>
      <c r="U170" s="16">
        <f t="shared" si="23"/>
        <v>2479.08</v>
      </c>
      <c r="V170" s="65">
        <f t="shared" si="24"/>
        <v>4.0337544572986754E-7</v>
      </c>
      <c r="X170" s="66"/>
      <c r="Y170" s="65"/>
      <c r="Z170" s="16">
        <f t="shared" si="25"/>
        <v>0</v>
      </c>
      <c r="AA170" s="65" t="e">
        <f t="shared" si="26"/>
        <v>#DIV/0!</v>
      </c>
      <c r="AC170" s="66"/>
      <c r="AD170" s="65"/>
      <c r="AE170" s="16">
        <f t="shared" si="27"/>
        <v>0</v>
      </c>
      <c r="AF170" s="65" t="e">
        <f t="shared" si="28"/>
        <v>#DIV/0!</v>
      </c>
      <c r="AH170" s="75">
        <v>4.4569999999999999</v>
      </c>
      <c r="AI170" s="65">
        <v>246</v>
      </c>
      <c r="AJ170">
        <f t="shared" si="29"/>
        <v>2784.7200000000003</v>
      </c>
      <c r="AK170">
        <f t="shared" si="30"/>
        <v>3.5910253095463816E-7</v>
      </c>
    </row>
    <row r="171" spans="14:37" x14ac:dyDescent="0.35">
      <c r="N171" s="75">
        <v>7.4580000000000002</v>
      </c>
      <c r="O171" s="65">
        <v>191.4</v>
      </c>
      <c r="P171">
        <f t="shared" si="21"/>
        <v>2166.6480000000001</v>
      </c>
      <c r="Q171">
        <f t="shared" si="22"/>
        <v>4.6154243790408039E-7</v>
      </c>
      <c r="S171" s="75">
        <v>5.6920000000000002</v>
      </c>
      <c r="T171" s="65">
        <v>219</v>
      </c>
      <c r="U171" s="16">
        <f t="shared" si="23"/>
        <v>2479.08</v>
      </c>
      <c r="V171" s="65">
        <f t="shared" si="24"/>
        <v>4.0337544572986754E-7</v>
      </c>
      <c r="X171" s="66"/>
      <c r="Y171" s="65"/>
      <c r="Z171" s="16">
        <f t="shared" si="25"/>
        <v>0</v>
      </c>
      <c r="AA171" s="65" t="e">
        <f t="shared" si="26"/>
        <v>#DIV/0!</v>
      </c>
      <c r="AC171" s="66"/>
      <c r="AD171" s="65"/>
      <c r="AE171" s="16">
        <f t="shared" si="27"/>
        <v>0</v>
      </c>
      <c r="AF171" s="65" t="e">
        <f t="shared" si="28"/>
        <v>#DIV/0!</v>
      </c>
      <c r="AH171" s="75">
        <v>4.4580000000000002</v>
      </c>
      <c r="AI171" s="65">
        <v>246</v>
      </c>
      <c r="AJ171">
        <f t="shared" si="29"/>
        <v>2784.7200000000003</v>
      </c>
      <c r="AK171">
        <f t="shared" si="30"/>
        <v>3.5910253095463816E-7</v>
      </c>
    </row>
    <row r="172" spans="14:37" x14ac:dyDescent="0.35">
      <c r="N172" s="75">
        <v>7.4589999999999996</v>
      </c>
      <c r="O172" s="65">
        <v>191.4</v>
      </c>
      <c r="P172">
        <f t="shared" si="21"/>
        <v>2166.6480000000001</v>
      </c>
      <c r="Q172">
        <f t="shared" si="22"/>
        <v>4.6154243790408039E-7</v>
      </c>
      <c r="S172" s="75">
        <v>5.6929999999999996</v>
      </c>
      <c r="T172" s="65">
        <v>219</v>
      </c>
      <c r="U172" s="16">
        <f t="shared" si="23"/>
        <v>2479.08</v>
      </c>
      <c r="V172" s="65">
        <f t="shared" si="24"/>
        <v>4.0337544572986754E-7</v>
      </c>
      <c r="X172" s="66"/>
      <c r="Y172" s="65"/>
      <c r="Z172" s="16">
        <f t="shared" si="25"/>
        <v>0</v>
      </c>
      <c r="AA172" s="65" t="e">
        <f t="shared" si="26"/>
        <v>#DIV/0!</v>
      </c>
      <c r="AC172" s="66"/>
      <c r="AD172" s="65"/>
      <c r="AE172" s="16">
        <f t="shared" si="27"/>
        <v>0</v>
      </c>
      <c r="AF172" s="65" t="e">
        <f t="shared" si="28"/>
        <v>#DIV/0!</v>
      </c>
      <c r="AH172" s="75">
        <v>4.4589999999999996</v>
      </c>
      <c r="AI172" s="65">
        <v>246</v>
      </c>
      <c r="AJ172">
        <f t="shared" si="29"/>
        <v>2784.7200000000003</v>
      </c>
      <c r="AK172">
        <f t="shared" si="30"/>
        <v>3.5910253095463816E-7</v>
      </c>
    </row>
    <row r="173" spans="14:37" x14ac:dyDescent="0.35">
      <c r="N173" s="75">
        <v>7.46</v>
      </c>
      <c r="O173" s="65">
        <v>191.3</v>
      </c>
      <c r="P173">
        <f t="shared" si="21"/>
        <v>2165.5160000000001</v>
      </c>
      <c r="Q173">
        <f t="shared" si="22"/>
        <v>4.6178370420721897E-7</v>
      </c>
      <c r="S173" s="75">
        <v>5.694</v>
      </c>
      <c r="T173" s="65">
        <v>219</v>
      </c>
      <c r="U173" s="16">
        <f t="shared" si="23"/>
        <v>2479.08</v>
      </c>
      <c r="V173" s="65">
        <f t="shared" si="24"/>
        <v>4.0337544572986754E-7</v>
      </c>
      <c r="X173" s="66"/>
      <c r="Y173" s="65"/>
      <c r="Z173" s="16">
        <f t="shared" si="25"/>
        <v>0</v>
      </c>
      <c r="AA173" s="65" t="e">
        <f t="shared" si="26"/>
        <v>#DIV/0!</v>
      </c>
      <c r="AC173" s="66"/>
      <c r="AD173" s="65"/>
      <c r="AE173" s="16">
        <f t="shared" si="27"/>
        <v>0</v>
      </c>
      <c r="AF173" s="65" t="e">
        <f t="shared" si="28"/>
        <v>#DIV/0!</v>
      </c>
      <c r="AH173" s="75">
        <v>4.46</v>
      </c>
      <c r="AI173" s="65">
        <v>245.9</v>
      </c>
      <c r="AJ173">
        <f t="shared" si="29"/>
        <v>2783.5880000000002</v>
      </c>
      <c r="AK173">
        <f t="shared" si="30"/>
        <v>3.5924856695746638E-7</v>
      </c>
    </row>
    <row r="174" spans="14:37" x14ac:dyDescent="0.35">
      <c r="N174" s="75">
        <v>7.4610000000000003</v>
      </c>
      <c r="O174" s="65">
        <v>191.3</v>
      </c>
      <c r="P174">
        <f t="shared" si="21"/>
        <v>2165.5160000000001</v>
      </c>
      <c r="Q174">
        <f t="shared" si="22"/>
        <v>4.6178370420721897E-7</v>
      </c>
      <c r="S174" s="75">
        <v>5.6950000000000003</v>
      </c>
      <c r="T174" s="65">
        <v>218.9</v>
      </c>
      <c r="U174" s="16">
        <f t="shared" si="23"/>
        <v>2477.9480000000003</v>
      </c>
      <c r="V174" s="65">
        <f t="shared" si="24"/>
        <v>4.0355971957442199E-7</v>
      </c>
      <c r="X174" s="66"/>
      <c r="Y174" s="65"/>
      <c r="Z174" s="16">
        <f t="shared" si="25"/>
        <v>0</v>
      </c>
      <c r="AA174" s="65" t="e">
        <f t="shared" si="26"/>
        <v>#DIV/0!</v>
      </c>
      <c r="AC174" s="66"/>
      <c r="AD174" s="65"/>
      <c r="AE174" s="16">
        <f t="shared" si="27"/>
        <v>0</v>
      </c>
      <c r="AF174" s="65" t="e">
        <f t="shared" si="28"/>
        <v>#DIV/0!</v>
      </c>
      <c r="AH174" s="75">
        <v>4.4610000000000003</v>
      </c>
      <c r="AI174" s="65">
        <v>245.9</v>
      </c>
      <c r="AJ174">
        <f t="shared" si="29"/>
        <v>2783.5880000000002</v>
      </c>
      <c r="AK174">
        <f t="shared" si="30"/>
        <v>3.5924856695746638E-7</v>
      </c>
    </row>
    <row r="175" spans="14:37" x14ac:dyDescent="0.35">
      <c r="N175" s="75">
        <v>7.4619999999999997</v>
      </c>
      <c r="O175" s="65">
        <v>191.3</v>
      </c>
      <c r="P175">
        <f t="shared" si="21"/>
        <v>2165.5160000000001</v>
      </c>
      <c r="Q175">
        <f t="shared" si="22"/>
        <v>4.6178370420721897E-7</v>
      </c>
      <c r="S175" s="75">
        <v>5.6959999999999997</v>
      </c>
      <c r="T175" s="65">
        <v>218.9</v>
      </c>
      <c r="U175" s="16">
        <f t="shared" si="23"/>
        <v>2477.9480000000003</v>
      </c>
      <c r="V175" s="65">
        <f t="shared" si="24"/>
        <v>4.0355971957442199E-7</v>
      </c>
      <c r="X175" s="66"/>
      <c r="Y175" s="65"/>
      <c r="Z175" s="16">
        <f t="shared" si="25"/>
        <v>0</v>
      </c>
      <c r="AA175" s="65" t="e">
        <f t="shared" si="26"/>
        <v>#DIV/0!</v>
      </c>
      <c r="AC175" s="66"/>
      <c r="AD175" s="65"/>
      <c r="AE175" s="16">
        <f t="shared" si="27"/>
        <v>0</v>
      </c>
      <c r="AF175" s="65" t="e">
        <f t="shared" si="28"/>
        <v>#DIV/0!</v>
      </c>
      <c r="AH175" s="75">
        <v>4.4619999999999997</v>
      </c>
      <c r="AI175" s="65">
        <v>245.9</v>
      </c>
      <c r="AJ175">
        <f t="shared" si="29"/>
        <v>2783.5880000000002</v>
      </c>
      <c r="AK175">
        <f t="shared" si="30"/>
        <v>3.5924856695746638E-7</v>
      </c>
    </row>
    <row r="176" spans="14:37" x14ac:dyDescent="0.35">
      <c r="N176" s="75">
        <v>7.4630000000000001</v>
      </c>
      <c r="O176" s="65">
        <v>191.3</v>
      </c>
      <c r="P176">
        <f t="shared" si="21"/>
        <v>2165.5160000000001</v>
      </c>
      <c r="Q176">
        <f t="shared" si="22"/>
        <v>4.6178370420721897E-7</v>
      </c>
      <c r="S176" s="75">
        <v>5.6970000000000001</v>
      </c>
      <c r="T176" s="65">
        <v>218.9</v>
      </c>
      <c r="U176" s="16">
        <f t="shared" si="23"/>
        <v>2477.9480000000003</v>
      </c>
      <c r="V176" s="65">
        <f t="shared" si="24"/>
        <v>4.0355971957442199E-7</v>
      </c>
      <c r="X176" s="66"/>
      <c r="Y176" s="65"/>
      <c r="Z176" s="16">
        <f t="shared" si="25"/>
        <v>0</v>
      </c>
      <c r="AA176" s="65" t="e">
        <f t="shared" si="26"/>
        <v>#DIV/0!</v>
      </c>
      <c r="AC176" s="66"/>
      <c r="AD176" s="65"/>
      <c r="AE176" s="16">
        <f t="shared" si="27"/>
        <v>0</v>
      </c>
      <c r="AF176" s="65" t="e">
        <f t="shared" si="28"/>
        <v>#DIV/0!</v>
      </c>
      <c r="AH176" s="75">
        <v>4.4630000000000001</v>
      </c>
      <c r="AI176" s="65">
        <v>245.9</v>
      </c>
      <c r="AJ176">
        <f t="shared" si="29"/>
        <v>2783.5880000000002</v>
      </c>
      <c r="AK176">
        <f t="shared" si="30"/>
        <v>3.5924856695746638E-7</v>
      </c>
    </row>
    <row r="177" spans="14:37" x14ac:dyDescent="0.35">
      <c r="N177" s="75">
        <v>7.4640000000000004</v>
      </c>
      <c r="O177" s="65">
        <v>191.3</v>
      </c>
      <c r="P177">
        <f t="shared" si="21"/>
        <v>2165.5160000000001</v>
      </c>
      <c r="Q177">
        <f t="shared" si="22"/>
        <v>4.6178370420721897E-7</v>
      </c>
      <c r="S177" s="75">
        <v>5.6980000000000004</v>
      </c>
      <c r="T177" s="65">
        <v>218.9</v>
      </c>
      <c r="U177" s="16">
        <f t="shared" si="23"/>
        <v>2477.9480000000003</v>
      </c>
      <c r="V177" s="65">
        <f t="shared" si="24"/>
        <v>4.0355971957442199E-7</v>
      </c>
      <c r="X177" s="66"/>
      <c r="Y177" s="65"/>
      <c r="Z177" s="16">
        <f t="shared" si="25"/>
        <v>0</v>
      </c>
      <c r="AA177" s="65" t="e">
        <f t="shared" si="26"/>
        <v>#DIV/0!</v>
      </c>
      <c r="AC177" s="66"/>
      <c r="AD177" s="65"/>
      <c r="AE177" s="16">
        <f t="shared" si="27"/>
        <v>0</v>
      </c>
      <c r="AF177" s="65" t="e">
        <f t="shared" si="28"/>
        <v>#DIV/0!</v>
      </c>
      <c r="AH177" s="75">
        <v>4.4640000000000004</v>
      </c>
      <c r="AI177" s="65">
        <v>245.8</v>
      </c>
      <c r="AJ177">
        <f t="shared" si="29"/>
        <v>2782.4560000000001</v>
      </c>
      <c r="AK177">
        <f t="shared" si="30"/>
        <v>3.5939472178535795E-7</v>
      </c>
    </row>
    <row r="178" spans="14:37" x14ac:dyDescent="0.35">
      <c r="N178" s="75">
        <v>7.4649999999999999</v>
      </c>
      <c r="O178" s="65">
        <v>191.3</v>
      </c>
      <c r="P178">
        <f t="shared" si="21"/>
        <v>2165.5160000000001</v>
      </c>
      <c r="Q178">
        <f t="shared" si="22"/>
        <v>4.6178370420721897E-7</v>
      </c>
      <c r="S178" s="75">
        <v>5.6989999999999998</v>
      </c>
      <c r="T178" s="65">
        <v>218.9</v>
      </c>
      <c r="U178" s="16">
        <f t="shared" si="23"/>
        <v>2477.9480000000003</v>
      </c>
      <c r="V178" s="65">
        <f t="shared" si="24"/>
        <v>4.0355971957442199E-7</v>
      </c>
      <c r="X178" s="66"/>
      <c r="Y178" s="65"/>
      <c r="Z178" s="16">
        <f t="shared" si="25"/>
        <v>0</v>
      </c>
      <c r="AA178" s="65" t="e">
        <f t="shared" si="26"/>
        <v>#DIV/0!</v>
      </c>
      <c r="AC178" s="66"/>
      <c r="AD178" s="65"/>
      <c r="AE178" s="16">
        <f t="shared" si="27"/>
        <v>0</v>
      </c>
      <c r="AF178" s="65" t="e">
        <f t="shared" si="28"/>
        <v>#DIV/0!</v>
      </c>
      <c r="AH178" s="75">
        <v>4.4649999999999999</v>
      </c>
      <c r="AI178" s="65">
        <v>245.8</v>
      </c>
      <c r="AJ178">
        <f t="shared" si="29"/>
        <v>2782.4560000000001</v>
      </c>
      <c r="AK178">
        <f t="shared" si="30"/>
        <v>3.5939472178535795E-7</v>
      </c>
    </row>
    <row r="179" spans="14:37" x14ac:dyDescent="0.35">
      <c r="N179" s="75">
        <v>7.4660000000000002</v>
      </c>
      <c r="O179" s="65">
        <v>191.3</v>
      </c>
      <c r="P179">
        <f t="shared" si="21"/>
        <v>2165.5160000000001</v>
      </c>
      <c r="Q179">
        <f t="shared" si="22"/>
        <v>4.6178370420721897E-7</v>
      </c>
      <c r="S179" s="75">
        <v>5.7</v>
      </c>
      <c r="T179" s="65">
        <v>218.8</v>
      </c>
      <c r="U179" s="16">
        <f t="shared" si="23"/>
        <v>2476.8160000000003</v>
      </c>
      <c r="V179" s="65">
        <f t="shared" si="24"/>
        <v>4.0374416185941947E-7</v>
      </c>
      <c r="X179" s="66"/>
      <c r="Y179" s="65"/>
      <c r="Z179" s="16">
        <f t="shared" si="25"/>
        <v>0</v>
      </c>
      <c r="AA179" s="65" t="e">
        <f t="shared" si="26"/>
        <v>#DIV/0!</v>
      </c>
      <c r="AC179" s="66"/>
      <c r="AD179" s="65"/>
      <c r="AE179" s="16">
        <f t="shared" si="27"/>
        <v>0</v>
      </c>
      <c r="AF179" s="65" t="e">
        <f t="shared" si="28"/>
        <v>#DIV/0!</v>
      </c>
      <c r="AH179" s="75">
        <v>4.4660000000000002</v>
      </c>
      <c r="AI179" s="65">
        <v>245.8</v>
      </c>
      <c r="AJ179">
        <f t="shared" si="29"/>
        <v>2782.4560000000001</v>
      </c>
      <c r="AK179">
        <f t="shared" si="30"/>
        <v>3.5939472178535795E-7</v>
      </c>
    </row>
    <row r="180" spans="14:37" x14ac:dyDescent="0.35">
      <c r="N180" s="75">
        <v>7.4669999999999996</v>
      </c>
      <c r="O180" s="65">
        <v>191.3</v>
      </c>
      <c r="P180">
        <f t="shared" si="21"/>
        <v>2165.5160000000001</v>
      </c>
      <c r="Q180">
        <f t="shared" si="22"/>
        <v>4.6178370420721897E-7</v>
      </c>
      <c r="S180" s="75">
        <v>5.7009999999999996</v>
      </c>
      <c r="T180" s="65">
        <v>218.8</v>
      </c>
      <c r="U180" s="16">
        <f t="shared" si="23"/>
        <v>2476.8160000000003</v>
      </c>
      <c r="V180" s="65">
        <f t="shared" si="24"/>
        <v>4.0374416185941947E-7</v>
      </c>
      <c r="X180" s="66"/>
      <c r="Y180" s="65"/>
      <c r="Z180" s="16">
        <f t="shared" si="25"/>
        <v>0</v>
      </c>
      <c r="AA180" s="65" t="e">
        <f t="shared" si="26"/>
        <v>#DIV/0!</v>
      </c>
      <c r="AC180" s="66"/>
      <c r="AD180" s="65"/>
      <c r="AE180" s="16">
        <f t="shared" si="27"/>
        <v>0</v>
      </c>
      <c r="AF180" s="65" t="e">
        <f t="shared" si="28"/>
        <v>#DIV/0!</v>
      </c>
      <c r="AH180" s="75">
        <v>4.4669999999999996</v>
      </c>
      <c r="AI180" s="65">
        <v>245.8</v>
      </c>
      <c r="AJ180">
        <f t="shared" si="29"/>
        <v>2782.4560000000001</v>
      </c>
      <c r="AK180">
        <f t="shared" si="30"/>
        <v>3.5939472178535795E-7</v>
      </c>
    </row>
    <row r="181" spans="14:37" x14ac:dyDescent="0.35">
      <c r="N181" s="75">
        <v>7.468</v>
      </c>
      <c r="O181" s="65">
        <v>191.2</v>
      </c>
      <c r="P181">
        <f t="shared" si="21"/>
        <v>2164.384</v>
      </c>
      <c r="Q181">
        <f t="shared" si="22"/>
        <v>4.6202522288096752E-7</v>
      </c>
      <c r="S181" s="75">
        <v>5.702</v>
      </c>
      <c r="T181" s="65">
        <v>218.8</v>
      </c>
      <c r="U181" s="16">
        <f t="shared" si="23"/>
        <v>2476.8160000000003</v>
      </c>
      <c r="V181" s="65">
        <f t="shared" si="24"/>
        <v>4.0374416185941947E-7</v>
      </c>
      <c r="X181" s="66"/>
      <c r="Y181" s="65"/>
      <c r="Z181" s="16">
        <f t="shared" si="25"/>
        <v>0</v>
      </c>
      <c r="AA181" s="65" t="e">
        <f t="shared" si="26"/>
        <v>#DIV/0!</v>
      </c>
      <c r="AC181" s="66"/>
      <c r="AD181" s="65"/>
      <c r="AE181" s="16">
        <f t="shared" si="27"/>
        <v>0</v>
      </c>
      <c r="AF181" s="65" t="e">
        <f t="shared" si="28"/>
        <v>#DIV/0!</v>
      </c>
      <c r="AH181" s="75">
        <v>4.468</v>
      </c>
      <c r="AI181" s="65">
        <v>245.7</v>
      </c>
      <c r="AJ181">
        <f t="shared" si="29"/>
        <v>2781.3240000000001</v>
      </c>
      <c r="AK181">
        <f t="shared" si="30"/>
        <v>3.595409955833984E-7</v>
      </c>
    </row>
    <row r="182" spans="14:37" x14ac:dyDescent="0.35">
      <c r="N182" s="75">
        <v>7.4690000000000003</v>
      </c>
      <c r="O182" s="65">
        <v>191.2</v>
      </c>
      <c r="P182">
        <f t="shared" si="21"/>
        <v>2164.384</v>
      </c>
      <c r="Q182">
        <f t="shared" si="22"/>
        <v>4.6202522288096752E-7</v>
      </c>
      <c r="S182" s="75">
        <v>5.7030000000000003</v>
      </c>
      <c r="T182" s="65">
        <v>218.8</v>
      </c>
      <c r="U182" s="16">
        <f t="shared" si="23"/>
        <v>2476.8160000000003</v>
      </c>
      <c r="V182" s="65">
        <f t="shared" si="24"/>
        <v>4.0374416185941947E-7</v>
      </c>
      <c r="X182" s="66"/>
      <c r="Y182" s="65"/>
      <c r="Z182" s="16">
        <f t="shared" si="25"/>
        <v>0</v>
      </c>
      <c r="AA182" s="65" t="e">
        <f t="shared" si="26"/>
        <v>#DIV/0!</v>
      </c>
      <c r="AC182" s="66"/>
      <c r="AD182" s="65"/>
      <c r="AE182" s="16">
        <f t="shared" si="27"/>
        <v>0</v>
      </c>
      <c r="AF182" s="65" t="e">
        <f t="shared" si="28"/>
        <v>#DIV/0!</v>
      </c>
      <c r="AH182" s="75">
        <v>4.4690000000000003</v>
      </c>
      <c r="AI182" s="65">
        <v>245.7</v>
      </c>
      <c r="AJ182">
        <f t="shared" si="29"/>
        <v>2781.3240000000001</v>
      </c>
      <c r="AK182">
        <f t="shared" si="30"/>
        <v>3.595409955833984E-7</v>
      </c>
    </row>
    <row r="183" spans="14:37" x14ac:dyDescent="0.35">
      <c r="N183" s="75">
        <v>7.47</v>
      </c>
      <c r="O183" s="65">
        <v>191.2</v>
      </c>
      <c r="P183">
        <f t="shared" si="21"/>
        <v>2164.384</v>
      </c>
      <c r="Q183">
        <f t="shared" si="22"/>
        <v>4.6202522288096752E-7</v>
      </c>
      <c r="S183" s="75">
        <v>5.7039999999999997</v>
      </c>
      <c r="T183" s="65">
        <v>218.8</v>
      </c>
      <c r="U183" s="16">
        <f t="shared" si="23"/>
        <v>2476.8160000000003</v>
      </c>
      <c r="V183" s="65">
        <f t="shared" si="24"/>
        <v>4.0374416185941947E-7</v>
      </c>
      <c r="X183" s="66"/>
      <c r="Y183" s="65"/>
      <c r="Z183" s="16">
        <f t="shared" si="25"/>
        <v>0</v>
      </c>
      <c r="AA183" s="65" t="e">
        <f t="shared" si="26"/>
        <v>#DIV/0!</v>
      </c>
      <c r="AC183" s="66"/>
      <c r="AD183" s="65"/>
      <c r="AE183" s="16">
        <f t="shared" si="27"/>
        <v>0</v>
      </c>
      <c r="AF183" s="65" t="e">
        <f t="shared" si="28"/>
        <v>#DIV/0!</v>
      </c>
      <c r="AH183" s="75">
        <v>4.47</v>
      </c>
      <c r="AI183" s="65">
        <v>245.7</v>
      </c>
      <c r="AJ183">
        <f t="shared" si="29"/>
        <v>2781.3240000000001</v>
      </c>
      <c r="AK183">
        <f t="shared" si="30"/>
        <v>3.595409955833984E-7</v>
      </c>
    </row>
    <row r="184" spans="14:37" x14ac:dyDescent="0.35">
      <c r="N184" s="75">
        <v>7.4710000000000001</v>
      </c>
      <c r="O184" s="65">
        <v>191.2</v>
      </c>
      <c r="P184">
        <f t="shared" si="21"/>
        <v>2164.384</v>
      </c>
      <c r="Q184">
        <f t="shared" si="22"/>
        <v>4.6202522288096752E-7</v>
      </c>
      <c r="S184" s="75">
        <v>5.7050000000000001</v>
      </c>
      <c r="T184" s="65">
        <v>218.7</v>
      </c>
      <c r="U184" s="16">
        <f t="shared" si="23"/>
        <v>2475.6839999999997</v>
      </c>
      <c r="V184" s="65">
        <f t="shared" si="24"/>
        <v>4.0392877281591681E-7</v>
      </c>
      <c r="X184" s="66"/>
      <c r="Y184" s="65"/>
      <c r="Z184" s="16">
        <f t="shared" si="25"/>
        <v>0</v>
      </c>
      <c r="AA184" s="65" t="e">
        <f t="shared" si="26"/>
        <v>#DIV/0!</v>
      </c>
      <c r="AC184" s="66"/>
      <c r="AD184" s="65"/>
      <c r="AE184" s="16">
        <f t="shared" si="27"/>
        <v>0</v>
      </c>
      <c r="AF184" s="65" t="e">
        <f t="shared" si="28"/>
        <v>#DIV/0!</v>
      </c>
      <c r="AH184" s="75">
        <v>4.4710000000000001</v>
      </c>
      <c r="AI184" s="65">
        <v>245.7</v>
      </c>
      <c r="AJ184">
        <f t="shared" si="29"/>
        <v>2781.3240000000001</v>
      </c>
      <c r="AK184">
        <f t="shared" si="30"/>
        <v>3.595409955833984E-7</v>
      </c>
    </row>
    <row r="185" spans="14:37" x14ac:dyDescent="0.35">
      <c r="N185" s="75">
        <v>7.4720000000000004</v>
      </c>
      <c r="O185" s="65">
        <v>191.2</v>
      </c>
      <c r="P185">
        <f t="shared" si="21"/>
        <v>2164.384</v>
      </c>
      <c r="Q185">
        <f t="shared" si="22"/>
        <v>4.6202522288096752E-7</v>
      </c>
      <c r="S185" s="75">
        <v>5.7060000000000004</v>
      </c>
      <c r="T185" s="65">
        <v>218.7</v>
      </c>
      <c r="U185" s="16">
        <f t="shared" si="23"/>
        <v>2475.6839999999997</v>
      </c>
      <c r="V185" s="65">
        <f t="shared" si="24"/>
        <v>4.0392877281591681E-7</v>
      </c>
      <c r="X185" s="66"/>
      <c r="Y185" s="65"/>
      <c r="Z185" s="16">
        <f t="shared" si="25"/>
        <v>0</v>
      </c>
      <c r="AA185" s="65" t="e">
        <f t="shared" si="26"/>
        <v>#DIV/0!</v>
      </c>
      <c r="AC185" s="66"/>
      <c r="AD185" s="65"/>
      <c r="AE185" s="16">
        <f t="shared" si="27"/>
        <v>0</v>
      </c>
      <c r="AF185" s="65" t="e">
        <f t="shared" si="28"/>
        <v>#DIV/0!</v>
      </c>
      <c r="AH185" s="75">
        <v>4.4720000000000004</v>
      </c>
      <c r="AI185" s="65">
        <v>245.6</v>
      </c>
      <c r="AJ185">
        <f t="shared" si="29"/>
        <v>2780.192</v>
      </c>
      <c r="AK185">
        <f t="shared" si="30"/>
        <v>3.5968738849690956E-7</v>
      </c>
    </row>
    <row r="186" spans="14:37" x14ac:dyDescent="0.35">
      <c r="N186" s="75">
        <v>7.4729999999999999</v>
      </c>
      <c r="O186" s="65">
        <v>191.2</v>
      </c>
      <c r="P186">
        <f t="shared" si="21"/>
        <v>2164.384</v>
      </c>
      <c r="Q186">
        <f t="shared" si="22"/>
        <v>4.6202522288096752E-7</v>
      </c>
      <c r="S186" s="75">
        <v>5.7069999999999999</v>
      </c>
      <c r="T186" s="65">
        <v>218.7</v>
      </c>
      <c r="U186" s="16">
        <f t="shared" si="23"/>
        <v>2475.6839999999997</v>
      </c>
      <c r="V186" s="65">
        <f t="shared" si="24"/>
        <v>4.0392877281591681E-7</v>
      </c>
      <c r="X186" s="66"/>
      <c r="Y186" s="65"/>
      <c r="Z186" s="16">
        <f t="shared" si="25"/>
        <v>0</v>
      </c>
      <c r="AA186" s="65" t="e">
        <f t="shared" si="26"/>
        <v>#DIV/0!</v>
      </c>
      <c r="AC186" s="66"/>
      <c r="AD186" s="65"/>
      <c r="AE186" s="16">
        <f t="shared" si="27"/>
        <v>0</v>
      </c>
      <c r="AF186" s="65" t="e">
        <f t="shared" si="28"/>
        <v>#DIV/0!</v>
      </c>
      <c r="AH186" s="75">
        <v>4.4729999999999999</v>
      </c>
      <c r="AI186" s="65">
        <v>245.6</v>
      </c>
      <c r="AJ186">
        <f t="shared" si="29"/>
        <v>2780.192</v>
      </c>
      <c r="AK186">
        <f t="shared" si="30"/>
        <v>3.5968738849690956E-7</v>
      </c>
    </row>
    <row r="187" spans="14:37" x14ac:dyDescent="0.35">
      <c r="N187" s="75">
        <v>7.4740000000000002</v>
      </c>
      <c r="O187" s="65">
        <v>191.2</v>
      </c>
      <c r="P187">
        <f t="shared" si="21"/>
        <v>2164.384</v>
      </c>
      <c r="Q187">
        <f t="shared" si="22"/>
        <v>4.6202522288096752E-7</v>
      </c>
      <c r="S187" s="75">
        <v>5.7080000000000002</v>
      </c>
      <c r="T187" s="65">
        <v>218.7</v>
      </c>
      <c r="U187" s="16">
        <f t="shared" si="23"/>
        <v>2475.6839999999997</v>
      </c>
      <c r="V187" s="65">
        <f t="shared" si="24"/>
        <v>4.0392877281591681E-7</v>
      </c>
      <c r="X187" s="66"/>
      <c r="Y187" s="65"/>
      <c r="Z187" s="16">
        <f t="shared" si="25"/>
        <v>0</v>
      </c>
      <c r="AA187" s="65" t="e">
        <f t="shared" si="26"/>
        <v>#DIV/0!</v>
      </c>
      <c r="AC187" s="66"/>
      <c r="AD187" s="65"/>
      <c r="AE187" s="16">
        <f t="shared" si="27"/>
        <v>0</v>
      </c>
      <c r="AF187" s="65" t="e">
        <f t="shared" si="28"/>
        <v>#DIV/0!</v>
      </c>
      <c r="AH187" s="75">
        <v>4.4740000000000002</v>
      </c>
      <c r="AI187" s="65">
        <v>245.6</v>
      </c>
      <c r="AJ187">
        <f t="shared" si="29"/>
        <v>2780.192</v>
      </c>
      <c r="AK187">
        <f t="shared" si="30"/>
        <v>3.5968738849690956E-7</v>
      </c>
    </row>
    <row r="188" spans="14:37" x14ac:dyDescent="0.35">
      <c r="N188" s="75">
        <v>7.4749999999999996</v>
      </c>
      <c r="O188" s="65">
        <v>191.2</v>
      </c>
      <c r="P188">
        <f t="shared" si="21"/>
        <v>2164.384</v>
      </c>
      <c r="Q188">
        <f t="shared" si="22"/>
        <v>4.6202522288096752E-7</v>
      </c>
      <c r="S188" s="75">
        <v>5.7089999999999996</v>
      </c>
      <c r="T188" s="65">
        <v>218.7</v>
      </c>
      <c r="U188" s="16">
        <f t="shared" si="23"/>
        <v>2475.6839999999997</v>
      </c>
      <c r="V188" s="65">
        <f t="shared" si="24"/>
        <v>4.0392877281591681E-7</v>
      </c>
      <c r="X188" s="66"/>
      <c r="Y188" s="65"/>
      <c r="Z188" s="16">
        <f t="shared" si="25"/>
        <v>0</v>
      </c>
      <c r="AA188" s="65" t="e">
        <f t="shared" si="26"/>
        <v>#DIV/0!</v>
      </c>
      <c r="AC188" s="66"/>
      <c r="AD188" s="65"/>
      <c r="AE188" s="16">
        <f t="shared" si="27"/>
        <v>0</v>
      </c>
      <c r="AF188" s="65" t="e">
        <f t="shared" si="28"/>
        <v>#DIV/0!</v>
      </c>
      <c r="AH188" s="75">
        <v>4.4749999999999996</v>
      </c>
      <c r="AI188" s="65">
        <v>245.6</v>
      </c>
      <c r="AJ188">
        <f t="shared" si="29"/>
        <v>2780.192</v>
      </c>
      <c r="AK188">
        <f t="shared" si="30"/>
        <v>3.5968738849690956E-7</v>
      </c>
    </row>
    <row r="189" spans="14:37" x14ac:dyDescent="0.35">
      <c r="N189" s="75">
        <v>7.476</v>
      </c>
      <c r="O189" s="65">
        <v>191.1</v>
      </c>
      <c r="P189">
        <f t="shared" si="21"/>
        <v>2163.252</v>
      </c>
      <c r="Q189">
        <f t="shared" si="22"/>
        <v>4.6226699432151224E-7</v>
      </c>
      <c r="S189" s="75">
        <v>5.71</v>
      </c>
      <c r="T189" s="65">
        <v>218.7</v>
      </c>
      <c r="U189" s="16">
        <f t="shared" si="23"/>
        <v>2475.6839999999997</v>
      </c>
      <c r="V189" s="65">
        <f t="shared" si="24"/>
        <v>4.0392877281591681E-7</v>
      </c>
      <c r="X189" s="66"/>
      <c r="Y189" s="65"/>
      <c r="Z189" s="16">
        <f t="shared" si="25"/>
        <v>0</v>
      </c>
      <c r="AA189" s="65" t="e">
        <f t="shared" si="26"/>
        <v>#DIV/0!</v>
      </c>
      <c r="AC189" s="66"/>
      <c r="AD189" s="65"/>
      <c r="AE189" s="16">
        <f t="shared" si="27"/>
        <v>0</v>
      </c>
      <c r="AF189" s="65" t="e">
        <f t="shared" si="28"/>
        <v>#DIV/0!</v>
      </c>
      <c r="AH189" s="75">
        <v>4.476</v>
      </c>
      <c r="AI189" s="65">
        <v>245.5</v>
      </c>
      <c r="AJ189">
        <f t="shared" si="29"/>
        <v>2779.06</v>
      </c>
      <c r="AK189">
        <f t="shared" si="30"/>
        <v>3.5983390067145008E-7</v>
      </c>
    </row>
    <row r="190" spans="14:37" x14ac:dyDescent="0.35">
      <c r="N190" s="75">
        <v>7.4770000000000003</v>
      </c>
      <c r="O190" s="65">
        <v>191.1</v>
      </c>
      <c r="P190">
        <f t="shared" si="21"/>
        <v>2163.252</v>
      </c>
      <c r="Q190">
        <f t="shared" si="22"/>
        <v>4.6226699432151224E-7</v>
      </c>
      <c r="S190" s="75">
        <v>5.7110000000000003</v>
      </c>
      <c r="T190" s="65">
        <v>218.6</v>
      </c>
      <c r="U190" s="16">
        <f t="shared" si="23"/>
        <v>2474.5520000000001</v>
      </c>
      <c r="V190" s="65">
        <f t="shared" si="24"/>
        <v>4.0411355267539337E-7</v>
      </c>
      <c r="X190" s="66"/>
      <c r="Y190" s="65"/>
      <c r="Z190" s="16">
        <f t="shared" si="25"/>
        <v>0</v>
      </c>
      <c r="AA190" s="65" t="e">
        <f t="shared" si="26"/>
        <v>#DIV/0!</v>
      </c>
      <c r="AC190" s="66"/>
      <c r="AD190" s="65"/>
      <c r="AE190" s="16">
        <f t="shared" si="27"/>
        <v>0</v>
      </c>
      <c r="AF190" s="65" t="e">
        <f t="shared" si="28"/>
        <v>#DIV/0!</v>
      </c>
      <c r="AH190" s="75">
        <v>4.4770000000000003</v>
      </c>
      <c r="AI190" s="65">
        <v>245.5</v>
      </c>
      <c r="AJ190">
        <f t="shared" si="29"/>
        <v>2779.06</v>
      </c>
      <c r="AK190">
        <f t="shared" si="30"/>
        <v>3.5983390067145008E-7</v>
      </c>
    </row>
    <row r="191" spans="14:37" x14ac:dyDescent="0.35">
      <c r="N191" s="75">
        <v>7.4779999999999998</v>
      </c>
      <c r="O191" s="65">
        <v>191.1</v>
      </c>
      <c r="P191">
        <f t="shared" si="21"/>
        <v>2163.252</v>
      </c>
      <c r="Q191">
        <f t="shared" si="22"/>
        <v>4.6226699432151224E-7</v>
      </c>
      <c r="S191" s="75">
        <v>5.7119999999999997</v>
      </c>
      <c r="T191" s="65">
        <v>218.6</v>
      </c>
      <c r="U191" s="16">
        <f t="shared" si="23"/>
        <v>2474.5520000000001</v>
      </c>
      <c r="V191" s="65">
        <f t="shared" si="24"/>
        <v>4.0411355267539337E-7</v>
      </c>
      <c r="X191" s="66"/>
      <c r="Y191" s="65"/>
      <c r="Z191" s="16">
        <f t="shared" si="25"/>
        <v>0</v>
      </c>
      <c r="AA191" s="65" t="e">
        <f t="shared" si="26"/>
        <v>#DIV/0!</v>
      </c>
      <c r="AC191" s="66"/>
      <c r="AD191" s="65"/>
      <c r="AE191" s="16">
        <f t="shared" si="27"/>
        <v>0</v>
      </c>
      <c r="AF191" s="65" t="e">
        <f t="shared" si="28"/>
        <v>#DIV/0!</v>
      </c>
      <c r="AH191" s="75">
        <v>4.4779999999999998</v>
      </c>
      <c r="AI191" s="65">
        <v>245.5</v>
      </c>
      <c r="AJ191">
        <f t="shared" si="29"/>
        <v>2779.06</v>
      </c>
      <c r="AK191">
        <f t="shared" si="30"/>
        <v>3.5983390067145008E-7</v>
      </c>
    </row>
    <row r="192" spans="14:37" x14ac:dyDescent="0.35">
      <c r="N192" s="75">
        <v>7.4790000000000001</v>
      </c>
      <c r="O192" s="65">
        <v>191.1</v>
      </c>
      <c r="P192">
        <f t="shared" si="21"/>
        <v>2163.252</v>
      </c>
      <c r="Q192">
        <f t="shared" si="22"/>
        <v>4.6226699432151224E-7</v>
      </c>
      <c r="S192" s="75">
        <v>5.7130000000000001</v>
      </c>
      <c r="T192" s="65">
        <v>218.6</v>
      </c>
      <c r="U192" s="16">
        <f t="shared" si="23"/>
        <v>2474.5520000000001</v>
      </c>
      <c r="V192" s="65">
        <f t="shared" si="24"/>
        <v>4.0411355267539337E-7</v>
      </c>
      <c r="X192" s="66"/>
      <c r="Y192" s="65"/>
      <c r="Z192" s="16">
        <f t="shared" si="25"/>
        <v>0</v>
      </c>
      <c r="AA192" s="65" t="e">
        <f t="shared" si="26"/>
        <v>#DIV/0!</v>
      </c>
      <c r="AC192" s="66"/>
      <c r="AD192" s="65"/>
      <c r="AE192" s="16">
        <f t="shared" si="27"/>
        <v>0</v>
      </c>
      <c r="AF192" s="65" t="e">
        <f t="shared" si="28"/>
        <v>#DIV/0!</v>
      </c>
      <c r="AH192" s="75">
        <v>4.4790000000000001</v>
      </c>
      <c r="AI192" s="65">
        <v>245.5</v>
      </c>
      <c r="AJ192">
        <f t="shared" si="29"/>
        <v>2779.06</v>
      </c>
      <c r="AK192">
        <f t="shared" si="30"/>
        <v>3.5983390067145008E-7</v>
      </c>
    </row>
    <row r="193" spans="14:37" x14ac:dyDescent="0.35">
      <c r="N193" s="75">
        <v>7.48</v>
      </c>
      <c r="O193" s="65">
        <v>191.1</v>
      </c>
      <c r="P193">
        <f t="shared" si="21"/>
        <v>2163.252</v>
      </c>
      <c r="Q193">
        <f t="shared" si="22"/>
        <v>4.6226699432151224E-7</v>
      </c>
      <c r="S193" s="75">
        <v>5.7140000000000004</v>
      </c>
      <c r="T193" s="65">
        <v>218.6</v>
      </c>
      <c r="U193" s="16">
        <f t="shared" si="23"/>
        <v>2474.5520000000001</v>
      </c>
      <c r="V193" s="65">
        <f t="shared" si="24"/>
        <v>4.0411355267539337E-7</v>
      </c>
      <c r="X193" s="66"/>
      <c r="Y193" s="65"/>
      <c r="Z193" s="16">
        <f t="shared" si="25"/>
        <v>0</v>
      </c>
      <c r="AA193" s="65" t="e">
        <f t="shared" si="26"/>
        <v>#DIV/0!</v>
      </c>
      <c r="AC193" s="66"/>
      <c r="AD193" s="65"/>
      <c r="AE193" s="16">
        <f t="shared" si="27"/>
        <v>0</v>
      </c>
      <c r="AF193" s="65" t="e">
        <f t="shared" si="28"/>
        <v>#DIV/0!</v>
      </c>
      <c r="AH193" s="75">
        <v>4.4800000000000004</v>
      </c>
      <c r="AI193" s="65">
        <v>245.4</v>
      </c>
      <c r="AJ193">
        <f t="shared" si="29"/>
        <v>2777.9280000000003</v>
      </c>
      <c r="AK193">
        <f t="shared" si="30"/>
        <v>3.5998053225281572E-7</v>
      </c>
    </row>
    <row r="194" spans="14:37" x14ac:dyDescent="0.35">
      <c r="N194" s="75">
        <v>7.4809999999999999</v>
      </c>
      <c r="O194" s="65">
        <v>191.1</v>
      </c>
      <c r="P194">
        <f t="shared" si="21"/>
        <v>2163.252</v>
      </c>
      <c r="Q194">
        <f t="shared" si="22"/>
        <v>4.6226699432151224E-7</v>
      </c>
      <c r="S194" s="75">
        <v>5.7149999999999999</v>
      </c>
      <c r="T194" s="65">
        <v>218.6</v>
      </c>
      <c r="U194" s="16">
        <f t="shared" si="23"/>
        <v>2474.5520000000001</v>
      </c>
      <c r="V194" s="65">
        <f t="shared" si="24"/>
        <v>4.0411355267539337E-7</v>
      </c>
      <c r="X194" s="66"/>
      <c r="Y194" s="65"/>
      <c r="Z194" s="16">
        <f t="shared" si="25"/>
        <v>0</v>
      </c>
      <c r="AA194" s="65" t="e">
        <f t="shared" si="26"/>
        <v>#DIV/0!</v>
      </c>
      <c r="AC194" s="66"/>
      <c r="AD194" s="65"/>
      <c r="AE194" s="16">
        <f t="shared" si="27"/>
        <v>0</v>
      </c>
      <c r="AF194" s="65" t="e">
        <f t="shared" si="28"/>
        <v>#DIV/0!</v>
      </c>
      <c r="AH194" s="75">
        <v>4.4809999999999999</v>
      </c>
      <c r="AI194" s="65">
        <v>245.4</v>
      </c>
      <c r="AJ194">
        <f t="shared" si="29"/>
        <v>2777.9280000000003</v>
      </c>
      <c r="AK194">
        <f t="shared" si="30"/>
        <v>3.5998053225281572E-7</v>
      </c>
    </row>
    <row r="195" spans="14:37" x14ac:dyDescent="0.35">
      <c r="N195" s="75">
        <v>7.4820000000000002</v>
      </c>
      <c r="O195" s="65">
        <v>191.1</v>
      </c>
      <c r="P195">
        <f t="shared" si="21"/>
        <v>2163.252</v>
      </c>
      <c r="Q195">
        <f t="shared" si="22"/>
        <v>4.6226699432151224E-7</v>
      </c>
      <c r="S195" s="75">
        <v>5.7160000000000002</v>
      </c>
      <c r="T195" s="65">
        <v>218.5</v>
      </c>
      <c r="U195" s="16">
        <f t="shared" si="23"/>
        <v>2473.42</v>
      </c>
      <c r="V195" s="65">
        <f t="shared" si="24"/>
        <v>4.0429850166975282E-7</v>
      </c>
      <c r="X195" s="66"/>
      <c r="Y195" s="65"/>
      <c r="Z195" s="16">
        <f t="shared" si="25"/>
        <v>0</v>
      </c>
      <c r="AA195" s="65" t="e">
        <f t="shared" si="26"/>
        <v>#DIV/0!</v>
      </c>
      <c r="AC195" s="66"/>
      <c r="AD195" s="65"/>
      <c r="AE195" s="16">
        <f t="shared" si="27"/>
        <v>0</v>
      </c>
      <c r="AF195" s="65" t="e">
        <f t="shared" si="28"/>
        <v>#DIV/0!</v>
      </c>
      <c r="AH195" s="75">
        <v>4.4820000000000002</v>
      </c>
      <c r="AI195" s="65">
        <v>245.4</v>
      </c>
      <c r="AJ195">
        <f t="shared" si="29"/>
        <v>2777.9280000000003</v>
      </c>
      <c r="AK195">
        <f t="shared" si="30"/>
        <v>3.5998053225281572E-7</v>
      </c>
    </row>
    <row r="196" spans="14:37" x14ac:dyDescent="0.35">
      <c r="N196" s="75">
        <v>7.4829999999999997</v>
      </c>
      <c r="O196" s="65">
        <v>191</v>
      </c>
      <c r="P196">
        <f t="shared" si="21"/>
        <v>2162.12</v>
      </c>
      <c r="Q196">
        <f t="shared" si="22"/>
        <v>4.6250901892586907E-7</v>
      </c>
      <c r="S196" s="75">
        <v>5.7169999999999996</v>
      </c>
      <c r="T196" s="65">
        <v>218.5</v>
      </c>
      <c r="U196" s="16">
        <f t="shared" si="23"/>
        <v>2473.42</v>
      </c>
      <c r="V196" s="65">
        <f t="shared" si="24"/>
        <v>4.0429850166975282E-7</v>
      </c>
      <c r="X196" s="66"/>
      <c r="Y196" s="65"/>
      <c r="Z196" s="16">
        <f t="shared" si="25"/>
        <v>0</v>
      </c>
      <c r="AA196" s="65" t="e">
        <f t="shared" si="26"/>
        <v>#DIV/0!</v>
      </c>
      <c r="AC196" s="66"/>
      <c r="AD196" s="65"/>
      <c r="AE196" s="16">
        <f t="shared" si="27"/>
        <v>0</v>
      </c>
      <c r="AF196" s="65" t="e">
        <f t="shared" si="28"/>
        <v>#DIV/0!</v>
      </c>
      <c r="AH196" s="75">
        <v>4.4829999999999997</v>
      </c>
      <c r="AI196" s="65">
        <v>245.4</v>
      </c>
      <c r="AJ196">
        <f t="shared" si="29"/>
        <v>2777.9280000000003</v>
      </c>
      <c r="AK196">
        <f t="shared" si="30"/>
        <v>3.5998053225281572E-7</v>
      </c>
    </row>
    <row r="197" spans="14:37" x14ac:dyDescent="0.35">
      <c r="N197" s="75">
        <v>7.484</v>
      </c>
      <c r="O197" s="65">
        <v>191</v>
      </c>
      <c r="P197">
        <f t="shared" si="21"/>
        <v>2162.12</v>
      </c>
      <c r="Q197">
        <f t="shared" si="22"/>
        <v>4.6250901892586907E-7</v>
      </c>
      <c r="S197" s="75">
        <v>5.718</v>
      </c>
      <c r="T197" s="65">
        <v>218.5</v>
      </c>
      <c r="U197" s="16">
        <f t="shared" si="23"/>
        <v>2473.42</v>
      </c>
      <c r="V197" s="65">
        <f t="shared" si="24"/>
        <v>4.0429850166975282E-7</v>
      </c>
      <c r="X197" s="66"/>
      <c r="Y197" s="65"/>
      <c r="Z197" s="16">
        <f t="shared" si="25"/>
        <v>0</v>
      </c>
      <c r="AA197" s="65" t="e">
        <f t="shared" si="26"/>
        <v>#DIV/0!</v>
      </c>
      <c r="AC197" s="66"/>
      <c r="AD197" s="65"/>
      <c r="AE197" s="16">
        <f t="shared" si="27"/>
        <v>0</v>
      </c>
      <c r="AF197" s="65" t="e">
        <f t="shared" si="28"/>
        <v>#DIV/0!</v>
      </c>
      <c r="AH197" s="75">
        <v>4.484</v>
      </c>
      <c r="AI197" s="65">
        <v>245.3</v>
      </c>
      <c r="AJ197">
        <f t="shared" si="29"/>
        <v>2776.7960000000003</v>
      </c>
      <c r="AK197">
        <f t="shared" si="30"/>
        <v>3.601272833870403E-7</v>
      </c>
    </row>
    <row r="198" spans="14:37" x14ac:dyDescent="0.35">
      <c r="N198" s="75">
        <v>7.4850000000000003</v>
      </c>
      <c r="O198" s="65">
        <v>191</v>
      </c>
      <c r="P198">
        <f t="shared" si="21"/>
        <v>2162.12</v>
      </c>
      <c r="Q198">
        <f t="shared" si="22"/>
        <v>4.6250901892586907E-7</v>
      </c>
      <c r="S198" s="75">
        <v>5.7190000000000003</v>
      </c>
      <c r="T198" s="65">
        <v>218.5</v>
      </c>
      <c r="U198" s="16">
        <f t="shared" si="23"/>
        <v>2473.42</v>
      </c>
      <c r="V198" s="65">
        <f t="shared" si="24"/>
        <v>4.0429850166975282E-7</v>
      </c>
      <c r="X198" s="66"/>
      <c r="Y198" s="65"/>
      <c r="Z198" s="16">
        <f t="shared" si="25"/>
        <v>0</v>
      </c>
      <c r="AA198" s="65" t="e">
        <f t="shared" si="26"/>
        <v>#DIV/0!</v>
      </c>
      <c r="AC198" s="66"/>
      <c r="AD198" s="65"/>
      <c r="AE198" s="16">
        <f t="shared" si="27"/>
        <v>0</v>
      </c>
      <c r="AF198" s="65" t="e">
        <f t="shared" si="28"/>
        <v>#DIV/0!</v>
      </c>
      <c r="AH198" s="75">
        <v>4.4850000000000003</v>
      </c>
      <c r="AI198" s="65">
        <v>245.3</v>
      </c>
      <c r="AJ198">
        <f t="shared" si="29"/>
        <v>2776.7960000000003</v>
      </c>
      <c r="AK198">
        <f t="shared" si="30"/>
        <v>3.601272833870403E-7</v>
      </c>
    </row>
    <row r="199" spans="14:37" x14ac:dyDescent="0.35">
      <c r="N199" s="75">
        <v>7.4859999999999998</v>
      </c>
      <c r="O199" s="65">
        <v>191</v>
      </c>
      <c r="P199">
        <f t="shared" si="21"/>
        <v>2162.12</v>
      </c>
      <c r="Q199">
        <f t="shared" si="22"/>
        <v>4.6250901892586907E-7</v>
      </c>
      <c r="S199" s="75">
        <v>5.72</v>
      </c>
      <c r="T199" s="65">
        <v>218.5</v>
      </c>
      <c r="U199" s="16">
        <f t="shared" si="23"/>
        <v>2473.42</v>
      </c>
      <c r="V199" s="65">
        <f t="shared" si="24"/>
        <v>4.0429850166975282E-7</v>
      </c>
      <c r="X199" s="66"/>
      <c r="Y199" s="65"/>
      <c r="Z199" s="16">
        <f t="shared" si="25"/>
        <v>0</v>
      </c>
      <c r="AA199" s="65" t="e">
        <f t="shared" si="26"/>
        <v>#DIV/0!</v>
      </c>
      <c r="AC199" s="66"/>
      <c r="AD199" s="65"/>
      <c r="AE199" s="16">
        <f t="shared" si="27"/>
        <v>0</v>
      </c>
      <c r="AF199" s="65" t="e">
        <f t="shared" si="28"/>
        <v>#DIV/0!</v>
      </c>
      <c r="AH199" s="75">
        <v>4.4859999999999998</v>
      </c>
      <c r="AI199" s="65">
        <v>245.3</v>
      </c>
      <c r="AJ199">
        <f t="shared" si="29"/>
        <v>2776.7960000000003</v>
      </c>
      <c r="AK199">
        <f t="shared" si="30"/>
        <v>3.601272833870403E-7</v>
      </c>
    </row>
    <row r="200" spans="14:37" x14ac:dyDescent="0.35">
      <c r="N200" s="75">
        <v>7.4870000000000001</v>
      </c>
      <c r="O200" s="65">
        <v>191</v>
      </c>
      <c r="P200">
        <f t="shared" si="21"/>
        <v>2162.12</v>
      </c>
      <c r="Q200">
        <f t="shared" si="22"/>
        <v>4.6250901892586907E-7</v>
      </c>
      <c r="S200" s="75">
        <v>5.7210000000000001</v>
      </c>
      <c r="T200" s="65">
        <v>218.4</v>
      </c>
      <c r="U200" s="16">
        <f t="shared" si="23"/>
        <v>2472.288</v>
      </c>
      <c r="V200" s="65">
        <f t="shared" si="24"/>
        <v>4.0448362003132321E-7</v>
      </c>
      <c r="X200" s="66"/>
      <c r="Y200" s="65"/>
      <c r="Z200" s="16">
        <f t="shared" si="25"/>
        <v>0</v>
      </c>
      <c r="AA200" s="65" t="e">
        <f t="shared" si="26"/>
        <v>#DIV/0!</v>
      </c>
      <c r="AC200" s="66"/>
      <c r="AD200" s="65"/>
      <c r="AE200" s="16">
        <f t="shared" si="27"/>
        <v>0</v>
      </c>
      <c r="AF200" s="65" t="e">
        <f t="shared" si="28"/>
        <v>#DIV/0!</v>
      </c>
      <c r="AH200" s="75">
        <v>4.4870000000000001</v>
      </c>
      <c r="AI200" s="65">
        <v>245.3</v>
      </c>
      <c r="AJ200">
        <f t="shared" si="29"/>
        <v>2776.7960000000003</v>
      </c>
      <c r="AK200">
        <f t="shared" si="30"/>
        <v>3.601272833870403E-7</v>
      </c>
    </row>
    <row r="201" spans="14:37" x14ac:dyDescent="0.35">
      <c r="N201" s="75">
        <v>7.4880000000000004</v>
      </c>
      <c r="O201" s="65">
        <v>191</v>
      </c>
      <c r="P201">
        <f t="shared" si="21"/>
        <v>2162.12</v>
      </c>
      <c r="Q201">
        <f t="shared" si="22"/>
        <v>4.6250901892586907E-7</v>
      </c>
      <c r="S201" s="75">
        <v>5.7220000000000004</v>
      </c>
      <c r="T201" s="65">
        <v>218.4</v>
      </c>
      <c r="U201" s="16">
        <f t="shared" si="23"/>
        <v>2472.288</v>
      </c>
      <c r="V201" s="65">
        <f t="shared" si="24"/>
        <v>4.0448362003132321E-7</v>
      </c>
      <c r="X201" s="66"/>
      <c r="Y201" s="65"/>
      <c r="Z201" s="16">
        <f t="shared" si="25"/>
        <v>0</v>
      </c>
      <c r="AA201" s="65" t="e">
        <f t="shared" si="26"/>
        <v>#DIV/0!</v>
      </c>
      <c r="AC201" s="66"/>
      <c r="AD201" s="65"/>
      <c r="AE201" s="16">
        <f t="shared" si="27"/>
        <v>0</v>
      </c>
      <c r="AF201" s="65" t="e">
        <f t="shared" si="28"/>
        <v>#DIV/0!</v>
      </c>
      <c r="AH201" s="75">
        <v>4.4880000000000004</v>
      </c>
      <c r="AI201" s="65">
        <v>245.2</v>
      </c>
      <c r="AJ201">
        <f t="shared" si="29"/>
        <v>2775.6639999999998</v>
      </c>
      <c r="AK201">
        <f t="shared" si="30"/>
        <v>3.6027415422039561E-7</v>
      </c>
    </row>
    <row r="202" spans="14:37" x14ac:dyDescent="0.35">
      <c r="N202" s="75">
        <v>7.4889999999999999</v>
      </c>
      <c r="O202" s="65">
        <v>191</v>
      </c>
      <c r="P202">
        <f t="shared" si="21"/>
        <v>2162.12</v>
      </c>
      <c r="Q202">
        <f t="shared" si="22"/>
        <v>4.6250901892586907E-7</v>
      </c>
      <c r="S202" s="75">
        <v>5.7229999999999999</v>
      </c>
      <c r="T202" s="65">
        <v>218.4</v>
      </c>
      <c r="U202" s="16">
        <f t="shared" si="23"/>
        <v>2472.288</v>
      </c>
      <c r="V202" s="65">
        <f t="shared" si="24"/>
        <v>4.0448362003132321E-7</v>
      </c>
      <c r="X202" s="66"/>
      <c r="Y202" s="65"/>
      <c r="Z202" s="16">
        <f t="shared" si="25"/>
        <v>0</v>
      </c>
      <c r="AA202" s="65" t="e">
        <f t="shared" si="26"/>
        <v>#DIV/0!</v>
      </c>
      <c r="AC202" s="66"/>
      <c r="AD202" s="65"/>
      <c r="AE202" s="16">
        <f t="shared" si="27"/>
        <v>0</v>
      </c>
      <c r="AF202" s="65" t="e">
        <f t="shared" si="28"/>
        <v>#DIV/0!</v>
      </c>
      <c r="AH202" s="75">
        <v>4.4889999999999999</v>
      </c>
      <c r="AI202" s="65">
        <v>245.2</v>
      </c>
      <c r="AJ202">
        <f t="shared" si="29"/>
        <v>2775.6639999999998</v>
      </c>
      <c r="AK202">
        <f t="shared" si="30"/>
        <v>3.6027415422039561E-7</v>
      </c>
    </row>
    <row r="203" spans="14:37" x14ac:dyDescent="0.35">
      <c r="N203" s="75">
        <v>7.49</v>
      </c>
      <c r="O203" s="65">
        <v>191</v>
      </c>
      <c r="P203">
        <f t="shared" si="21"/>
        <v>2162.12</v>
      </c>
      <c r="Q203">
        <f t="shared" si="22"/>
        <v>4.6250901892586907E-7</v>
      </c>
      <c r="S203" s="75">
        <v>5.7240000000000002</v>
      </c>
      <c r="T203" s="65">
        <v>218.4</v>
      </c>
      <c r="U203" s="16">
        <f t="shared" si="23"/>
        <v>2472.288</v>
      </c>
      <c r="V203" s="65">
        <f t="shared" si="24"/>
        <v>4.0448362003132321E-7</v>
      </c>
      <c r="X203" s="66"/>
      <c r="Y203" s="65"/>
      <c r="Z203" s="16">
        <f t="shared" si="25"/>
        <v>0</v>
      </c>
      <c r="AA203" s="65" t="e">
        <f t="shared" si="26"/>
        <v>#DIV/0!</v>
      </c>
      <c r="AC203" s="66"/>
      <c r="AD203" s="65"/>
      <c r="AE203" s="16">
        <f t="shared" si="27"/>
        <v>0</v>
      </c>
      <c r="AF203" s="65" t="e">
        <f t="shared" si="28"/>
        <v>#DIV/0!</v>
      </c>
      <c r="AH203" s="75">
        <v>4.49</v>
      </c>
      <c r="AI203" s="65">
        <v>245.2</v>
      </c>
      <c r="AJ203">
        <f t="shared" si="29"/>
        <v>2775.6639999999998</v>
      </c>
      <c r="AK203">
        <f t="shared" si="30"/>
        <v>3.6027415422039561E-7</v>
      </c>
    </row>
    <row r="204" spans="14:37" x14ac:dyDescent="0.35">
      <c r="N204" s="75">
        <v>7.4909999999999997</v>
      </c>
      <c r="O204" s="65">
        <v>190.9</v>
      </c>
      <c r="P204">
        <f t="shared" ref="P204:P267" si="31">O204*$K$1</f>
        <v>2160.9880000000003</v>
      </c>
      <c r="Q204">
        <f t="shared" ref="Q204:Q267" si="32">0.001/P204</f>
        <v>4.6275129709188569E-7</v>
      </c>
      <c r="S204" s="75">
        <v>5.7249999999999996</v>
      </c>
      <c r="T204" s="65">
        <v>218.4</v>
      </c>
      <c r="U204" s="16">
        <f t="shared" ref="U204:U267" si="33">T204*$K$1</f>
        <v>2472.288</v>
      </c>
      <c r="V204" s="65">
        <f t="shared" ref="V204:V267" si="34">0.001/U204</f>
        <v>4.0448362003132321E-7</v>
      </c>
      <c r="X204" s="66"/>
      <c r="Y204" s="65"/>
      <c r="Z204" s="16">
        <f t="shared" ref="Z204:Z267" si="35">Y204*$K$1</f>
        <v>0</v>
      </c>
      <c r="AA204" s="65" t="e">
        <f t="shared" ref="AA204:AA267" si="36">0.001/Z204</f>
        <v>#DIV/0!</v>
      </c>
      <c r="AC204" s="66"/>
      <c r="AD204" s="65"/>
      <c r="AE204" s="16">
        <f t="shared" ref="AE204:AE267" si="37">AD204*$K$1</f>
        <v>0</v>
      </c>
      <c r="AF204" s="65" t="e">
        <f t="shared" ref="AF204:AF267" si="38">0.001/AE204</f>
        <v>#DIV/0!</v>
      </c>
      <c r="AH204" s="75">
        <v>4.4909999999999997</v>
      </c>
      <c r="AI204" s="65">
        <v>245.2</v>
      </c>
      <c r="AJ204">
        <f t="shared" ref="AJ204:AJ267" si="39">AI204*$K$1</f>
        <v>2775.6639999999998</v>
      </c>
      <c r="AK204">
        <f t="shared" ref="AK204:AK267" si="40">0.001/AJ204</f>
        <v>3.6027415422039561E-7</v>
      </c>
    </row>
    <row r="205" spans="14:37" x14ac:dyDescent="0.35">
      <c r="N205" s="75">
        <v>7.492</v>
      </c>
      <c r="O205" s="65">
        <v>190.9</v>
      </c>
      <c r="P205">
        <f t="shared" si="31"/>
        <v>2160.9880000000003</v>
      </c>
      <c r="Q205">
        <f t="shared" si="32"/>
        <v>4.6275129709188569E-7</v>
      </c>
      <c r="S205" s="75">
        <v>5.726</v>
      </c>
      <c r="T205" s="65">
        <v>218.4</v>
      </c>
      <c r="U205" s="16">
        <f t="shared" si="33"/>
        <v>2472.288</v>
      </c>
      <c r="V205" s="65">
        <f t="shared" si="34"/>
        <v>4.0448362003132321E-7</v>
      </c>
      <c r="X205" s="66"/>
      <c r="Y205" s="65"/>
      <c r="Z205" s="16">
        <f t="shared" si="35"/>
        <v>0</v>
      </c>
      <c r="AA205" s="65" t="e">
        <f t="shared" si="36"/>
        <v>#DIV/0!</v>
      </c>
      <c r="AC205" s="66"/>
      <c r="AD205" s="65"/>
      <c r="AE205" s="16">
        <f t="shared" si="37"/>
        <v>0</v>
      </c>
      <c r="AF205" s="65" t="e">
        <f t="shared" si="38"/>
        <v>#DIV/0!</v>
      </c>
      <c r="AH205" s="75">
        <v>4.492</v>
      </c>
      <c r="AI205" s="65">
        <v>245.1</v>
      </c>
      <c r="AJ205">
        <f t="shared" si="39"/>
        <v>2774.5320000000002</v>
      </c>
      <c r="AK205">
        <f t="shared" si="40"/>
        <v>3.6042114489939204E-7</v>
      </c>
    </row>
    <row r="206" spans="14:37" x14ac:dyDescent="0.35">
      <c r="N206" s="75">
        <v>7.4930000000000003</v>
      </c>
      <c r="O206" s="65">
        <v>190.9</v>
      </c>
      <c r="P206">
        <f t="shared" si="31"/>
        <v>2160.9880000000003</v>
      </c>
      <c r="Q206">
        <f t="shared" si="32"/>
        <v>4.6275129709188569E-7</v>
      </c>
      <c r="S206" s="75">
        <v>5.7270000000000003</v>
      </c>
      <c r="T206" s="65">
        <v>218.3</v>
      </c>
      <c r="U206" s="16">
        <f t="shared" si="33"/>
        <v>2471.1560000000004</v>
      </c>
      <c r="V206" s="65">
        <f t="shared" si="34"/>
        <v>4.0466890799285834E-7</v>
      </c>
      <c r="X206" s="66"/>
      <c r="Y206" s="65"/>
      <c r="Z206" s="16">
        <f t="shared" si="35"/>
        <v>0</v>
      </c>
      <c r="AA206" s="65" t="e">
        <f t="shared" si="36"/>
        <v>#DIV/0!</v>
      </c>
      <c r="AC206" s="66"/>
      <c r="AD206" s="65"/>
      <c r="AE206" s="16">
        <f t="shared" si="37"/>
        <v>0</v>
      </c>
      <c r="AF206" s="65" t="e">
        <f t="shared" si="38"/>
        <v>#DIV/0!</v>
      </c>
      <c r="AH206" s="75">
        <v>4.4930000000000003</v>
      </c>
      <c r="AI206" s="65">
        <v>245.1</v>
      </c>
      <c r="AJ206">
        <f t="shared" si="39"/>
        <v>2774.5320000000002</v>
      </c>
      <c r="AK206">
        <f t="shared" si="40"/>
        <v>3.6042114489939204E-7</v>
      </c>
    </row>
    <row r="207" spans="14:37" x14ac:dyDescent="0.35">
      <c r="N207" s="75">
        <v>7.4939999999999998</v>
      </c>
      <c r="O207" s="65">
        <v>190.9</v>
      </c>
      <c r="P207">
        <f t="shared" si="31"/>
        <v>2160.9880000000003</v>
      </c>
      <c r="Q207">
        <f t="shared" si="32"/>
        <v>4.6275129709188569E-7</v>
      </c>
      <c r="S207" s="75">
        <v>5.7279999999999998</v>
      </c>
      <c r="T207" s="65">
        <v>218.3</v>
      </c>
      <c r="U207" s="16">
        <f t="shared" si="33"/>
        <v>2471.1560000000004</v>
      </c>
      <c r="V207" s="65">
        <f t="shared" si="34"/>
        <v>4.0466890799285834E-7</v>
      </c>
      <c r="X207" s="66"/>
      <c r="Y207" s="65"/>
      <c r="Z207" s="16">
        <f t="shared" si="35"/>
        <v>0</v>
      </c>
      <c r="AA207" s="65" t="e">
        <f t="shared" si="36"/>
        <v>#DIV/0!</v>
      </c>
      <c r="AC207" s="66"/>
      <c r="AD207" s="65"/>
      <c r="AE207" s="16">
        <f t="shared" si="37"/>
        <v>0</v>
      </c>
      <c r="AF207" s="65" t="e">
        <f t="shared" si="38"/>
        <v>#DIV/0!</v>
      </c>
      <c r="AH207" s="75">
        <v>4.4939999999999998</v>
      </c>
      <c r="AI207" s="65">
        <v>245.1</v>
      </c>
      <c r="AJ207">
        <f t="shared" si="39"/>
        <v>2774.5320000000002</v>
      </c>
      <c r="AK207">
        <f t="shared" si="40"/>
        <v>3.6042114489939204E-7</v>
      </c>
    </row>
    <row r="208" spans="14:37" x14ac:dyDescent="0.35">
      <c r="N208" s="75">
        <v>7.4950000000000001</v>
      </c>
      <c r="O208" s="65">
        <v>190.9</v>
      </c>
      <c r="P208">
        <f t="shared" si="31"/>
        <v>2160.9880000000003</v>
      </c>
      <c r="Q208">
        <f t="shared" si="32"/>
        <v>4.6275129709188569E-7</v>
      </c>
      <c r="S208" s="75">
        <v>5.7290000000000001</v>
      </c>
      <c r="T208" s="65">
        <v>218.3</v>
      </c>
      <c r="U208" s="16">
        <f t="shared" si="33"/>
        <v>2471.1560000000004</v>
      </c>
      <c r="V208" s="65">
        <f t="shared" si="34"/>
        <v>4.0466890799285834E-7</v>
      </c>
      <c r="X208" s="66"/>
      <c r="Y208" s="65"/>
      <c r="Z208" s="16">
        <f t="shared" si="35"/>
        <v>0</v>
      </c>
      <c r="AA208" s="65" t="e">
        <f t="shared" si="36"/>
        <v>#DIV/0!</v>
      </c>
      <c r="AC208" s="66"/>
      <c r="AD208" s="65"/>
      <c r="AE208" s="16">
        <f t="shared" si="37"/>
        <v>0</v>
      </c>
      <c r="AF208" s="65" t="e">
        <f t="shared" si="38"/>
        <v>#DIV/0!</v>
      </c>
      <c r="AH208" s="75">
        <v>4.4950000000000001</v>
      </c>
      <c r="AI208" s="65">
        <v>245.1</v>
      </c>
      <c r="AJ208">
        <f t="shared" si="39"/>
        <v>2774.5320000000002</v>
      </c>
      <c r="AK208">
        <f t="shared" si="40"/>
        <v>3.6042114489939204E-7</v>
      </c>
    </row>
    <row r="209" spans="14:37" x14ac:dyDescent="0.35">
      <c r="N209" s="75">
        <v>7.4960000000000004</v>
      </c>
      <c r="O209" s="65">
        <v>190.9</v>
      </c>
      <c r="P209">
        <f t="shared" si="31"/>
        <v>2160.9880000000003</v>
      </c>
      <c r="Q209">
        <f t="shared" si="32"/>
        <v>4.6275129709188569E-7</v>
      </c>
      <c r="S209" s="75">
        <v>5.73</v>
      </c>
      <c r="T209" s="65">
        <v>218.3</v>
      </c>
      <c r="U209" s="16">
        <f t="shared" si="33"/>
        <v>2471.1560000000004</v>
      </c>
      <c r="V209" s="65">
        <f t="shared" si="34"/>
        <v>4.0466890799285834E-7</v>
      </c>
      <c r="X209" s="66"/>
      <c r="Y209" s="65"/>
      <c r="Z209" s="16">
        <f t="shared" si="35"/>
        <v>0</v>
      </c>
      <c r="AA209" s="65" t="e">
        <f t="shared" si="36"/>
        <v>#DIV/0!</v>
      </c>
      <c r="AC209" s="66"/>
      <c r="AD209" s="65"/>
      <c r="AE209" s="16">
        <f t="shared" si="37"/>
        <v>0</v>
      </c>
      <c r="AF209" s="65" t="e">
        <f t="shared" si="38"/>
        <v>#DIV/0!</v>
      </c>
      <c r="AH209" s="75">
        <v>4.4960000000000004</v>
      </c>
      <c r="AI209" s="65">
        <v>245</v>
      </c>
      <c r="AJ209">
        <f t="shared" si="39"/>
        <v>2773.4</v>
      </c>
      <c r="AK209">
        <f t="shared" si="40"/>
        <v>3.6056825557077953E-7</v>
      </c>
    </row>
    <row r="210" spans="14:37" x14ac:dyDescent="0.35">
      <c r="N210" s="75">
        <v>7.4969999999999999</v>
      </c>
      <c r="O210" s="65">
        <v>190.9</v>
      </c>
      <c r="P210">
        <f t="shared" si="31"/>
        <v>2160.9880000000003</v>
      </c>
      <c r="Q210">
        <f t="shared" si="32"/>
        <v>4.6275129709188569E-7</v>
      </c>
      <c r="S210" s="75">
        <v>5.7309999999999999</v>
      </c>
      <c r="T210" s="65">
        <v>218.3</v>
      </c>
      <c r="U210" s="16">
        <f t="shared" si="33"/>
        <v>2471.1560000000004</v>
      </c>
      <c r="V210" s="65">
        <f t="shared" si="34"/>
        <v>4.0466890799285834E-7</v>
      </c>
      <c r="X210" s="66"/>
      <c r="Y210" s="65"/>
      <c r="Z210" s="16">
        <f t="shared" si="35"/>
        <v>0</v>
      </c>
      <c r="AA210" s="65" t="e">
        <f t="shared" si="36"/>
        <v>#DIV/0!</v>
      </c>
      <c r="AC210" s="66"/>
      <c r="AD210" s="65"/>
      <c r="AE210" s="16">
        <f t="shared" si="37"/>
        <v>0</v>
      </c>
      <c r="AF210" s="65" t="e">
        <f t="shared" si="38"/>
        <v>#DIV/0!</v>
      </c>
      <c r="AH210" s="75">
        <v>4.4969999999999999</v>
      </c>
      <c r="AI210" s="65">
        <v>245</v>
      </c>
      <c r="AJ210">
        <f t="shared" si="39"/>
        <v>2773.4</v>
      </c>
      <c r="AK210">
        <f t="shared" si="40"/>
        <v>3.6056825557077953E-7</v>
      </c>
    </row>
    <row r="211" spans="14:37" x14ac:dyDescent="0.35">
      <c r="N211" s="75">
        <v>7.4980000000000002</v>
      </c>
      <c r="O211" s="65">
        <v>190.9</v>
      </c>
      <c r="P211">
        <f t="shared" si="31"/>
        <v>2160.9880000000003</v>
      </c>
      <c r="Q211">
        <f t="shared" si="32"/>
        <v>4.6275129709188569E-7</v>
      </c>
      <c r="S211" s="75">
        <v>5.7320000000000002</v>
      </c>
      <c r="T211" s="65">
        <v>218.2</v>
      </c>
      <c r="U211" s="16">
        <f t="shared" si="33"/>
        <v>2470.0239999999999</v>
      </c>
      <c r="V211" s="65">
        <f t="shared" si="34"/>
        <v>4.0485436578753892E-7</v>
      </c>
      <c r="X211" s="66"/>
      <c r="Y211" s="65"/>
      <c r="Z211" s="16">
        <f t="shared" si="35"/>
        <v>0</v>
      </c>
      <c r="AA211" s="65" t="e">
        <f t="shared" si="36"/>
        <v>#DIV/0!</v>
      </c>
      <c r="AC211" s="66"/>
      <c r="AD211" s="65"/>
      <c r="AE211" s="16">
        <f t="shared" si="37"/>
        <v>0</v>
      </c>
      <c r="AF211" s="65" t="e">
        <f t="shared" si="38"/>
        <v>#DIV/0!</v>
      </c>
      <c r="AH211" s="75">
        <v>4.4980000000000002</v>
      </c>
      <c r="AI211" s="65">
        <v>245</v>
      </c>
      <c r="AJ211">
        <f t="shared" si="39"/>
        <v>2773.4</v>
      </c>
      <c r="AK211">
        <f t="shared" si="40"/>
        <v>3.6056825557077953E-7</v>
      </c>
    </row>
    <row r="212" spans="14:37" x14ac:dyDescent="0.35">
      <c r="N212" s="75">
        <v>7.4989999999999997</v>
      </c>
      <c r="O212" s="65">
        <v>190.8</v>
      </c>
      <c r="P212">
        <f t="shared" si="31"/>
        <v>2159.8560000000002</v>
      </c>
      <c r="Q212">
        <f t="shared" si="32"/>
        <v>4.6299382921824414E-7</v>
      </c>
      <c r="S212" s="75">
        <v>5.7329999999999997</v>
      </c>
      <c r="T212" s="65">
        <v>218.2</v>
      </c>
      <c r="U212" s="16">
        <f t="shared" si="33"/>
        <v>2470.0239999999999</v>
      </c>
      <c r="V212" s="65">
        <f t="shared" si="34"/>
        <v>4.0485436578753892E-7</v>
      </c>
      <c r="X212" s="66"/>
      <c r="Y212" s="65"/>
      <c r="Z212" s="16">
        <f t="shared" si="35"/>
        <v>0</v>
      </c>
      <c r="AA212" s="65" t="e">
        <f t="shared" si="36"/>
        <v>#DIV/0!</v>
      </c>
      <c r="AC212" s="66"/>
      <c r="AD212" s="65"/>
      <c r="AE212" s="16">
        <f t="shared" si="37"/>
        <v>0</v>
      </c>
      <c r="AF212" s="65" t="e">
        <f t="shared" si="38"/>
        <v>#DIV/0!</v>
      </c>
      <c r="AH212" s="75">
        <v>4.4989999999999997</v>
      </c>
      <c r="AI212" s="65">
        <v>245</v>
      </c>
      <c r="AJ212">
        <f t="shared" si="39"/>
        <v>2773.4</v>
      </c>
      <c r="AK212">
        <f t="shared" si="40"/>
        <v>3.6056825557077953E-7</v>
      </c>
    </row>
    <row r="213" spans="14:37" x14ac:dyDescent="0.35">
      <c r="N213" s="75">
        <v>7.5</v>
      </c>
      <c r="O213" s="65">
        <v>190.8</v>
      </c>
      <c r="P213">
        <f t="shared" si="31"/>
        <v>2159.8560000000002</v>
      </c>
      <c r="Q213">
        <f t="shared" si="32"/>
        <v>4.6299382921824414E-7</v>
      </c>
      <c r="S213" s="75">
        <v>5.734</v>
      </c>
      <c r="T213" s="65">
        <v>218.2</v>
      </c>
      <c r="U213" s="16">
        <f t="shared" si="33"/>
        <v>2470.0239999999999</v>
      </c>
      <c r="V213" s="65">
        <f t="shared" si="34"/>
        <v>4.0485436578753892E-7</v>
      </c>
      <c r="X213" s="66"/>
      <c r="Y213" s="65"/>
      <c r="Z213" s="16">
        <f t="shared" si="35"/>
        <v>0</v>
      </c>
      <c r="AA213" s="65" t="e">
        <f t="shared" si="36"/>
        <v>#DIV/0!</v>
      </c>
      <c r="AC213" s="66"/>
      <c r="AD213" s="65"/>
      <c r="AE213" s="16">
        <f t="shared" si="37"/>
        <v>0</v>
      </c>
      <c r="AF213" s="65" t="e">
        <f t="shared" si="38"/>
        <v>#DIV/0!</v>
      </c>
      <c r="AH213" s="75">
        <v>4.5</v>
      </c>
      <c r="AI213" s="65">
        <v>244.9</v>
      </c>
      <c r="AJ213">
        <f t="shared" si="39"/>
        <v>2772.268</v>
      </c>
      <c r="AK213">
        <f t="shared" si="40"/>
        <v>3.6071548638154753E-7</v>
      </c>
    </row>
    <row r="214" spans="14:37" x14ac:dyDescent="0.35">
      <c r="N214" s="75">
        <v>7.5010000000000003</v>
      </c>
      <c r="O214" s="65">
        <v>190.8</v>
      </c>
      <c r="P214">
        <f t="shared" si="31"/>
        <v>2159.8560000000002</v>
      </c>
      <c r="Q214">
        <f t="shared" si="32"/>
        <v>4.6299382921824414E-7</v>
      </c>
      <c r="S214" s="75">
        <v>5.7350000000000003</v>
      </c>
      <c r="T214" s="65">
        <v>218.2</v>
      </c>
      <c r="U214" s="16">
        <f t="shared" si="33"/>
        <v>2470.0239999999999</v>
      </c>
      <c r="V214" s="65">
        <f t="shared" si="34"/>
        <v>4.0485436578753892E-7</v>
      </c>
      <c r="X214" s="66"/>
      <c r="Y214" s="65"/>
      <c r="Z214" s="16">
        <f t="shared" si="35"/>
        <v>0</v>
      </c>
      <c r="AA214" s="65" t="e">
        <f t="shared" si="36"/>
        <v>#DIV/0!</v>
      </c>
      <c r="AC214" s="66"/>
      <c r="AD214" s="65"/>
      <c r="AE214" s="16">
        <f t="shared" si="37"/>
        <v>0</v>
      </c>
      <c r="AF214" s="65" t="e">
        <f t="shared" si="38"/>
        <v>#DIV/0!</v>
      </c>
      <c r="AH214" s="75">
        <v>4.5010000000000003</v>
      </c>
      <c r="AI214" s="65">
        <v>244.9</v>
      </c>
      <c r="AJ214">
        <f t="shared" si="39"/>
        <v>2772.268</v>
      </c>
      <c r="AK214">
        <f t="shared" si="40"/>
        <v>3.6071548638154753E-7</v>
      </c>
    </row>
    <row r="215" spans="14:37" x14ac:dyDescent="0.35">
      <c r="N215" s="75">
        <v>7.5019999999999998</v>
      </c>
      <c r="O215" s="65">
        <v>190.8</v>
      </c>
      <c r="P215">
        <f t="shared" si="31"/>
        <v>2159.8560000000002</v>
      </c>
      <c r="Q215">
        <f t="shared" si="32"/>
        <v>4.6299382921824414E-7</v>
      </c>
      <c r="S215" s="75">
        <v>5.7359999999999998</v>
      </c>
      <c r="T215" s="65">
        <v>218.2</v>
      </c>
      <c r="U215" s="16">
        <f t="shared" si="33"/>
        <v>2470.0239999999999</v>
      </c>
      <c r="V215" s="65">
        <f t="shared" si="34"/>
        <v>4.0485436578753892E-7</v>
      </c>
      <c r="X215" s="66"/>
      <c r="Y215" s="65"/>
      <c r="Z215" s="16">
        <f t="shared" si="35"/>
        <v>0</v>
      </c>
      <c r="AA215" s="65" t="e">
        <f t="shared" si="36"/>
        <v>#DIV/0!</v>
      </c>
      <c r="AC215" s="66"/>
      <c r="AD215" s="65"/>
      <c r="AE215" s="16">
        <f t="shared" si="37"/>
        <v>0</v>
      </c>
      <c r="AF215" s="65" t="e">
        <f t="shared" si="38"/>
        <v>#DIV/0!</v>
      </c>
      <c r="AH215" s="75">
        <v>4.5019999999999998</v>
      </c>
      <c r="AI215" s="65">
        <v>244.9</v>
      </c>
      <c r="AJ215">
        <f t="shared" si="39"/>
        <v>2772.268</v>
      </c>
      <c r="AK215">
        <f t="shared" si="40"/>
        <v>3.6071548638154753E-7</v>
      </c>
    </row>
    <row r="216" spans="14:37" x14ac:dyDescent="0.35">
      <c r="N216" s="75">
        <v>7.5030000000000001</v>
      </c>
      <c r="O216" s="65">
        <v>190.8</v>
      </c>
      <c r="P216">
        <f t="shared" si="31"/>
        <v>2159.8560000000002</v>
      </c>
      <c r="Q216">
        <f t="shared" si="32"/>
        <v>4.6299382921824414E-7</v>
      </c>
      <c r="S216" s="75">
        <v>5.7370000000000001</v>
      </c>
      <c r="T216" s="65">
        <v>218.1</v>
      </c>
      <c r="U216" s="16">
        <f t="shared" si="33"/>
        <v>2468.8919999999998</v>
      </c>
      <c r="V216" s="65">
        <f t="shared" si="34"/>
        <v>4.0503999364897293E-7</v>
      </c>
      <c r="X216" s="66"/>
      <c r="Y216" s="65"/>
      <c r="Z216" s="16">
        <f t="shared" si="35"/>
        <v>0</v>
      </c>
      <c r="AA216" s="65" t="e">
        <f t="shared" si="36"/>
        <v>#DIV/0!</v>
      </c>
      <c r="AC216" s="66"/>
      <c r="AD216" s="65"/>
      <c r="AE216" s="16">
        <f t="shared" si="37"/>
        <v>0</v>
      </c>
      <c r="AF216" s="65" t="e">
        <f t="shared" si="38"/>
        <v>#DIV/0!</v>
      </c>
      <c r="AH216" s="75">
        <v>4.5030000000000001</v>
      </c>
      <c r="AI216" s="65">
        <v>244.9</v>
      </c>
      <c r="AJ216">
        <f t="shared" si="39"/>
        <v>2772.268</v>
      </c>
      <c r="AK216">
        <f t="shared" si="40"/>
        <v>3.6071548638154753E-7</v>
      </c>
    </row>
    <row r="217" spans="14:37" x14ac:dyDescent="0.35">
      <c r="N217" s="75">
        <v>7.5039999999999996</v>
      </c>
      <c r="O217" s="65">
        <v>190.8</v>
      </c>
      <c r="P217">
        <f t="shared" si="31"/>
        <v>2159.8560000000002</v>
      </c>
      <c r="Q217">
        <f t="shared" si="32"/>
        <v>4.6299382921824414E-7</v>
      </c>
      <c r="S217" s="75">
        <v>5.7380000000000004</v>
      </c>
      <c r="T217" s="65">
        <v>218.1</v>
      </c>
      <c r="U217" s="16">
        <f t="shared" si="33"/>
        <v>2468.8919999999998</v>
      </c>
      <c r="V217" s="65">
        <f t="shared" si="34"/>
        <v>4.0503999364897293E-7</v>
      </c>
      <c r="X217" s="66"/>
      <c r="Y217" s="65"/>
      <c r="Z217" s="16">
        <f t="shared" si="35"/>
        <v>0</v>
      </c>
      <c r="AA217" s="65" t="e">
        <f t="shared" si="36"/>
        <v>#DIV/0!</v>
      </c>
      <c r="AC217" s="66"/>
      <c r="AD217" s="65"/>
      <c r="AE217" s="16">
        <f t="shared" si="37"/>
        <v>0</v>
      </c>
      <c r="AF217" s="65" t="e">
        <f t="shared" si="38"/>
        <v>#DIV/0!</v>
      </c>
      <c r="AH217" s="75">
        <v>4.5039999999999996</v>
      </c>
      <c r="AI217" s="65">
        <v>244.8</v>
      </c>
      <c r="AJ217">
        <f t="shared" si="39"/>
        <v>2771.1360000000004</v>
      </c>
      <c r="AK217">
        <f t="shared" si="40"/>
        <v>3.6086283747892554E-7</v>
      </c>
    </row>
    <row r="218" spans="14:37" x14ac:dyDescent="0.35">
      <c r="N218" s="75">
        <v>7.5049999999999999</v>
      </c>
      <c r="O218" s="65">
        <v>190.8</v>
      </c>
      <c r="P218">
        <f t="shared" si="31"/>
        <v>2159.8560000000002</v>
      </c>
      <c r="Q218">
        <f t="shared" si="32"/>
        <v>4.6299382921824414E-7</v>
      </c>
      <c r="S218" s="75">
        <v>5.7389999999999999</v>
      </c>
      <c r="T218" s="65">
        <v>218.1</v>
      </c>
      <c r="U218" s="16">
        <f t="shared" si="33"/>
        <v>2468.8919999999998</v>
      </c>
      <c r="V218" s="65">
        <f t="shared" si="34"/>
        <v>4.0503999364897293E-7</v>
      </c>
      <c r="X218" s="66"/>
      <c r="Y218" s="65"/>
      <c r="Z218" s="16">
        <f t="shared" si="35"/>
        <v>0</v>
      </c>
      <c r="AA218" s="65" t="e">
        <f t="shared" si="36"/>
        <v>#DIV/0!</v>
      </c>
      <c r="AC218" s="66"/>
      <c r="AD218" s="65"/>
      <c r="AE218" s="16">
        <f t="shared" si="37"/>
        <v>0</v>
      </c>
      <c r="AF218" s="65" t="e">
        <f t="shared" si="38"/>
        <v>#DIV/0!</v>
      </c>
      <c r="AH218" s="75">
        <v>4.5049999999999999</v>
      </c>
      <c r="AI218" s="65">
        <v>244.8</v>
      </c>
      <c r="AJ218">
        <f t="shared" si="39"/>
        <v>2771.1360000000004</v>
      </c>
      <c r="AK218">
        <f t="shared" si="40"/>
        <v>3.6086283747892554E-7</v>
      </c>
    </row>
    <row r="219" spans="14:37" x14ac:dyDescent="0.35">
      <c r="N219" s="75">
        <v>7.5060000000000002</v>
      </c>
      <c r="O219" s="65">
        <v>190.7</v>
      </c>
      <c r="P219">
        <f t="shared" si="31"/>
        <v>2158.7239999999997</v>
      </c>
      <c r="Q219">
        <f t="shared" si="32"/>
        <v>4.6323661570446255E-7</v>
      </c>
      <c r="S219" s="75">
        <v>5.74</v>
      </c>
      <c r="T219" s="65">
        <v>218.1</v>
      </c>
      <c r="U219" s="16">
        <f t="shared" si="33"/>
        <v>2468.8919999999998</v>
      </c>
      <c r="V219" s="65">
        <f t="shared" si="34"/>
        <v>4.0503999364897293E-7</v>
      </c>
      <c r="X219" s="66"/>
      <c r="Y219" s="65"/>
      <c r="Z219" s="16">
        <f t="shared" si="35"/>
        <v>0</v>
      </c>
      <c r="AA219" s="65" t="e">
        <f t="shared" si="36"/>
        <v>#DIV/0!</v>
      </c>
      <c r="AC219" s="66"/>
      <c r="AD219" s="65"/>
      <c r="AE219" s="16">
        <f t="shared" si="37"/>
        <v>0</v>
      </c>
      <c r="AF219" s="65" t="e">
        <f t="shared" si="38"/>
        <v>#DIV/0!</v>
      </c>
      <c r="AH219" s="75">
        <v>4.5060000000000002</v>
      </c>
      <c r="AI219" s="65">
        <v>244.8</v>
      </c>
      <c r="AJ219">
        <f t="shared" si="39"/>
        <v>2771.1360000000004</v>
      </c>
      <c r="AK219">
        <f t="shared" si="40"/>
        <v>3.6086283747892554E-7</v>
      </c>
    </row>
    <row r="220" spans="14:37" x14ac:dyDescent="0.35">
      <c r="N220" s="75">
        <v>7.5069999999999997</v>
      </c>
      <c r="O220" s="65">
        <v>190.7</v>
      </c>
      <c r="P220">
        <f t="shared" si="31"/>
        <v>2158.7239999999997</v>
      </c>
      <c r="Q220">
        <f t="shared" si="32"/>
        <v>4.6323661570446255E-7</v>
      </c>
      <c r="S220" s="75">
        <v>5.7409999999999997</v>
      </c>
      <c r="T220" s="65">
        <v>218.1</v>
      </c>
      <c r="U220" s="16">
        <f t="shared" si="33"/>
        <v>2468.8919999999998</v>
      </c>
      <c r="V220" s="65">
        <f t="shared" si="34"/>
        <v>4.0503999364897293E-7</v>
      </c>
      <c r="X220" s="66"/>
      <c r="Y220" s="65"/>
      <c r="Z220" s="16">
        <f t="shared" si="35"/>
        <v>0</v>
      </c>
      <c r="AA220" s="65" t="e">
        <f t="shared" si="36"/>
        <v>#DIV/0!</v>
      </c>
      <c r="AC220" s="66"/>
      <c r="AD220" s="65"/>
      <c r="AE220" s="16">
        <f t="shared" si="37"/>
        <v>0</v>
      </c>
      <c r="AF220" s="65" t="e">
        <f t="shared" si="38"/>
        <v>#DIV/0!</v>
      </c>
      <c r="AH220" s="75">
        <v>4.5069999999999997</v>
      </c>
      <c r="AI220" s="65">
        <v>244.8</v>
      </c>
      <c r="AJ220">
        <f t="shared" si="39"/>
        <v>2771.1360000000004</v>
      </c>
      <c r="AK220">
        <f t="shared" si="40"/>
        <v>3.6086283747892554E-7</v>
      </c>
    </row>
    <row r="221" spans="14:37" x14ac:dyDescent="0.35">
      <c r="N221" s="75">
        <v>7.508</v>
      </c>
      <c r="O221" s="65">
        <v>190.7</v>
      </c>
      <c r="P221">
        <f t="shared" si="31"/>
        <v>2158.7239999999997</v>
      </c>
      <c r="Q221">
        <f t="shared" si="32"/>
        <v>4.6323661570446255E-7</v>
      </c>
      <c r="S221" s="75">
        <v>5.742</v>
      </c>
      <c r="T221" s="65">
        <v>218.1</v>
      </c>
      <c r="U221" s="16">
        <f t="shared" si="33"/>
        <v>2468.8919999999998</v>
      </c>
      <c r="V221" s="65">
        <f t="shared" si="34"/>
        <v>4.0503999364897293E-7</v>
      </c>
      <c r="X221" s="66"/>
      <c r="Y221" s="65"/>
      <c r="Z221" s="16">
        <f t="shared" si="35"/>
        <v>0</v>
      </c>
      <c r="AA221" s="65" t="e">
        <f t="shared" si="36"/>
        <v>#DIV/0!</v>
      </c>
      <c r="AC221" s="66"/>
      <c r="AD221" s="65"/>
      <c r="AE221" s="16">
        <f t="shared" si="37"/>
        <v>0</v>
      </c>
      <c r="AF221" s="65" t="e">
        <f t="shared" si="38"/>
        <v>#DIV/0!</v>
      </c>
      <c r="AH221" s="75">
        <v>4.508</v>
      </c>
      <c r="AI221" s="65">
        <v>244.7</v>
      </c>
      <c r="AJ221">
        <f t="shared" si="39"/>
        <v>2770.0039999999999</v>
      </c>
      <c r="AK221">
        <f t="shared" si="40"/>
        <v>3.6101030901038413E-7</v>
      </c>
    </row>
    <row r="222" spans="14:37" x14ac:dyDescent="0.35">
      <c r="N222" s="75">
        <v>7.5090000000000003</v>
      </c>
      <c r="O222" s="65">
        <v>190.7</v>
      </c>
      <c r="P222">
        <f t="shared" si="31"/>
        <v>2158.7239999999997</v>
      </c>
      <c r="Q222">
        <f t="shared" si="32"/>
        <v>4.6323661570446255E-7</v>
      </c>
      <c r="S222" s="75">
        <v>5.7430000000000003</v>
      </c>
      <c r="T222" s="65">
        <v>218</v>
      </c>
      <c r="U222" s="16">
        <f t="shared" si="33"/>
        <v>2467.7600000000002</v>
      </c>
      <c r="V222" s="65">
        <f t="shared" si="34"/>
        <v>4.0522579181119717E-7</v>
      </c>
      <c r="X222" s="66"/>
      <c r="Y222" s="65"/>
      <c r="Z222" s="16">
        <f t="shared" si="35"/>
        <v>0</v>
      </c>
      <c r="AA222" s="65" t="e">
        <f t="shared" si="36"/>
        <v>#DIV/0!</v>
      </c>
      <c r="AC222" s="66"/>
      <c r="AD222" s="65"/>
      <c r="AE222" s="16">
        <f t="shared" si="37"/>
        <v>0</v>
      </c>
      <c r="AF222" s="65" t="e">
        <f t="shared" si="38"/>
        <v>#DIV/0!</v>
      </c>
      <c r="AH222" s="75">
        <v>4.5090000000000003</v>
      </c>
      <c r="AI222" s="65">
        <v>244.7</v>
      </c>
      <c r="AJ222">
        <f t="shared" si="39"/>
        <v>2770.0039999999999</v>
      </c>
      <c r="AK222">
        <f t="shared" si="40"/>
        <v>3.6101030901038413E-7</v>
      </c>
    </row>
    <row r="223" spans="14:37" x14ac:dyDescent="0.35">
      <c r="N223" s="75">
        <v>7.51</v>
      </c>
      <c r="O223" s="65">
        <v>190.7</v>
      </c>
      <c r="P223">
        <f t="shared" si="31"/>
        <v>2158.7239999999997</v>
      </c>
      <c r="Q223">
        <f t="shared" si="32"/>
        <v>4.6323661570446255E-7</v>
      </c>
      <c r="S223" s="75">
        <v>5.7439999999999998</v>
      </c>
      <c r="T223" s="65">
        <v>218</v>
      </c>
      <c r="U223" s="16">
        <f t="shared" si="33"/>
        <v>2467.7600000000002</v>
      </c>
      <c r="V223" s="65">
        <f t="shared" si="34"/>
        <v>4.0522579181119717E-7</v>
      </c>
      <c r="X223" s="66"/>
      <c r="Y223" s="65"/>
      <c r="Z223" s="16">
        <f t="shared" si="35"/>
        <v>0</v>
      </c>
      <c r="AA223" s="65" t="e">
        <f t="shared" si="36"/>
        <v>#DIV/0!</v>
      </c>
      <c r="AC223" s="66"/>
      <c r="AD223" s="65"/>
      <c r="AE223" s="16">
        <f t="shared" si="37"/>
        <v>0</v>
      </c>
      <c r="AF223" s="65" t="e">
        <f t="shared" si="38"/>
        <v>#DIV/0!</v>
      </c>
      <c r="AH223" s="75">
        <v>4.51</v>
      </c>
      <c r="AI223" s="65">
        <v>244.7</v>
      </c>
      <c r="AJ223">
        <f t="shared" si="39"/>
        <v>2770.0039999999999</v>
      </c>
      <c r="AK223">
        <f t="shared" si="40"/>
        <v>3.6101030901038413E-7</v>
      </c>
    </row>
    <row r="224" spans="14:37" x14ac:dyDescent="0.35">
      <c r="N224" s="75">
        <v>7.5110000000000001</v>
      </c>
      <c r="O224" s="65">
        <v>190.7</v>
      </c>
      <c r="P224">
        <f t="shared" si="31"/>
        <v>2158.7239999999997</v>
      </c>
      <c r="Q224">
        <f t="shared" si="32"/>
        <v>4.6323661570446255E-7</v>
      </c>
      <c r="S224" s="75">
        <v>5.7450000000000001</v>
      </c>
      <c r="T224" s="65">
        <v>218</v>
      </c>
      <c r="U224" s="16">
        <f t="shared" si="33"/>
        <v>2467.7600000000002</v>
      </c>
      <c r="V224" s="65">
        <f t="shared" si="34"/>
        <v>4.0522579181119717E-7</v>
      </c>
      <c r="X224" s="66"/>
      <c r="Y224" s="65"/>
      <c r="Z224" s="16">
        <f t="shared" si="35"/>
        <v>0</v>
      </c>
      <c r="AA224" s="65" t="e">
        <f t="shared" si="36"/>
        <v>#DIV/0!</v>
      </c>
      <c r="AC224" s="66"/>
      <c r="AD224" s="65"/>
      <c r="AE224" s="16">
        <f t="shared" si="37"/>
        <v>0</v>
      </c>
      <c r="AF224" s="65" t="e">
        <f t="shared" si="38"/>
        <v>#DIV/0!</v>
      </c>
      <c r="AH224" s="75">
        <v>4.5110000000000001</v>
      </c>
      <c r="AI224" s="65">
        <v>244.6</v>
      </c>
      <c r="AJ224">
        <f t="shared" si="39"/>
        <v>2768.8719999999998</v>
      </c>
      <c r="AK224">
        <f t="shared" si="40"/>
        <v>3.6115790112363451E-7</v>
      </c>
    </row>
    <row r="225" spans="14:37" x14ac:dyDescent="0.35">
      <c r="N225" s="75">
        <v>7.5119999999999996</v>
      </c>
      <c r="O225" s="65">
        <v>190.7</v>
      </c>
      <c r="P225">
        <f t="shared" si="31"/>
        <v>2158.7239999999997</v>
      </c>
      <c r="Q225">
        <f t="shared" si="32"/>
        <v>4.6323661570446255E-7</v>
      </c>
      <c r="S225" s="75">
        <v>5.7460000000000004</v>
      </c>
      <c r="T225" s="65">
        <v>218</v>
      </c>
      <c r="U225" s="16">
        <f t="shared" si="33"/>
        <v>2467.7600000000002</v>
      </c>
      <c r="V225" s="65">
        <f t="shared" si="34"/>
        <v>4.0522579181119717E-7</v>
      </c>
      <c r="X225" s="66"/>
      <c r="Y225" s="65"/>
      <c r="Z225" s="16">
        <f t="shared" si="35"/>
        <v>0</v>
      </c>
      <c r="AA225" s="65" t="e">
        <f t="shared" si="36"/>
        <v>#DIV/0!</v>
      </c>
      <c r="AC225" s="66"/>
      <c r="AD225" s="65"/>
      <c r="AE225" s="16">
        <f t="shared" si="37"/>
        <v>0</v>
      </c>
      <c r="AF225" s="65" t="e">
        <f t="shared" si="38"/>
        <v>#DIV/0!</v>
      </c>
      <c r="AH225" s="75">
        <v>4.5119999999999996</v>
      </c>
      <c r="AI225" s="65">
        <v>244.6</v>
      </c>
      <c r="AJ225">
        <f t="shared" si="39"/>
        <v>2768.8719999999998</v>
      </c>
      <c r="AK225">
        <f t="shared" si="40"/>
        <v>3.6115790112363451E-7</v>
      </c>
    </row>
    <row r="226" spans="14:37" x14ac:dyDescent="0.35">
      <c r="N226" s="75">
        <v>7.5129999999999999</v>
      </c>
      <c r="O226" s="65">
        <v>190.7</v>
      </c>
      <c r="P226">
        <f t="shared" si="31"/>
        <v>2158.7239999999997</v>
      </c>
      <c r="Q226">
        <f t="shared" si="32"/>
        <v>4.6323661570446255E-7</v>
      </c>
      <c r="S226" s="75">
        <v>5.7469999999999999</v>
      </c>
      <c r="T226" s="65">
        <v>218</v>
      </c>
      <c r="U226" s="16">
        <f t="shared" si="33"/>
        <v>2467.7600000000002</v>
      </c>
      <c r="V226" s="65">
        <f t="shared" si="34"/>
        <v>4.0522579181119717E-7</v>
      </c>
      <c r="X226" s="66"/>
      <c r="Y226" s="65"/>
      <c r="Z226" s="16">
        <f t="shared" si="35"/>
        <v>0</v>
      </c>
      <c r="AA226" s="65" t="e">
        <f t="shared" si="36"/>
        <v>#DIV/0!</v>
      </c>
      <c r="AC226" s="66"/>
      <c r="AD226" s="65"/>
      <c r="AE226" s="16">
        <f t="shared" si="37"/>
        <v>0</v>
      </c>
      <c r="AF226" s="65" t="e">
        <f t="shared" si="38"/>
        <v>#DIV/0!</v>
      </c>
      <c r="AH226" s="75">
        <v>4.5129999999999999</v>
      </c>
      <c r="AI226" s="65">
        <v>244.6</v>
      </c>
      <c r="AJ226">
        <f t="shared" si="39"/>
        <v>2768.8719999999998</v>
      </c>
      <c r="AK226">
        <f t="shared" si="40"/>
        <v>3.6115790112363451E-7</v>
      </c>
    </row>
    <row r="227" spans="14:37" x14ac:dyDescent="0.35">
      <c r="N227" s="75">
        <v>7.5140000000000002</v>
      </c>
      <c r="O227" s="65">
        <v>190.6</v>
      </c>
      <c r="P227">
        <f t="shared" si="31"/>
        <v>2157.5920000000001</v>
      </c>
      <c r="Q227">
        <f t="shared" si="32"/>
        <v>4.6347965695089712E-7</v>
      </c>
      <c r="S227" s="75">
        <v>5.7480000000000002</v>
      </c>
      <c r="T227" s="65">
        <v>217.9</v>
      </c>
      <c r="U227" s="16">
        <f t="shared" si="33"/>
        <v>2466.6280000000002</v>
      </c>
      <c r="V227" s="65">
        <f t="shared" si="34"/>
        <v>4.0541176050867823E-7</v>
      </c>
      <c r="X227" s="66"/>
      <c r="Y227" s="65"/>
      <c r="Z227" s="16">
        <f t="shared" si="35"/>
        <v>0</v>
      </c>
      <c r="AA227" s="65" t="e">
        <f t="shared" si="36"/>
        <v>#DIV/0!</v>
      </c>
      <c r="AC227" s="66"/>
      <c r="AD227" s="65"/>
      <c r="AE227" s="16">
        <f t="shared" si="37"/>
        <v>0</v>
      </c>
      <c r="AF227" s="65" t="e">
        <f t="shared" si="38"/>
        <v>#DIV/0!</v>
      </c>
      <c r="AH227" s="75">
        <v>4.5140000000000002</v>
      </c>
      <c r="AI227" s="65">
        <v>244.6</v>
      </c>
      <c r="AJ227">
        <f t="shared" si="39"/>
        <v>2768.8719999999998</v>
      </c>
      <c r="AK227">
        <f t="shared" si="40"/>
        <v>3.6115790112363451E-7</v>
      </c>
    </row>
    <row r="228" spans="14:37" x14ac:dyDescent="0.35">
      <c r="N228" s="75">
        <v>7.5149999999999997</v>
      </c>
      <c r="O228" s="65">
        <v>190.6</v>
      </c>
      <c r="P228">
        <f t="shared" si="31"/>
        <v>2157.5920000000001</v>
      </c>
      <c r="Q228">
        <f t="shared" si="32"/>
        <v>4.6347965695089712E-7</v>
      </c>
      <c r="S228" s="75">
        <v>5.7489999999999997</v>
      </c>
      <c r="T228" s="65">
        <v>217.9</v>
      </c>
      <c r="U228" s="16">
        <f t="shared" si="33"/>
        <v>2466.6280000000002</v>
      </c>
      <c r="V228" s="65">
        <f t="shared" si="34"/>
        <v>4.0541176050867823E-7</v>
      </c>
      <c r="X228" s="66"/>
      <c r="Y228" s="65"/>
      <c r="Z228" s="16">
        <f t="shared" si="35"/>
        <v>0</v>
      </c>
      <c r="AA228" s="65" t="e">
        <f t="shared" si="36"/>
        <v>#DIV/0!</v>
      </c>
      <c r="AC228" s="66"/>
      <c r="AD228" s="65"/>
      <c r="AE228" s="16">
        <f t="shared" si="37"/>
        <v>0</v>
      </c>
      <c r="AF228" s="65" t="e">
        <f t="shared" si="38"/>
        <v>#DIV/0!</v>
      </c>
      <c r="AH228" s="75">
        <v>4.5149999999999997</v>
      </c>
      <c r="AI228" s="65">
        <v>244.5</v>
      </c>
      <c r="AJ228">
        <f t="shared" si="39"/>
        <v>2767.7400000000002</v>
      </c>
      <c r="AK228">
        <f t="shared" si="40"/>
        <v>3.6130561396662978E-7</v>
      </c>
    </row>
    <row r="229" spans="14:37" x14ac:dyDescent="0.35">
      <c r="N229" s="75">
        <v>7.516</v>
      </c>
      <c r="O229" s="65">
        <v>190.6</v>
      </c>
      <c r="P229">
        <f t="shared" si="31"/>
        <v>2157.5920000000001</v>
      </c>
      <c r="Q229">
        <f t="shared" si="32"/>
        <v>4.6347965695089712E-7</v>
      </c>
      <c r="S229" s="75">
        <v>5.75</v>
      </c>
      <c r="T229" s="65">
        <v>217.9</v>
      </c>
      <c r="U229" s="16">
        <f t="shared" si="33"/>
        <v>2466.6280000000002</v>
      </c>
      <c r="V229" s="65">
        <f t="shared" si="34"/>
        <v>4.0541176050867823E-7</v>
      </c>
      <c r="X229" s="66"/>
      <c r="Y229" s="65"/>
      <c r="Z229" s="16">
        <f t="shared" si="35"/>
        <v>0</v>
      </c>
      <c r="AA229" s="65" t="e">
        <f t="shared" si="36"/>
        <v>#DIV/0!</v>
      </c>
      <c r="AC229" s="66"/>
      <c r="AD229" s="65"/>
      <c r="AE229" s="16">
        <f t="shared" si="37"/>
        <v>0</v>
      </c>
      <c r="AF229" s="65" t="e">
        <f t="shared" si="38"/>
        <v>#DIV/0!</v>
      </c>
      <c r="AH229" s="75">
        <v>4.516</v>
      </c>
      <c r="AI229" s="65">
        <v>244.5</v>
      </c>
      <c r="AJ229">
        <f t="shared" si="39"/>
        <v>2767.7400000000002</v>
      </c>
      <c r="AK229">
        <f t="shared" si="40"/>
        <v>3.6130561396662978E-7</v>
      </c>
    </row>
    <row r="230" spans="14:37" x14ac:dyDescent="0.35">
      <c r="N230" s="75">
        <v>7.5170000000000003</v>
      </c>
      <c r="O230" s="65">
        <v>190.6</v>
      </c>
      <c r="P230">
        <f t="shared" si="31"/>
        <v>2157.5920000000001</v>
      </c>
      <c r="Q230">
        <f t="shared" si="32"/>
        <v>4.6347965695089712E-7</v>
      </c>
      <c r="S230" s="75">
        <v>5.7510000000000003</v>
      </c>
      <c r="T230" s="65">
        <v>217.9</v>
      </c>
      <c r="U230" s="16">
        <f t="shared" si="33"/>
        <v>2466.6280000000002</v>
      </c>
      <c r="V230" s="65">
        <f t="shared" si="34"/>
        <v>4.0541176050867823E-7</v>
      </c>
      <c r="X230" s="66"/>
      <c r="Y230" s="65"/>
      <c r="Z230" s="16">
        <f t="shared" si="35"/>
        <v>0</v>
      </c>
      <c r="AA230" s="65" t="e">
        <f t="shared" si="36"/>
        <v>#DIV/0!</v>
      </c>
      <c r="AC230" s="66"/>
      <c r="AD230" s="65"/>
      <c r="AE230" s="16">
        <f t="shared" si="37"/>
        <v>0</v>
      </c>
      <c r="AF230" s="65" t="e">
        <f t="shared" si="38"/>
        <v>#DIV/0!</v>
      </c>
      <c r="AH230" s="75">
        <v>4.5170000000000003</v>
      </c>
      <c r="AI230" s="65">
        <v>244.5</v>
      </c>
      <c r="AJ230">
        <f t="shared" si="39"/>
        <v>2767.7400000000002</v>
      </c>
      <c r="AK230">
        <f t="shared" si="40"/>
        <v>3.6130561396662978E-7</v>
      </c>
    </row>
    <row r="231" spans="14:37" x14ac:dyDescent="0.35">
      <c r="N231" s="75">
        <v>7.5179999999999998</v>
      </c>
      <c r="O231" s="65">
        <v>190.6</v>
      </c>
      <c r="P231">
        <f t="shared" si="31"/>
        <v>2157.5920000000001</v>
      </c>
      <c r="Q231">
        <f t="shared" si="32"/>
        <v>4.6347965695089712E-7</v>
      </c>
      <c r="S231" s="75">
        <v>5.7519999999999998</v>
      </c>
      <c r="T231" s="65">
        <v>217.9</v>
      </c>
      <c r="U231" s="16">
        <f t="shared" si="33"/>
        <v>2466.6280000000002</v>
      </c>
      <c r="V231" s="65">
        <f t="shared" si="34"/>
        <v>4.0541176050867823E-7</v>
      </c>
      <c r="X231" s="66"/>
      <c r="Y231" s="65"/>
      <c r="Z231" s="16">
        <f t="shared" si="35"/>
        <v>0</v>
      </c>
      <c r="AA231" s="65" t="e">
        <f t="shared" si="36"/>
        <v>#DIV/0!</v>
      </c>
      <c r="AC231" s="66"/>
      <c r="AD231" s="65"/>
      <c r="AE231" s="16">
        <f t="shared" si="37"/>
        <v>0</v>
      </c>
      <c r="AF231" s="65" t="e">
        <f t="shared" si="38"/>
        <v>#DIV/0!</v>
      </c>
      <c r="AH231" s="75">
        <v>4.5179999999999998</v>
      </c>
      <c r="AI231" s="65">
        <v>244.5</v>
      </c>
      <c r="AJ231">
        <f t="shared" si="39"/>
        <v>2767.7400000000002</v>
      </c>
      <c r="AK231">
        <f t="shared" si="40"/>
        <v>3.6130561396662978E-7</v>
      </c>
    </row>
    <row r="232" spans="14:37" x14ac:dyDescent="0.35">
      <c r="N232" s="75">
        <v>7.5190000000000001</v>
      </c>
      <c r="O232" s="65">
        <v>190.6</v>
      </c>
      <c r="P232">
        <f t="shared" si="31"/>
        <v>2157.5920000000001</v>
      </c>
      <c r="Q232">
        <f t="shared" si="32"/>
        <v>4.6347965695089712E-7</v>
      </c>
      <c r="S232" s="75">
        <v>5.7530000000000001</v>
      </c>
      <c r="T232" s="65">
        <v>217.9</v>
      </c>
      <c r="U232" s="16">
        <f t="shared" si="33"/>
        <v>2466.6280000000002</v>
      </c>
      <c r="V232" s="65">
        <f t="shared" si="34"/>
        <v>4.0541176050867823E-7</v>
      </c>
      <c r="X232" s="66"/>
      <c r="Y232" s="65"/>
      <c r="Z232" s="16">
        <f t="shared" si="35"/>
        <v>0</v>
      </c>
      <c r="AA232" s="65" t="e">
        <f t="shared" si="36"/>
        <v>#DIV/0!</v>
      </c>
      <c r="AC232" s="66"/>
      <c r="AD232" s="65"/>
      <c r="AE232" s="16">
        <f t="shared" si="37"/>
        <v>0</v>
      </c>
      <c r="AF232" s="65" t="e">
        <f t="shared" si="38"/>
        <v>#DIV/0!</v>
      </c>
      <c r="AH232" s="75">
        <v>4.5190000000000001</v>
      </c>
      <c r="AI232" s="65">
        <v>244.4</v>
      </c>
      <c r="AJ232">
        <f t="shared" si="39"/>
        <v>2766.6080000000002</v>
      </c>
      <c r="AK232">
        <f t="shared" si="40"/>
        <v>3.614534476875654E-7</v>
      </c>
    </row>
    <row r="233" spans="14:37" x14ac:dyDescent="0.35">
      <c r="N233" s="75">
        <v>7.52</v>
      </c>
      <c r="O233" s="65">
        <v>190.6</v>
      </c>
      <c r="P233">
        <f t="shared" si="31"/>
        <v>2157.5920000000001</v>
      </c>
      <c r="Q233">
        <f t="shared" si="32"/>
        <v>4.6347965695089712E-7</v>
      </c>
      <c r="S233" s="75">
        <v>5.7539999999999996</v>
      </c>
      <c r="T233" s="65">
        <v>217.8</v>
      </c>
      <c r="U233" s="16">
        <f t="shared" si="33"/>
        <v>2465.4960000000001</v>
      </c>
      <c r="V233" s="65">
        <f t="shared" si="34"/>
        <v>4.0559789997631308E-7</v>
      </c>
      <c r="X233" s="66"/>
      <c r="Y233" s="65"/>
      <c r="Z233" s="16">
        <f t="shared" si="35"/>
        <v>0</v>
      </c>
      <c r="AA233" s="65" t="e">
        <f t="shared" si="36"/>
        <v>#DIV/0!</v>
      </c>
      <c r="AC233" s="66"/>
      <c r="AD233" s="65"/>
      <c r="AE233" s="16">
        <f t="shared" si="37"/>
        <v>0</v>
      </c>
      <c r="AF233" s="65" t="e">
        <f t="shared" si="38"/>
        <v>#DIV/0!</v>
      </c>
      <c r="AH233" s="75">
        <v>4.5199999999999996</v>
      </c>
      <c r="AI233" s="65">
        <v>244.4</v>
      </c>
      <c r="AJ233">
        <f t="shared" si="39"/>
        <v>2766.6080000000002</v>
      </c>
      <c r="AK233">
        <f t="shared" si="40"/>
        <v>3.614534476875654E-7</v>
      </c>
    </row>
    <row r="234" spans="14:37" x14ac:dyDescent="0.35">
      <c r="N234" s="75">
        <v>7.5209999999999999</v>
      </c>
      <c r="O234" s="65">
        <v>190.6</v>
      </c>
      <c r="P234">
        <f t="shared" si="31"/>
        <v>2157.5920000000001</v>
      </c>
      <c r="Q234">
        <f t="shared" si="32"/>
        <v>4.6347965695089712E-7</v>
      </c>
      <c r="S234" s="75">
        <v>5.7549999999999999</v>
      </c>
      <c r="T234" s="65">
        <v>217.8</v>
      </c>
      <c r="U234" s="16">
        <f t="shared" si="33"/>
        <v>2465.4960000000001</v>
      </c>
      <c r="V234" s="65">
        <f t="shared" si="34"/>
        <v>4.0559789997631308E-7</v>
      </c>
      <c r="X234" s="66"/>
      <c r="Y234" s="65"/>
      <c r="Z234" s="16">
        <f t="shared" si="35"/>
        <v>0</v>
      </c>
      <c r="AA234" s="65" t="e">
        <f t="shared" si="36"/>
        <v>#DIV/0!</v>
      </c>
      <c r="AC234" s="66"/>
      <c r="AD234" s="65"/>
      <c r="AE234" s="16">
        <f t="shared" si="37"/>
        <v>0</v>
      </c>
      <c r="AF234" s="65" t="e">
        <f t="shared" si="38"/>
        <v>#DIV/0!</v>
      </c>
      <c r="AH234" s="75">
        <v>4.5209999999999999</v>
      </c>
      <c r="AI234" s="65">
        <v>244.4</v>
      </c>
      <c r="AJ234">
        <f t="shared" si="39"/>
        <v>2766.6080000000002</v>
      </c>
      <c r="AK234">
        <f t="shared" si="40"/>
        <v>3.614534476875654E-7</v>
      </c>
    </row>
    <row r="235" spans="14:37" x14ac:dyDescent="0.35">
      <c r="N235" s="75">
        <v>7.5220000000000002</v>
      </c>
      <c r="O235" s="65">
        <v>190.5</v>
      </c>
      <c r="P235">
        <f t="shared" si="31"/>
        <v>2156.46</v>
      </c>
      <c r="Q235">
        <f t="shared" si="32"/>
        <v>4.6372295335874534E-7</v>
      </c>
      <c r="S235" s="75">
        <v>5.7560000000000002</v>
      </c>
      <c r="T235" s="65">
        <v>217.8</v>
      </c>
      <c r="U235" s="16">
        <f t="shared" si="33"/>
        <v>2465.4960000000001</v>
      </c>
      <c r="V235" s="65">
        <f t="shared" si="34"/>
        <v>4.0559789997631308E-7</v>
      </c>
      <c r="X235" s="66"/>
      <c r="Y235" s="65"/>
      <c r="Z235" s="16">
        <f t="shared" si="35"/>
        <v>0</v>
      </c>
      <c r="AA235" s="65" t="e">
        <f t="shared" si="36"/>
        <v>#DIV/0!</v>
      </c>
      <c r="AC235" s="66"/>
      <c r="AD235" s="65"/>
      <c r="AE235" s="16">
        <f t="shared" si="37"/>
        <v>0</v>
      </c>
      <c r="AF235" s="65" t="e">
        <f t="shared" si="38"/>
        <v>#DIV/0!</v>
      </c>
      <c r="AH235" s="75">
        <v>4.5220000000000002</v>
      </c>
      <c r="AI235" s="65">
        <v>244.4</v>
      </c>
      <c r="AJ235">
        <f t="shared" si="39"/>
        <v>2766.6080000000002</v>
      </c>
      <c r="AK235">
        <f t="shared" si="40"/>
        <v>3.614534476875654E-7</v>
      </c>
    </row>
    <row r="236" spans="14:37" x14ac:dyDescent="0.35">
      <c r="N236" s="75">
        <v>7.5229999999999997</v>
      </c>
      <c r="O236" s="65">
        <v>190.5</v>
      </c>
      <c r="P236">
        <f t="shared" si="31"/>
        <v>2156.46</v>
      </c>
      <c r="Q236">
        <f t="shared" si="32"/>
        <v>4.6372295335874534E-7</v>
      </c>
      <c r="S236" s="75">
        <v>5.7569999999999997</v>
      </c>
      <c r="T236" s="65">
        <v>217.8</v>
      </c>
      <c r="U236" s="16">
        <f t="shared" si="33"/>
        <v>2465.4960000000001</v>
      </c>
      <c r="V236" s="65">
        <f t="shared" si="34"/>
        <v>4.0559789997631308E-7</v>
      </c>
      <c r="X236" s="66"/>
      <c r="Y236" s="65"/>
      <c r="Z236" s="16">
        <f t="shared" si="35"/>
        <v>0</v>
      </c>
      <c r="AA236" s="65" t="e">
        <f t="shared" si="36"/>
        <v>#DIV/0!</v>
      </c>
      <c r="AC236" s="66"/>
      <c r="AD236" s="65"/>
      <c r="AE236" s="16">
        <f t="shared" si="37"/>
        <v>0</v>
      </c>
      <c r="AF236" s="65" t="e">
        <f t="shared" si="38"/>
        <v>#DIV/0!</v>
      </c>
      <c r="AH236" s="75">
        <v>4.5229999999999997</v>
      </c>
      <c r="AI236" s="65">
        <v>244.3</v>
      </c>
      <c r="AJ236">
        <f t="shared" si="39"/>
        <v>2765.4760000000001</v>
      </c>
      <c r="AK236">
        <f t="shared" si="40"/>
        <v>3.6160140243487922E-7</v>
      </c>
    </row>
    <row r="237" spans="14:37" x14ac:dyDescent="0.35">
      <c r="N237" s="75">
        <v>7.524</v>
      </c>
      <c r="O237" s="65">
        <v>190.5</v>
      </c>
      <c r="P237">
        <f t="shared" si="31"/>
        <v>2156.46</v>
      </c>
      <c r="Q237">
        <f t="shared" si="32"/>
        <v>4.6372295335874534E-7</v>
      </c>
      <c r="S237" s="75">
        <v>5.758</v>
      </c>
      <c r="T237" s="65">
        <v>217.8</v>
      </c>
      <c r="U237" s="16">
        <f t="shared" si="33"/>
        <v>2465.4960000000001</v>
      </c>
      <c r="V237" s="65">
        <f t="shared" si="34"/>
        <v>4.0559789997631308E-7</v>
      </c>
      <c r="X237" s="66"/>
      <c r="Y237" s="65"/>
      <c r="Z237" s="16">
        <f t="shared" si="35"/>
        <v>0</v>
      </c>
      <c r="AA237" s="65" t="e">
        <f t="shared" si="36"/>
        <v>#DIV/0!</v>
      </c>
      <c r="AC237" s="66"/>
      <c r="AD237" s="65"/>
      <c r="AE237" s="16">
        <f t="shared" si="37"/>
        <v>0</v>
      </c>
      <c r="AF237" s="65" t="e">
        <f t="shared" si="38"/>
        <v>#DIV/0!</v>
      </c>
      <c r="AH237" s="75">
        <v>4.524</v>
      </c>
      <c r="AI237" s="65">
        <v>244.3</v>
      </c>
      <c r="AJ237">
        <f t="shared" si="39"/>
        <v>2765.4760000000001</v>
      </c>
      <c r="AK237">
        <f t="shared" si="40"/>
        <v>3.6160140243487922E-7</v>
      </c>
    </row>
    <row r="238" spans="14:37" x14ac:dyDescent="0.35">
      <c r="N238" s="75">
        <v>7.5250000000000004</v>
      </c>
      <c r="O238" s="65">
        <v>190.5</v>
      </c>
      <c r="P238">
        <f t="shared" si="31"/>
        <v>2156.46</v>
      </c>
      <c r="Q238">
        <f t="shared" si="32"/>
        <v>4.6372295335874534E-7</v>
      </c>
      <c r="S238" s="75">
        <v>5.7590000000000003</v>
      </c>
      <c r="T238" s="65">
        <v>217.7</v>
      </c>
      <c r="U238" s="16">
        <f t="shared" si="33"/>
        <v>2464.364</v>
      </c>
      <c r="V238" s="65">
        <f t="shared" si="34"/>
        <v>4.0578421044943038E-7</v>
      </c>
      <c r="X238" s="66"/>
      <c r="Y238" s="65"/>
      <c r="Z238" s="16">
        <f t="shared" si="35"/>
        <v>0</v>
      </c>
      <c r="AA238" s="65" t="e">
        <f t="shared" si="36"/>
        <v>#DIV/0!</v>
      </c>
      <c r="AC238" s="66"/>
      <c r="AD238" s="65"/>
      <c r="AE238" s="16">
        <f t="shared" si="37"/>
        <v>0</v>
      </c>
      <c r="AF238" s="65" t="e">
        <f t="shared" si="38"/>
        <v>#DIV/0!</v>
      </c>
      <c r="AH238" s="75">
        <v>4.5250000000000004</v>
      </c>
      <c r="AI238" s="65">
        <v>244.3</v>
      </c>
      <c r="AJ238">
        <f t="shared" si="39"/>
        <v>2765.4760000000001</v>
      </c>
      <c r="AK238">
        <f t="shared" si="40"/>
        <v>3.6160140243487922E-7</v>
      </c>
    </row>
    <row r="239" spans="14:37" x14ac:dyDescent="0.35">
      <c r="N239" s="75">
        <v>7.5259999999999998</v>
      </c>
      <c r="O239" s="65">
        <v>190.5</v>
      </c>
      <c r="P239">
        <f t="shared" si="31"/>
        <v>2156.46</v>
      </c>
      <c r="Q239">
        <f t="shared" si="32"/>
        <v>4.6372295335874534E-7</v>
      </c>
      <c r="S239" s="75">
        <v>5.76</v>
      </c>
      <c r="T239" s="65">
        <v>217.7</v>
      </c>
      <c r="U239" s="16">
        <f t="shared" si="33"/>
        <v>2464.364</v>
      </c>
      <c r="V239" s="65">
        <f t="shared" si="34"/>
        <v>4.0578421044943038E-7</v>
      </c>
      <c r="X239" s="66"/>
      <c r="Y239" s="65"/>
      <c r="Z239" s="16">
        <f t="shared" si="35"/>
        <v>0</v>
      </c>
      <c r="AA239" s="65" t="e">
        <f t="shared" si="36"/>
        <v>#DIV/0!</v>
      </c>
      <c r="AC239" s="66"/>
      <c r="AD239" s="65"/>
      <c r="AE239" s="16">
        <f t="shared" si="37"/>
        <v>0</v>
      </c>
      <c r="AF239" s="65" t="e">
        <f t="shared" si="38"/>
        <v>#DIV/0!</v>
      </c>
      <c r="AH239" s="75">
        <v>4.5259999999999998</v>
      </c>
      <c r="AI239" s="65">
        <v>244.3</v>
      </c>
      <c r="AJ239">
        <f t="shared" si="39"/>
        <v>2765.4760000000001</v>
      </c>
      <c r="AK239">
        <f t="shared" si="40"/>
        <v>3.6160140243487922E-7</v>
      </c>
    </row>
    <row r="240" spans="14:37" x14ac:dyDescent="0.35">
      <c r="N240" s="75">
        <v>7.5270000000000001</v>
      </c>
      <c r="O240" s="65">
        <v>190.5</v>
      </c>
      <c r="P240">
        <f t="shared" si="31"/>
        <v>2156.46</v>
      </c>
      <c r="Q240">
        <f t="shared" si="32"/>
        <v>4.6372295335874534E-7</v>
      </c>
      <c r="S240" s="75">
        <v>5.7610000000000001</v>
      </c>
      <c r="T240" s="65">
        <v>217.7</v>
      </c>
      <c r="U240" s="16">
        <f t="shared" si="33"/>
        <v>2464.364</v>
      </c>
      <c r="V240" s="65">
        <f t="shared" si="34"/>
        <v>4.0578421044943038E-7</v>
      </c>
      <c r="X240" s="66"/>
      <c r="Y240" s="65"/>
      <c r="Z240" s="16">
        <f t="shared" si="35"/>
        <v>0</v>
      </c>
      <c r="AA240" s="65" t="e">
        <f t="shared" si="36"/>
        <v>#DIV/0!</v>
      </c>
      <c r="AC240" s="66"/>
      <c r="AD240" s="65"/>
      <c r="AE240" s="16">
        <f t="shared" si="37"/>
        <v>0</v>
      </c>
      <c r="AF240" s="65" t="e">
        <f t="shared" si="38"/>
        <v>#DIV/0!</v>
      </c>
      <c r="AH240" s="75">
        <v>4.5270000000000001</v>
      </c>
      <c r="AI240" s="65">
        <v>244.2</v>
      </c>
      <c r="AJ240">
        <f t="shared" si="39"/>
        <v>2764.3440000000001</v>
      </c>
      <c r="AK240">
        <f t="shared" si="40"/>
        <v>3.6174947835725222E-7</v>
      </c>
    </row>
    <row r="241" spans="14:37" x14ac:dyDescent="0.35">
      <c r="N241" s="75">
        <v>7.5279999999999996</v>
      </c>
      <c r="O241" s="65">
        <v>190.5</v>
      </c>
      <c r="P241">
        <f t="shared" si="31"/>
        <v>2156.46</v>
      </c>
      <c r="Q241">
        <f t="shared" si="32"/>
        <v>4.6372295335874534E-7</v>
      </c>
      <c r="S241" s="75">
        <v>5.7619999999999996</v>
      </c>
      <c r="T241" s="65">
        <v>217.7</v>
      </c>
      <c r="U241" s="16">
        <f t="shared" si="33"/>
        <v>2464.364</v>
      </c>
      <c r="V241" s="65">
        <f t="shared" si="34"/>
        <v>4.0578421044943038E-7</v>
      </c>
      <c r="X241" s="66"/>
      <c r="Y241" s="65"/>
      <c r="Z241" s="16">
        <f t="shared" si="35"/>
        <v>0</v>
      </c>
      <c r="AA241" s="65" t="e">
        <f t="shared" si="36"/>
        <v>#DIV/0!</v>
      </c>
      <c r="AC241" s="66"/>
      <c r="AD241" s="65"/>
      <c r="AE241" s="16">
        <f t="shared" si="37"/>
        <v>0</v>
      </c>
      <c r="AF241" s="65" t="e">
        <f t="shared" si="38"/>
        <v>#DIV/0!</v>
      </c>
      <c r="AH241" s="75">
        <v>4.5279999999999996</v>
      </c>
      <c r="AI241" s="65">
        <v>244.2</v>
      </c>
      <c r="AJ241">
        <f t="shared" si="39"/>
        <v>2764.3440000000001</v>
      </c>
      <c r="AK241">
        <f t="shared" si="40"/>
        <v>3.6174947835725222E-7</v>
      </c>
    </row>
    <row r="242" spans="14:37" x14ac:dyDescent="0.35">
      <c r="N242" s="75">
        <v>7.5289999999999999</v>
      </c>
      <c r="O242" s="65">
        <v>190.4</v>
      </c>
      <c r="P242">
        <f t="shared" si="31"/>
        <v>2155.328</v>
      </c>
      <c r="Q242">
        <f t="shared" si="32"/>
        <v>4.6396650533004725E-7</v>
      </c>
      <c r="S242" s="75">
        <v>5.7629999999999999</v>
      </c>
      <c r="T242" s="65">
        <v>217.7</v>
      </c>
      <c r="U242" s="16">
        <f t="shared" si="33"/>
        <v>2464.364</v>
      </c>
      <c r="V242" s="65">
        <f t="shared" si="34"/>
        <v>4.0578421044943038E-7</v>
      </c>
      <c r="X242" s="66"/>
      <c r="Y242" s="65"/>
      <c r="Z242" s="16">
        <f t="shared" si="35"/>
        <v>0</v>
      </c>
      <c r="AA242" s="65" t="e">
        <f t="shared" si="36"/>
        <v>#DIV/0!</v>
      </c>
      <c r="AC242" s="66"/>
      <c r="AD242" s="65"/>
      <c r="AE242" s="16">
        <f t="shared" si="37"/>
        <v>0</v>
      </c>
      <c r="AF242" s="65" t="e">
        <f t="shared" si="38"/>
        <v>#DIV/0!</v>
      </c>
      <c r="AH242" s="75">
        <v>4.5289999999999999</v>
      </c>
      <c r="AI242" s="65">
        <v>244.2</v>
      </c>
      <c r="AJ242">
        <f t="shared" si="39"/>
        <v>2764.3440000000001</v>
      </c>
      <c r="AK242">
        <f t="shared" si="40"/>
        <v>3.6174947835725222E-7</v>
      </c>
    </row>
    <row r="243" spans="14:37" x14ac:dyDescent="0.35">
      <c r="N243" s="75">
        <v>7.53</v>
      </c>
      <c r="O243" s="65">
        <v>190.4</v>
      </c>
      <c r="P243">
        <f t="shared" si="31"/>
        <v>2155.328</v>
      </c>
      <c r="Q243">
        <f t="shared" si="32"/>
        <v>4.6396650533004725E-7</v>
      </c>
      <c r="S243" s="75">
        <v>5.7640000000000002</v>
      </c>
      <c r="T243" s="65">
        <v>217.6</v>
      </c>
      <c r="U243" s="16">
        <f t="shared" si="33"/>
        <v>2463.232</v>
      </c>
      <c r="V243" s="65">
        <f t="shared" si="34"/>
        <v>4.0597069216379134E-7</v>
      </c>
      <c r="X243" s="66"/>
      <c r="Y243" s="65"/>
      <c r="Z243" s="16">
        <f t="shared" si="35"/>
        <v>0</v>
      </c>
      <c r="AA243" s="65" t="e">
        <f t="shared" si="36"/>
        <v>#DIV/0!</v>
      </c>
      <c r="AC243" s="66"/>
      <c r="AD243" s="65"/>
      <c r="AE243" s="16">
        <f t="shared" si="37"/>
        <v>0</v>
      </c>
      <c r="AF243" s="65" t="e">
        <f t="shared" si="38"/>
        <v>#DIV/0!</v>
      </c>
      <c r="AH243" s="75">
        <v>4.53</v>
      </c>
      <c r="AI243" s="65">
        <v>244.2</v>
      </c>
      <c r="AJ243">
        <f t="shared" si="39"/>
        <v>2764.3440000000001</v>
      </c>
      <c r="AK243">
        <f t="shared" si="40"/>
        <v>3.6174947835725222E-7</v>
      </c>
    </row>
    <row r="244" spans="14:37" x14ac:dyDescent="0.35">
      <c r="N244" s="75">
        <v>7.5309999999999997</v>
      </c>
      <c r="O244" s="65">
        <v>190.4</v>
      </c>
      <c r="P244">
        <f t="shared" si="31"/>
        <v>2155.328</v>
      </c>
      <c r="Q244">
        <f t="shared" si="32"/>
        <v>4.6396650533004725E-7</v>
      </c>
      <c r="S244" s="75">
        <v>5.7649999999999997</v>
      </c>
      <c r="T244" s="65">
        <v>217.6</v>
      </c>
      <c r="U244" s="16">
        <f t="shared" si="33"/>
        <v>2463.232</v>
      </c>
      <c r="V244" s="65">
        <f t="shared" si="34"/>
        <v>4.0597069216379134E-7</v>
      </c>
      <c r="X244" s="66"/>
      <c r="Y244" s="65"/>
      <c r="Z244" s="16">
        <f t="shared" si="35"/>
        <v>0</v>
      </c>
      <c r="AA244" s="65" t="e">
        <f t="shared" si="36"/>
        <v>#DIV/0!</v>
      </c>
      <c r="AC244" s="66"/>
      <c r="AD244" s="65"/>
      <c r="AE244" s="16">
        <f t="shared" si="37"/>
        <v>0</v>
      </c>
      <c r="AF244" s="65" t="e">
        <f t="shared" si="38"/>
        <v>#DIV/0!</v>
      </c>
      <c r="AH244" s="75">
        <v>4.5309999999999997</v>
      </c>
      <c r="AI244" s="65">
        <v>244.1</v>
      </c>
      <c r="AJ244">
        <f t="shared" si="39"/>
        <v>2763.212</v>
      </c>
      <c r="AK244">
        <f t="shared" si="40"/>
        <v>3.6189767560360914E-7</v>
      </c>
    </row>
    <row r="245" spans="14:37" x14ac:dyDescent="0.35">
      <c r="N245" s="75">
        <v>7.532</v>
      </c>
      <c r="O245" s="65">
        <v>190.4</v>
      </c>
      <c r="P245">
        <f t="shared" si="31"/>
        <v>2155.328</v>
      </c>
      <c r="Q245">
        <f t="shared" si="32"/>
        <v>4.6396650533004725E-7</v>
      </c>
      <c r="S245" s="75">
        <v>5.766</v>
      </c>
      <c r="T245" s="65">
        <v>217.6</v>
      </c>
      <c r="U245" s="16">
        <f t="shared" si="33"/>
        <v>2463.232</v>
      </c>
      <c r="V245" s="65">
        <f t="shared" si="34"/>
        <v>4.0597069216379134E-7</v>
      </c>
      <c r="X245" s="66"/>
      <c r="Y245" s="65"/>
      <c r="Z245" s="16">
        <f t="shared" si="35"/>
        <v>0</v>
      </c>
      <c r="AA245" s="65" t="e">
        <f t="shared" si="36"/>
        <v>#DIV/0!</v>
      </c>
      <c r="AC245" s="66"/>
      <c r="AD245" s="65"/>
      <c r="AE245" s="16">
        <f t="shared" si="37"/>
        <v>0</v>
      </c>
      <c r="AF245" s="65" t="e">
        <f t="shared" si="38"/>
        <v>#DIV/0!</v>
      </c>
      <c r="AH245" s="75">
        <v>4.532</v>
      </c>
      <c r="AI245" s="65">
        <v>244.1</v>
      </c>
      <c r="AJ245">
        <f t="shared" si="39"/>
        <v>2763.212</v>
      </c>
      <c r="AK245">
        <f t="shared" si="40"/>
        <v>3.6189767560360914E-7</v>
      </c>
    </row>
    <row r="246" spans="14:37" x14ac:dyDescent="0.35">
      <c r="N246" s="75">
        <v>7.5330000000000004</v>
      </c>
      <c r="O246" s="65">
        <v>190.4</v>
      </c>
      <c r="P246">
        <f t="shared" si="31"/>
        <v>2155.328</v>
      </c>
      <c r="Q246">
        <f t="shared" si="32"/>
        <v>4.6396650533004725E-7</v>
      </c>
      <c r="S246" s="75">
        <v>5.7670000000000003</v>
      </c>
      <c r="T246" s="65">
        <v>217.6</v>
      </c>
      <c r="U246" s="16">
        <f t="shared" si="33"/>
        <v>2463.232</v>
      </c>
      <c r="V246" s="65">
        <f t="shared" si="34"/>
        <v>4.0597069216379134E-7</v>
      </c>
      <c r="X246" s="66"/>
      <c r="Y246" s="65"/>
      <c r="Z246" s="16">
        <f t="shared" si="35"/>
        <v>0</v>
      </c>
      <c r="AA246" s="65" t="e">
        <f t="shared" si="36"/>
        <v>#DIV/0!</v>
      </c>
      <c r="AC246" s="66"/>
      <c r="AD246" s="65"/>
      <c r="AE246" s="16">
        <f t="shared" si="37"/>
        <v>0</v>
      </c>
      <c r="AF246" s="65" t="e">
        <f t="shared" si="38"/>
        <v>#DIV/0!</v>
      </c>
      <c r="AH246" s="75">
        <v>4.5330000000000004</v>
      </c>
      <c r="AI246" s="65">
        <v>244.1</v>
      </c>
      <c r="AJ246">
        <f t="shared" si="39"/>
        <v>2763.212</v>
      </c>
      <c r="AK246">
        <f t="shared" si="40"/>
        <v>3.6189767560360914E-7</v>
      </c>
    </row>
    <row r="247" spans="14:37" x14ac:dyDescent="0.35">
      <c r="N247" s="75">
        <v>7.5339999999999998</v>
      </c>
      <c r="O247" s="65">
        <v>190.4</v>
      </c>
      <c r="P247">
        <f t="shared" si="31"/>
        <v>2155.328</v>
      </c>
      <c r="Q247">
        <f t="shared" si="32"/>
        <v>4.6396650533004725E-7</v>
      </c>
      <c r="S247" s="75">
        <v>5.7679999999999998</v>
      </c>
      <c r="T247" s="65">
        <v>217.6</v>
      </c>
      <c r="U247" s="16">
        <f t="shared" si="33"/>
        <v>2463.232</v>
      </c>
      <c r="V247" s="65">
        <f t="shared" si="34"/>
        <v>4.0597069216379134E-7</v>
      </c>
      <c r="X247" s="66"/>
      <c r="Y247" s="65"/>
      <c r="Z247" s="16">
        <f t="shared" si="35"/>
        <v>0</v>
      </c>
      <c r="AA247" s="65" t="e">
        <f t="shared" si="36"/>
        <v>#DIV/0!</v>
      </c>
      <c r="AC247" s="66"/>
      <c r="AD247" s="65"/>
      <c r="AE247" s="16">
        <f t="shared" si="37"/>
        <v>0</v>
      </c>
      <c r="AF247" s="65" t="e">
        <f t="shared" si="38"/>
        <v>#DIV/0!</v>
      </c>
      <c r="AH247" s="75">
        <v>4.5339999999999998</v>
      </c>
      <c r="AI247" s="65">
        <v>244.1</v>
      </c>
      <c r="AJ247">
        <f t="shared" si="39"/>
        <v>2763.212</v>
      </c>
      <c r="AK247">
        <f t="shared" si="40"/>
        <v>3.6189767560360914E-7</v>
      </c>
    </row>
    <row r="248" spans="14:37" x14ac:dyDescent="0.35">
      <c r="N248" s="75">
        <v>7.5350000000000001</v>
      </c>
      <c r="O248" s="65">
        <v>190.4</v>
      </c>
      <c r="P248">
        <f t="shared" si="31"/>
        <v>2155.328</v>
      </c>
      <c r="Q248">
        <f t="shared" si="32"/>
        <v>4.6396650533004725E-7</v>
      </c>
      <c r="S248" s="75">
        <v>5.7690000000000001</v>
      </c>
      <c r="T248" s="65">
        <v>217.6</v>
      </c>
      <c r="U248" s="16">
        <f t="shared" si="33"/>
        <v>2463.232</v>
      </c>
      <c r="V248" s="65">
        <f t="shared" si="34"/>
        <v>4.0597069216379134E-7</v>
      </c>
      <c r="X248" s="66"/>
      <c r="Y248" s="65"/>
      <c r="Z248" s="16">
        <f t="shared" si="35"/>
        <v>0</v>
      </c>
      <c r="AA248" s="65" t="e">
        <f t="shared" si="36"/>
        <v>#DIV/0!</v>
      </c>
      <c r="AC248" s="66"/>
      <c r="AD248" s="65"/>
      <c r="AE248" s="16">
        <f t="shared" si="37"/>
        <v>0</v>
      </c>
      <c r="AF248" s="65" t="e">
        <f t="shared" si="38"/>
        <v>#DIV/0!</v>
      </c>
      <c r="AH248" s="75">
        <v>4.5350000000000001</v>
      </c>
      <c r="AI248" s="65">
        <v>244</v>
      </c>
      <c r="AJ248">
        <f t="shared" si="39"/>
        <v>2762.08</v>
      </c>
      <c r="AK248">
        <f t="shared" si="40"/>
        <v>3.6204599432311884E-7</v>
      </c>
    </row>
    <row r="249" spans="14:37" x14ac:dyDescent="0.35">
      <c r="N249" s="75">
        <v>7.5359999999999996</v>
      </c>
      <c r="O249" s="65">
        <v>190.4</v>
      </c>
      <c r="P249">
        <f t="shared" si="31"/>
        <v>2155.328</v>
      </c>
      <c r="Q249">
        <f t="shared" si="32"/>
        <v>4.6396650533004725E-7</v>
      </c>
      <c r="S249" s="75">
        <v>5.77</v>
      </c>
      <c r="T249" s="65">
        <v>217.5</v>
      </c>
      <c r="U249" s="16">
        <f t="shared" si="33"/>
        <v>2462.1</v>
      </c>
      <c r="V249" s="65">
        <f t="shared" si="34"/>
        <v>4.0615734535559077E-7</v>
      </c>
      <c r="X249" s="66"/>
      <c r="Y249" s="65"/>
      <c r="Z249" s="16">
        <f t="shared" si="35"/>
        <v>0</v>
      </c>
      <c r="AA249" s="65" t="e">
        <f t="shared" si="36"/>
        <v>#DIV/0!</v>
      </c>
      <c r="AC249" s="66"/>
      <c r="AD249" s="65"/>
      <c r="AE249" s="16">
        <f t="shared" si="37"/>
        <v>0</v>
      </c>
      <c r="AF249" s="65" t="e">
        <f t="shared" si="38"/>
        <v>#DIV/0!</v>
      </c>
      <c r="AH249" s="75">
        <v>4.5359999999999996</v>
      </c>
      <c r="AI249" s="65">
        <v>244</v>
      </c>
      <c r="AJ249">
        <f t="shared" si="39"/>
        <v>2762.08</v>
      </c>
      <c r="AK249">
        <f t="shared" si="40"/>
        <v>3.6204599432311884E-7</v>
      </c>
    </row>
    <row r="250" spans="14:37" x14ac:dyDescent="0.35">
      <c r="N250" s="75">
        <v>7.5369999999999999</v>
      </c>
      <c r="O250" s="65">
        <v>190.3</v>
      </c>
      <c r="P250">
        <f t="shared" si="31"/>
        <v>2154.1960000000004</v>
      </c>
      <c r="Q250">
        <f t="shared" si="32"/>
        <v>4.6421031326768774E-7</v>
      </c>
      <c r="S250" s="75">
        <v>5.7709999999999999</v>
      </c>
      <c r="T250" s="65">
        <v>217.5</v>
      </c>
      <c r="U250" s="16">
        <f t="shared" si="33"/>
        <v>2462.1</v>
      </c>
      <c r="V250" s="65">
        <f t="shared" si="34"/>
        <v>4.0615734535559077E-7</v>
      </c>
      <c r="X250" s="66"/>
      <c r="Y250" s="65"/>
      <c r="Z250" s="16">
        <f t="shared" si="35"/>
        <v>0</v>
      </c>
      <c r="AA250" s="65" t="e">
        <f t="shared" si="36"/>
        <v>#DIV/0!</v>
      </c>
      <c r="AC250" s="66"/>
      <c r="AD250" s="65"/>
      <c r="AE250" s="16">
        <f t="shared" si="37"/>
        <v>0</v>
      </c>
      <c r="AF250" s="65" t="e">
        <f t="shared" si="38"/>
        <v>#DIV/0!</v>
      </c>
      <c r="AH250" s="75">
        <v>4.5369999999999999</v>
      </c>
      <c r="AI250" s="65">
        <v>244</v>
      </c>
      <c r="AJ250">
        <f t="shared" si="39"/>
        <v>2762.08</v>
      </c>
      <c r="AK250">
        <f t="shared" si="40"/>
        <v>3.6204599432311884E-7</v>
      </c>
    </row>
    <row r="251" spans="14:37" x14ac:dyDescent="0.35">
      <c r="N251" s="75">
        <v>7.5380000000000003</v>
      </c>
      <c r="O251" s="65">
        <v>190.3</v>
      </c>
      <c r="P251">
        <f t="shared" si="31"/>
        <v>2154.1960000000004</v>
      </c>
      <c r="Q251">
        <f t="shared" si="32"/>
        <v>4.6421031326768774E-7</v>
      </c>
      <c r="S251" s="75">
        <v>5.7720000000000002</v>
      </c>
      <c r="T251" s="65">
        <v>217.5</v>
      </c>
      <c r="U251" s="16">
        <f t="shared" si="33"/>
        <v>2462.1</v>
      </c>
      <c r="V251" s="65">
        <f t="shared" si="34"/>
        <v>4.0615734535559077E-7</v>
      </c>
      <c r="X251" s="66"/>
      <c r="Y251" s="65"/>
      <c r="Z251" s="16">
        <f t="shared" si="35"/>
        <v>0</v>
      </c>
      <c r="AA251" s="65" t="e">
        <f t="shared" si="36"/>
        <v>#DIV/0!</v>
      </c>
      <c r="AC251" s="66"/>
      <c r="AD251" s="65"/>
      <c r="AE251" s="16">
        <f t="shared" si="37"/>
        <v>0</v>
      </c>
      <c r="AF251" s="65" t="e">
        <f t="shared" si="38"/>
        <v>#DIV/0!</v>
      </c>
      <c r="AH251" s="75">
        <v>4.5380000000000003</v>
      </c>
      <c r="AI251" s="65">
        <v>244</v>
      </c>
      <c r="AJ251">
        <f t="shared" si="39"/>
        <v>2762.08</v>
      </c>
      <c r="AK251">
        <f t="shared" si="40"/>
        <v>3.6204599432311884E-7</v>
      </c>
    </row>
    <row r="252" spans="14:37" x14ac:dyDescent="0.35">
      <c r="N252" s="75">
        <v>7.5389999999999997</v>
      </c>
      <c r="O252" s="65">
        <v>190.3</v>
      </c>
      <c r="P252">
        <f t="shared" si="31"/>
        <v>2154.1960000000004</v>
      </c>
      <c r="Q252">
        <f t="shared" si="32"/>
        <v>4.6421031326768774E-7</v>
      </c>
      <c r="S252" s="75">
        <v>5.7729999999999997</v>
      </c>
      <c r="T252" s="65">
        <v>217.5</v>
      </c>
      <c r="U252" s="16">
        <f t="shared" si="33"/>
        <v>2462.1</v>
      </c>
      <c r="V252" s="65">
        <f t="shared" si="34"/>
        <v>4.0615734535559077E-7</v>
      </c>
      <c r="X252" s="66"/>
      <c r="Y252" s="65"/>
      <c r="Z252" s="16">
        <f t="shared" si="35"/>
        <v>0</v>
      </c>
      <c r="AA252" s="65" t="e">
        <f t="shared" si="36"/>
        <v>#DIV/0!</v>
      </c>
      <c r="AC252" s="66"/>
      <c r="AD252" s="65"/>
      <c r="AE252" s="16">
        <f t="shared" si="37"/>
        <v>0</v>
      </c>
      <c r="AF252" s="65" t="e">
        <f t="shared" si="38"/>
        <v>#DIV/0!</v>
      </c>
      <c r="AH252" s="75">
        <v>4.5389999999999997</v>
      </c>
      <c r="AI252" s="65">
        <v>243.9</v>
      </c>
      <c r="AJ252">
        <f t="shared" si="39"/>
        <v>2760.9480000000003</v>
      </c>
      <c r="AK252">
        <f t="shared" si="40"/>
        <v>3.621944346651947E-7</v>
      </c>
    </row>
    <row r="253" spans="14:37" x14ac:dyDescent="0.35">
      <c r="N253" s="75">
        <v>7.54</v>
      </c>
      <c r="O253" s="65">
        <v>190.3</v>
      </c>
      <c r="P253">
        <f t="shared" si="31"/>
        <v>2154.1960000000004</v>
      </c>
      <c r="Q253">
        <f t="shared" si="32"/>
        <v>4.6421031326768774E-7</v>
      </c>
      <c r="S253" s="75">
        <v>5.774</v>
      </c>
      <c r="T253" s="65">
        <v>217.5</v>
      </c>
      <c r="U253" s="16">
        <f t="shared" si="33"/>
        <v>2462.1</v>
      </c>
      <c r="V253" s="65">
        <f t="shared" si="34"/>
        <v>4.0615734535559077E-7</v>
      </c>
      <c r="X253" s="66"/>
      <c r="Y253" s="65"/>
      <c r="Z253" s="16">
        <f t="shared" si="35"/>
        <v>0</v>
      </c>
      <c r="AA253" s="65" t="e">
        <f t="shared" si="36"/>
        <v>#DIV/0!</v>
      </c>
      <c r="AC253" s="66"/>
      <c r="AD253" s="65"/>
      <c r="AE253" s="16">
        <f t="shared" si="37"/>
        <v>0</v>
      </c>
      <c r="AF253" s="65" t="e">
        <f t="shared" si="38"/>
        <v>#DIV/0!</v>
      </c>
      <c r="AH253" s="75">
        <v>4.54</v>
      </c>
      <c r="AI253" s="65">
        <v>243.9</v>
      </c>
      <c r="AJ253">
        <f t="shared" si="39"/>
        <v>2760.9480000000003</v>
      </c>
      <c r="AK253">
        <f t="shared" si="40"/>
        <v>3.621944346651947E-7</v>
      </c>
    </row>
    <row r="254" spans="14:37" x14ac:dyDescent="0.35">
      <c r="N254" s="75">
        <v>7.5410000000000004</v>
      </c>
      <c r="O254" s="65">
        <v>190.3</v>
      </c>
      <c r="P254">
        <f t="shared" si="31"/>
        <v>2154.1960000000004</v>
      </c>
      <c r="Q254">
        <f t="shared" si="32"/>
        <v>4.6421031326768774E-7</v>
      </c>
      <c r="S254" s="75">
        <v>5.7750000000000004</v>
      </c>
      <c r="T254" s="65">
        <v>217.4</v>
      </c>
      <c r="U254" s="16">
        <f t="shared" si="33"/>
        <v>2460.9680000000003</v>
      </c>
      <c r="V254" s="65">
        <f t="shared" si="34"/>
        <v>4.0634417026145806E-7</v>
      </c>
      <c r="X254" s="66"/>
      <c r="Y254" s="65"/>
      <c r="Z254" s="16">
        <f t="shared" si="35"/>
        <v>0</v>
      </c>
      <c r="AA254" s="65" t="e">
        <f t="shared" si="36"/>
        <v>#DIV/0!</v>
      </c>
      <c r="AC254" s="66"/>
      <c r="AD254" s="65"/>
      <c r="AE254" s="16">
        <f t="shared" si="37"/>
        <v>0</v>
      </c>
      <c r="AF254" s="65" t="e">
        <f t="shared" si="38"/>
        <v>#DIV/0!</v>
      </c>
      <c r="AH254" s="75">
        <v>4.5410000000000004</v>
      </c>
      <c r="AI254" s="65">
        <v>243.9</v>
      </c>
      <c r="AJ254">
        <f t="shared" si="39"/>
        <v>2760.9480000000003</v>
      </c>
      <c r="AK254">
        <f t="shared" si="40"/>
        <v>3.621944346651947E-7</v>
      </c>
    </row>
    <row r="255" spans="14:37" x14ac:dyDescent="0.35">
      <c r="N255" s="75">
        <v>7.5419999999999998</v>
      </c>
      <c r="O255" s="65">
        <v>190.3</v>
      </c>
      <c r="P255">
        <f t="shared" si="31"/>
        <v>2154.1960000000004</v>
      </c>
      <c r="Q255">
        <f t="shared" si="32"/>
        <v>4.6421031326768774E-7</v>
      </c>
      <c r="S255" s="75">
        <v>5.7759999999999998</v>
      </c>
      <c r="T255" s="65">
        <v>217.4</v>
      </c>
      <c r="U255" s="16">
        <f t="shared" si="33"/>
        <v>2460.9680000000003</v>
      </c>
      <c r="V255" s="65">
        <f t="shared" si="34"/>
        <v>4.0634417026145806E-7</v>
      </c>
      <c r="X255" s="66"/>
      <c r="Y255" s="65"/>
      <c r="Z255" s="16">
        <f t="shared" si="35"/>
        <v>0</v>
      </c>
      <c r="AA255" s="65" t="e">
        <f t="shared" si="36"/>
        <v>#DIV/0!</v>
      </c>
      <c r="AC255" s="66"/>
      <c r="AD255" s="65"/>
      <c r="AE255" s="16">
        <f t="shared" si="37"/>
        <v>0</v>
      </c>
      <c r="AF255" s="65" t="e">
        <f t="shared" si="38"/>
        <v>#DIV/0!</v>
      </c>
      <c r="AH255" s="75">
        <v>4.5419999999999998</v>
      </c>
      <c r="AI255" s="65">
        <v>243.9</v>
      </c>
      <c r="AJ255">
        <f t="shared" si="39"/>
        <v>2760.9480000000003</v>
      </c>
      <c r="AK255">
        <f t="shared" si="40"/>
        <v>3.621944346651947E-7</v>
      </c>
    </row>
    <row r="256" spans="14:37" x14ac:dyDescent="0.35">
      <c r="N256" s="75">
        <v>7.5430000000000001</v>
      </c>
      <c r="O256" s="65">
        <v>190.3</v>
      </c>
      <c r="P256">
        <f t="shared" si="31"/>
        <v>2154.1960000000004</v>
      </c>
      <c r="Q256">
        <f t="shared" si="32"/>
        <v>4.6421031326768774E-7</v>
      </c>
      <c r="S256" s="75">
        <v>5.7770000000000001</v>
      </c>
      <c r="T256" s="65">
        <v>217.4</v>
      </c>
      <c r="U256" s="16">
        <f t="shared" si="33"/>
        <v>2460.9680000000003</v>
      </c>
      <c r="V256" s="65">
        <f t="shared" si="34"/>
        <v>4.0634417026145806E-7</v>
      </c>
      <c r="X256" s="66"/>
      <c r="Y256" s="65"/>
      <c r="Z256" s="16">
        <f t="shared" si="35"/>
        <v>0</v>
      </c>
      <c r="AA256" s="65" t="e">
        <f t="shared" si="36"/>
        <v>#DIV/0!</v>
      </c>
      <c r="AC256" s="66"/>
      <c r="AD256" s="65"/>
      <c r="AE256" s="16">
        <f t="shared" si="37"/>
        <v>0</v>
      </c>
      <c r="AF256" s="65" t="e">
        <f t="shared" si="38"/>
        <v>#DIV/0!</v>
      </c>
      <c r="AH256" s="75">
        <v>4.5430000000000001</v>
      </c>
      <c r="AI256" s="65">
        <v>243.8</v>
      </c>
      <c r="AJ256">
        <f t="shared" si="39"/>
        <v>2759.8160000000003</v>
      </c>
      <c r="AK256">
        <f t="shared" si="40"/>
        <v>3.6234299677949543E-7</v>
      </c>
    </row>
    <row r="257" spans="14:37" x14ac:dyDescent="0.35">
      <c r="N257" s="75">
        <v>7.5439999999999996</v>
      </c>
      <c r="O257" s="65">
        <v>190.3</v>
      </c>
      <c r="P257">
        <f t="shared" si="31"/>
        <v>2154.1960000000004</v>
      </c>
      <c r="Q257">
        <f t="shared" si="32"/>
        <v>4.6421031326768774E-7</v>
      </c>
      <c r="S257" s="75">
        <v>5.7779999999999996</v>
      </c>
      <c r="T257" s="65">
        <v>217.4</v>
      </c>
      <c r="U257" s="16">
        <f t="shared" si="33"/>
        <v>2460.9680000000003</v>
      </c>
      <c r="V257" s="65">
        <f t="shared" si="34"/>
        <v>4.0634417026145806E-7</v>
      </c>
      <c r="X257" s="66"/>
      <c r="Y257" s="65"/>
      <c r="Z257" s="16">
        <f t="shared" si="35"/>
        <v>0</v>
      </c>
      <c r="AA257" s="65" t="e">
        <f t="shared" si="36"/>
        <v>#DIV/0!</v>
      </c>
      <c r="AC257" s="66"/>
      <c r="AD257" s="65"/>
      <c r="AE257" s="16">
        <f t="shared" si="37"/>
        <v>0</v>
      </c>
      <c r="AF257" s="65" t="e">
        <f t="shared" si="38"/>
        <v>#DIV/0!</v>
      </c>
      <c r="AH257" s="75">
        <v>4.5439999999999996</v>
      </c>
      <c r="AI257" s="65">
        <v>243.8</v>
      </c>
      <c r="AJ257">
        <f t="shared" si="39"/>
        <v>2759.8160000000003</v>
      </c>
      <c r="AK257">
        <f t="shared" si="40"/>
        <v>3.6234299677949543E-7</v>
      </c>
    </row>
    <row r="258" spans="14:37" x14ac:dyDescent="0.35">
      <c r="N258" s="75">
        <v>7.5449999999999999</v>
      </c>
      <c r="O258" s="65">
        <v>190.2</v>
      </c>
      <c r="P258">
        <f t="shared" si="31"/>
        <v>2153.0639999999999</v>
      </c>
      <c r="Q258">
        <f t="shared" si="32"/>
        <v>4.6445437757539954E-7</v>
      </c>
      <c r="S258" s="75">
        <v>5.7789999999999999</v>
      </c>
      <c r="T258" s="65">
        <v>217.4</v>
      </c>
      <c r="U258" s="16">
        <f t="shared" si="33"/>
        <v>2460.9680000000003</v>
      </c>
      <c r="V258" s="65">
        <f t="shared" si="34"/>
        <v>4.0634417026145806E-7</v>
      </c>
      <c r="X258" s="66"/>
      <c r="Y258" s="65"/>
      <c r="Z258" s="16">
        <f t="shared" si="35"/>
        <v>0</v>
      </c>
      <c r="AA258" s="65" t="e">
        <f t="shared" si="36"/>
        <v>#DIV/0!</v>
      </c>
      <c r="AC258" s="66"/>
      <c r="AD258" s="65"/>
      <c r="AE258" s="16">
        <f t="shared" si="37"/>
        <v>0</v>
      </c>
      <c r="AF258" s="65" t="e">
        <f t="shared" si="38"/>
        <v>#DIV/0!</v>
      </c>
      <c r="AH258" s="75">
        <v>4.5449999999999999</v>
      </c>
      <c r="AI258" s="65">
        <v>243.8</v>
      </c>
      <c r="AJ258">
        <f t="shared" si="39"/>
        <v>2759.8160000000003</v>
      </c>
      <c r="AK258">
        <f t="shared" si="40"/>
        <v>3.6234299677949543E-7</v>
      </c>
    </row>
    <row r="259" spans="14:37" x14ac:dyDescent="0.35">
      <c r="N259" s="75">
        <v>7.5460000000000003</v>
      </c>
      <c r="O259" s="65">
        <v>190.2</v>
      </c>
      <c r="P259">
        <f t="shared" si="31"/>
        <v>2153.0639999999999</v>
      </c>
      <c r="Q259">
        <f t="shared" si="32"/>
        <v>4.6445437757539954E-7</v>
      </c>
      <c r="S259" s="75">
        <v>5.78</v>
      </c>
      <c r="T259" s="65">
        <v>217.4</v>
      </c>
      <c r="U259" s="16">
        <f t="shared" si="33"/>
        <v>2460.9680000000003</v>
      </c>
      <c r="V259" s="65">
        <f t="shared" si="34"/>
        <v>4.0634417026145806E-7</v>
      </c>
      <c r="X259" s="66"/>
      <c r="Y259" s="65"/>
      <c r="Z259" s="16">
        <f t="shared" si="35"/>
        <v>0</v>
      </c>
      <c r="AA259" s="65" t="e">
        <f t="shared" si="36"/>
        <v>#DIV/0!</v>
      </c>
      <c r="AC259" s="66"/>
      <c r="AD259" s="65"/>
      <c r="AE259" s="16">
        <f t="shared" si="37"/>
        <v>0</v>
      </c>
      <c r="AF259" s="65" t="e">
        <f t="shared" si="38"/>
        <v>#DIV/0!</v>
      </c>
      <c r="AH259" s="75">
        <v>4.5460000000000003</v>
      </c>
      <c r="AI259" s="65">
        <v>243.8</v>
      </c>
      <c r="AJ259">
        <f t="shared" si="39"/>
        <v>2759.8160000000003</v>
      </c>
      <c r="AK259">
        <f t="shared" si="40"/>
        <v>3.6234299677949543E-7</v>
      </c>
    </row>
    <row r="260" spans="14:37" x14ac:dyDescent="0.35">
      <c r="N260" s="75">
        <v>7.5469999999999997</v>
      </c>
      <c r="O260" s="65">
        <v>190.2</v>
      </c>
      <c r="P260">
        <f t="shared" si="31"/>
        <v>2153.0639999999999</v>
      </c>
      <c r="Q260">
        <f t="shared" si="32"/>
        <v>4.6445437757539954E-7</v>
      </c>
      <c r="S260" s="75">
        <v>5.7809999999999997</v>
      </c>
      <c r="T260" s="65">
        <v>217.3</v>
      </c>
      <c r="U260" s="16">
        <f t="shared" si="33"/>
        <v>2459.8360000000002</v>
      </c>
      <c r="V260" s="65">
        <f t="shared" si="34"/>
        <v>4.0653116711845827E-7</v>
      </c>
      <c r="X260" s="66"/>
      <c r="Y260" s="65"/>
      <c r="Z260" s="16">
        <f t="shared" si="35"/>
        <v>0</v>
      </c>
      <c r="AA260" s="65" t="e">
        <f t="shared" si="36"/>
        <v>#DIV/0!</v>
      </c>
      <c r="AC260" s="66"/>
      <c r="AD260" s="65"/>
      <c r="AE260" s="16">
        <f t="shared" si="37"/>
        <v>0</v>
      </c>
      <c r="AF260" s="65" t="e">
        <f t="shared" si="38"/>
        <v>#DIV/0!</v>
      </c>
      <c r="AH260" s="75">
        <v>4.5469999999999997</v>
      </c>
      <c r="AI260" s="65">
        <v>243.7</v>
      </c>
      <c r="AJ260">
        <f t="shared" si="39"/>
        <v>2758.6839999999997</v>
      </c>
      <c r="AK260">
        <f t="shared" si="40"/>
        <v>3.6249168081592531E-7</v>
      </c>
    </row>
    <row r="261" spans="14:37" x14ac:dyDescent="0.35">
      <c r="N261" s="75">
        <v>7.548</v>
      </c>
      <c r="O261" s="65">
        <v>190.2</v>
      </c>
      <c r="P261">
        <f t="shared" si="31"/>
        <v>2153.0639999999999</v>
      </c>
      <c r="Q261">
        <f t="shared" si="32"/>
        <v>4.6445437757539954E-7</v>
      </c>
      <c r="S261" s="75">
        <v>5.782</v>
      </c>
      <c r="T261" s="65">
        <v>217.3</v>
      </c>
      <c r="U261" s="16">
        <f t="shared" si="33"/>
        <v>2459.8360000000002</v>
      </c>
      <c r="V261" s="65">
        <f t="shared" si="34"/>
        <v>4.0653116711845827E-7</v>
      </c>
      <c r="X261" s="66"/>
      <c r="Y261" s="65"/>
      <c r="Z261" s="16">
        <f t="shared" si="35"/>
        <v>0</v>
      </c>
      <c r="AA261" s="65" t="e">
        <f t="shared" si="36"/>
        <v>#DIV/0!</v>
      </c>
      <c r="AC261" s="66"/>
      <c r="AD261" s="65"/>
      <c r="AE261" s="16">
        <f t="shared" si="37"/>
        <v>0</v>
      </c>
      <c r="AF261" s="65" t="e">
        <f t="shared" si="38"/>
        <v>#DIV/0!</v>
      </c>
      <c r="AH261" s="75">
        <v>4.548</v>
      </c>
      <c r="AI261" s="65">
        <v>243.7</v>
      </c>
      <c r="AJ261">
        <f t="shared" si="39"/>
        <v>2758.6839999999997</v>
      </c>
      <c r="AK261">
        <f t="shared" si="40"/>
        <v>3.6249168081592531E-7</v>
      </c>
    </row>
    <row r="262" spans="14:37" x14ac:dyDescent="0.35">
      <c r="N262" s="75">
        <v>7.5490000000000004</v>
      </c>
      <c r="O262" s="65">
        <v>190.2</v>
      </c>
      <c r="P262">
        <f t="shared" si="31"/>
        <v>2153.0639999999999</v>
      </c>
      <c r="Q262">
        <f t="shared" si="32"/>
        <v>4.6445437757539954E-7</v>
      </c>
      <c r="S262" s="75">
        <v>5.7830000000000004</v>
      </c>
      <c r="T262" s="65">
        <v>217.3</v>
      </c>
      <c r="U262" s="16">
        <f t="shared" si="33"/>
        <v>2459.8360000000002</v>
      </c>
      <c r="V262" s="65">
        <f t="shared" si="34"/>
        <v>4.0653116711845827E-7</v>
      </c>
      <c r="X262" s="66"/>
      <c r="Y262" s="65"/>
      <c r="Z262" s="16">
        <f t="shared" si="35"/>
        <v>0</v>
      </c>
      <c r="AA262" s="65" t="e">
        <f t="shared" si="36"/>
        <v>#DIV/0!</v>
      </c>
      <c r="AC262" s="66"/>
      <c r="AD262" s="65"/>
      <c r="AE262" s="16">
        <f t="shared" si="37"/>
        <v>0</v>
      </c>
      <c r="AF262" s="65" t="e">
        <f t="shared" si="38"/>
        <v>#DIV/0!</v>
      </c>
      <c r="AH262" s="75">
        <v>4.5490000000000004</v>
      </c>
      <c r="AI262" s="65">
        <v>243.7</v>
      </c>
      <c r="AJ262">
        <f t="shared" si="39"/>
        <v>2758.6839999999997</v>
      </c>
      <c r="AK262">
        <f t="shared" si="40"/>
        <v>3.6249168081592531E-7</v>
      </c>
    </row>
    <row r="263" spans="14:37" x14ac:dyDescent="0.35">
      <c r="N263" s="75">
        <v>7.55</v>
      </c>
      <c r="O263" s="65">
        <v>190.2</v>
      </c>
      <c r="P263">
        <f t="shared" si="31"/>
        <v>2153.0639999999999</v>
      </c>
      <c r="Q263">
        <f t="shared" si="32"/>
        <v>4.6445437757539954E-7</v>
      </c>
      <c r="S263" s="75">
        <v>5.7839999999999998</v>
      </c>
      <c r="T263" s="65">
        <v>217.3</v>
      </c>
      <c r="U263" s="16">
        <f t="shared" si="33"/>
        <v>2459.8360000000002</v>
      </c>
      <c r="V263" s="65">
        <f t="shared" si="34"/>
        <v>4.0653116711845827E-7</v>
      </c>
      <c r="X263" s="66"/>
      <c r="Y263" s="65"/>
      <c r="Z263" s="16">
        <f t="shared" si="35"/>
        <v>0</v>
      </c>
      <c r="AA263" s="65" t="e">
        <f t="shared" si="36"/>
        <v>#DIV/0!</v>
      </c>
      <c r="AC263" s="66"/>
      <c r="AD263" s="65"/>
      <c r="AE263" s="16">
        <f t="shared" si="37"/>
        <v>0</v>
      </c>
      <c r="AF263" s="65" t="e">
        <f t="shared" si="38"/>
        <v>#DIV/0!</v>
      </c>
      <c r="AH263" s="75">
        <v>4.55</v>
      </c>
      <c r="AI263" s="65">
        <v>243.7</v>
      </c>
      <c r="AJ263">
        <f t="shared" si="39"/>
        <v>2758.6839999999997</v>
      </c>
      <c r="AK263">
        <f t="shared" si="40"/>
        <v>3.6249168081592531E-7</v>
      </c>
    </row>
    <row r="264" spans="14:37" x14ac:dyDescent="0.35">
      <c r="N264" s="75">
        <v>7.5510000000000002</v>
      </c>
      <c r="O264" s="65">
        <v>190.2</v>
      </c>
      <c r="P264">
        <f t="shared" si="31"/>
        <v>2153.0639999999999</v>
      </c>
      <c r="Q264">
        <f t="shared" si="32"/>
        <v>4.6445437757539954E-7</v>
      </c>
      <c r="S264" s="75">
        <v>5.7850000000000001</v>
      </c>
      <c r="T264" s="65">
        <v>217.3</v>
      </c>
      <c r="U264" s="16">
        <f t="shared" si="33"/>
        <v>2459.8360000000002</v>
      </c>
      <c r="V264" s="65">
        <f t="shared" si="34"/>
        <v>4.0653116711845827E-7</v>
      </c>
      <c r="X264" s="66"/>
      <c r="Y264" s="65"/>
      <c r="Z264" s="16">
        <f t="shared" si="35"/>
        <v>0</v>
      </c>
      <c r="AA264" s="65" t="e">
        <f t="shared" si="36"/>
        <v>#DIV/0!</v>
      </c>
      <c r="AC264" s="66"/>
      <c r="AD264" s="65"/>
      <c r="AE264" s="16">
        <f t="shared" si="37"/>
        <v>0</v>
      </c>
      <c r="AF264" s="65" t="e">
        <f t="shared" si="38"/>
        <v>#DIV/0!</v>
      </c>
      <c r="AH264" s="75">
        <v>4.5510000000000002</v>
      </c>
      <c r="AI264" s="65">
        <v>243.6</v>
      </c>
      <c r="AJ264">
        <f t="shared" si="39"/>
        <v>2757.5520000000001</v>
      </c>
      <c r="AK264">
        <f t="shared" si="40"/>
        <v>3.626404869246346E-7</v>
      </c>
    </row>
    <row r="265" spans="14:37" x14ac:dyDescent="0.35">
      <c r="N265" s="75">
        <v>7.5519999999999996</v>
      </c>
      <c r="O265" s="65">
        <v>190.2</v>
      </c>
      <c r="P265">
        <f t="shared" si="31"/>
        <v>2153.0639999999999</v>
      </c>
      <c r="Q265">
        <f t="shared" si="32"/>
        <v>4.6445437757539954E-7</v>
      </c>
      <c r="S265" s="75">
        <v>5.7859999999999996</v>
      </c>
      <c r="T265" s="65">
        <v>217.2</v>
      </c>
      <c r="U265" s="16">
        <f t="shared" si="33"/>
        <v>2458.7039999999997</v>
      </c>
      <c r="V265" s="65">
        <f t="shared" si="34"/>
        <v>4.0671833616409302E-7</v>
      </c>
      <c r="X265" s="66"/>
      <c r="Y265" s="65"/>
      <c r="Z265" s="16">
        <f t="shared" si="35"/>
        <v>0</v>
      </c>
      <c r="AA265" s="65" t="e">
        <f t="shared" si="36"/>
        <v>#DIV/0!</v>
      </c>
      <c r="AC265" s="66"/>
      <c r="AD265" s="65"/>
      <c r="AE265" s="16">
        <f t="shared" si="37"/>
        <v>0</v>
      </c>
      <c r="AF265" s="65" t="e">
        <f t="shared" si="38"/>
        <v>#DIV/0!</v>
      </c>
      <c r="AH265" s="75">
        <v>4.5519999999999996</v>
      </c>
      <c r="AI265" s="65">
        <v>243.6</v>
      </c>
      <c r="AJ265">
        <f t="shared" si="39"/>
        <v>2757.5520000000001</v>
      </c>
      <c r="AK265">
        <f t="shared" si="40"/>
        <v>3.626404869246346E-7</v>
      </c>
    </row>
    <row r="266" spans="14:37" x14ac:dyDescent="0.35">
      <c r="N266" s="75">
        <v>7.5529999999999999</v>
      </c>
      <c r="O266" s="65">
        <v>190.1</v>
      </c>
      <c r="P266">
        <f t="shared" si="31"/>
        <v>2151.9319999999998</v>
      </c>
      <c r="Q266">
        <f t="shared" si="32"/>
        <v>4.6469869865776435E-7</v>
      </c>
      <c r="S266" s="75">
        <v>5.7869999999999999</v>
      </c>
      <c r="T266" s="65">
        <v>217.2</v>
      </c>
      <c r="U266" s="16">
        <f t="shared" si="33"/>
        <v>2458.7039999999997</v>
      </c>
      <c r="V266" s="65">
        <f t="shared" si="34"/>
        <v>4.0671833616409302E-7</v>
      </c>
      <c r="X266" s="66"/>
      <c r="Y266" s="65"/>
      <c r="Z266" s="16">
        <f t="shared" si="35"/>
        <v>0</v>
      </c>
      <c r="AA266" s="65" t="e">
        <f t="shared" si="36"/>
        <v>#DIV/0!</v>
      </c>
      <c r="AC266" s="66"/>
      <c r="AD266" s="65"/>
      <c r="AE266" s="16">
        <f t="shared" si="37"/>
        <v>0</v>
      </c>
      <c r="AF266" s="65" t="e">
        <f t="shared" si="38"/>
        <v>#DIV/0!</v>
      </c>
      <c r="AH266" s="75">
        <v>4.5529999999999999</v>
      </c>
      <c r="AI266" s="65">
        <v>243.6</v>
      </c>
      <c r="AJ266">
        <f t="shared" si="39"/>
        <v>2757.5520000000001</v>
      </c>
      <c r="AK266">
        <f t="shared" si="40"/>
        <v>3.626404869246346E-7</v>
      </c>
    </row>
    <row r="267" spans="14:37" x14ac:dyDescent="0.35">
      <c r="N267" s="75">
        <v>7.5540000000000003</v>
      </c>
      <c r="O267" s="65">
        <v>190.1</v>
      </c>
      <c r="P267">
        <f t="shared" si="31"/>
        <v>2151.9319999999998</v>
      </c>
      <c r="Q267">
        <f t="shared" si="32"/>
        <v>4.6469869865776435E-7</v>
      </c>
      <c r="S267" s="75">
        <v>5.7880000000000003</v>
      </c>
      <c r="T267" s="65">
        <v>217.2</v>
      </c>
      <c r="U267" s="16">
        <f t="shared" si="33"/>
        <v>2458.7039999999997</v>
      </c>
      <c r="V267" s="65">
        <f t="shared" si="34"/>
        <v>4.0671833616409302E-7</v>
      </c>
      <c r="X267" s="66"/>
      <c r="Y267" s="65"/>
      <c r="Z267" s="16">
        <f t="shared" si="35"/>
        <v>0</v>
      </c>
      <c r="AA267" s="65" t="e">
        <f t="shared" si="36"/>
        <v>#DIV/0!</v>
      </c>
      <c r="AC267" s="66"/>
      <c r="AD267" s="65"/>
      <c r="AE267" s="16">
        <f t="shared" si="37"/>
        <v>0</v>
      </c>
      <c r="AF267" s="65" t="e">
        <f t="shared" si="38"/>
        <v>#DIV/0!</v>
      </c>
      <c r="AH267" s="75">
        <v>4.5540000000000003</v>
      </c>
      <c r="AI267" s="65">
        <v>243.6</v>
      </c>
      <c r="AJ267">
        <f t="shared" si="39"/>
        <v>2757.5520000000001</v>
      </c>
      <c r="AK267">
        <f t="shared" si="40"/>
        <v>3.626404869246346E-7</v>
      </c>
    </row>
    <row r="268" spans="14:37" x14ac:dyDescent="0.35">
      <c r="N268" s="75">
        <v>7.5549999999999997</v>
      </c>
      <c r="O268" s="65">
        <v>190.1</v>
      </c>
      <c r="P268">
        <f t="shared" ref="P268:P331" si="41">O268*$K$1</f>
        <v>2151.9319999999998</v>
      </c>
      <c r="Q268">
        <f t="shared" ref="Q268:Q331" si="42">0.001/P268</f>
        <v>4.6469869865776435E-7</v>
      </c>
      <c r="S268" s="75">
        <v>5.7889999999999997</v>
      </c>
      <c r="T268" s="65">
        <v>217.2</v>
      </c>
      <c r="U268" s="16">
        <f t="shared" ref="U268:U331" si="43">T268*$K$1</f>
        <v>2458.7039999999997</v>
      </c>
      <c r="V268" s="65">
        <f t="shared" ref="V268:V331" si="44">0.001/U268</f>
        <v>4.0671833616409302E-7</v>
      </c>
      <c r="X268" s="66"/>
      <c r="Y268" s="65"/>
      <c r="Z268" s="16">
        <f t="shared" ref="Z268:Z331" si="45">Y268*$K$1</f>
        <v>0</v>
      </c>
      <c r="AA268" s="65" t="e">
        <f t="shared" ref="AA268:AA331" si="46">0.001/Z268</f>
        <v>#DIV/0!</v>
      </c>
      <c r="AC268" s="66"/>
      <c r="AD268" s="65"/>
      <c r="AE268" s="16">
        <f t="shared" ref="AE268:AE331" si="47">AD268*$K$1</f>
        <v>0</v>
      </c>
      <c r="AF268" s="65" t="e">
        <f t="shared" ref="AF268:AF331" si="48">0.001/AE268</f>
        <v>#DIV/0!</v>
      </c>
      <c r="AH268" s="75">
        <v>4.5549999999999997</v>
      </c>
      <c r="AI268" s="65">
        <v>243.5</v>
      </c>
      <c r="AJ268">
        <f t="shared" ref="AJ268:AJ331" si="49">AI268*$K$1</f>
        <v>2756.42</v>
      </c>
      <c r="AK268">
        <f t="shared" ref="AK268:AK331" si="50">0.001/AJ268</f>
        <v>3.627894152560205E-7</v>
      </c>
    </row>
    <row r="269" spans="14:37" x14ac:dyDescent="0.35">
      <c r="N269" s="75">
        <v>7.556</v>
      </c>
      <c r="O269" s="65">
        <v>190.1</v>
      </c>
      <c r="P269">
        <f t="shared" si="41"/>
        <v>2151.9319999999998</v>
      </c>
      <c r="Q269">
        <f t="shared" si="42"/>
        <v>4.6469869865776435E-7</v>
      </c>
      <c r="S269" s="75">
        <v>5.79</v>
      </c>
      <c r="T269" s="65">
        <v>217.2</v>
      </c>
      <c r="U269" s="16">
        <f t="shared" si="43"/>
        <v>2458.7039999999997</v>
      </c>
      <c r="V269" s="65">
        <f t="shared" si="44"/>
        <v>4.0671833616409302E-7</v>
      </c>
      <c r="X269" s="66"/>
      <c r="Y269" s="65"/>
      <c r="Z269" s="16">
        <f t="shared" si="45"/>
        <v>0</v>
      </c>
      <c r="AA269" s="65" t="e">
        <f t="shared" si="46"/>
        <v>#DIV/0!</v>
      </c>
      <c r="AC269" s="66"/>
      <c r="AD269" s="65"/>
      <c r="AE269" s="16">
        <f t="shared" si="47"/>
        <v>0</v>
      </c>
      <c r="AF269" s="65" t="e">
        <f t="shared" si="48"/>
        <v>#DIV/0!</v>
      </c>
      <c r="AH269" s="75">
        <v>4.556</v>
      </c>
      <c r="AI269" s="65">
        <v>243.5</v>
      </c>
      <c r="AJ269">
        <f t="shared" si="49"/>
        <v>2756.42</v>
      </c>
      <c r="AK269">
        <f t="shared" si="50"/>
        <v>3.627894152560205E-7</v>
      </c>
    </row>
    <row r="270" spans="14:37" x14ac:dyDescent="0.35">
      <c r="N270" s="75">
        <v>7.5570000000000004</v>
      </c>
      <c r="O270" s="65">
        <v>190.1</v>
      </c>
      <c r="P270">
        <f t="shared" si="41"/>
        <v>2151.9319999999998</v>
      </c>
      <c r="Q270">
        <f t="shared" si="42"/>
        <v>4.6469869865776435E-7</v>
      </c>
      <c r="S270" s="75">
        <v>5.7910000000000004</v>
      </c>
      <c r="T270" s="65">
        <v>217.1</v>
      </c>
      <c r="U270" s="16">
        <f t="shared" si="43"/>
        <v>2457.5720000000001</v>
      </c>
      <c r="V270" s="65">
        <f t="shared" si="44"/>
        <v>4.0690567763630118E-7</v>
      </c>
      <c r="X270" s="66"/>
      <c r="Y270" s="65"/>
      <c r="Z270" s="16">
        <f t="shared" si="45"/>
        <v>0</v>
      </c>
      <c r="AA270" s="65" t="e">
        <f t="shared" si="46"/>
        <v>#DIV/0!</v>
      </c>
      <c r="AC270" s="66"/>
      <c r="AD270" s="65"/>
      <c r="AE270" s="16">
        <f t="shared" si="47"/>
        <v>0</v>
      </c>
      <c r="AF270" s="65" t="e">
        <f t="shared" si="48"/>
        <v>#DIV/0!</v>
      </c>
      <c r="AH270" s="75">
        <v>4.5570000000000004</v>
      </c>
      <c r="AI270" s="65">
        <v>243.5</v>
      </c>
      <c r="AJ270">
        <f t="shared" si="49"/>
        <v>2756.42</v>
      </c>
      <c r="AK270">
        <f t="shared" si="50"/>
        <v>3.627894152560205E-7</v>
      </c>
    </row>
    <row r="271" spans="14:37" x14ac:dyDescent="0.35">
      <c r="N271" s="75">
        <v>7.5579999999999998</v>
      </c>
      <c r="O271" s="65">
        <v>190.1</v>
      </c>
      <c r="P271">
        <f t="shared" si="41"/>
        <v>2151.9319999999998</v>
      </c>
      <c r="Q271">
        <f t="shared" si="42"/>
        <v>4.6469869865776435E-7</v>
      </c>
      <c r="S271" s="75">
        <v>5.7919999999999998</v>
      </c>
      <c r="T271" s="65">
        <v>217.1</v>
      </c>
      <c r="U271" s="16">
        <f t="shared" si="43"/>
        <v>2457.5720000000001</v>
      </c>
      <c r="V271" s="65">
        <f t="shared" si="44"/>
        <v>4.0690567763630118E-7</v>
      </c>
      <c r="X271" s="66"/>
      <c r="Y271" s="65"/>
      <c r="Z271" s="16">
        <f t="shared" si="45"/>
        <v>0</v>
      </c>
      <c r="AA271" s="65" t="e">
        <f t="shared" si="46"/>
        <v>#DIV/0!</v>
      </c>
      <c r="AC271" s="66"/>
      <c r="AD271" s="65"/>
      <c r="AE271" s="16">
        <f t="shared" si="47"/>
        <v>0</v>
      </c>
      <c r="AF271" s="65" t="e">
        <f t="shared" si="48"/>
        <v>#DIV/0!</v>
      </c>
      <c r="AH271" s="75">
        <v>4.5579999999999998</v>
      </c>
      <c r="AI271" s="65">
        <v>243.5</v>
      </c>
      <c r="AJ271">
        <f t="shared" si="49"/>
        <v>2756.42</v>
      </c>
      <c r="AK271">
        <f t="shared" si="50"/>
        <v>3.627894152560205E-7</v>
      </c>
    </row>
    <row r="272" spans="14:37" x14ac:dyDescent="0.35">
      <c r="N272" s="75">
        <v>7.5590000000000002</v>
      </c>
      <c r="O272" s="65">
        <v>190.1</v>
      </c>
      <c r="P272">
        <f t="shared" si="41"/>
        <v>2151.9319999999998</v>
      </c>
      <c r="Q272">
        <f t="shared" si="42"/>
        <v>4.6469869865776435E-7</v>
      </c>
      <c r="S272" s="75">
        <v>5.7930000000000001</v>
      </c>
      <c r="T272" s="65">
        <v>217.1</v>
      </c>
      <c r="U272" s="16">
        <f t="shared" si="43"/>
        <v>2457.5720000000001</v>
      </c>
      <c r="V272" s="65">
        <f t="shared" si="44"/>
        <v>4.0690567763630118E-7</v>
      </c>
      <c r="X272" s="66"/>
      <c r="Y272" s="65"/>
      <c r="Z272" s="16">
        <f t="shared" si="45"/>
        <v>0</v>
      </c>
      <c r="AA272" s="65" t="e">
        <f t="shared" si="46"/>
        <v>#DIV/0!</v>
      </c>
      <c r="AC272" s="66"/>
      <c r="AD272" s="65"/>
      <c r="AE272" s="16">
        <f t="shared" si="47"/>
        <v>0</v>
      </c>
      <c r="AF272" s="65" t="e">
        <f t="shared" si="48"/>
        <v>#DIV/0!</v>
      </c>
      <c r="AH272" s="75">
        <v>4.5590000000000002</v>
      </c>
      <c r="AI272" s="65">
        <v>243.4</v>
      </c>
      <c r="AJ272">
        <f t="shared" si="49"/>
        <v>2755.288</v>
      </c>
      <c r="AK272">
        <f t="shared" si="50"/>
        <v>3.6293846596072715E-7</v>
      </c>
    </row>
    <row r="273" spans="14:37" x14ac:dyDescent="0.35">
      <c r="N273" s="75">
        <v>7.56</v>
      </c>
      <c r="O273" s="65">
        <v>190</v>
      </c>
      <c r="P273">
        <f t="shared" si="41"/>
        <v>2150.8000000000002</v>
      </c>
      <c r="Q273">
        <f t="shared" si="42"/>
        <v>4.649432769202157E-7</v>
      </c>
      <c r="S273" s="75">
        <v>5.7939999999999996</v>
      </c>
      <c r="T273" s="65">
        <v>217.1</v>
      </c>
      <c r="U273" s="16">
        <f t="shared" si="43"/>
        <v>2457.5720000000001</v>
      </c>
      <c r="V273" s="65">
        <f t="shared" si="44"/>
        <v>4.0690567763630118E-7</v>
      </c>
      <c r="X273" s="66"/>
      <c r="Y273" s="65"/>
      <c r="Z273" s="16">
        <f t="shared" si="45"/>
        <v>0</v>
      </c>
      <c r="AA273" s="65" t="e">
        <f t="shared" si="46"/>
        <v>#DIV/0!</v>
      </c>
      <c r="AC273" s="66"/>
      <c r="AD273" s="65"/>
      <c r="AE273" s="16">
        <f t="shared" si="47"/>
        <v>0</v>
      </c>
      <c r="AF273" s="65" t="e">
        <f t="shared" si="48"/>
        <v>#DIV/0!</v>
      </c>
      <c r="AH273" s="75">
        <v>4.5599999999999996</v>
      </c>
      <c r="AI273" s="65">
        <v>243.4</v>
      </c>
      <c r="AJ273">
        <f t="shared" si="49"/>
        <v>2755.288</v>
      </c>
      <c r="AK273">
        <f t="shared" si="50"/>
        <v>3.6293846596072715E-7</v>
      </c>
    </row>
    <row r="274" spans="14:37" x14ac:dyDescent="0.35">
      <c r="N274" s="75">
        <v>7.5609999999999999</v>
      </c>
      <c r="O274" s="65">
        <v>190</v>
      </c>
      <c r="P274">
        <f t="shared" si="41"/>
        <v>2150.8000000000002</v>
      </c>
      <c r="Q274">
        <f t="shared" si="42"/>
        <v>4.649432769202157E-7</v>
      </c>
      <c r="S274" s="75">
        <v>5.7949999999999999</v>
      </c>
      <c r="T274" s="65">
        <v>217.1</v>
      </c>
      <c r="U274" s="16">
        <f t="shared" si="43"/>
        <v>2457.5720000000001</v>
      </c>
      <c r="V274" s="65">
        <f t="shared" si="44"/>
        <v>4.0690567763630118E-7</v>
      </c>
      <c r="X274" s="66"/>
      <c r="Y274" s="65"/>
      <c r="Z274" s="16">
        <f t="shared" si="45"/>
        <v>0</v>
      </c>
      <c r="AA274" s="65" t="e">
        <f t="shared" si="46"/>
        <v>#DIV/0!</v>
      </c>
      <c r="AC274" s="66"/>
      <c r="AD274" s="65"/>
      <c r="AE274" s="16">
        <f t="shared" si="47"/>
        <v>0</v>
      </c>
      <c r="AF274" s="65" t="e">
        <f t="shared" si="48"/>
        <v>#DIV/0!</v>
      </c>
      <c r="AH274" s="75">
        <v>4.5609999999999999</v>
      </c>
      <c r="AI274" s="65">
        <v>243.4</v>
      </c>
      <c r="AJ274">
        <f t="shared" si="49"/>
        <v>2755.288</v>
      </c>
      <c r="AK274">
        <f t="shared" si="50"/>
        <v>3.6293846596072715E-7</v>
      </c>
    </row>
    <row r="275" spans="14:37" x14ac:dyDescent="0.35">
      <c r="N275" s="75">
        <v>7.5620000000000003</v>
      </c>
      <c r="O275" s="65">
        <v>190</v>
      </c>
      <c r="P275">
        <f t="shared" si="41"/>
        <v>2150.8000000000002</v>
      </c>
      <c r="Q275">
        <f t="shared" si="42"/>
        <v>4.649432769202157E-7</v>
      </c>
      <c r="S275" s="75">
        <v>5.7960000000000003</v>
      </c>
      <c r="T275" s="65">
        <v>217.1</v>
      </c>
      <c r="U275" s="16">
        <f t="shared" si="43"/>
        <v>2457.5720000000001</v>
      </c>
      <c r="V275" s="65">
        <f t="shared" si="44"/>
        <v>4.0690567763630118E-7</v>
      </c>
      <c r="X275" s="66"/>
      <c r="Y275" s="65"/>
      <c r="Z275" s="16">
        <f t="shared" si="45"/>
        <v>0</v>
      </c>
      <c r="AA275" s="65" t="e">
        <f t="shared" si="46"/>
        <v>#DIV/0!</v>
      </c>
      <c r="AC275" s="66"/>
      <c r="AD275" s="65"/>
      <c r="AE275" s="16">
        <f t="shared" si="47"/>
        <v>0</v>
      </c>
      <c r="AF275" s="65" t="e">
        <f t="shared" si="48"/>
        <v>#DIV/0!</v>
      </c>
      <c r="AH275" s="75">
        <v>4.5620000000000003</v>
      </c>
      <c r="AI275" s="65">
        <v>243.4</v>
      </c>
      <c r="AJ275">
        <f t="shared" si="49"/>
        <v>2755.288</v>
      </c>
      <c r="AK275">
        <f t="shared" si="50"/>
        <v>3.6293846596072715E-7</v>
      </c>
    </row>
    <row r="276" spans="14:37" x14ac:dyDescent="0.35">
      <c r="N276" s="75">
        <v>7.5629999999999997</v>
      </c>
      <c r="O276" s="65">
        <v>190</v>
      </c>
      <c r="P276">
        <f t="shared" si="41"/>
        <v>2150.8000000000002</v>
      </c>
      <c r="Q276">
        <f t="shared" si="42"/>
        <v>4.649432769202157E-7</v>
      </c>
      <c r="S276" s="75">
        <v>5.7969999999999997</v>
      </c>
      <c r="T276" s="65">
        <v>217</v>
      </c>
      <c r="U276" s="16">
        <f t="shared" si="43"/>
        <v>2456.44</v>
      </c>
      <c r="V276" s="65">
        <f t="shared" si="44"/>
        <v>4.0709319177346079E-7</v>
      </c>
      <c r="X276" s="66"/>
      <c r="Y276" s="65"/>
      <c r="Z276" s="16">
        <f t="shared" si="45"/>
        <v>0</v>
      </c>
      <c r="AA276" s="65" t="e">
        <f t="shared" si="46"/>
        <v>#DIV/0!</v>
      </c>
      <c r="AC276" s="66"/>
      <c r="AD276" s="65"/>
      <c r="AE276" s="16">
        <f t="shared" si="47"/>
        <v>0</v>
      </c>
      <c r="AF276" s="65" t="e">
        <f t="shared" si="48"/>
        <v>#DIV/0!</v>
      </c>
      <c r="AH276" s="75">
        <v>4.5629999999999997</v>
      </c>
      <c r="AI276" s="65">
        <v>243.3</v>
      </c>
      <c r="AJ276">
        <f t="shared" si="49"/>
        <v>2754.1560000000004</v>
      </c>
      <c r="AK276">
        <f t="shared" si="50"/>
        <v>3.6308763918964646E-7</v>
      </c>
    </row>
    <row r="277" spans="14:37" x14ac:dyDescent="0.35">
      <c r="N277" s="75">
        <v>7.5640000000000001</v>
      </c>
      <c r="O277" s="65">
        <v>190</v>
      </c>
      <c r="P277">
        <f t="shared" si="41"/>
        <v>2150.8000000000002</v>
      </c>
      <c r="Q277">
        <f t="shared" si="42"/>
        <v>4.649432769202157E-7</v>
      </c>
      <c r="S277" s="75">
        <v>5.798</v>
      </c>
      <c r="T277" s="65">
        <v>217</v>
      </c>
      <c r="U277" s="16">
        <f t="shared" si="43"/>
        <v>2456.44</v>
      </c>
      <c r="V277" s="65">
        <f t="shared" si="44"/>
        <v>4.0709319177346079E-7</v>
      </c>
      <c r="X277" s="66"/>
      <c r="Y277" s="65"/>
      <c r="Z277" s="16">
        <f t="shared" si="45"/>
        <v>0</v>
      </c>
      <c r="AA277" s="65" t="e">
        <f t="shared" si="46"/>
        <v>#DIV/0!</v>
      </c>
      <c r="AC277" s="66"/>
      <c r="AD277" s="65"/>
      <c r="AE277" s="16">
        <f t="shared" si="47"/>
        <v>0</v>
      </c>
      <c r="AF277" s="65" t="e">
        <f t="shared" si="48"/>
        <v>#DIV/0!</v>
      </c>
      <c r="AH277" s="75">
        <v>4.5640000000000001</v>
      </c>
      <c r="AI277" s="65">
        <v>243.3</v>
      </c>
      <c r="AJ277">
        <f t="shared" si="49"/>
        <v>2754.1560000000004</v>
      </c>
      <c r="AK277">
        <f t="shared" si="50"/>
        <v>3.6308763918964646E-7</v>
      </c>
    </row>
    <row r="278" spans="14:37" x14ac:dyDescent="0.35">
      <c r="N278" s="75">
        <v>7.5650000000000004</v>
      </c>
      <c r="O278" s="65">
        <v>190</v>
      </c>
      <c r="P278">
        <f t="shared" si="41"/>
        <v>2150.8000000000002</v>
      </c>
      <c r="Q278">
        <f t="shared" si="42"/>
        <v>4.649432769202157E-7</v>
      </c>
      <c r="S278" s="75">
        <v>5.7990000000000004</v>
      </c>
      <c r="T278" s="65">
        <v>217</v>
      </c>
      <c r="U278" s="16">
        <f t="shared" si="43"/>
        <v>2456.44</v>
      </c>
      <c r="V278" s="65">
        <f t="shared" si="44"/>
        <v>4.0709319177346079E-7</v>
      </c>
      <c r="X278" s="66"/>
      <c r="Y278" s="65"/>
      <c r="Z278" s="16">
        <f t="shared" si="45"/>
        <v>0</v>
      </c>
      <c r="AA278" s="65" t="e">
        <f t="shared" si="46"/>
        <v>#DIV/0!</v>
      </c>
      <c r="AC278" s="66"/>
      <c r="AD278" s="65"/>
      <c r="AE278" s="16">
        <f t="shared" si="47"/>
        <v>0</v>
      </c>
      <c r="AF278" s="65" t="e">
        <f t="shared" si="48"/>
        <v>#DIV/0!</v>
      </c>
      <c r="AH278" s="75">
        <v>4.5650000000000004</v>
      </c>
      <c r="AI278" s="65">
        <v>243.3</v>
      </c>
      <c r="AJ278">
        <f t="shared" si="49"/>
        <v>2754.1560000000004</v>
      </c>
      <c r="AK278">
        <f t="shared" si="50"/>
        <v>3.6308763918964646E-7</v>
      </c>
    </row>
    <row r="279" spans="14:37" x14ac:dyDescent="0.35">
      <c r="N279" s="75">
        <v>7.5659999999999998</v>
      </c>
      <c r="O279" s="65">
        <v>190</v>
      </c>
      <c r="P279">
        <f t="shared" si="41"/>
        <v>2150.8000000000002</v>
      </c>
      <c r="Q279">
        <f t="shared" si="42"/>
        <v>4.649432769202157E-7</v>
      </c>
      <c r="S279" s="75">
        <v>5.8</v>
      </c>
      <c r="T279" s="65">
        <v>217</v>
      </c>
      <c r="U279" s="16">
        <f t="shared" si="43"/>
        <v>2456.44</v>
      </c>
      <c r="V279" s="65">
        <f t="shared" si="44"/>
        <v>4.0709319177346079E-7</v>
      </c>
      <c r="X279" s="66"/>
      <c r="Y279" s="65"/>
      <c r="Z279" s="16">
        <f t="shared" si="45"/>
        <v>0</v>
      </c>
      <c r="AA279" s="65" t="e">
        <f t="shared" si="46"/>
        <v>#DIV/0!</v>
      </c>
      <c r="AC279" s="66"/>
      <c r="AD279" s="65"/>
      <c r="AE279" s="16">
        <f t="shared" si="47"/>
        <v>0</v>
      </c>
      <c r="AF279" s="65" t="e">
        <f t="shared" si="48"/>
        <v>#DIV/0!</v>
      </c>
      <c r="AH279" s="75">
        <v>4.5659999999999998</v>
      </c>
      <c r="AI279" s="65">
        <v>243.3</v>
      </c>
      <c r="AJ279">
        <f t="shared" si="49"/>
        <v>2754.1560000000004</v>
      </c>
      <c r="AK279">
        <f t="shared" si="50"/>
        <v>3.6308763918964646E-7</v>
      </c>
    </row>
    <row r="280" spans="14:37" x14ac:dyDescent="0.35">
      <c r="N280" s="75">
        <v>7.5670000000000002</v>
      </c>
      <c r="O280" s="65">
        <v>190</v>
      </c>
      <c r="P280">
        <f t="shared" si="41"/>
        <v>2150.8000000000002</v>
      </c>
      <c r="Q280">
        <f t="shared" si="42"/>
        <v>4.649432769202157E-7</v>
      </c>
      <c r="S280" s="75">
        <v>5.8010000000000002</v>
      </c>
      <c r="T280" s="65">
        <v>217</v>
      </c>
      <c r="U280" s="16">
        <f t="shared" si="43"/>
        <v>2456.44</v>
      </c>
      <c r="V280" s="65">
        <f t="shared" si="44"/>
        <v>4.0709319177346079E-7</v>
      </c>
      <c r="X280" s="66"/>
      <c r="Y280" s="65"/>
      <c r="Z280" s="16">
        <f t="shared" si="45"/>
        <v>0</v>
      </c>
      <c r="AA280" s="65" t="e">
        <f t="shared" si="46"/>
        <v>#DIV/0!</v>
      </c>
      <c r="AC280" s="66"/>
      <c r="AD280" s="65"/>
      <c r="AE280" s="16">
        <f t="shared" si="47"/>
        <v>0</v>
      </c>
      <c r="AF280" s="65" t="e">
        <f t="shared" si="48"/>
        <v>#DIV/0!</v>
      </c>
      <c r="AH280" s="75">
        <v>4.5670000000000002</v>
      </c>
      <c r="AI280" s="65">
        <v>243.2</v>
      </c>
      <c r="AJ280">
        <f t="shared" si="49"/>
        <v>2753.0239999999999</v>
      </c>
      <c r="AK280">
        <f t="shared" si="50"/>
        <v>3.6323693509391855E-7</v>
      </c>
    </row>
    <row r="281" spans="14:37" x14ac:dyDescent="0.35">
      <c r="N281" s="75">
        <v>7.5679999999999996</v>
      </c>
      <c r="O281" s="65">
        <v>189.9</v>
      </c>
      <c r="P281">
        <f t="shared" si="41"/>
        <v>2149.6680000000001</v>
      </c>
      <c r="Q281">
        <f t="shared" si="42"/>
        <v>4.6518811276904152E-7</v>
      </c>
      <c r="S281" s="75">
        <v>5.8019999999999996</v>
      </c>
      <c r="T281" s="65">
        <v>216.9</v>
      </c>
      <c r="U281" s="16">
        <f t="shared" si="43"/>
        <v>2455.308</v>
      </c>
      <c r="V281" s="65">
        <f t="shared" si="44"/>
        <v>4.0728087881438908E-7</v>
      </c>
      <c r="X281" s="66"/>
      <c r="Y281" s="65"/>
      <c r="Z281" s="16">
        <f t="shared" si="45"/>
        <v>0</v>
      </c>
      <c r="AA281" s="65" t="e">
        <f t="shared" si="46"/>
        <v>#DIV/0!</v>
      </c>
      <c r="AC281" s="66"/>
      <c r="AD281" s="65"/>
      <c r="AE281" s="16">
        <f t="shared" si="47"/>
        <v>0</v>
      </c>
      <c r="AF281" s="65" t="e">
        <f t="shared" si="48"/>
        <v>#DIV/0!</v>
      </c>
      <c r="AH281" s="75">
        <v>4.5679999999999996</v>
      </c>
      <c r="AI281" s="65">
        <v>243.2</v>
      </c>
      <c r="AJ281">
        <f t="shared" si="49"/>
        <v>2753.0239999999999</v>
      </c>
      <c r="AK281">
        <f t="shared" si="50"/>
        <v>3.6323693509391855E-7</v>
      </c>
    </row>
    <row r="282" spans="14:37" x14ac:dyDescent="0.35">
      <c r="N282" s="75">
        <v>7.569</v>
      </c>
      <c r="O282" s="65">
        <v>189.9</v>
      </c>
      <c r="P282">
        <f t="shared" si="41"/>
        <v>2149.6680000000001</v>
      </c>
      <c r="Q282">
        <f t="shared" si="42"/>
        <v>4.6518811276904152E-7</v>
      </c>
      <c r="S282" s="75">
        <v>5.8029999999999999</v>
      </c>
      <c r="T282" s="65">
        <v>216.9</v>
      </c>
      <c r="U282" s="16">
        <f t="shared" si="43"/>
        <v>2455.308</v>
      </c>
      <c r="V282" s="65">
        <f t="shared" si="44"/>
        <v>4.0728087881438908E-7</v>
      </c>
      <c r="X282" s="66"/>
      <c r="Y282" s="65"/>
      <c r="Z282" s="16">
        <f t="shared" si="45"/>
        <v>0</v>
      </c>
      <c r="AA282" s="65" t="e">
        <f t="shared" si="46"/>
        <v>#DIV/0!</v>
      </c>
      <c r="AC282" s="66"/>
      <c r="AD282" s="65"/>
      <c r="AE282" s="16">
        <f t="shared" si="47"/>
        <v>0</v>
      </c>
      <c r="AF282" s="65" t="e">
        <f t="shared" si="48"/>
        <v>#DIV/0!</v>
      </c>
      <c r="AH282" s="75">
        <v>4.569</v>
      </c>
      <c r="AI282" s="65">
        <v>243.2</v>
      </c>
      <c r="AJ282">
        <f t="shared" si="49"/>
        <v>2753.0239999999999</v>
      </c>
      <c r="AK282">
        <f t="shared" si="50"/>
        <v>3.6323693509391855E-7</v>
      </c>
    </row>
    <row r="283" spans="14:37" x14ac:dyDescent="0.35">
      <c r="N283" s="75">
        <v>7.57</v>
      </c>
      <c r="O283" s="65">
        <v>189.9</v>
      </c>
      <c r="P283">
        <f t="shared" si="41"/>
        <v>2149.6680000000001</v>
      </c>
      <c r="Q283">
        <f t="shared" si="42"/>
        <v>4.6518811276904152E-7</v>
      </c>
      <c r="S283" s="75">
        <v>5.8040000000000003</v>
      </c>
      <c r="T283" s="65">
        <v>216.9</v>
      </c>
      <c r="U283" s="16">
        <f t="shared" si="43"/>
        <v>2455.308</v>
      </c>
      <c r="V283" s="65">
        <f t="shared" si="44"/>
        <v>4.0728087881438908E-7</v>
      </c>
      <c r="X283" s="66"/>
      <c r="Y283" s="65"/>
      <c r="Z283" s="16">
        <f t="shared" si="45"/>
        <v>0</v>
      </c>
      <c r="AA283" s="65" t="e">
        <f t="shared" si="46"/>
        <v>#DIV/0!</v>
      </c>
      <c r="AC283" s="66"/>
      <c r="AD283" s="65"/>
      <c r="AE283" s="16">
        <f t="shared" si="47"/>
        <v>0</v>
      </c>
      <c r="AF283" s="65" t="e">
        <f t="shared" si="48"/>
        <v>#DIV/0!</v>
      </c>
      <c r="AH283" s="75">
        <v>4.57</v>
      </c>
      <c r="AI283" s="65">
        <v>243.2</v>
      </c>
      <c r="AJ283">
        <f t="shared" si="49"/>
        <v>2753.0239999999999</v>
      </c>
      <c r="AK283">
        <f t="shared" si="50"/>
        <v>3.6323693509391855E-7</v>
      </c>
    </row>
    <row r="284" spans="14:37" x14ac:dyDescent="0.35">
      <c r="N284" s="75">
        <v>7.5709999999999997</v>
      </c>
      <c r="O284" s="65">
        <v>189.9</v>
      </c>
      <c r="P284">
        <f t="shared" si="41"/>
        <v>2149.6680000000001</v>
      </c>
      <c r="Q284">
        <f t="shared" si="42"/>
        <v>4.6518811276904152E-7</v>
      </c>
      <c r="S284" s="75">
        <v>5.8049999999999997</v>
      </c>
      <c r="T284" s="65">
        <v>216.9</v>
      </c>
      <c r="U284" s="16">
        <f t="shared" si="43"/>
        <v>2455.308</v>
      </c>
      <c r="V284" s="65">
        <f t="shared" si="44"/>
        <v>4.0728087881438908E-7</v>
      </c>
      <c r="X284" s="66"/>
      <c r="Y284" s="65"/>
      <c r="Z284" s="16">
        <f t="shared" si="45"/>
        <v>0</v>
      </c>
      <c r="AA284" s="65" t="e">
        <f t="shared" si="46"/>
        <v>#DIV/0!</v>
      </c>
      <c r="AC284" s="66"/>
      <c r="AD284" s="65"/>
      <c r="AE284" s="16">
        <f t="shared" si="47"/>
        <v>0</v>
      </c>
      <c r="AF284" s="65" t="e">
        <f t="shared" si="48"/>
        <v>#DIV/0!</v>
      </c>
      <c r="AH284" s="75">
        <v>4.5709999999999997</v>
      </c>
      <c r="AI284" s="65">
        <v>243.1</v>
      </c>
      <c r="AJ284">
        <f t="shared" si="49"/>
        <v>2751.8919999999998</v>
      </c>
      <c r="AK284">
        <f t="shared" si="50"/>
        <v>3.6338635382493209E-7</v>
      </c>
    </row>
    <row r="285" spans="14:37" x14ac:dyDescent="0.35">
      <c r="N285" s="75">
        <v>7.5720000000000001</v>
      </c>
      <c r="O285" s="65">
        <v>189.9</v>
      </c>
      <c r="P285">
        <f t="shared" si="41"/>
        <v>2149.6680000000001</v>
      </c>
      <c r="Q285">
        <f t="shared" si="42"/>
        <v>4.6518811276904152E-7</v>
      </c>
      <c r="S285" s="75">
        <v>5.806</v>
      </c>
      <c r="T285" s="65">
        <v>216.9</v>
      </c>
      <c r="U285" s="16">
        <f t="shared" si="43"/>
        <v>2455.308</v>
      </c>
      <c r="V285" s="65">
        <f t="shared" si="44"/>
        <v>4.0728087881438908E-7</v>
      </c>
      <c r="X285" s="66"/>
      <c r="Y285" s="65"/>
      <c r="Z285" s="16">
        <f t="shared" si="45"/>
        <v>0</v>
      </c>
      <c r="AA285" s="65" t="e">
        <f t="shared" si="46"/>
        <v>#DIV/0!</v>
      </c>
      <c r="AC285" s="66"/>
      <c r="AD285" s="65"/>
      <c r="AE285" s="16">
        <f t="shared" si="47"/>
        <v>0</v>
      </c>
      <c r="AF285" s="65" t="e">
        <f t="shared" si="48"/>
        <v>#DIV/0!</v>
      </c>
      <c r="AH285" s="75">
        <v>4.5720000000000001</v>
      </c>
      <c r="AI285" s="65">
        <v>243.1</v>
      </c>
      <c r="AJ285">
        <f t="shared" si="49"/>
        <v>2751.8919999999998</v>
      </c>
      <c r="AK285">
        <f t="shared" si="50"/>
        <v>3.6338635382493209E-7</v>
      </c>
    </row>
    <row r="286" spans="14:37" x14ac:dyDescent="0.35">
      <c r="N286" s="75">
        <v>7.5730000000000004</v>
      </c>
      <c r="O286" s="65">
        <v>189.9</v>
      </c>
      <c r="P286">
        <f t="shared" si="41"/>
        <v>2149.6680000000001</v>
      </c>
      <c r="Q286">
        <f t="shared" si="42"/>
        <v>4.6518811276904152E-7</v>
      </c>
      <c r="S286" s="75">
        <v>5.8070000000000004</v>
      </c>
      <c r="T286" s="65">
        <v>216.9</v>
      </c>
      <c r="U286" s="16">
        <f t="shared" si="43"/>
        <v>2455.308</v>
      </c>
      <c r="V286" s="65">
        <f t="shared" si="44"/>
        <v>4.0728087881438908E-7</v>
      </c>
      <c r="X286" s="66"/>
      <c r="Y286" s="65"/>
      <c r="Z286" s="16">
        <f t="shared" si="45"/>
        <v>0</v>
      </c>
      <c r="AA286" s="65" t="e">
        <f t="shared" si="46"/>
        <v>#DIV/0!</v>
      </c>
      <c r="AC286" s="66"/>
      <c r="AD286" s="65"/>
      <c r="AE286" s="16">
        <f t="shared" si="47"/>
        <v>0</v>
      </c>
      <c r="AF286" s="65" t="e">
        <f t="shared" si="48"/>
        <v>#DIV/0!</v>
      </c>
      <c r="AH286" s="75">
        <v>4.5730000000000004</v>
      </c>
      <c r="AI286" s="65">
        <v>243.1</v>
      </c>
      <c r="AJ286">
        <f t="shared" si="49"/>
        <v>2751.8919999999998</v>
      </c>
      <c r="AK286">
        <f t="shared" si="50"/>
        <v>3.6338635382493209E-7</v>
      </c>
    </row>
    <row r="287" spans="14:37" x14ac:dyDescent="0.35">
      <c r="N287" s="75">
        <v>7.5739999999999998</v>
      </c>
      <c r="O287" s="65">
        <v>189.9</v>
      </c>
      <c r="P287">
        <f t="shared" si="41"/>
        <v>2149.6680000000001</v>
      </c>
      <c r="Q287">
        <f t="shared" si="42"/>
        <v>4.6518811276904152E-7</v>
      </c>
      <c r="S287" s="75">
        <v>5.8079999999999998</v>
      </c>
      <c r="T287" s="65">
        <v>216.8</v>
      </c>
      <c r="U287" s="16">
        <f t="shared" si="43"/>
        <v>2454.1760000000004</v>
      </c>
      <c r="V287" s="65">
        <f t="shared" si="44"/>
        <v>4.0746873899834401E-7</v>
      </c>
      <c r="X287" s="66"/>
      <c r="Y287" s="65"/>
      <c r="Z287" s="16">
        <f t="shared" si="45"/>
        <v>0</v>
      </c>
      <c r="AA287" s="65" t="e">
        <f t="shared" si="46"/>
        <v>#DIV/0!</v>
      </c>
      <c r="AC287" s="66"/>
      <c r="AD287" s="65"/>
      <c r="AE287" s="16">
        <f t="shared" si="47"/>
        <v>0</v>
      </c>
      <c r="AF287" s="65" t="e">
        <f t="shared" si="48"/>
        <v>#DIV/0!</v>
      </c>
      <c r="AH287" s="75">
        <v>4.5739999999999998</v>
      </c>
      <c r="AI287" s="65">
        <v>243.1</v>
      </c>
      <c r="AJ287">
        <f t="shared" si="49"/>
        <v>2751.8919999999998</v>
      </c>
      <c r="AK287">
        <f t="shared" si="50"/>
        <v>3.6338635382493209E-7</v>
      </c>
    </row>
    <row r="288" spans="14:37" x14ac:dyDescent="0.35">
      <c r="N288" s="75">
        <v>7.5750000000000002</v>
      </c>
      <c r="O288" s="65">
        <v>189.9</v>
      </c>
      <c r="P288">
        <f t="shared" si="41"/>
        <v>2149.6680000000001</v>
      </c>
      <c r="Q288">
        <f t="shared" si="42"/>
        <v>4.6518811276904152E-7</v>
      </c>
      <c r="S288" s="75">
        <v>5.8090000000000002</v>
      </c>
      <c r="T288" s="65">
        <v>216.8</v>
      </c>
      <c r="U288" s="16">
        <f t="shared" si="43"/>
        <v>2454.1760000000004</v>
      </c>
      <c r="V288" s="65">
        <f t="shared" si="44"/>
        <v>4.0746873899834401E-7</v>
      </c>
      <c r="X288" s="66"/>
      <c r="Y288" s="65"/>
      <c r="Z288" s="16">
        <f t="shared" si="45"/>
        <v>0</v>
      </c>
      <c r="AA288" s="65" t="e">
        <f t="shared" si="46"/>
        <v>#DIV/0!</v>
      </c>
      <c r="AC288" s="66"/>
      <c r="AD288" s="65"/>
      <c r="AE288" s="16">
        <f t="shared" si="47"/>
        <v>0</v>
      </c>
      <c r="AF288" s="65" t="e">
        <f t="shared" si="48"/>
        <v>#DIV/0!</v>
      </c>
      <c r="AH288" s="75">
        <v>4.5750000000000002</v>
      </c>
      <c r="AI288" s="65">
        <v>243</v>
      </c>
      <c r="AJ288">
        <f t="shared" si="49"/>
        <v>2750.76</v>
      </c>
      <c r="AK288">
        <f t="shared" si="50"/>
        <v>3.6353589553432503E-7</v>
      </c>
    </row>
    <row r="289" spans="14:37" x14ac:dyDescent="0.35">
      <c r="N289" s="75">
        <v>7.5759999999999996</v>
      </c>
      <c r="O289" s="65">
        <v>189.8</v>
      </c>
      <c r="P289">
        <f t="shared" si="41"/>
        <v>2148.5360000000001</v>
      </c>
      <c r="Q289">
        <f t="shared" si="42"/>
        <v>4.6543320661138562E-7</v>
      </c>
      <c r="S289" s="75">
        <v>5.81</v>
      </c>
      <c r="T289" s="65">
        <v>216.8</v>
      </c>
      <c r="U289" s="16">
        <f t="shared" si="43"/>
        <v>2454.1760000000004</v>
      </c>
      <c r="V289" s="65">
        <f t="shared" si="44"/>
        <v>4.0746873899834401E-7</v>
      </c>
      <c r="X289" s="66"/>
      <c r="Y289" s="65"/>
      <c r="Z289" s="16">
        <f t="shared" si="45"/>
        <v>0</v>
      </c>
      <c r="AA289" s="65" t="e">
        <f t="shared" si="46"/>
        <v>#DIV/0!</v>
      </c>
      <c r="AC289" s="66"/>
      <c r="AD289" s="65"/>
      <c r="AE289" s="16">
        <f t="shared" si="47"/>
        <v>0</v>
      </c>
      <c r="AF289" s="65" t="e">
        <f t="shared" si="48"/>
        <v>#DIV/0!</v>
      </c>
      <c r="AH289" s="75">
        <v>4.5759999999999996</v>
      </c>
      <c r="AI289" s="65">
        <v>243</v>
      </c>
      <c r="AJ289">
        <f t="shared" si="49"/>
        <v>2750.76</v>
      </c>
      <c r="AK289">
        <f t="shared" si="50"/>
        <v>3.6353589553432503E-7</v>
      </c>
    </row>
    <row r="290" spans="14:37" x14ac:dyDescent="0.35">
      <c r="N290" s="75">
        <v>7.577</v>
      </c>
      <c r="O290" s="65">
        <v>189.8</v>
      </c>
      <c r="P290">
        <f t="shared" si="41"/>
        <v>2148.5360000000001</v>
      </c>
      <c r="Q290">
        <f t="shared" si="42"/>
        <v>4.6543320661138562E-7</v>
      </c>
      <c r="S290" s="75">
        <v>5.8109999999999999</v>
      </c>
      <c r="T290" s="65">
        <v>216.8</v>
      </c>
      <c r="U290" s="16">
        <f t="shared" si="43"/>
        <v>2454.1760000000004</v>
      </c>
      <c r="V290" s="65">
        <f t="shared" si="44"/>
        <v>4.0746873899834401E-7</v>
      </c>
      <c r="X290" s="66"/>
      <c r="Y290" s="65"/>
      <c r="Z290" s="16">
        <f t="shared" si="45"/>
        <v>0</v>
      </c>
      <c r="AA290" s="65" t="e">
        <f t="shared" si="46"/>
        <v>#DIV/0!</v>
      </c>
      <c r="AC290" s="66"/>
      <c r="AD290" s="65"/>
      <c r="AE290" s="16">
        <f t="shared" si="47"/>
        <v>0</v>
      </c>
      <c r="AF290" s="65" t="e">
        <f t="shared" si="48"/>
        <v>#DIV/0!</v>
      </c>
      <c r="AH290" s="75">
        <v>4.577</v>
      </c>
      <c r="AI290" s="65">
        <v>243</v>
      </c>
      <c r="AJ290">
        <f t="shared" si="49"/>
        <v>2750.76</v>
      </c>
      <c r="AK290">
        <f t="shared" si="50"/>
        <v>3.6353589553432503E-7</v>
      </c>
    </row>
    <row r="291" spans="14:37" x14ac:dyDescent="0.35">
      <c r="N291" s="75">
        <v>7.5780000000000003</v>
      </c>
      <c r="O291" s="65">
        <v>189.8</v>
      </c>
      <c r="P291">
        <f t="shared" si="41"/>
        <v>2148.5360000000001</v>
      </c>
      <c r="Q291">
        <f t="shared" si="42"/>
        <v>4.6543320661138562E-7</v>
      </c>
      <c r="S291" s="75">
        <v>5.8120000000000003</v>
      </c>
      <c r="T291" s="65">
        <v>216.8</v>
      </c>
      <c r="U291" s="16">
        <f t="shared" si="43"/>
        <v>2454.1760000000004</v>
      </c>
      <c r="V291" s="65">
        <f t="shared" si="44"/>
        <v>4.0746873899834401E-7</v>
      </c>
      <c r="X291" s="66"/>
      <c r="Y291" s="65"/>
      <c r="Z291" s="16">
        <f t="shared" si="45"/>
        <v>0</v>
      </c>
      <c r="AA291" s="65" t="e">
        <f t="shared" si="46"/>
        <v>#DIV/0!</v>
      </c>
      <c r="AC291" s="66"/>
      <c r="AD291" s="65"/>
      <c r="AE291" s="16">
        <f t="shared" si="47"/>
        <v>0</v>
      </c>
      <c r="AF291" s="65" t="e">
        <f t="shared" si="48"/>
        <v>#DIV/0!</v>
      </c>
      <c r="AH291" s="75">
        <v>4.5780000000000003</v>
      </c>
      <c r="AI291" s="65">
        <v>243</v>
      </c>
      <c r="AJ291">
        <f t="shared" si="49"/>
        <v>2750.76</v>
      </c>
      <c r="AK291">
        <f t="shared" si="50"/>
        <v>3.6353589553432503E-7</v>
      </c>
    </row>
    <row r="292" spans="14:37" x14ac:dyDescent="0.35">
      <c r="N292" s="75">
        <v>7.5789999999999997</v>
      </c>
      <c r="O292" s="65">
        <v>189.8</v>
      </c>
      <c r="P292">
        <f t="shared" si="41"/>
        <v>2148.5360000000001</v>
      </c>
      <c r="Q292">
        <f t="shared" si="42"/>
        <v>4.6543320661138562E-7</v>
      </c>
      <c r="S292" s="75">
        <v>5.8129999999999997</v>
      </c>
      <c r="T292" s="65">
        <v>216.7</v>
      </c>
      <c r="U292" s="16">
        <f t="shared" si="43"/>
        <v>2453.0439999999999</v>
      </c>
      <c r="V292" s="65">
        <f t="shared" si="44"/>
        <v>4.0765677256502537E-7</v>
      </c>
      <c r="X292" s="66"/>
      <c r="Y292" s="65"/>
      <c r="Z292" s="16">
        <f t="shared" si="45"/>
        <v>0</v>
      </c>
      <c r="AA292" s="65" t="e">
        <f t="shared" si="46"/>
        <v>#DIV/0!</v>
      </c>
      <c r="AC292" s="66"/>
      <c r="AD292" s="65"/>
      <c r="AE292" s="16">
        <f t="shared" si="47"/>
        <v>0</v>
      </c>
      <c r="AF292" s="65" t="e">
        <f t="shared" si="48"/>
        <v>#DIV/0!</v>
      </c>
      <c r="AH292" s="75">
        <v>4.5789999999999997</v>
      </c>
      <c r="AI292" s="65">
        <v>242.9</v>
      </c>
      <c r="AJ292">
        <f t="shared" si="49"/>
        <v>2749.6280000000002</v>
      </c>
      <c r="AK292">
        <f t="shared" si="50"/>
        <v>3.6368556037398515E-7</v>
      </c>
    </row>
    <row r="293" spans="14:37" x14ac:dyDescent="0.35">
      <c r="N293" s="75">
        <v>7.58</v>
      </c>
      <c r="O293" s="65">
        <v>189.8</v>
      </c>
      <c r="P293">
        <f t="shared" si="41"/>
        <v>2148.5360000000001</v>
      </c>
      <c r="Q293">
        <f t="shared" si="42"/>
        <v>4.6543320661138562E-7</v>
      </c>
      <c r="S293" s="75">
        <v>5.8140000000000001</v>
      </c>
      <c r="T293" s="65">
        <v>216.7</v>
      </c>
      <c r="U293" s="16">
        <f t="shared" si="43"/>
        <v>2453.0439999999999</v>
      </c>
      <c r="V293" s="65">
        <f t="shared" si="44"/>
        <v>4.0765677256502537E-7</v>
      </c>
      <c r="X293" s="66"/>
      <c r="Y293" s="65"/>
      <c r="Z293" s="16">
        <f t="shared" si="45"/>
        <v>0</v>
      </c>
      <c r="AA293" s="65" t="e">
        <f t="shared" si="46"/>
        <v>#DIV/0!</v>
      </c>
      <c r="AC293" s="66"/>
      <c r="AD293" s="65"/>
      <c r="AE293" s="16">
        <f t="shared" si="47"/>
        <v>0</v>
      </c>
      <c r="AF293" s="65" t="e">
        <f t="shared" si="48"/>
        <v>#DIV/0!</v>
      </c>
      <c r="AH293" s="75">
        <v>4.58</v>
      </c>
      <c r="AI293" s="65">
        <v>242.9</v>
      </c>
      <c r="AJ293">
        <f t="shared" si="49"/>
        <v>2749.6280000000002</v>
      </c>
      <c r="AK293">
        <f t="shared" si="50"/>
        <v>3.6368556037398515E-7</v>
      </c>
    </row>
    <row r="294" spans="14:37" x14ac:dyDescent="0.35">
      <c r="N294" s="75">
        <v>7.5810000000000004</v>
      </c>
      <c r="O294" s="65">
        <v>189.8</v>
      </c>
      <c r="P294">
        <f t="shared" si="41"/>
        <v>2148.5360000000001</v>
      </c>
      <c r="Q294">
        <f t="shared" si="42"/>
        <v>4.6543320661138562E-7</v>
      </c>
      <c r="S294" s="75">
        <v>5.8150000000000004</v>
      </c>
      <c r="T294" s="65">
        <v>216.7</v>
      </c>
      <c r="U294" s="16">
        <f t="shared" si="43"/>
        <v>2453.0439999999999</v>
      </c>
      <c r="V294" s="65">
        <f t="shared" si="44"/>
        <v>4.0765677256502537E-7</v>
      </c>
      <c r="X294" s="66"/>
      <c r="Y294" s="65"/>
      <c r="Z294" s="16">
        <f t="shared" si="45"/>
        <v>0</v>
      </c>
      <c r="AA294" s="65" t="e">
        <f t="shared" si="46"/>
        <v>#DIV/0!</v>
      </c>
      <c r="AC294" s="66"/>
      <c r="AD294" s="65"/>
      <c r="AE294" s="16">
        <f t="shared" si="47"/>
        <v>0</v>
      </c>
      <c r="AF294" s="65" t="e">
        <f t="shared" si="48"/>
        <v>#DIV/0!</v>
      </c>
      <c r="AH294" s="75">
        <v>4.5810000000000004</v>
      </c>
      <c r="AI294" s="65">
        <v>242.9</v>
      </c>
      <c r="AJ294">
        <f t="shared" si="49"/>
        <v>2749.6280000000002</v>
      </c>
      <c r="AK294">
        <f t="shared" si="50"/>
        <v>3.6368556037398515E-7</v>
      </c>
    </row>
    <row r="295" spans="14:37" x14ac:dyDescent="0.35">
      <c r="N295" s="75">
        <v>7.5819999999999999</v>
      </c>
      <c r="O295" s="65">
        <v>189.8</v>
      </c>
      <c r="P295">
        <f t="shared" si="41"/>
        <v>2148.5360000000001</v>
      </c>
      <c r="Q295">
        <f t="shared" si="42"/>
        <v>4.6543320661138562E-7</v>
      </c>
      <c r="S295" s="75">
        <v>5.8159999999999998</v>
      </c>
      <c r="T295" s="65">
        <v>216.7</v>
      </c>
      <c r="U295" s="16">
        <f t="shared" si="43"/>
        <v>2453.0439999999999</v>
      </c>
      <c r="V295" s="65">
        <f t="shared" si="44"/>
        <v>4.0765677256502537E-7</v>
      </c>
      <c r="X295" s="66"/>
      <c r="Y295" s="65"/>
      <c r="Z295" s="16">
        <f t="shared" si="45"/>
        <v>0</v>
      </c>
      <c r="AA295" s="65" t="e">
        <f t="shared" si="46"/>
        <v>#DIV/0!</v>
      </c>
      <c r="AC295" s="66"/>
      <c r="AD295" s="65"/>
      <c r="AE295" s="16">
        <f t="shared" si="47"/>
        <v>0</v>
      </c>
      <c r="AF295" s="65" t="e">
        <f t="shared" si="48"/>
        <v>#DIV/0!</v>
      </c>
      <c r="AH295" s="75">
        <v>4.5819999999999999</v>
      </c>
      <c r="AI295" s="65">
        <v>242.9</v>
      </c>
      <c r="AJ295">
        <f t="shared" si="49"/>
        <v>2749.6280000000002</v>
      </c>
      <c r="AK295">
        <f t="shared" si="50"/>
        <v>3.6368556037398515E-7</v>
      </c>
    </row>
    <row r="296" spans="14:37" x14ac:dyDescent="0.35">
      <c r="N296" s="75">
        <v>7.5830000000000002</v>
      </c>
      <c r="O296" s="65">
        <v>189.8</v>
      </c>
      <c r="P296">
        <f t="shared" si="41"/>
        <v>2148.5360000000001</v>
      </c>
      <c r="Q296">
        <f t="shared" si="42"/>
        <v>4.6543320661138562E-7</v>
      </c>
      <c r="S296" s="75">
        <v>5.8170000000000002</v>
      </c>
      <c r="T296" s="65">
        <v>216.7</v>
      </c>
      <c r="U296" s="16">
        <f t="shared" si="43"/>
        <v>2453.0439999999999</v>
      </c>
      <c r="V296" s="65">
        <f t="shared" si="44"/>
        <v>4.0765677256502537E-7</v>
      </c>
      <c r="X296" s="66"/>
      <c r="Y296" s="65"/>
      <c r="Z296" s="16">
        <f t="shared" si="45"/>
        <v>0</v>
      </c>
      <c r="AA296" s="65" t="e">
        <f t="shared" si="46"/>
        <v>#DIV/0!</v>
      </c>
      <c r="AC296" s="66"/>
      <c r="AD296" s="65"/>
      <c r="AE296" s="16">
        <f t="shared" si="47"/>
        <v>0</v>
      </c>
      <c r="AF296" s="65" t="e">
        <f t="shared" si="48"/>
        <v>#DIV/0!</v>
      </c>
      <c r="AH296" s="75">
        <v>4.5830000000000002</v>
      </c>
      <c r="AI296" s="65">
        <v>242.8</v>
      </c>
      <c r="AJ296">
        <f t="shared" si="49"/>
        <v>2748.4960000000001</v>
      </c>
      <c r="AK296">
        <f t="shared" si="50"/>
        <v>3.638353484960502E-7</v>
      </c>
    </row>
    <row r="297" spans="14:37" x14ac:dyDescent="0.35">
      <c r="N297" s="75">
        <v>7.5839999999999996</v>
      </c>
      <c r="O297" s="65">
        <v>189.7</v>
      </c>
      <c r="P297">
        <f t="shared" si="41"/>
        <v>2147.404</v>
      </c>
      <c r="Q297">
        <f t="shared" si="42"/>
        <v>4.6567855885525037E-7</v>
      </c>
      <c r="S297" s="75">
        <v>5.8179999999999996</v>
      </c>
      <c r="T297" s="65">
        <v>216.7</v>
      </c>
      <c r="U297" s="16">
        <f t="shared" si="43"/>
        <v>2453.0439999999999</v>
      </c>
      <c r="V297" s="65">
        <f t="shared" si="44"/>
        <v>4.0765677256502537E-7</v>
      </c>
      <c r="X297" s="66"/>
      <c r="Y297" s="65"/>
      <c r="Z297" s="16">
        <f t="shared" si="45"/>
        <v>0</v>
      </c>
      <c r="AA297" s="65" t="e">
        <f t="shared" si="46"/>
        <v>#DIV/0!</v>
      </c>
      <c r="AC297" s="66"/>
      <c r="AD297" s="65"/>
      <c r="AE297" s="16">
        <f t="shared" si="47"/>
        <v>0</v>
      </c>
      <c r="AF297" s="65" t="e">
        <f t="shared" si="48"/>
        <v>#DIV/0!</v>
      </c>
      <c r="AH297" s="75">
        <v>4.5839999999999996</v>
      </c>
      <c r="AI297" s="65">
        <v>242.8</v>
      </c>
      <c r="AJ297">
        <f t="shared" si="49"/>
        <v>2748.4960000000001</v>
      </c>
      <c r="AK297">
        <f t="shared" si="50"/>
        <v>3.638353484960502E-7</v>
      </c>
    </row>
    <row r="298" spans="14:37" x14ac:dyDescent="0.35">
      <c r="N298" s="75">
        <v>7.585</v>
      </c>
      <c r="O298" s="65">
        <v>189.7</v>
      </c>
      <c r="P298">
        <f t="shared" si="41"/>
        <v>2147.404</v>
      </c>
      <c r="Q298">
        <f t="shared" si="42"/>
        <v>4.6567855885525037E-7</v>
      </c>
      <c r="S298" s="75">
        <v>5.819</v>
      </c>
      <c r="T298" s="65">
        <v>216.6</v>
      </c>
      <c r="U298" s="16">
        <f t="shared" si="43"/>
        <v>2451.9119999999998</v>
      </c>
      <c r="V298" s="65">
        <f t="shared" si="44"/>
        <v>4.0784497975457526E-7</v>
      </c>
      <c r="X298" s="66"/>
      <c r="Y298" s="65"/>
      <c r="Z298" s="16">
        <f t="shared" si="45"/>
        <v>0</v>
      </c>
      <c r="AA298" s="65" t="e">
        <f t="shared" si="46"/>
        <v>#DIV/0!</v>
      </c>
      <c r="AC298" s="66"/>
      <c r="AD298" s="65"/>
      <c r="AE298" s="16">
        <f t="shared" si="47"/>
        <v>0</v>
      </c>
      <c r="AF298" s="65" t="e">
        <f t="shared" si="48"/>
        <v>#DIV/0!</v>
      </c>
      <c r="AH298" s="75">
        <v>4.585</v>
      </c>
      <c r="AI298" s="65">
        <v>242.8</v>
      </c>
      <c r="AJ298">
        <f t="shared" si="49"/>
        <v>2748.4960000000001</v>
      </c>
      <c r="AK298">
        <f t="shared" si="50"/>
        <v>3.638353484960502E-7</v>
      </c>
    </row>
    <row r="299" spans="14:37" x14ac:dyDescent="0.35">
      <c r="N299" s="75">
        <v>7.5860000000000003</v>
      </c>
      <c r="O299" s="65">
        <v>189.7</v>
      </c>
      <c r="P299">
        <f t="shared" si="41"/>
        <v>2147.404</v>
      </c>
      <c r="Q299">
        <f t="shared" si="42"/>
        <v>4.6567855885525037E-7</v>
      </c>
      <c r="S299" s="75">
        <v>5.82</v>
      </c>
      <c r="T299" s="65">
        <v>216.6</v>
      </c>
      <c r="U299" s="16">
        <f t="shared" si="43"/>
        <v>2451.9119999999998</v>
      </c>
      <c r="V299" s="65">
        <f t="shared" si="44"/>
        <v>4.0784497975457526E-7</v>
      </c>
      <c r="X299" s="66"/>
      <c r="Y299" s="65"/>
      <c r="Z299" s="16">
        <f t="shared" si="45"/>
        <v>0</v>
      </c>
      <c r="AA299" s="65" t="e">
        <f t="shared" si="46"/>
        <v>#DIV/0!</v>
      </c>
      <c r="AC299" s="66"/>
      <c r="AD299" s="65"/>
      <c r="AE299" s="16">
        <f t="shared" si="47"/>
        <v>0</v>
      </c>
      <c r="AF299" s="65" t="e">
        <f t="shared" si="48"/>
        <v>#DIV/0!</v>
      </c>
      <c r="AH299" s="75">
        <v>4.5860000000000003</v>
      </c>
      <c r="AI299" s="65">
        <v>242.8</v>
      </c>
      <c r="AJ299">
        <f t="shared" si="49"/>
        <v>2748.4960000000001</v>
      </c>
      <c r="AK299">
        <f t="shared" si="50"/>
        <v>3.638353484960502E-7</v>
      </c>
    </row>
    <row r="300" spans="14:37" x14ac:dyDescent="0.35">
      <c r="N300" s="75">
        <v>7.5869999999999997</v>
      </c>
      <c r="O300" s="65">
        <v>189.7</v>
      </c>
      <c r="P300">
        <f t="shared" si="41"/>
        <v>2147.404</v>
      </c>
      <c r="Q300">
        <f t="shared" si="42"/>
        <v>4.6567855885525037E-7</v>
      </c>
      <c r="S300" s="75">
        <v>5.8209999999999997</v>
      </c>
      <c r="T300" s="65">
        <v>216.6</v>
      </c>
      <c r="U300" s="16">
        <f t="shared" si="43"/>
        <v>2451.9119999999998</v>
      </c>
      <c r="V300" s="65">
        <f t="shared" si="44"/>
        <v>4.0784497975457526E-7</v>
      </c>
      <c r="X300" s="66"/>
      <c r="Y300" s="65"/>
      <c r="Z300" s="16">
        <f t="shared" si="45"/>
        <v>0</v>
      </c>
      <c r="AA300" s="65" t="e">
        <f t="shared" si="46"/>
        <v>#DIV/0!</v>
      </c>
      <c r="AC300" s="66"/>
      <c r="AD300" s="65"/>
      <c r="AE300" s="16">
        <f t="shared" si="47"/>
        <v>0</v>
      </c>
      <c r="AF300" s="65" t="e">
        <f t="shared" si="48"/>
        <v>#DIV/0!</v>
      </c>
      <c r="AH300" s="75">
        <v>4.5869999999999997</v>
      </c>
      <c r="AI300" s="65">
        <v>242.7</v>
      </c>
      <c r="AJ300">
        <f t="shared" si="49"/>
        <v>2747.364</v>
      </c>
      <c r="AK300">
        <f t="shared" si="50"/>
        <v>3.6398526005290888E-7</v>
      </c>
    </row>
    <row r="301" spans="14:37" x14ac:dyDescent="0.35">
      <c r="N301" s="75">
        <v>7.5880000000000001</v>
      </c>
      <c r="O301" s="65">
        <v>189.7</v>
      </c>
      <c r="P301">
        <f t="shared" si="41"/>
        <v>2147.404</v>
      </c>
      <c r="Q301">
        <f t="shared" si="42"/>
        <v>4.6567855885525037E-7</v>
      </c>
      <c r="S301" s="75">
        <v>5.8220000000000001</v>
      </c>
      <c r="T301" s="65">
        <v>216.6</v>
      </c>
      <c r="U301" s="16">
        <f t="shared" si="43"/>
        <v>2451.9119999999998</v>
      </c>
      <c r="V301" s="65">
        <f t="shared" si="44"/>
        <v>4.0784497975457526E-7</v>
      </c>
      <c r="X301" s="66"/>
      <c r="Y301" s="65"/>
      <c r="Z301" s="16">
        <f t="shared" si="45"/>
        <v>0</v>
      </c>
      <c r="AA301" s="65" t="e">
        <f t="shared" si="46"/>
        <v>#DIV/0!</v>
      </c>
      <c r="AC301" s="66"/>
      <c r="AD301" s="65"/>
      <c r="AE301" s="16">
        <f t="shared" si="47"/>
        <v>0</v>
      </c>
      <c r="AF301" s="65" t="e">
        <f t="shared" si="48"/>
        <v>#DIV/0!</v>
      </c>
      <c r="AH301" s="75">
        <v>4.5880000000000001</v>
      </c>
      <c r="AI301" s="65">
        <v>242.7</v>
      </c>
      <c r="AJ301">
        <f t="shared" si="49"/>
        <v>2747.364</v>
      </c>
      <c r="AK301">
        <f t="shared" si="50"/>
        <v>3.6398526005290888E-7</v>
      </c>
    </row>
    <row r="302" spans="14:37" x14ac:dyDescent="0.35">
      <c r="N302" s="75">
        <v>7.5890000000000004</v>
      </c>
      <c r="O302" s="65">
        <v>189.7</v>
      </c>
      <c r="P302">
        <f t="shared" si="41"/>
        <v>2147.404</v>
      </c>
      <c r="Q302">
        <f t="shared" si="42"/>
        <v>4.6567855885525037E-7</v>
      </c>
      <c r="S302" s="75">
        <v>5.8230000000000004</v>
      </c>
      <c r="T302" s="65">
        <v>216.6</v>
      </c>
      <c r="U302" s="16">
        <f t="shared" si="43"/>
        <v>2451.9119999999998</v>
      </c>
      <c r="V302" s="65">
        <f t="shared" si="44"/>
        <v>4.0784497975457526E-7</v>
      </c>
      <c r="X302" s="66"/>
      <c r="Y302" s="65"/>
      <c r="Z302" s="16">
        <f t="shared" si="45"/>
        <v>0</v>
      </c>
      <c r="AA302" s="65" t="e">
        <f t="shared" si="46"/>
        <v>#DIV/0!</v>
      </c>
      <c r="AC302" s="66"/>
      <c r="AD302" s="65"/>
      <c r="AE302" s="16">
        <f t="shared" si="47"/>
        <v>0</v>
      </c>
      <c r="AF302" s="65" t="e">
        <f t="shared" si="48"/>
        <v>#DIV/0!</v>
      </c>
      <c r="AH302" s="75">
        <v>4.5890000000000004</v>
      </c>
      <c r="AI302" s="65">
        <v>242.7</v>
      </c>
      <c r="AJ302">
        <f t="shared" si="49"/>
        <v>2747.364</v>
      </c>
      <c r="AK302">
        <f t="shared" si="50"/>
        <v>3.6398526005290888E-7</v>
      </c>
    </row>
    <row r="303" spans="14:37" x14ac:dyDescent="0.35">
      <c r="N303" s="75">
        <v>7.59</v>
      </c>
      <c r="O303" s="65">
        <v>189.7</v>
      </c>
      <c r="P303">
        <f t="shared" si="41"/>
        <v>2147.404</v>
      </c>
      <c r="Q303">
        <f t="shared" si="42"/>
        <v>4.6567855885525037E-7</v>
      </c>
      <c r="S303" s="75">
        <v>5.8239999999999998</v>
      </c>
      <c r="T303" s="65">
        <v>216.5</v>
      </c>
      <c r="U303" s="16">
        <f t="shared" si="43"/>
        <v>2450.7800000000002</v>
      </c>
      <c r="V303" s="65">
        <f t="shared" si="44"/>
        <v>4.0803336080757963E-7</v>
      </c>
      <c r="X303" s="66"/>
      <c r="Y303" s="65"/>
      <c r="Z303" s="16">
        <f t="shared" si="45"/>
        <v>0</v>
      </c>
      <c r="AA303" s="65" t="e">
        <f t="shared" si="46"/>
        <v>#DIV/0!</v>
      </c>
      <c r="AC303" s="66"/>
      <c r="AD303" s="65"/>
      <c r="AE303" s="16">
        <f t="shared" si="47"/>
        <v>0</v>
      </c>
      <c r="AF303" s="65" t="e">
        <f t="shared" si="48"/>
        <v>#DIV/0!</v>
      </c>
      <c r="AH303" s="75">
        <v>4.59</v>
      </c>
      <c r="AI303" s="65">
        <v>242.7</v>
      </c>
      <c r="AJ303">
        <f t="shared" si="49"/>
        <v>2747.364</v>
      </c>
      <c r="AK303">
        <f t="shared" si="50"/>
        <v>3.6398526005290888E-7</v>
      </c>
    </row>
    <row r="304" spans="14:37" x14ac:dyDescent="0.35">
      <c r="N304" s="75">
        <v>7.5910000000000002</v>
      </c>
      <c r="O304" s="65">
        <v>189.6</v>
      </c>
      <c r="P304">
        <f t="shared" si="41"/>
        <v>2146.2719999999999</v>
      </c>
      <c r="Q304">
        <f t="shared" si="42"/>
        <v>4.6592416990949889E-7</v>
      </c>
      <c r="S304" s="75">
        <v>5.8250000000000002</v>
      </c>
      <c r="T304" s="65">
        <v>216.5</v>
      </c>
      <c r="U304" s="16">
        <f t="shared" si="43"/>
        <v>2450.7800000000002</v>
      </c>
      <c r="V304" s="65">
        <f t="shared" si="44"/>
        <v>4.0803336080757963E-7</v>
      </c>
      <c r="X304" s="66"/>
      <c r="Y304" s="65"/>
      <c r="Z304" s="16">
        <f t="shared" si="45"/>
        <v>0</v>
      </c>
      <c r="AA304" s="65" t="e">
        <f t="shared" si="46"/>
        <v>#DIV/0!</v>
      </c>
      <c r="AC304" s="66"/>
      <c r="AD304" s="65"/>
      <c r="AE304" s="16">
        <f t="shared" si="47"/>
        <v>0</v>
      </c>
      <c r="AF304" s="65" t="e">
        <f t="shared" si="48"/>
        <v>#DIV/0!</v>
      </c>
      <c r="AH304" s="75">
        <v>4.5910000000000002</v>
      </c>
      <c r="AI304" s="65">
        <v>242.7</v>
      </c>
      <c r="AJ304">
        <f t="shared" si="49"/>
        <v>2747.364</v>
      </c>
      <c r="AK304">
        <f t="shared" si="50"/>
        <v>3.6398526005290888E-7</v>
      </c>
    </row>
    <row r="305" spans="14:37" x14ac:dyDescent="0.35">
      <c r="N305" s="75">
        <v>7.5919999999999996</v>
      </c>
      <c r="O305" s="65">
        <v>189.6</v>
      </c>
      <c r="P305">
        <f t="shared" si="41"/>
        <v>2146.2719999999999</v>
      </c>
      <c r="Q305">
        <f t="shared" si="42"/>
        <v>4.6592416990949889E-7</v>
      </c>
      <c r="S305" s="75">
        <v>5.8259999999999996</v>
      </c>
      <c r="T305" s="65">
        <v>216.5</v>
      </c>
      <c r="U305" s="16">
        <f t="shared" si="43"/>
        <v>2450.7800000000002</v>
      </c>
      <c r="V305" s="65">
        <f t="shared" si="44"/>
        <v>4.0803336080757963E-7</v>
      </c>
      <c r="X305" s="66"/>
      <c r="Y305" s="65"/>
      <c r="Z305" s="16">
        <f t="shared" si="45"/>
        <v>0</v>
      </c>
      <c r="AA305" s="65" t="e">
        <f t="shared" si="46"/>
        <v>#DIV/0!</v>
      </c>
      <c r="AC305" s="66"/>
      <c r="AD305" s="65"/>
      <c r="AE305" s="16">
        <f t="shared" si="47"/>
        <v>0</v>
      </c>
      <c r="AF305" s="65" t="e">
        <f t="shared" si="48"/>
        <v>#DIV/0!</v>
      </c>
      <c r="AH305" s="75">
        <v>4.5919999999999996</v>
      </c>
      <c r="AI305" s="65">
        <v>242.6</v>
      </c>
      <c r="AJ305">
        <f t="shared" si="49"/>
        <v>2746.232</v>
      </c>
      <c r="AK305">
        <f t="shared" si="50"/>
        <v>3.6413529519720114E-7</v>
      </c>
    </row>
    <row r="306" spans="14:37" x14ac:dyDescent="0.35">
      <c r="N306" s="75">
        <v>7.593</v>
      </c>
      <c r="O306" s="65">
        <v>189.6</v>
      </c>
      <c r="P306">
        <f t="shared" si="41"/>
        <v>2146.2719999999999</v>
      </c>
      <c r="Q306">
        <f t="shared" si="42"/>
        <v>4.6592416990949889E-7</v>
      </c>
      <c r="S306" s="75">
        <v>5.827</v>
      </c>
      <c r="T306" s="65">
        <v>216.5</v>
      </c>
      <c r="U306" s="16">
        <f t="shared" si="43"/>
        <v>2450.7800000000002</v>
      </c>
      <c r="V306" s="65">
        <f t="shared" si="44"/>
        <v>4.0803336080757963E-7</v>
      </c>
      <c r="X306" s="66"/>
      <c r="Y306" s="65"/>
      <c r="Z306" s="16">
        <f t="shared" si="45"/>
        <v>0</v>
      </c>
      <c r="AA306" s="65" t="e">
        <f t="shared" si="46"/>
        <v>#DIV/0!</v>
      </c>
      <c r="AC306" s="66"/>
      <c r="AD306" s="65"/>
      <c r="AE306" s="16">
        <f t="shared" si="47"/>
        <v>0</v>
      </c>
      <c r="AF306" s="65" t="e">
        <f t="shared" si="48"/>
        <v>#DIV/0!</v>
      </c>
      <c r="AH306" s="75">
        <v>4.593</v>
      </c>
      <c r="AI306" s="65">
        <v>242.6</v>
      </c>
      <c r="AJ306">
        <f t="shared" si="49"/>
        <v>2746.232</v>
      </c>
      <c r="AK306">
        <f t="shared" si="50"/>
        <v>3.6413529519720114E-7</v>
      </c>
    </row>
    <row r="307" spans="14:37" x14ac:dyDescent="0.35">
      <c r="N307" s="75">
        <v>7.5940000000000003</v>
      </c>
      <c r="O307" s="65">
        <v>189.6</v>
      </c>
      <c r="P307">
        <f t="shared" si="41"/>
        <v>2146.2719999999999</v>
      </c>
      <c r="Q307">
        <f t="shared" si="42"/>
        <v>4.6592416990949889E-7</v>
      </c>
      <c r="S307" s="75">
        <v>5.8280000000000003</v>
      </c>
      <c r="T307" s="65">
        <v>216.5</v>
      </c>
      <c r="U307" s="16">
        <f t="shared" si="43"/>
        <v>2450.7800000000002</v>
      </c>
      <c r="V307" s="65">
        <f t="shared" si="44"/>
        <v>4.0803336080757963E-7</v>
      </c>
      <c r="X307" s="66"/>
      <c r="Y307" s="65"/>
      <c r="Z307" s="16">
        <f t="shared" si="45"/>
        <v>0</v>
      </c>
      <c r="AA307" s="65" t="e">
        <f t="shared" si="46"/>
        <v>#DIV/0!</v>
      </c>
      <c r="AC307" s="66"/>
      <c r="AD307" s="65"/>
      <c r="AE307" s="16">
        <f t="shared" si="47"/>
        <v>0</v>
      </c>
      <c r="AF307" s="65" t="e">
        <f t="shared" si="48"/>
        <v>#DIV/0!</v>
      </c>
      <c r="AH307" s="75">
        <v>4.5940000000000003</v>
      </c>
      <c r="AI307" s="65">
        <v>242.6</v>
      </c>
      <c r="AJ307">
        <f t="shared" si="49"/>
        <v>2746.232</v>
      </c>
      <c r="AK307">
        <f t="shared" si="50"/>
        <v>3.6413529519720114E-7</v>
      </c>
    </row>
    <row r="308" spans="14:37" x14ac:dyDescent="0.35">
      <c r="N308" s="75">
        <v>7.5949999999999998</v>
      </c>
      <c r="O308" s="65">
        <v>189.6</v>
      </c>
      <c r="P308">
        <f t="shared" si="41"/>
        <v>2146.2719999999999</v>
      </c>
      <c r="Q308">
        <f t="shared" si="42"/>
        <v>4.6592416990949889E-7</v>
      </c>
      <c r="S308" s="75">
        <v>5.8289999999999997</v>
      </c>
      <c r="T308" s="65">
        <v>216.5</v>
      </c>
      <c r="U308" s="16">
        <f t="shared" si="43"/>
        <v>2450.7800000000002</v>
      </c>
      <c r="V308" s="65">
        <f t="shared" si="44"/>
        <v>4.0803336080757963E-7</v>
      </c>
      <c r="X308" s="66"/>
      <c r="Y308" s="65"/>
      <c r="Z308" s="16">
        <f t="shared" si="45"/>
        <v>0</v>
      </c>
      <c r="AA308" s="65" t="e">
        <f t="shared" si="46"/>
        <v>#DIV/0!</v>
      </c>
      <c r="AC308" s="66"/>
      <c r="AD308" s="65"/>
      <c r="AE308" s="16">
        <f t="shared" si="47"/>
        <v>0</v>
      </c>
      <c r="AF308" s="65" t="e">
        <f t="shared" si="48"/>
        <v>#DIV/0!</v>
      </c>
      <c r="AH308" s="75">
        <v>4.5949999999999998</v>
      </c>
      <c r="AI308" s="65">
        <v>242.6</v>
      </c>
      <c r="AJ308">
        <f t="shared" si="49"/>
        <v>2746.232</v>
      </c>
      <c r="AK308">
        <f t="shared" si="50"/>
        <v>3.6413529519720114E-7</v>
      </c>
    </row>
    <row r="309" spans="14:37" x14ac:dyDescent="0.35">
      <c r="N309" s="75">
        <v>7.5960000000000001</v>
      </c>
      <c r="O309" s="65">
        <v>189.6</v>
      </c>
      <c r="P309">
        <f t="shared" si="41"/>
        <v>2146.2719999999999</v>
      </c>
      <c r="Q309">
        <f t="shared" si="42"/>
        <v>4.6592416990949889E-7</v>
      </c>
      <c r="S309" s="75">
        <v>5.83</v>
      </c>
      <c r="T309" s="65">
        <v>216.4</v>
      </c>
      <c r="U309" s="16">
        <f t="shared" si="43"/>
        <v>2449.6480000000001</v>
      </c>
      <c r="V309" s="65">
        <f t="shared" si="44"/>
        <v>4.0822191596506926E-7</v>
      </c>
      <c r="X309" s="66"/>
      <c r="Y309" s="65"/>
      <c r="Z309" s="16">
        <f t="shared" si="45"/>
        <v>0</v>
      </c>
      <c r="AA309" s="65" t="e">
        <f t="shared" si="46"/>
        <v>#DIV/0!</v>
      </c>
      <c r="AC309" s="66"/>
      <c r="AD309" s="65"/>
      <c r="AE309" s="16">
        <f t="shared" si="47"/>
        <v>0</v>
      </c>
      <c r="AF309" s="65" t="e">
        <f t="shared" si="48"/>
        <v>#DIV/0!</v>
      </c>
      <c r="AH309" s="75">
        <v>4.5960000000000001</v>
      </c>
      <c r="AI309" s="65">
        <v>242.5</v>
      </c>
      <c r="AJ309">
        <f t="shared" si="49"/>
        <v>2745.1</v>
      </c>
      <c r="AK309">
        <f t="shared" si="50"/>
        <v>3.6428545408181853E-7</v>
      </c>
    </row>
    <row r="310" spans="14:37" x14ac:dyDescent="0.35">
      <c r="N310" s="75">
        <v>7.5970000000000004</v>
      </c>
      <c r="O310" s="65">
        <v>189.6</v>
      </c>
      <c r="P310">
        <f t="shared" si="41"/>
        <v>2146.2719999999999</v>
      </c>
      <c r="Q310">
        <f t="shared" si="42"/>
        <v>4.6592416990949889E-7</v>
      </c>
      <c r="S310" s="75">
        <v>5.8310000000000004</v>
      </c>
      <c r="T310" s="65">
        <v>216.4</v>
      </c>
      <c r="U310" s="16">
        <f t="shared" si="43"/>
        <v>2449.6480000000001</v>
      </c>
      <c r="V310" s="65">
        <f t="shared" si="44"/>
        <v>4.0822191596506926E-7</v>
      </c>
      <c r="X310" s="66"/>
      <c r="Y310" s="65"/>
      <c r="Z310" s="16">
        <f t="shared" si="45"/>
        <v>0</v>
      </c>
      <c r="AA310" s="65" t="e">
        <f t="shared" si="46"/>
        <v>#DIV/0!</v>
      </c>
      <c r="AC310" s="66"/>
      <c r="AD310" s="65"/>
      <c r="AE310" s="16">
        <f t="shared" si="47"/>
        <v>0</v>
      </c>
      <c r="AF310" s="65" t="e">
        <f t="shared" si="48"/>
        <v>#DIV/0!</v>
      </c>
      <c r="AH310" s="75">
        <v>4.5970000000000004</v>
      </c>
      <c r="AI310" s="65">
        <v>242.5</v>
      </c>
      <c r="AJ310">
        <f t="shared" si="49"/>
        <v>2745.1</v>
      </c>
      <c r="AK310">
        <f t="shared" si="50"/>
        <v>3.6428545408181853E-7</v>
      </c>
    </row>
    <row r="311" spans="14:37" x14ac:dyDescent="0.35">
      <c r="N311" s="75">
        <v>7.5979999999999999</v>
      </c>
      <c r="O311" s="65">
        <v>189.6</v>
      </c>
      <c r="P311">
        <f t="shared" si="41"/>
        <v>2146.2719999999999</v>
      </c>
      <c r="Q311">
        <f t="shared" si="42"/>
        <v>4.6592416990949889E-7</v>
      </c>
      <c r="S311" s="75">
        <v>5.8319999999999999</v>
      </c>
      <c r="T311" s="65">
        <v>216.4</v>
      </c>
      <c r="U311" s="16">
        <f t="shared" si="43"/>
        <v>2449.6480000000001</v>
      </c>
      <c r="V311" s="65">
        <f t="shared" si="44"/>
        <v>4.0822191596506926E-7</v>
      </c>
      <c r="X311" s="66"/>
      <c r="Y311" s="65"/>
      <c r="Z311" s="16">
        <f t="shared" si="45"/>
        <v>0</v>
      </c>
      <c r="AA311" s="65" t="e">
        <f t="shared" si="46"/>
        <v>#DIV/0!</v>
      </c>
      <c r="AC311" s="66"/>
      <c r="AD311" s="65"/>
      <c r="AE311" s="16">
        <f t="shared" si="47"/>
        <v>0</v>
      </c>
      <c r="AF311" s="65" t="e">
        <f t="shared" si="48"/>
        <v>#DIV/0!</v>
      </c>
      <c r="AH311" s="75">
        <v>4.5979999999999999</v>
      </c>
      <c r="AI311" s="65">
        <v>242.5</v>
      </c>
      <c r="AJ311">
        <f t="shared" si="49"/>
        <v>2745.1</v>
      </c>
      <c r="AK311">
        <f t="shared" si="50"/>
        <v>3.6428545408181853E-7</v>
      </c>
    </row>
    <row r="312" spans="14:37" x14ac:dyDescent="0.35">
      <c r="N312" s="75">
        <v>7.5990000000000002</v>
      </c>
      <c r="O312" s="65">
        <v>189.5</v>
      </c>
      <c r="P312">
        <f t="shared" si="41"/>
        <v>2145.14</v>
      </c>
      <c r="Q312">
        <f t="shared" si="42"/>
        <v>4.6617004018385749E-7</v>
      </c>
      <c r="S312" s="75">
        <v>5.8330000000000002</v>
      </c>
      <c r="T312" s="65">
        <v>216.4</v>
      </c>
      <c r="U312" s="16">
        <f t="shared" si="43"/>
        <v>2449.6480000000001</v>
      </c>
      <c r="V312" s="65">
        <f t="shared" si="44"/>
        <v>4.0822191596506926E-7</v>
      </c>
      <c r="X312" s="66"/>
      <c r="Y312" s="65"/>
      <c r="Z312" s="16">
        <f t="shared" si="45"/>
        <v>0</v>
      </c>
      <c r="AA312" s="65" t="e">
        <f t="shared" si="46"/>
        <v>#DIV/0!</v>
      </c>
      <c r="AC312" s="66"/>
      <c r="AD312" s="65"/>
      <c r="AE312" s="16">
        <f t="shared" si="47"/>
        <v>0</v>
      </c>
      <c r="AF312" s="65" t="e">
        <f t="shared" si="48"/>
        <v>#DIV/0!</v>
      </c>
      <c r="AH312" s="75">
        <v>4.5990000000000002</v>
      </c>
      <c r="AI312" s="65">
        <v>242.5</v>
      </c>
      <c r="AJ312">
        <f t="shared" si="49"/>
        <v>2745.1</v>
      </c>
      <c r="AK312">
        <f t="shared" si="50"/>
        <v>3.6428545408181853E-7</v>
      </c>
    </row>
    <row r="313" spans="14:37" x14ac:dyDescent="0.35">
      <c r="N313" s="75">
        <v>7.6</v>
      </c>
      <c r="O313" s="65">
        <v>189.5</v>
      </c>
      <c r="P313">
        <f t="shared" si="41"/>
        <v>2145.14</v>
      </c>
      <c r="Q313">
        <f t="shared" si="42"/>
        <v>4.6617004018385749E-7</v>
      </c>
      <c r="S313" s="75">
        <v>5.8339999999999996</v>
      </c>
      <c r="T313" s="65">
        <v>216.4</v>
      </c>
      <c r="U313" s="16">
        <f t="shared" si="43"/>
        <v>2449.6480000000001</v>
      </c>
      <c r="V313" s="65">
        <f t="shared" si="44"/>
        <v>4.0822191596506926E-7</v>
      </c>
      <c r="X313" s="66"/>
      <c r="Y313" s="65"/>
      <c r="Z313" s="16">
        <f t="shared" si="45"/>
        <v>0</v>
      </c>
      <c r="AA313" s="65" t="e">
        <f t="shared" si="46"/>
        <v>#DIV/0!</v>
      </c>
      <c r="AC313" s="66"/>
      <c r="AD313" s="65"/>
      <c r="AE313" s="16">
        <f t="shared" si="47"/>
        <v>0</v>
      </c>
      <c r="AF313" s="65" t="e">
        <f t="shared" si="48"/>
        <v>#DIV/0!</v>
      </c>
      <c r="AH313" s="75">
        <v>4.5999999999999996</v>
      </c>
      <c r="AI313" s="65">
        <v>242.4</v>
      </c>
      <c r="AJ313">
        <f t="shared" si="49"/>
        <v>2743.9680000000003</v>
      </c>
      <c r="AK313">
        <f t="shared" si="50"/>
        <v>3.6443573685990503E-7</v>
      </c>
    </row>
    <row r="314" spans="14:37" x14ac:dyDescent="0.35">
      <c r="N314" s="75">
        <v>7.601</v>
      </c>
      <c r="O314" s="65">
        <v>189.5</v>
      </c>
      <c r="P314">
        <f t="shared" si="41"/>
        <v>2145.14</v>
      </c>
      <c r="Q314">
        <f t="shared" si="42"/>
        <v>4.6617004018385749E-7</v>
      </c>
      <c r="S314" s="75">
        <v>5.835</v>
      </c>
      <c r="T314" s="65">
        <v>216.3</v>
      </c>
      <c r="U314" s="16">
        <f t="shared" si="43"/>
        <v>2448.5160000000001</v>
      </c>
      <c r="V314" s="65">
        <f t="shared" si="44"/>
        <v>4.084106454685205E-7</v>
      </c>
      <c r="X314" s="66"/>
      <c r="Y314" s="65"/>
      <c r="Z314" s="16">
        <f t="shared" si="45"/>
        <v>0</v>
      </c>
      <c r="AA314" s="65" t="e">
        <f t="shared" si="46"/>
        <v>#DIV/0!</v>
      </c>
      <c r="AC314" s="66"/>
      <c r="AD314" s="65"/>
      <c r="AE314" s="16">
        <f t="shared" si="47"/>
        <v>0</v>
      </c>
      <c r="AF314" s="65" t="e">
        <f t="shared" si="48"/>
        <v>#DIV/0!</v>
      </c>
      <c r="AH314" s="75">
        <v>4.601</v>
      </c>
      <c r="AI314" s="65">
        <v>242.4</v>
      </c>
      <c r="AJ314">
        <f t="shared" si="49"/>
        <v>2743.9680000000003</v>
      </c>
      <c r="AK314">
        <f t="shared" si="50"/>
        <v>3.6443573685990503E-7</v>
      </c>
    </row>
    <row r="315" spans="14:37" x14ac:dyDescent="0.35">
      <c r="N315" s="75">
        <v>7.6020000000000003</v>
      </c>
      <c r="O315" s="65">
        <v>189.5</v>
      </c>
      <c r="P315">
        <f t="shared" si="41"/>
        <v>2145.14</v>
      </c>
      <c r="Q315">
        <f t="shared" si="42"/>
        <v>4.6617004018385749E-7</v>
      </c>
      <c r="S315" s="75">
        <v>5.8360000000000003</v>
      </c>
      <c r="T315" s="65">
        <v>216.3</v>
      </c>
      <c r="U315" s="16">
        <f t="shared" si="43"/>
        <v>2448.5160000000001</v>
      </c>
      <c r="V315" s="65">
        <f t="shared" si="44"/>
        <v>4.084106454685205E-7</v>
      </c>
      <c r="X315" s="66"/>
      <c r="Y315" s="65"/>
      <c r="Z315" s="16">
        <f t="shared" si="45"/>
        <v>0</v>
      </c>
      <c r="AA315" s="65" t="e">
        <f t="shared" si="46"/>
        <v>#DIV/0!</v>
      </c>
      <c r="AC315" s="66"/>
      <c r="AD315" s="65"/>
      <c r="AE315" s="16">
        <f t="shared" si="47"/>
        <v>0</v>
      </c>
      <c r="AF315" s="65" t="e">
        <f t="shared" si="48"/>
        <v>#DIV/0!</v>
      </c>
      <c r="AH315" s="75">
        <v>4.6020000000000003</v>
      </c>
      <c r="AI315" s="65">
        <v>242.4</v>
      </c>
      <c r="AJ315">
        <f t="shared" si="49"/>
        <v>2743.9680000000003</v>
      </c>
      <c r="AK315">
        <f t="shared" si="50"/>
        <v>3.6443573685990503E-7</v>
      </c>
    </row>
    <row r="316" spans="14:37" x14ac:dyDescent="0.35">
      <c r="N316" s="75">
        <v>7.6029999999999998</v>
      </c>
      <c r="O316" s="65">
        <v>189.5</v>
      </c>
      <c r="P316">
        <f t="shared" si="41"/>
        <v>2145.14</v>
      </c>
      <c r="Q316">
        <f t="shared" si="42"/>
        <v>4.6617004018385749E-7</v>
      </c>
      <c r="S316" s="75">
        <v>5.8369999999999997</v>
      </c>
      <c r="T316" s="65">
        <v>216.3</v>
      </c>
      <c r="U316" s="16">
        <f t="shared" si="43"/>
        <v>2448.5160000000001</v>
      </c>
      <c r="V316" s="65">
        <f t="shared" si="44"/>
        <v>4.084106454685205E-7</v>
      </c>
      <c r="X316" s="66"/>
      <c r="Y316" s="65"/>
      <c r="Z316" s="16">
        <f t="shared" si="45"/>
        <v>0</v>
      </c>
      <c r="AA316" s="65" t="e">
        <f t="shared" si="46"/>
        <v>#DIV/0!</v>
      </c>
      <c r="AC316" s="66"/>
      <c r="AD316" s="65"/>
      <c r="AE316" s="16">
        <f t="shared" si="47"/>
        <v>0</v>
      </c>
      <c r="AF316" s="65" t="e">
        <f t="shared" si="48"/>
        <v>#DIV/0!</v>
      </c>
      <c r="AH316" s="75">
        <v>4.6029999999999998</v>
      </c>
      <c r="AI316" s="65">
        <v>242.4</v>
      </c>
      <c r="AJ316">
        <f t="shared" si="49"/>
        <v>2743.9680000000003</v>
      </c>
      <c r="AK316">
        <f t="shared" si="50"/>
        <v>3.6443573685990503E-7</v>
      </c>
    </row>
    <row r="317" spans="14:37" x14ac:dyDescent="0.35">
      <c r="N317" s="75">
        <v>7.6040000000000001</v>
      </c>
      <c r="O317" s="65">
        <v>189.5</v>
      </c>
      <c r="P317">
        <f t="shared" si="41"/>
        <v>2145.14</v>
      </c>
      <c r="Q317">
        <f t="shared" si="42"/>
        <v>4.6617004018385749E-7</v>
      </c>
      <c r="S317" s="75">
        <v>5.8380000000000001</v>
      </c>
      <c r="T317" s="65">
        <v>216.3</v>
      </c>
      <c r="U317" s="16">
        <f t="shared" si="43"/>
        <v>2448.5160000000001</v>
      </c>
      <c r="V317" s="65">
        <f t="shared" si="44"/>
        <v>4.084106454685205E-7</v>
      </c>
      <c r="X317" s="66"/>
      <c r="Y317" s="65"/>
      <c r="Z317" s="16">
        <f t="shared" si="45"/>
        <v>0</v>
      </c>
      <c r="AA317" s="65" t="e">
        <f t="shared" si="46"/>
        <v>#DIV/0!</v>
      </c>
      <c r="AC317" s="66"/>
      <c r="AD317" s="65"/>
      <c r="AE317" s="16">
        <f t="shared" si="47"/>
        <v>0</v>
      </c>
      <c r="AF317" s="65" t="e">
        <f t="shared" si="48"/>
        <v>#DIV/0!</v>
      </c>
      <c r="AH317" s="75">
        <v>4.6040000000000001</v>
      </c>
      <c r="AI317" s="65">
        <v>242.3</v>
      </c>
      <c r="AJ317">
        <f t="shared" si="49"/>
        <v>2742.8360000000002</v>
      </c>
      <c r="AK317">
        <f t="shared" si="50"/>
        <v>3.6458614368485753E-7</v>
      </c>
    </row>
    <row r="318" spans="14:37" x14ac:dyDescent="0.35">
      <c r="N318" s="75">
        <v>7.6050000000000004</v>
      </c>
      <c r="O318" s="65">
        <v>189.5</v>
      </c>
      <c r="P318">
        <f t="shared" si="41"/>
        <v>2145.14</v>
      </c>
      <c r="Q318">
        <f t="shared" si="42"/>
        <v>4.6617004018385749E-7</v>
      </c>
      <c r="S318" s="75">
        <v>5.8390000000000004</v>
      </c>
      <c r="T318" s="65">
        <v>216.3</v>
      </c>
      <c r="U318" s="16">
        <f t="shared" si="43"/>
        <v>2448.5160000000001</v>
      </c>
      <c r="V318" s="65">
        <f t="shared" si="44"/>
        <v>4.084106454685205E-7</v>
      </c>
      <c r="X318" s="66"/>
      <c r="Y318" s="65"/>
      <c r="Z318" s="16">
        <f t="shared" si="45"/>
        <v>0</v>
      </c>
      <c r="AA318" s="65" t="e">
        <f t="shared" si="46"/>
        <v>#DIV/0!</v>
      </c>
      <c r="AC318" s="66"/>
      <c r="AD318" s="65"/>
      <c r="AE318" s="16">
        <f t="shared" si="47"/>
        <v>0</v>
      </c>
      <c r="AF318" s="65" t="e">
        <f t="shared" si="48"/>
        <v>#DIV/0!</v>
      </c>
      <c r="AH318" s="75">
        <v>4.6050000000000004</v>
      </c>
      <c r="AI318" s="65">
        <v>242.3</v>
      </c>
      <c r="AJ318">
        <f t="shared" si="49"/>
        <v>2742.8360000000002</v>
      </c>
      <c r="AK318">
        <f t="shared" si="50"/>
        <v>3.6458614368485753E-7</v>
      </c>
    </row>
    <row r="319" spans="14:37" x14ac:dyDescent="0.35">
      <c r="N319" s="75">
        <v>7.6059999999999999</v>
      </c>
      <c r="O319" s="65">
        <v>189.5</v>
      </c>
      <c r="P319">
        <f t="shared" si="41"/>
        <v>2145.14</v>
      </c>
      <c r="Q319">
        <f t="shared" si="42"/>
        <v>4.6617004018385749E-7</v>
      </c>
      <c r="S319" s="75">
        <v>5.84</v>
      </c>
      <c r="T319" s="65">
        <v>216.3</v>
      </c>
      <c r="U319" s="16">
        <f t="shared" si="43"/>
        <v>2448.5160000000001</v>
      </c>
      <c r="V319" s="65">
        <f t="shared" si="44"/>
        <v>4.084106454685205E-7</v>
      </c>
      <c r="X319" s="66"/>
      <c r="Y319" s="65"/>
      <c r="Z319" s="16">
        <f t="shared" si="45"/>
        <v>0</v>
      </c>
      <c r="AA319" s="65" t="e">
        <f t="shared" si="46"/>
        <v>#DIV/0!</v>
      </c>
      <c r="AC319" s="66"/>
      <c r="AD319" s="65"/>
      <c r="AE319" s="16">
        <f t="shared" si="47"/>
        <v>0</v>
      </c>
      <c r="AF319" s="65" t="e">
        <f t="shared" si="48"/>
        <v>#DIV/0!</v>
      </c>
      <c r="AH319" s="75">
        <v>4.6059999999999999</v>
      </c>
      <c r="AI319" s="65">
        <v>242.3</v>
      </c>
      <c r="AJ319">
        <f t="shared" si="49"/>
        <v>2742.8360000000002</v>
      </c>
      <c r="AK319">
        <f t="shared" si="50"/>
        <v>3.6458614368485753E-7</v>
      </c>
    </row>
    <row r="320" spans="14:37" x14ac:dyDescent="0.35">
      <c r="N320" s="75">
        <v>7.6070000000000002</v>
      </c>
      <c r="O320" s="65">
        <v>189.4</v>
      </c>
      <c r="P320">
        <f t="shared" si="41"/>
        <v>2144.0080000000003</v>
      </c>
      <c r="Q320">
        <f t="shared" si="42"/>
        <v>4.6641617008891754E-7</v>
      </c>
      <c r="S320" s="75">
        <v>5.8410000000000002</v>
      </c>
      <c r="T320" s="65">
        <v>216.2</v>
      </c>
      <c r="U320" s="16">
        <f t="shared" si="43"/>
        <v>2447.384</v>
      </c>
      <c r="V320" s="65">
        <f t="shared" si="44"/>
        <v>4.0859954955985659E-7</v>
      </c>
      <c r="X320" s="66"/>
      <c r="Y320" s="65"/>
      <c r="Z320" s="16">
        <f t="shared" si="45"/>
        <v>0</v>
      </c>
      <c r="AA320" s="65" t="e">
        <f t="shared" si="46"/>
        <v>#DIV/0!</v>
      </c>
      <c r="AC320" s="66"/>
      <c r="AD320" s="65"/>
      <c r="AE320" s="16">
        <f t="shared" si="47"/>
        <v>0</v>
      </c>
      <c r="AF320" s="65" t="e">
        <f t="shared" si="48"/>
        <v>#DIV/0!</v>
      </c>
      <c r="AH320" s="75">
        <v>4.6070000000000002</v>
      </c>
      <c r="AI320" s="65">
        <v>242.3</v>
      </c>
      <c r="AJ320">
        <f t="shared" si="49"/>
        <v>2742.8360000000002</v>
      </c>
      <c r="AK320">
        <f t="shared" si="50"/>
        <v>3.6458614368485753E-7</v>
      </c>
    </row>
    <row r="321" spans="14:37" x14ac:dyDescent="0.35">
      <c r="N321" s="75">
        <v>7.6079999999999997</v>
      </c>
      <c r="O321" s="65">
        <v>189.4</v>
      </c>
      <c r="P321">
        <f t="shared" si="41"/>
        <v>2144.0080000000003</v>
      </c>
      <c r="Q321">
        <f t="shared" si="42"/>
        <v>4.6641617008891754E-7</v>
      </c>
      <c r="S321" s="75">
        <v>5.8419999999999996</v>
      </c>
      <c r="T321" s="65">
        <v>216.2</v>
      </c>
      <c r="U321" s="16">
        <f t="shared" si="43"/>
        <v>2447.384</v>
      </c>
      <c r="V321" s="65">
        <f t="shared" si="44"/>
        <v>4.0859954955985659E-7</v>
      </c>
      <c r="X321" s="66"/>
      <c r="Y321" s="65"/>
      <c r="Z321" s="16">
        <f t="shared" si="45"/>
        <v>0</v>
      </c>
      <c r="AA321" s="65" t="e">
        <f t="shared" si="46"/>
        <v>#DIV/0!</v>
      </c>
      <c r="AC321" s="66"/>
      <c r="AD321" s="65"/>
      <c r="AE321" s="16">
        <f t="shared" si="47"/>
        <v>0</v>
      </c>
      <c r="AF321" s="65" t="e">
        <f t="shared" si="48"/>
        <v>#DIV/0!</v>
      </c>
      <c r="AH321" s="75">
        <v>4.6079999999999997</v>
      </c>
      <c r="AI321" s="65">
        <v>242.2</v>
      </c>
      <c r="AJ321">
        <f t="shared" si="49"/>
        <v>2741.7039999999997</v>
      </c>
      <c r="AK321">
        <f t="shared" si="50"/>
        <v>3.647366747103262E-7</v>
      </c>
    </row>
    <row r="322" spans="14:37" x14ac:dyDescent="0.35">
      <c r="N322" s="75">
        <v>7.609</v>
      </c>
      <c r="O322" s="65">
        <v>189.4</v>
      </c>
      <c r="P322">
        <f t="shared" si="41"/>
        <v>2144.0080000000003</v>
      </c>
      <c r="Q322">
        <f t="shared" si="42"/>
        <v>4.6641617008891754E-7</v>
      </c>
      <c r="S322" s="75">
        <v>5.843</v>
      </c>
      <c r="T322" s="65">
        <v>216.2</v>
      </c>
      <c r="U322" s="16">
        <f t="shared" si="43"/>
        <v>2447.384</v>
      </c>
      <c r="V322" s="65">
        <f t="shared" si="44"/>
        <v>4.0859954955985659E-7</v>
      </c>
      <c r="X322" s="66"/>
      <c r="Y322" s="65"/>
      <c r="Z322" s="16">
        <f t="shared" si="45"/>
        <v>0</v>
      </c>
      <c r="AA322" s="65" t="e">
        <f t="shared" si="46"/>
        <v>#DIV/0!</v>
      </c>
      <c r="AC322" s="66"/>
      <c r="AD322" s="65"/>
      <c r="AE322" s="16">
        <f t="shared" si="47"/>
        <v>0</v>
      </c>
      <c r="AF322" s="65" t="e">
        <f t="shared" si="48"/>
        <v>#DIV/0!</v>
      </c>
      <c r="AH322" s="75">
        <v>4.609</v>
      </c>
      <c r="AI322" s="65">
        <v>242.2</v>
      </c>
      <c r="AJ322">
        <f t="shared" si="49"/>
        <v>2741.7039999999997</v>
      </c>
      <c r="AK322">
        <f t="shared" si="50"/>
        <v>3.647366747103262E-7</v>
      </c>
    </row>
    <row r="323" spans="14:37" x14ac:dyDescent="0.35">
      <c r="N323" s="75">
        <v>7.61</v>
      </c>
      <c r="O323" s="65">
        <v>189.4</v>
      </c>
      <c r="P323">
        <f t="shared" si="41"/>
        <v>2144.0080000000003</v>
      </c>
      <c r="Q323">
        <f t="shared" si="42"/>
        <v>4.6641617008891754E-7</v>
      </c>
      <c r="S323" s="75">
        <v>5.8440000000000003</v>
      </c>
      <c r="T323" s="65">
        <v>216.2</v>
      </c>
      <c r="U323" s="16">
        <f t="shared" si="43"/>
        <v>2447.384</v>
      </c>
      <c r="V323" s="65">
        <f t="shared" si="44"/>
        <v>4.0859954955985659E-7</v>
      </c>
      <c r="X323" s="66"/>
      <c r="Y323" s="65"/>
      <c r="Z323" s="16">
        <f t="shared" si="45"/>
        <v>0</v>
      </c>
      <c r="AA323" s="65" t="e">
        <f t="shared" si="46"/>
        <v>#DIV/0!</v>
      </c>
      <c r="AC323" s="66"/>
      <c r="AD323" s="65"/>
      <c r="AE323" s="16">
        <f t="shared" si="47"/>
        <v>0</v>
      </c>
      <c r="AF323" s="65" t="e">
        <f t="shared" si="48"/>
        <v>#DIV/0!</v>
      </c>
      <c r="AH323" s="75">
        <v>4.6100000000000003</v>
      </c>
      <c r="AI323" s="65">
        <v>242.2</v>
      </c>
      <c r="AJ323">
        <f t="shared" si="49"/>
        <v>2741.7039999999997</v>
      </c>
      <c r="AK323">
        <f t="shared" si="50"/>
        <v>3.647366747103262E-7</v>
      </c>
    </row>
    <row r="324" spans="14:37" x14ac:dyDescent="0.35">
      <c r="N324" s="75">
        <v>7.6109999999999998</v>
      </c>
      <c r="O324" s="65">
        <v>189.4</v>
      </c>
      <c r="P324">
        <f t="shared" si="41"/>
        <v>2144.0080000000003</v>
      </c>
      <c r="Q324">
        <f t="shared" si="42"/>
        <v>4.6641617008891754E-7</v>
      </c>
      <c r="S324" s="75">
        <v>5.8449999999999998</v>
      </c>
      <c r="T324" s="65">
        <v>216.2</v>
      </c>
      <c r="U324" s="16">
        <f t="shared" si="43"/>
        <v>2447.384</v>
      </c>
      <c r="V324" s="65">
        <f t="shared" si="44"/>
        <v>4.0859954955985659E-7</v>
      </c>
      <c r="X324" s="66"/>
      <c r="Y324" s="65"/>
      <c r="Z324" s="16">
        <f t="shared" si="45"/>
        <v>0</v>
      </c>
      <c r="AA324" s="65" t="e">
        <f t="shared" si="46"/>
        <v>#DIV/0!</v>
      </c>
      <c r="AC324" s="66"/>
      <c r="AD324" s="65"/>
      <c r="AE324" s="16">
        <f t="shared" si="47"/>
        <v>0</v>
      </c>
      <c r="AF324" s="65" t="e">
        <f t="shared" si="48"/>
        <v>#DIV/0!</v>
      </c>
      <c r="AH324" s="75">
        <v>4.6109999999999998</v>
      </c>
      <c r="AI324" s="65">
        <v>242.2</v>
      </c>
      <c r="AJ324">
        <f t="shared" si="49"/>
        <v>2741.7039999999997</v>
      </c>
      <c r="AK324">
        <f t="shared" si="50"/>
        <v>3.647366747103262E-7</v>
      </c>
    </row>
    <row r="325" spans="14:37" x14ac:dyDescent="0.35">
      <c r="N325" s="75">
        <v>7.6120000000000001</v>
      </c>
      <c r="O325" s="65">
        <v>189.4</v>
      </c>
      <c r="P325">
        <f t="shared" si="41"/>
        <v>2144.0080000000003</v>
      </c>
      <c r="Q325">
        <f t="shared" si="42"/>
        <v>4.6641617008891754E-7</v>
      </c>
      <c r="S325" s="75">
        <v>5.8460000000000001</v>
      </c>
      <c r="T325" s="65">
        <v>216.1</v>
      </c>
      <c r="U325" s="16">
        <f t="shared" si="43"/>
        <v>2446.252</v>
      </c>
      <c r="V325" s="65">
        <f t="shared" si="44"/>
        <v>4.0878862848144839E-7</v>
      </c>
      <c r="X325" s="66"/>
      <c r="Y325" s="65"/>
      <c r="Z325" s="16">
        <f t="shared" si="45"/>
        <v>0</v>
      </c>
      <c r="AA325" s="65" t="e">
        <f t="shared" si="46"/>
        <v>#DIV/0!</v>
      </c>
      <c r="AC325" s="66"/>
      <c r="AD325" s="65"/>
      <c r="AE325" s="16">
        <f t="shared" si="47"/>
        <v>0</v>
      </c>
      <c r="AF325" s="65" t="e">
        <f t="shared" si="48"/>
        <v>#DIV/0!</v>
      </c>
      <c r="AH325" s="75">
        <v>4.6120000000000001</v>
      </c>
      <c r="AI325" s="65">
        <v>242.1</v>
      </c>
      <c r="AJ325">
        <f t="shared" si="49"/>
        <v>2740.5720000000001</v>
      </c>
      <c r="AK325">
        <f t="shared" si="50"/>
        <v>3.6488733009021471E-7</v>
      </c>
    </row>
    <row r="326" spans="14:37" x14ac:dyDescent="0.35">
      <c r="N326" s="75">
        <v>7.6130000000000004</v>
      </c>
      <c r="O326" s="65">
        <v>189.4</v>
      </c>
      <c r="P326">
        <f t="shared" si="41"/>
        <v>2144.0080000000003</v>
      </c>
      <c r="Q326">
        <f t="shared" si="42"/>
        <v>4.6641617008891754E-7</v>
      </c>
      <c r="S326" s="75">
        <v>5.8470000000000004</v>
      </c>
      <c r="T326" s="65">
        <v>216.1</v>
      </c>
      <c r="U326" s="16">
        <f t="shared" si="43"/>
        <v>2446.252</v>
      </c>
      <c r="V326" s="65">
        <f t="shared" si="44"/>
        <v>4.0878862848144839E-7</v>
      </c>
      <c r="X326" s="66"/>
      <c r="Y326" s="65"/>
      <c r="Z326" s="16">
        <f t="shared" si="45"/>
        <v>0</v>
      </c>
      <c r="AA326" s="65" t="e">
        <f t="shared" si="46"/>
        <v>#DIV/0!</v>
      </c>
      <c r="AC326" s="66"/>
      <c r="AD326" s="65"/>
      <c r="AE326" s="16">
        <f t="shared" si="47"/>
        <v>0</v>
      </c>
      <c r="AF326" s="65" t="e">
        <f t="shared" si="48"/>
        <v>#DIV/0!</v>
      </c>
      <c r="AH326" s="75">
        <v>4.6130000000000004</v>
      </c>
      <c r="AI326" s="65">
        <v>242.1</v>
      </c>
      <c r="AJ326">
        <f t="shared" si="49"/>
        <v>2740.5720000000001</v>
      </c>
      <c r="AK326">
        <f t="shared" si="50"/>
        <v>3.6488733009021471E-7</v>
      </c>
    </row>
    <row r="327" spans="14:37" x14ac:dyDescent="0.35">
      <c r="N327" s="75">
        <v>7.6139999999999999</v>
      </c>
      <c r="O327" s="65">
        <v>189.4</v>
      </c>
      <c r="P327">
        <f t="shared" si="41"/>
        <v>2144.0080000000003</v>
      </c>
      <c r="Q327">
        <f t="shared" si="42"/>
        <v>4.6641617008891754E-7</v>
      </c>
      <c r="S327" s="75">
        <v>5.8479999999999999</v>
      </c>
      <c r="T327" s="65">
        <v>216.1</v>
      </c>
      <c r="U327" s="16">
        <f t="shared" si="43"/>
        <v>2446.252</v>
      </c>
      <c r="V327" s="65">
        <f t="shared" si="44"/>
        <v>4.0878862848144839E-7</v>
      </c>
      <c r="X327" s="66"/>
      <c r="Y327" s="65"/>
      <c r="Z327" s="16">
        <f t="shared" si="45"/>
        <v>0</v>
      </c>
      <c r="AA327" s="65" t="e">
        <f t="shared" si="46"/>
        <v>#DIV/0!</v>
      </c>
      <c r="AC327" s="66"/>
      <c r="AD327" s="65"/>
      <c r="AE327" s="16">
        <f t="shared" si="47"/>
        <v>0</v>
      </c>
      <c r="AF327" s="65" t="e">
        <f t="shared" si="48"/>
        <v>#DIV/0!</v>
      </c>
      <c r="AH327" s="75">
        <v>4.6139999999999999</v>
      </c>
      <c r="AI327" s="65">
        <v>242.1</v>
      </c>
      <c r="AJ327">
        <f t="shared" si="49"/>
        <v>2740.5720000000001</v>
      </c>
      <c r="AK327">
        <f t="shared" si="50"/>
        <v>3.6488733009021471E-7</v>
      </c>
    </row>
    <row r="328" spans="14:37" x14ac:dyDescent="0.35">
      <c r="N328" s="75">
        <v>7.6150000000000002</v>
      </c>
      <c r="O328" s="65">
        <v>189.3</v>
      </c>
      <c r="P328">
        <f t="shared" si="41"/>
        <v>2142.8760000000002</v>
      </c>
      <c r="Q328">
        <f t="shared" si="42"/>
        <v>4.6666256003613834E-7</v>
      </c>
      <c r="S328" s="75">
        <v>5.8490000000000002</v>
      </c>
      <c r="T328" s="65">
        <v>216.1</v>
      </c>
      <c r="U328" s="16">
        <f t="shared" si="43"/>
        <v>2446.252</v>
      </c>
      <c r="V328" s="65">
        <f t="shared" si="44"/>
        <v>4.0878862848144839E-7</v>
      </c>
      <c r="X328" s="66"/>
      <c r="Y328" s="65"/>
      <c r="Z328" s="16">
        <f t="shared" si="45"/>
        <v>0</v>
      </c>
      <c r="AA328" s="65" t="e">
        <f t="shared" si="46"/>
        <v>#DIV/0!</v>
      </c>
      <c r="AC328" s="66"/>
      <c r="AD328" s="65"/>
      <c r="AE328" s="16">
        <f t="shared" si="47"/>
        <v>0</v>
      </c>
      <c r="AF328" s="65" t="e">
        <f t="shared" si="48"/>
        <v>#DIV/0!</v>
      </c>
      <c r="AH328" s="75">
        <v>4.6150000000000002</v>
      </c>
      <c r="AI328" s="65">
        <v>242.1</v>
      </c>
      <c r="AJ328">
        <f t="shared" si="49"/>
        <v>2740.5720000000001</v>
      </c>
      <c r="AK328">
        <f t="shared" si="50"/>
        <v>3.6488733009021471E-7</v>
      </c>
    </row>
    <row r="329" spans="14:37" x14ac:dyDescent="0.35">
      <c r="N329" s="75">
        <v>7.6159999999999997</v>
      </c>
      <c r="O329" s="65">
        <v>189.3</v>
      </c>
      <c r="P329">
        <f t="shared" si="41"/>
        <v>2142.8760000000002</v>
      </c>
      <c r="Q329">
        <f t="shared" si="42"/>
        <v>4.6666256003613834E-7</v>
      </c>
      <c r="S329" s="75">
        <v>5.85</v>
      </c>
      <c r="T329" s="65">
        <v>216.1</v>
      </c>
      <c r="U329" s="16">
        <f t="shared" si="43"/>
        <v>2446.252</v>
      </c>
      <c r="V329" s="65">
        <f t="shared" si="44"/>
        <v>4.0878862848144839E-7</v>
      </c>
      <c r="X329" s="66"/>
      <c r="Y329" s="65"/>
      <c r="Z329" s="16">
        <f t="shared" si="45"/>
        <v>0</v>
      </c>
      <c r="AA329" s="65" t="e">
        <f t="shared" si="46"/>
        <v>#DIV/0!</v>
      </c>
      <c r="AC329" s="66"/>
      <c r="AD329" s="65"/>
      <c r="AE329" s="16">
        <f t="shared" si="47"/>
        <v>0</v>
      </c>
      <c r="AF329" s="65" t="e">
        <f t="shared" si="48"/>
        <v>#DIV/0!</v>
      </c>
      <c r="AH329" s="75">
        <v>4.6159999999999997</v>
      </c>
      <c r="AI329" s="65">
        <v>242</v>
      </c>
      <c r="AJ329">
        <f t="shared" si="49"/>
        <v>2739.44</v>
      </c>
      <c r="AK329">
        <f t="shared" si="50"/>
        <v>3.6503810997868179E-7</v>
      </c>
    </row>
    <row r="330" spans="14:37" x14ac:dyDescent="0.35">
      <c r="N330" s="75">
        <v>7.617</v>
      </c>
      <c r="O330" s="65">
        <v>189.3</v>
      </c>
      <c r="P330">
        <f t="shared" si="41"/>
        <v>2142.8760000000002</v>
      </c>
      <c r="Q330">
        <f t="shared" si="42"/>
        <v>4.6666256003613834E-7</v>
      </c>
      <c r="S330" s="75">
        <v>5.851</v>
      </c>
      <c r="T330" s="65">
        <v>216.1</v>
      </c>
      <c r="U330" s="16">
        <f t="shared" si="43"/>
        <v>2446.252</v>
      </c>
      <c r="V330" s="65">
        <f t="shared" si="44"/>
        <v>4.0878862848144839E-7</v>
      </c>
      <c r="X330" s="66"/>
      <c r="Y330" s="65"/>
      <c r="Z330" s="16">
        <f t="shared" si="45"/>
        <v>0</v>
      </c>
      <c r="AA330" s="65" t="e">
        <f t="shared" si="46"/>
        <v>#DIV/0!</v>
      </c>
      <c r="AC330" s="66"/>
      <c r="AD330" s="65"/>
      <c r="AE330" s="16">
        <f t="shared" si="47"/>
        <v>0</v>
      </c>
      <c r="AF330" s="65" t="e">
        <f t="shared" si="48"/>
        <v>#DIV/0!</v>
      </c>
      <c r="AH330" s="75">
        <v>4.617</v>
      </c>
      <c r="AI330" s="65">
        <v>242</v>
      </c>
      <c r="AJ330">
        <f t="shared" si="49"/>
        <v>2739.44</v>
      </c>
      <c r="AK330">
        <f t="shared" si="50"/>
        <v>3.6503810997868179E-7</v>
      </c>
    </row>
    <row r="331" spans="14:37" x14ac:dyDescent="0.35">
      <c r="N331" s="75">
        <v>7.6180000000000003</v>
      </c>
      <c r="O331" s="65">
        <v>189.3</v>
      </c>
      <c r="P331">
        <f t="shared" si="41"/>
        <v>2142.8760000000002</v>
      </c>
      <c r="Q331">
        <f t="shared" si="42"/>
        <v>4.6666256003613834E-7</v>
      </c>
      <c r="S331" s="75">
        <v>5.8520000000000003</v>
      </c>
      <c r="T331" s="65">
        <v>216</v>
      </c>
      <c r="U331" s="16">
        <f t="shared" si="43"/>
        <v>2445.12</v>
      </c>
      <c r="V331" s="65">
        <f t="shared" si="44"/>
        <v>4.0897788247611573E-7</v>
      </c>
      <c r="X331" s="66"/>
      <c r="Y331" s="65"/>
      <c r="Z331" s="16">
        <f t="shared" si="45"/>
        <v>0</v>
      </c>
      <c r="AA331" s="65" t="e">
        <f t="shared" si="46"/>
        <v>#DIV/0!</v>
      </c>
      <c r="AC331" s="66"/>
      <c r="AD331" s="65"/>
      <c r="AE331" s="16">
        <f t="shared" si="47"/>
        <v>0</v>
      </c>
      <c r="AF331" s="65" t="e">
        <f t="shared" si="48"/>
        <v>#DIV/0!</v>
      </c>
      <c r="AH331" s="75">
        <v>4.6180000000000003</v>
      </c>
      <c r="AI331" s="65">
        <v>242</v>
      </c>
      <c r="AJ331">
        <f t="shared" si="49"/>
        <v>2739.44</v>
      </c>
      <c r="AK331">
        <f t="shared" si="50"/>
        <v>3.6503810997868179E-7</v>
      </c>
    </row>
    <row r="332" spans="14:37" x14ac:dyDescent="0.35">
      <c r="N332" s="75">
        <v>7.6189999999999998</v>
      </c>
      <c r="O332" s="65">
        <v>189.3</v>
      </c>
      <c r="P332">
        <f t="shared" ref="P332:P395" si="51">O332*$K$1</f>
        <v>2142.8760000000002</v>
      </c>
      <c r="Q332">
        <f t="shared" ref="Q332:Q395" si="52">0.001/P332</f>
        <v>4.6666256003613834E-7</v>
      </c>
      <c r="S332" s="75">
        <v>5.8529999999999998</v>
      </c>
      <c r="T332" s="65">
        <v>216</v>
      </c>
      <c r="U332" s="16">
        <f t="shared" ref="U332:U395" si="53">T332*$K$1</f>
        <v>2445.12</v>
      </c>
      <c r="V332" s="65">
        <f t="shared" ref="V332:V395" si="54">0.001/U332</f>
        <v>4.0897788247611573E-7</v>
      </c>
      <c r="X332" s="66"/>
      <c r="Y332" s="65"/>
      <c r="Z332" s="16">
        <f t="shared" ref="Z332:Z395" si="55">Y332*$K$1</f>
        <v>0</v>
      </c>
      <c r="AA332" s="65" t="e">
        <f t="shared" ref="AA332:AA395" si="56">0.001/Z332</f>
        <v>#DIV/0!</v>
      </c>
      <c r="AC332" s="66"/>
      <c r="AD332" s="65"/>
      <c r="AE332" s="16">
        <f t="shared" ref="AE332:AE395" si="57">AD332*$K$1</f>
        <v>0</v>
      </c>
      <c r="AF332" s="65" t="e">
        <f t="shared" ref="AF332:AF395" si="58">0.001/AE332</f>
        <v>#DIV/0!</v>
      </c>
      <c r="AH332" s="75">
        <v>4.6189999999999998</v>
      </c>
      <c r="AI332" s="65">
        <v>242</v>
      </c>
      <c r="AJ332">
        <f t="shared" ref="AJ332:AJ395" si="59">AI332*$K$1</f>
        <v>2739.44</v>
      </c>
      <c r="AK332">
        <f t="shared" ref="AK332:AK395" si="60">0.001/AJ332</f>
        <v>3.6503810997868179E-7</v>
      </c>
    </row>
    <row r="333" spans="14:37" x14ac:dyDescent="0.35">
      <c r="N333" s="75">
        <v>7.62</v>
      </c>
      <c r="O333" s="65">
        <v>189.3</v>
      </c>
      <c r="P333">
        <f t="shared" si="51"/>
        <v>2142.8760000000002</v>
      </c>
      <c r="Q333">
        <f t="shared" si="52"/>
        <v>4.6666256003613834E-7</v>
      </c>
      <c r="S333" s="75">
        <v>5.8540000000000001</v>
      </c>
      <c r="T333" s="65">
        <v>216</v>
      </c>
      <c r="U333" s="16">
        <f t="shared" si="53"/>
        <v>2445.12</v>
      </c>
      <c r="V333" s="65">
        <f t="shared" si="54"/>
        <v>4.0897788247611573E-7</v>
      </c>
      <c r="X333" s="66"/>
      <c r="Y333" s="65"/>
      <c r="Z333" s="16">
        <f t="shared" si="55"/>
        <v>0</v>
      </c>
      <c r="AA333" s="65" t="e">
        <f t="shared" si="56"/>
        <v>#DIV/0!</v>
      </c>
      <c r="AC333" s="66"/>
      <c r="AD333" s="65"/>
      <c r="AE333" s="16">
        <f t="shared" si="57"/>
        <v>0</v>
      </c>
      <c r="AF333" s="65" t="e">
        <f t="shared" si="58"/>
        <v>#DIV/0!</v>
      </c>
      <c r="AH333" s="75">
        <v>4.62</v>
      </c>
      <c r="AI333" s="65">
        <v>241.9</v>
      </c>
      <c r="AJ333">
        <f t="shared" si="59"/>
        <v>2738.308</v>
      </c>
      <c r="AK333">
        <f t="shared" si="60"/>
        <v>3.6518901453014053E-7</v>
      </c>
    </row>
    <row r="334" spans="14:37" x14ac:dyDescent="0.35">
      <c r="N334" s="75">
        <v>7.6210000000000004</v>
      </c>
      <c r="O334" s="65">
        <v>189.3</v>
      </c>
      <c r="P334">
        <f t="shared" si="51"/>
        <v>2142.8760000000002</v>
      </c>
      <c r="Q334">
        <f t="shared" si="52"/>
        <v>4.6666256003613834E-7</v>
      </c>
      <c r="S334" s="75">
        <v>5.8550000000000004</v>
      </c>
      <c r="T334" s="65">
        <v>216</v>
      </c>
      <c r="U334" s="16">
        <f t="shared" si="53"/>
        <v>2445.12</v>
      </c>
      <c r="V334" s="65">
        <f t="shared" si="54"/>
        <v>4.0897788247611573E-7</v>
      </c>
      <c r="X334" s="66"/>
      <c r="Y334" s="65"/>
      <c r="Z334" s="16">
        <f t="shared" si="55"/>
        <v>0</v>
      </c>
      <c r="AA334" s="65" t="e">
        <f t="shared" si="56"/>
        <v>#DIV/0!</v>
      </c>
      <c r="AC334" s="66"/>
      <c r="AD334" s="65"/>
      <c r="AE334" s="16">
        <f t="shared" si="57"/>
        <v>0</v>
      </c>
      <c r="AF334" s="65" t="e">
        <f t="shared" si="58"/>
        <v>#DIV/0!</v>
      </c>
      <c r="AH334" s="75">
        <v>4.6210000000000004</v>
      </c>
      <c r="AI334" s="65">
        <v>241.9</v>
      </c>
      <c r="AJ334">
        <f t="shared" si="59"/>
        <v>2738.308</v>
      </c>
      <c r="AK334">
        <f t="shared" si="60"/>
        <v>3.6518901453014053E-7</v>
      </c>
    </row>
    <row r="335" spans="14:37" x14ac:dyDescent="0.35">
      <c r="N335" s="75">
        <v>7.6219999999999999</v>
      </c>
      <c r="O335" s="65">
        <v>189.3</v>
      </c>
      <c r="P335">
        <f t="shared" si="51"/>
        <v>2142.8760000000002</v>
      </c>
      <c r="Q335">
        <f t="shared" si="52"/>
        <v>4.6666256003613834E-7</v>
      </c>
      <c r="S335" s="75">
        <v>5.8559999999999999</v>
      </c>
      <c r="T335" s="65">
        <v>216</v>
      </c>
      <c r="U335" s="16">
        <f t="shared" si="53"/>
        <v>2445.12</v>
      </c>
      <c r="V335" s="65">
        <f t="shared" si="54"/>
        <v>4.0897788247611573E-7</v>
      </c>
      <c r="X335" s="66"/>
      <c r="Y335" s="65"/>
      <c r="Z335" s="16">
        <f t="shared" si="55"/>
        <v>0</v>
      </c>
      <c r="AA335" s="65" t="e">
        <f t="shared" si="56"/>
        <v>#DIV/0!</v>
      </c>
      <c r="AC335" s="66"/>
      <c r="AD335" s="65"/>
      <c r="AE335" s="16">
        <f t="shared" si="57"/>
        <v>0</v>
      </c>
      <c r="AF335" s="65" t="e">
        <f t="shared" si="58"/>
        <v>#DIV/0!</v>
      </c>
      <c r="AH335" s="75">
        <v>4.6219999999999999</v>
      </c>
      <c r="AI335" s="65">
        <v>241.9</v>
      </c>
      <c r="AJ335">
        <f t="shared" si="59"/>
        <v>2738.308</v>
      </c>
      <c r="AK335">
        <f t="shared" si="60"/>
        <v>3.6518901453014053E-7</v>
      </c>
    </row>
    <row r="336" spans="14:37" x14ac:dyDescent="0.35">
      <c r="N336" s="75">
        <v>7.6230000000000002</v>
      </c>
      <c r="O336" s="65">
        <v>189.2</v>
      </c>
      <c r="P336">
        <f t="shared" si="51"/>
        <v>2141.7440000000001</v>
      </c>
      <c r="Q336">
        <f t="shared" si="52"/>
        <v>4.6690921043784878E-7</v>
      </c>
      <c r="S336" s="75">
        <v>5.8570000000000002</v>
      </c>
      <c r="T336" s="65">
        <v>215.9</v>
      </c>
      <c r="U336" s="16">
        <f t="shared" si="53"/>
        <v>2443.9880000000003</v>
      </c>
      <c r="V336" s="65">
        <f t="shared" si="54"/>
        <v>4.0916731178712823E-7</v>
      </c>
      <c r="X336" s="66"/>
      <c r="Y336" s="65"/>
      <c r="Z336" s="16">
        <f t="shared" si="55"/>
        <v>0</v>
      </c>
      <c r="AA336" s="65" t="e">
        <f t="shared" si="56"/>
        <v>#DIV/0!</v>
      </c>
      <c r="AC336" s="66"/>
      <c r="AD336" s="65"/>
      <c r="AE336" s="16">
        <f t="shared" si="57"/>
        <v>0</v>
      </c>
      <c r="AF336" s="65" t="e">
        <f t="shared" si="58"/>
        <v>#DIV/0!</v>
      </c>
      <c r="AH336" s="75">
        <v>4.6230000000000002</v>
      </c>
      <c r="AI336" s="65">
        <v>241.9</v>
      </c>
      <c r="AJ336">
        <f t="shared" si="59"/>
        <v>2738.308</v>
      </c>
      <c r="AK336">
        <f t="shared" si="60"/>
        <v>3.6518901453014053E-7</v>
      </c>
    </row>
    <row r="337" spans="14:37" x14ac:dyDescent="0.35">
      <c r="N337" s="75">
        <v>7.6239999999999997</v>
      </c>
      <c r="O337" s="65">
        <v>189.2</v>
      </c>
      <c r="P337">
        <f t="shared" si="51"/>
        <v>2141.7440000000001</v>
      </c>
      <c r="Q337">
        <f t="shared" si="52"/>
        <v>4.6690921043784878E-7</v>
      </c>
      <c r="S337" s="75">
        <v>5.8579999999999997</v>
      </c>
      <c r="T337" s="65">
        <v>215.9</v>
      </c>
      <c r="U337" s="16">
        <f t="shared" si="53"/>
        <v>2443.9880000000003</v>
      </c>
      <c r="V337" s="65">
        <f t="shared" si="54"/>
        <v>4.0916731178712823E-7</v>
      </c>
      <c r="X337" s="66"/>
      <c r="Y337" s="65"/>
      <c r="Z337" s="16">
        <f t="shared" si="55"/>
        <v>0</v>
      </c>
      <c r="AA337" s="65" t="e">
        <f t="shared" si="56"/>
        <v>#DIV/0!</v>
      </c>
      <c r="AC337" s="66"/>
      <c r="AD337" s="65"/>
      <c r="AE337" s="16">
        <f t="shared" si="57"/>
        <v>0</v>
      </c>
      <c r="AF337" s="65" t="e">
        <f t="shared" si="58"/>
        <v>#DIV/0!</v>
      </c>
      <c r="AH337" s="75">
        <v>4.6239999999999997</v>
      </c>
      <c r="AI337" s="65">
        <v>241.8</v>
      </c>
      <c r="AJ337">
        <f t="shared" si="59"/>
        <v>2737.1760000000004</v>
      </c>
      <c r="AK337">
        <f t="shared" si="60"/>
        <v>3.6534004389925963E-7</v>
      </c>
    </row>
    <row r="338" spans="14:37" x14ac:dyDescent="0.35">
      <c r="N338" s="75">
        <v>7.625</v>
      </c>
      <c r="O338" s="65">
        <v>189.2</v>
      </c>
      <c r="P338">
        <f t="shared" si="51"/>
        <v>2141.7440000000001</v>
      </c>
      <c r="Q338">
        <f t="shared" si="52"/>
        <v>4.6690921043784878E-7</v>
      </c>
      <c r="S338" s="75">
        <v>5.859</v>
      </c>
      <c r="T338" s="65">
        <v>215.9</v>
      </c>
      <c r="U338" s="16">
        <f t="shared" si="53"/>
        <v>2443.9880000000003</v>
      </c>
      <c r="V338" s="65">
        <f t="shared" si="54"/>
        <v>4.0916731178712823E-7</v>
      </c>
      <c r="X338" s="66"/>
      <c r="Y338" s="65"/>
      <c r="Z338" s="16">
        <f t="shared" si="55"/>
        <v>0</v>
      </c>
      <c r="AA338" s="65" t="e">
        <f t="shared" si="56"/>
        <v>#DIV/0!</v>
      </c>
      <c r="AC338" s="66"/>
      <c r="AD338" s="65"/>
      <c r="AE338" s="16">
        <f t="shared" si="57"/>
        <v>0</v>
      </c>
      <c r="AF338" s="65" t="e">
        <f t="shared" si="58"/>
        <v>#DIV/0!</v>
      </c>
      <c r="AH338" s="75">
        <v>4.625</v>
      </c>
      <c r="AI338" s="65">
        <v>241.8</v>
      </c>
      <c r="AJ338">
        <f t="shared" si="59"/>
        <v>2737.1760000000004</v>
      </c>
      <c r="AK338">
        <f t="shared" si="60"/>
        <v>3.6534004389925963E-7</v>
      </c>
    </row>
    <row r="339" spans="14:37" x14ac:dyDescent="0.35">
      <c r="N339" s="75">
        <v>7.6260000000000003</v>
      </c>
      <c r="O339" s="65">
        <v>189.2</v>
      </c>
      <c r="P339">
        <f t="shared" si="51"/>
        <v>2141.7440000000001</v>
      </c>
      <c r="Q339">
        <f t="shared" si="52"/>
        <v>4.6690921043784878E-7</v>
      </c>
      <c r="S339" s="75">
        <v>5.86</v>
      </c>
      <c r="T339" s="65">
        <v>215.9</v>
      </c>
      <c r="U339" s="16">
        <f t="shared" si="53"/>
        <v>2443.9880000000003</v>
      </c>
      <c r="V339" s="65">
        <f t="shared" si="54"/>
        <v>4.0916731178712823E-7</v>
      </c>
      <c r="X339" s="66"/>
      <c r="Y339" s="65"/>
      <c r="Z339" s="16">
        <f t="shared" si="55"/>
        <v>0</v>
      </c>
      <c r="AA339" s="65" t="e">
        <f t="shared" si="56"/>
        <v>#DIV/0!</v>
      </c>
      <c r="AC339" s="66"/>
      <c r="AD339" s="65"/>
      <c r="AE339" s="16">
        <f t="shared" si="57"/>
        <v>0</v>
      </c>
      <c r="AF339" s="65" t="e">
        <f t="shared" si="58"/>
        <v>#DIV/0!</v>
      </c>
      <c r="AH339" s="75">
        <v>4.6260000000000003</v>
      </c>
      <c r="AI339" s="65">
        <v>241.8</v>
      </c>
      <c r="AJ339">
        <f t="shared" si="59"/>
        <v>2737.1760000000004</v>
      </c>
      <c r="AK339">
        <f t="shared" si="60"/>
        <v>3.6534004389925963E-7</v>
      </c>
    </row>
    <row r="340" spans="14:37" x14ac:dyDescent="0.35">
      <c r="N340" s="75">
        <v>7.6269999999999998</v>
      </c>
      <c r="O340" s="65">
        <v>189.2</v>
      </c>
      <c r="P340">
        <f t="shared" si="51"/>
        <v>2141.7440000000001</v>
      </c>
      <c r="Q340">
        <f t="shared" si="52"/>
        <v>4.6690921043784878E-7</v>
      </c>
      <c r="S340" s="75">
        <v>5.8609999999999998</v>
      </c>
      <c r="T340" s="65">
        <v>215.9</v>
      </c>
      <c r="U340" s="16">
        <f t="shared" si="53"/>
        <v>2443.9880000000003</v>
      </c>
      <c r="V340" s="65">
        <f t="shared" si="54"/>
        <v>4.0916731178712823E-7</v>
      </c>
      <c r="X340" s="66"/>
      <c r="Y340" s="65"/>
      <c r="Z340" s="16">
        <f t="shared" si="55"/>
        <v>0</v>
      </c>
      <c r="AA340" s="65" t="e">
        <f t="shared" si="56"/>
        <v>#DIV/0!</v>
      </c>
      <c r="AC340" s="66"/>
      <c r="AD340" s="65"/>
      <c r="AE340" s="16">
        <f t="shared" si="57"/>
        <v>0</v>
      </c>
      <c r="AF340" s="65" t="e">
        <f t="shared" si="58"/>
        <v>#DIV/0!</v>
      </c>
      <c r="AH340" s="75">
        <v>4.6269999999999998</v>
      </c>
      <c r="AI340" s="65">
        <v>241.8</v>
      </c>
      <c r="AJ340">
        <f t="shared" si="59"/>
        <v>2737.1760000000004</v>
      </c>
      <c r="AK340">
        <f t="shared" si="60"/>
        <v>3.6534004389925963E-7</v>
      </c>
    </row>
    <row r="341" spans="14:37" x14ac:dyDescent="0.35">
      <c r="N341" s="75">
        <v>7.6280000000000001</v>
      </c>
      <c r="O341" s="65">
        <v>189.2</v>
      </c>
      <c r="P341">
        <f t="shared" si="51"/>
        <v>2141.7440000000001</v>
      </c>
      <c r="Q341">
        <f t="shared" si="52"/>
        <v>4.6690921043784878E-7</v>
      </c>
      <c r="S341" s="75">
        <v>5.8620000000000001</v>
      </c>
      <c r="T341" s="65">
        <v>215.9</v>
      </c>
      <c r="U341" s="16">
        <f t="shared" si="53"/>
        <v>2443.9880000000003</v>
      </c>
      <c r="V341" s="65">
        <f t="shared" si="54"/>
        <v>4.0916731178712823E-7</v>
      </c>
      <c r="X341" s="66"/>
      <c r="Y341" s="65"/>
      <c r="Z341" s="16">
        <f t="shared" si="55"/>
        <v>0</v>
      </c>
      <c r="AA341" s="65" t="e">
        <f t="shared" si="56"/>
        <v>#DIV/0!</v>
      </c>
      <c r="AC341" s="66"/>
      <c r="AD341" s="65"/>
      <c r="AE341" s="16">
        <f t="shared" si="57"/>
        <v>0</v>
      </c>
      <c r="AF341" s="65" t="e">
        <f t="shared" si="58"/>
        <v>#DIV/0!</v>
      </c>
      <c r="AH341" s="75">
        <v>4.6280000000000001</v>
      </c>
      <c r="AI341" s="65">
        <v>241.7</v>
      </c>
      <c r="AJ341">
        <f t="shared" si="59"/>
        <v>2736.0439999999999</v>
      </c>
      <c r="AK341">
        <f t="shared" si="60"/>
        <v>3.6549119824096396E-7</v>
      </c>
    </row>
    <row r="342" spans="14:37" x14ac:dyDescent="0.35">
      <c r="N342" s="75">
        <v>7.6289999999999996</v>
      </c>
      <c r="O342" s="65">
        <v>189.2</v>
      </c>
      <c r="P342">
        <f t="shared" si="51"/>
        <v>2141.7440000000001</v>
      </c>
      <c r="Q342">
        <f t="shared" si="52"/>
        <v>4.6690921043784878E-7</v>
      </c>
      <c r="S342" s="75">
        <v>5.8630000000000004</v>
      </c>
      <c r="T342" s="65">
        <v>215.8</v>
      </c>
      <c r="U342" s="16">
        <f t="shared" si="53"/>
        <v>2442.8560000000002</v>
      </c>
      <c r="V342" s="65">
        <f t="shared" si="54"/>
        <v>4.0935691665820658E-7</v>
      </c>
      <c r="X342" s="66"/>
      <c r="Y342" s="65"/>
      <c r="Z342" s="16">
        <f t="shared" si="55"/>
        <v>0</v>
      </c>
      <c r="AA342" s="65" t="e">
        <f t="shared" si="56"/>
        <v>#DIV/0!</v>
      </c>
      <c r="AC342" s="66"/>
      <c r="AD342" s="65"/>
      <c r="AE342" s="16">
        <f t="shared" si="57"/>
        <v>0</v>
      </c>
      <c r="AF342" s="65" t="e">
        <f t="shared" si="58"/>
        <v>#DIV/0!</v>
      </c>
      <c r="AH342" s="75">
        <v>4.6289999999999996</v>
      </c>
      <c r="AI342" s="65">
        <v>241.7</v>
      </c>
      <c r="AJ342">
        <f t="shared" si="59"/>
        <v>2736.0439999999999</v>
      </c>
      <c r="AK342">
        <f t="shared" si="60"/>
        <v>3.6549119824096396E-7</v>
      </c>
    </row>
    <row r="343" spans="14:37" x14ac:dyDescent="0.35">
      <c r="N343" s="75">
        <v>7.63</v>
      </c>
      <c r="O343" s="65">
        <v>189.2</v>
      </c>
      <c r="P343">
        <f t="shared" si="51"/>
        <v>2141.7440000000001</v>
      </c>
      <c r="Q343">
        <f t="shared" si="52"/>
        <v>4.6690921043784878E-7</v>
      </c>
      <c r="S343" s="75">
        <v>5.8639999999999999</v>
      </c>
      <c r="T343" s="65">
        <v>215.8</v>
      </c>
      <c r="U343" s="16">
        <f t="shared" si="53"/>
        <v>2442.8560000000002</v>
      </c>
      <c r="V343" s="65">
        <f t="shared" si="54"/>
        <v>4.0935691665820658E-7</v>
      </c>
      <c r="X343" s="66"/>
      <c r="Y343" s="65"/>
      <c r="Z343" s="16">
        <f t="shared" si="55"/>
        <v>0</v>
      </c>
      <c r="AA343" s="65" t="e">
        <f t="shared" si="56"/>
        <v>#DIV/0!</v>
      </c>
      <c r="AC343" s="66"/>
      <c r="AD343" s="65"/>
      <c r="AE343" s="16">
        <f t="shared" si="57"/>
        <v>0</v>
      </c>
      <c r="AF343" s="65" t="e">
        <f t="shared" si="58"/>
        <v>#DIV/0!</v>
      </c>
      <c r="AH343" s="75">
        <v>4.63</v>
      </c>
      <c r="AI343" s="65">
        <v>241.7</v>
      </c>
      <c r="AJ343">
        <f t="shared" si="59"/>
        <v>2736.0439999999999</v>
      </c>
      <c r="AK343">
        <f t="shared" si="60"/>
        <v>3.6549119824096396E-7</v>
      </c>
    </row>
    <row r="344" spans="14:37" x14ac:dyDescent="0.35">
      <c r="N344" s="75">
        <v>7.6310000000000002</v>
      </c>
      <c r="O344" s="65">
        <v>189.1</v>
      </c>
      <c r="P344">
        <f t="shared" si="51"/>
        <v>2140.6120000000001</v>
      </c>
      <c r="Q344">
        <f t="shared" si="52"/>
        <v>4.6715612170725008E-7</v>
      </c>
      <c r="S344" s="75">
        <v>5.8650000000000002</v>
      </c>
      <c r="T344" s="65">
        <v>215.8</v>
      </c>
      <c r="U344" s="16">
        <f t="shared" si="53"/>
        <v>2442.8560000000002</v>
      </c>
      <c r="V344" s="65">
        <f t="shared" si="54"/>
        <v>4.0935691665820658E-7</v>
      </c>
      <c r="X344" s="66"/>
      <c r="Y344" s="65"/>
      <c r="Z344" s="16">
        <f t="shared" si="55"/>
        <v>0</v>
      </c>
      <c r="AA344" s="65" t="e">
        <f t="shared" si="56"/>
        <v>#DIV/0!</v>
      </c>
      <c r="AC344" s="66"/>
      <c r="AD344" s="65"/>
      <c r="AE344" s="16">
        <f t="shared" si="57"/>
        <v>0</v>
      </c>
      <c r="AF344" s="65" t="e">
        <f t="shared" si="58"/>
        <v>#DIV/0!</v>
      </c>
      <c r="AH344" s="75">
        <v>4.6310000000000002</v>
      </c>
      <c r="AI344" s="65">
        <v>241.7</v>
      </c>
      <c r="AJ344">
        <f t="shared" si="59"/>
        <v>2736.0439999999999</v>
      </c>
      <c r="AK344">
        <f t="shared" si="60"/>
        <v>3.6549119824096396E-7</v>
      </c>
    </row>
    <row r="345" spans="14:37" x14ac:dyDescent="0.35">
      <c r="N345" s="75">
        <v>7.6319999999999997</v>
      </c>
      <c r="O345" s="65">
        <v>189.1</v>
      </c>
      <c r="P345">
        <f t="shared" si="51"/>
        <v>2140.6120000000001</v>
      </c>
      <c r="Q345">
        <f t="shared" si="52"/>
        <v>4.6715612170725008E-7</v>
      </c>
      <c r="S345" s="75">
        <v>5.8659999999999997</v>
      </c>
      <c r="T345" s="65">
        <v>215.8</v>
      </c>
      <c r="U345" s="16">
        <f t="shared" si="53"/>
        <v>2442.8560000000002</v>
      </c>
      <c r="V345" s="65">
        <f t="shared" si="54"/>
        <v>4.0935691665820658E-7</v>
      </c>
      <c r="X345" s="66"/>
      <c r="Y345" s="65"/>
      <c r="Z345" s="16">
        <f t="shared" si="55"/>
        <v>0</v>
      </c>
      <c r="AA345" s="65" t="e">
        <f t="shared" si="56"/>
        <v>#DIV/0!</v>
      </c>
      <c r="AC345" s="66"/>
      <c r="AD345" s="65"/>
      <c r="AE345" s="16">
        <f t="shared" si="57"/>
        <v>0</v>
      </c>
      <c r="AF345" s="65" t="e">
        <f t="shared" si="58"/>
        <v>#DIV/0!</v>
      </c>
      <c r="AH345" s="75">
        <v>4.6319999999999997</v>
      </c>
      <c r="AI345" s="65">
        <v>241.6</v>
      </c>
      <c r="AJ345">
        <f t="shared" si="59"/>
        <v>2734.9119999999998</v>
      </c>
      <c r="AK345">
        <f t="shared" si="60"/>
        <v>3.6564247771043461E-7</v>
      </c>
    </row>
    <row r="346" spans="14:37" x14ac:dyDescent="0.35">
      <c r="N346" s="75">
        <v>7.633</v>
      </c>
      <c r="O346" s="65">
        <v>189.1</v>
      </c>
      <c r="P346">
        <f t="shared" si="51"/>
        <v>2140.6120000000001</v>
      </c>
      <c r="Q346">
        <f t="shared" si="52"/>
        <v>4.6715612170725008E-7</v>
      </c>
      <c r="S346" s="75">
        <v>5.867</v>
      </c>
      <c r="T346" s="65">
        <v>215.8</v>
      </c>
      <c r="U346" s="16">
        <f t="shared" si="53"/>
        <v>2442.8560000000002</v>
      </c>
      <c r="V346" s="65">
        <f t="shared" si="54"/>
        <v>4.0935691665820658E-7</v>
      </c>
      <c r="X346" s="66"/>
      <c r="Y346" s="65"/>
      <c r="Z346" s="16">
        <f t="shared" si="55"/>
        <v>0</v>
      </c>
      <c r="AA346" s="65" t="e">
        <f t="shared" si="56"/>
        <v>#DIV/0!</v>
      </c>
      <c r="AC346" s="66"/>
      <c r="AD346" s="65"/>
      <c r="AE346" s="16">
        <f t="shared" si="57"/>
        <v>0</v>
      </c>
      <c r="AF346" s="65" t="e">
        <f t="shared" si="58"/>
        <v>#DIV/0!</v>
      </c>
      <c r="AH346" s="75">
        <v>4.633</v>
      </c>
      <c r="AI346" s="65">
        <v>241.6</v>
      </c>
      <c r="AJ346">
        <f t="shared" si="59"/>
        <v>2734.9119999999998</v>
      </c>
      <c r="AK346">
        <f t="shared" si="60"/>
        <v>3.6564247771043461E-7</v>
      </c>
    </row>
    <row r="347" spans="14:37" x14ac:dyDescent="0.35">
      <c r="N347" s="75">
        <v>7.6340000000000003</v>
      </c>
      <c r="O347" s="65">
        <v>189.1</v>
      </c>
      <c r="P347">
        <f t="shared" si="51"/>
        <v>2140.6120000000001</v>
      </c>
      <c r="Q347">
        <f t="shared" si="52"/>
        <v>4.6715612170725008E-7</v>
      </c>
      <c r="S347" s="75">
        <v>5.8680000000000003</v>
      </c>
      <c r="T347" s="65">
        <v>215.7</v>
      </c>
      <c r="U347" s="16">
        <f t="shared" si="53"/>
        <v>2441.7240000000002</v>
      </c>
      <c r="V347" s="65">
        <f t="shared" si="54"/>
        <v>4.0954669733352335E-7</v>
      </c>
      <c r="X347" s="66"/>
      <c r="Y347" s="65"/>
      <c r="Z347" s="16">
        <f t="shared" si="55"/>
        <v>0</v>
      </c>
      <c r="AA347" s="65" t="e">
        <f t="shared" si="56"/>
        <v>#DIV/0!</v>
      </c>
      <c r="AC347" s="66"/>
      <c r="AD347" s="65"/>
      <c r="AE347" s="16">
        <f t="shared" si="57"/>
        <v>0</v>
      </c>
      <c r="AF347" s="65" t="e">
        <f t="shared" si="58"/>
        <v>#DIV/0!</v>
      </c>
      <c r="AH347" s="75">
        <v>4.6340000000000003</v>
      </c>
      <c r="AI347" s="65">
        <v>241.6</v>
      </c>
      <c r="AJ347">
        <f t="shared" si="59"/>
        <v>2734.9119999999998</v>
      </c>
      <c r="AK347">
        <f t="shared" si="60"/>
        <v>3.6564247771043461E-7</v>
      </c>
    </row>
    <row r="348" spans="14:37" x14ac:dyDescent="0.35">
      <c r="N348" s="75">
        <v>7.6349999999999998</v>
      </c>
      <c r="O348" s="65">
        <v>189.1</v>
      </c>
      <c r="P348">
        <f t="shared" si="51"/>
        <v>2140.6120000000001</v>
      </c>
      <c r="Q348">
        <f t="shared" si="52"/>
        <v>4.6715612170725008E-7</v>
      </c>
      <c r="S348" s="75">
        <v>5.8689999999999998</v>
      </c>
      <c r="T348" s="65">
        <v>215.7</v>
      </c>
      <c r="U348" s="16">
        <f t="shared" si="53"/>
        <v>2441.7240000000002</v>
      </c>
      <c r="V348" s="65">
        <f t="shared" si="54"/>
        <v>4.0954669733352335E-7</v>
      </c>
      <c r="X348" s="66"/>
      <c r="Y348" s="65"/>
      <c r="Z348" s="16">
        <f t="shared" si="55"/>
        <v>0</v>
      </c>
      <c r="AA348" s="65" t="e">
        <f t="shared" si="56"/>
        <v>#DIV/0!</v>
      </c>
      <c r="AC348" s="66"/>
      <c r="AD348" s="65"/>
      <c r="AE348" s="16">
        <f t="shared" si="57"/>
        <v>0</v>
      </c>
      <c r="AF348" s="65" t="e">
        <f t="shared" si="58"/>
        <v>#DIV/0!</v>
      </c>
      <c r="AH348" s="75">
        <v>4.6349999999999998</v>
      </c>
      <c r="AI348" s="65">
        <v>241.6</v>
      </c>
      <c r="AJ348">
        <f t="shared" si="59"/>
        <v>2734.9119999999998</v>
      </c>
      <c r="AK348">
        <f t="shared" si="60"/>
        <v>3.6564247771043461E-7</v>
      </c>
    </row>
    <row r="349" spans="14:37" x14ac:dyDescent="0.35">
      <c r="N349" s="75">
        <v>7.6360000000000001</v>
      </c>
      <c r="O349" s="65">
        <v>189.1</v>
      </c>
      <c r="P349">
        <f t="shared" si="51"/>
        <v>2140.6120000000001</v>
      </c>
      <c r="Q349">
        <f t="shared" si="52"/>
        <v>4.6715612170725008E-7</v>
      </c>
      <c r="S349" s="75">
        <v>5.87</v>
      </c>
      <c r="T349" s="65">
        <v>215.7</v>
      </c>
      <c r="U349" s="16">
        <f t="shared" si="53"/>
        <v>2441.7240000000002</v>
      </c>
      <c r="V349" s="65">
        <f t="shared" si="54"/>
        <v>4.0954669733352335E-7</v>
      </c>
      <c r="X349" s="66"/>
      <c r="Y349" s="65"/>
      <c r="Z349" s="16">
        <f t="shared" si="55"/>
        <v>0</v>
      </c>
      <c r="AA349" s="65" t="e">
        <f t="shared" si="56"/>
        <v>#DIV/0!</v>
      </c>
      <c r="AC349" s="66"/>
      <c r="AD349" s="65"/>
      <c r="AE349" s="16">
        <f t="shared" si="57"/>
        <v>0</v>
      </c>
      <c r="AF349" s="65" t="e">
        <f t="shared" si="58"/>
        <v>#DIV/0!</v>
      </c>
      <c r="AH349" s="75">
        <v>4.6360000000000001</v>
      </c>
      <c r="AI349" s="65">
        <v>241.5</v>
      </c>
      <c r="AJ349">
        <f t="shared" si="59"/>
        <v>2733.78</v>
      </c>
      <c r="AK349">
        <f t="shared" si="60"/>
        <v>3.6579388246310965E-7</v>
      </c>
    </row>
    <row r="350" spans="14:37" x14ac:dyDescent="0.35">
      <c r="N350" s="75">
        <v>7.6369999999999996</v>
      </c>
      <c r="O350" s="65">
        <v>189.1</v>
      </c>
      <c r="P350">
        <f t="shared" si="51"/>
        <v>2140.6120000000001</v>
      </c>
      <c r="Q350">
        <f t="shared" si="52"/>
        <v>4.6715612170725008E-7</v>
      </c>
      <c r="S350" s="75">
        <v>5.8710000000000004</v>
      </c>
      <c r="T350" s="65">
        <v>215.7</v>
      </c>
      <c r="U350" s="16">
        <f t="shared" si="53"/>
        <v>2441.7240000000002</v>
      </c>
      <c r="V350" s="65">
        <f t="shared" si="54"/>
        <v>4.0954669733352335E-7</v>
      </c>
      <c r="X350" s="66"/>
      <c r="Y350" s="65"/>
      <c r="Z350" s="16">
        <f t="shared" si="55"/>
        <v>0</v>
      </c>
      <c r="AA350" s="65" t="e">
        <f t="shared" si="56"/>
        <v>#DIV/0!</v>
      </c>
      <c r="AC350" s="66"/>
      <c r="AD350" s="65"/>
      <c r="AE350" s="16">
        <f t="shared" si="57"/>
        <v>0</v>
      </c>
      <c r="AF350" s="65" t="e">
        <f t="shared" si="58"/>
        <v>#DIV/0!</v>
      </c>
      <c r="AH350" s="75">
        <v>4.6369999999999996</v>
      </c>
      <c r="AI350" s="65">
        <v>241.5</v>
      </c>
      <c r="AJ350">
        <f t="shared" si="59"/>
        <v>2733.78</v>
      </c>
      <c r="AK350">
        <f t="shared" si="60"/>
        <v>3.6579388246310965E-7</v>
      </c>
    </row>
    <row r="351" spans="14:37" x14ac:dyDescent="0.35">
      <c r="N351" s="75">
        <v>7.6379999999999999</v>
      </c>
      <c r="O351" s="65">
        <v>189</v>
      </c>
      <c r="P351">
        <f t="shared" si="51"/>
        <v>2139.48</v>
      </c>
      <c r="Q351">
        <f t="shared" si="52"/>
        <v>4.6740329425841795E-7</v>
      </c>
      <c r="S351" s="75">
        <v>5.8719999999999999</v>
      </c>
      <c r="T351" s="65">
        <v>215.7</v>
      </c>
      <c r="U351" s="16">
        <f t="shared" si="53"/>
        <v>2441.7240000000002</v>
      </c>
      <c r="V351" s="65">
        <f t="shared" si="54"/>
        <v>4.0954669733352335E-7</v>
      </c>
      <c r="X351" s="66"/>
      <c r="Y351" s="65"/>
      <c r="Z351" s="16">
        <f t="shared" si="55"/>
        <v>0</v>
      </c>
      <c r="AA351" s="65" t="e">
        <f t="shared" si="56"/>
        <v>#DIV/0!</v>
      </c>
      <c r="AC351" s="66"/>
      <c r="AD351" s="65"/>
      <c r="AE351" s="16">
        <f t="shared" si="57"/>
        <v>0</v>
      </c>
      <c r="AF351" s="65" t="e">
        <f t="shared" si="58"/>
        <v>#DIV/0!</v>
      </c>
      <c r="AH351" s="75">
        <v>4.6379999999999999</v>
      </c>
      <c r="AI351" s="65">
        <v>241.5</v>
      </c>
      <c r="AJ351">
        <f t="shared" si="59"/>
        <v>2733.78</v>
      </c>
      <c r="AK351">
        <f t="shared" si="60"/>
        <v>3.6579388246310965E-7</v>
      </c>
    </row>
    <row r="352" spans="14:37" x14ac:dyDescent="0.35">
      <c r="N352" s="75">
        <v>7.6390000000000002</v>
      </c>
      <c r="O352" s="65">
        <v>189</v>
      </c>
      <c r="P352">
        <f t="shared" si="51"/>
        <v>2139.48</v>
      </c>
      <c r="Q352">
        <f t="shared" si="52"/>
        <v>4.6740329425841795E-7</v>
      </c>
      <c r="S352" s="75">
        <v>5.8730000000000002</v>
      </c>
      <c r="T352" s="65">
        <v>215.7</v>
      </c>
      <c r="U352" s="16">
        <f t="shared" si="53"/>
        <v>2441.7240000000002</v>
      </c>
      <c r="V352" s="65">
        <f t="shared" si="54"/>
        <v>4.0954669733352335E-7</v>
      </c>
      <c r="X352" s="66"/>
      <c r="Y352" s="65"/>
      <c r="Z352" s="16">
        <f t="shared" si="55"/>
        <v>0</v>
      </c>
      <c r="AA352" s="65" t="e">
        <f t="shared" si="56"/>
        <v>#DIV/0!</v>
      </c>
      <c r="AC352" s="66"/>
      <c r="AD352" s="65"/>
      <c r="AE352" s="16">
        <f t="shared" si="57"/>
        <v>0</v>
      </c>
      <c r="AF352" s="65" t="e">
        <f t="shared" si="58"/>
        <v>#DIV/0!</v>
      </c>
      <c r="AH352" s="75">
        <v>4.6390000000000002</v>
      </c>
      <c r="AI352" s="65">
        <v>241.5</v>
      </c>
      <c r="AJ352">
        <f t="shared" si="59"/>
        <v>2733.78</v>
      </c>
      <c r="AK352">
        <f t="shared" si="60"/>
        <v>3.6579388246310965E-7</v>
      </c>
    </row>
    <row r="353" spans="14:37" x14ac:dyDescent="0.35">
      <c r="N353" s="75">
        <v>7.64</v>
      </c>
      <c r="O353" s="65">
        <v>189</v>
      </c>
      <c r="P353">
        <f t="shared" si="51"/>
        <v>2139.48</v>
      </c>
      <c r="Q353">
        <f t="shared" si="52"/>
        <v>4.6740329425841795E-7</v>
      </c>
      <c r="S353" s="75">
        <v>5.8739999999999997</v>
      </c>
      <c r="T353" s="65">
        <v>215.6</v>
      </c>
      <c r="U353" s="16">
        <f t="shared" si="53"/>
        <v>2440.5920000000001</v>
      </c>
      <c r="V353" s="65">
        <f t="shared" si="54"/>
        <v>4.0973665405770401E-7</v>
      </c>
      <c r="X353" s="66"/>
      <c r="Y353" s="65"/>
      <c r="Z353" s="16">
        <f t="shared" si="55"/>
        <v>0</v>
      </c>
      <c r="AA353" s="65" t="e">
        <f t="shared" si="56"/>
        <v>#DIV/0!</v>
      </c>
      <c r="AC353" s="66"/>
      <c r="AD353" s="65"/>
      <c r="AE353" s="16">
        <f t="shared" si="57"/>
        <v>0</v>
      </c>
      <c r="AF353" s="65" t="e">
        <f t="shared" si="58"/>
        <v>#DIV/0!</v>
      </c>
      <c r="AH353" s="75">
        <v>4.6399999999999997</v>
      </c>
      <c r="AI353" s="65">
        <v>241.4</v>
      </c>
      <c r="AJ353">
        <f t="shared" si="59"/>
        <v>2732.6480000000001</v>
      </c>
      <c r="AK353">
        <f t="shared" si="60"/>
        <v>3.659454126546851E-7</v>
      </c>
    </row>
    <row r="354" spans="14:37" x14ac:dyDescent="0.35">
      <c r="N354" s="75">
        <v>7.641</v>
      </c>
      <c r="O354" s="65">
        <v>189</v>
      </c>
      <c r="P354">
        <f t="shared" si="51"/>
        <v>2139.48</v>
      </c>
      <c r="Q354">
        <f t="shared" si="52"/>
        <v>4.6740329425841795E-7</v>
      </c>
      <c r="S354" s="75">
        <v>5.875</v>
      </c>
      <c r="T354" s="65">
        <v>215.6</v>
      </c>
      <c r="U354" s="16">
        <f t="shared" si="53"/>
        <v>2440.5920000000001</v>
      </c>
      <c r="V354" s="65">
        <f t="shared" si="54"/>
        <v>4.0973665405770401E-7</v>
      </c>
      <c r="X354" s="66"/>
      <c r="Y354" s="65"/>
      <c r="Z354" s="16">
        <f t="shared" si="55"/>
        <v>0</v>
      </c>
      <c r="AA354" s="65" t="e">
        <f t="shared" si="56"/>
        <v>#DIV/0!</v>
      </c>
      <c r="AC354" s="66"/>
      <c r="AD354" s="65"/>
      <c r="AE354" s="16">
        <f t="shared" si="57"/>
        <v>0</v>
      </c>
      <c r="AF354" s="65" t="e">
        <f t="shared" si="58"/>
        <v>#DIV/0!</v>
      </c>
      <c r="AH354" s="75">
        <v>4.641</v>
      </c>
      <c r="AI354" s="65">
        <v>241.4</v>
      </c>
      <c r="AJ354">
        <f t="shared" si="59"/>
        <v>2732.6480000000001</v>
      </c>
      <c r="AK354">
        <f t="shared" si="60"/>
        <v>3.659454126546851E-7</v>
      </c>
    </row>
    <row r="355" spans="14:37" x14ac:dyDescent="0.35">
      <c r="N355" s="75">
        <v>7.6420000000000003</v>
      </c>
      <c r="O355" s="65">
        <v>189</v>
      </c>
      <c r="P355">
        <f t="shared" si="51"/>
        <v>2139.48</v>
      </c>
      <c r="Q355">
        <f t="shared" si="52"/>
        <v>4.6740329425841795E-7</v>
      </c>
      <c r="S355" s="75">
        <v>5.8760000000000003</v>
      </c>
      <c r="T355" s="65">
        <v>215.6</v>
      </c>
      <c r="U355" s="16">
        <f t="shared" si="53"/>
        <v>2440.5920000000001</v>
      </c>
      <c r="V355" s="65">
        <f t="shared" si="54"/>
        <v>4.0973665405770401E-7</v>
      </c>
      <c r="X355" s="66"/>
      <c r="Y355" s="65"/>
      <c r="Z355" s="16">
        <f t="shared" si="55"/>
        <v>0</v>
      </c>
      <c r="AA355" s="65" t="e">
        <f t="shared" si="56"/>
        <v>#DIV/0!</v>
      </c>
      <c r="AC355" s="66"/>
      <c r="AD355" s="65"/>
      <c r="AE355" s="16">
        <f t="shared" si="57"/>
        <v>0</v>
      </c>
      <c r="AF355" s="65" t="e">
        <f t="shared" si="58"/>
        <v>#DIV/0!</v>
      </c>
      <c r="AH355" s="75">
        <v>4.6420000000000003</v>
      </c>
      <c r="AI355" s="65">
        <v>241.4</v>
      </c>
      <c r="AJ355">
        <f t="shared" si="59"/>
        <v>2732.6480000000001</v>
      </c>
      <c r="AK355">
        <f t="shared" si="60"/>
        <v>3.659454126546851E-7</v>
      </c>
    </row>
    <row r="356" spans="14:37" x14ac:dyDescent="0.35">
      <c r="N356" s="75">
        <v>7.6429999999999998</v>
      </c>
      <c r="O356" s="65">
        <v>189</v>
      </c>
      <c r="P356">
        <f t="shared" si="51"/>
        <v>2139.48</v>
      </c>
      <c r="Q356">
        <f t="shared" si="52"/>
        <v>4.6740329425841795E-7</v>
      </c>
      <c r="S356" s="75">
        <v>5.8769999999999998</v>
      </c>
      <c r="T356" s="65">
        <v>215.6</v>
      </c>
      <c r="U356" s="16">
        <f t="shared" si="53"/>
        <v>2440.5920000000001</v>
      </c>
      <c r="V356" s="65">
        <f t="shared" si="54"/>
        <v>4.0973665405770401E-7</v>
      </c>
      <c r="X356" s="66"/>
      <c r="Y356" s="65"/>
      <c r="Z356" s="16">
        <f t="shared" si="55"/>
        <v>0</v>
      </c>
      <c r="AA356" s="65" t="e">
        <f t="shared" si="56"/>
        <v>#DIV/0!</v>
      </c>
      <c r="AC356" s="66"/>
      <c r="AD356" s="65"/>
      <c r="AE356" s="16">
        <f t="shared" si="57"/>
        <v>0</v>
      </c>
      <c r="AF356" s="65" t="e">
        <f t="shared" si="58"/>
        <v>#DIV/0!</v>
      </c>
      <c r="AH356" s="75">
        <v>4.6429999999999998</v>
      </c>
      <c r="AI356" s="65">
        <v>241.4</v>
      </c>
      <c r="AJ356">
        <f t="shared" si="59"/>
        <v>2732.6480000000001</v>
      </c>
      <c r="AK356">
        <f t="shared" si="60"/>
        <v>3.659454126546851E-7</v>
      </c>
    </row>
    <row r="357" spans="14:37" x14ac:dyDescent="0.35">
      <c r="N357" s="75">
        <v>7.6440000000000001</v>
      </c>
      <c r="O357" s="65">
        <v>189</v>
      </c>
      <c r="P357">
        <f t="shared" si="51"/>
        <v>2139.48</v>
      </c>
      <c r="Q357">
        <f t="shared" si="52"/>
        <v>4.6740329425841795E-7</v>
      </c>
      <c r="S357" s="75">
        <v>5.8780000000000001</v>
      </c>
      <c r="T357" s="65">
        <v>215.6</v>
      </c>
      <c r="U357" s="16">
        <f t="shared" si="53"/>
        <v>2440.5920000000001</v>
      </c>
      <c r="V357" s="65">
        <f t="shared" si="54"/>
        <v>4.0973665405770401E-7</v>
      </c>
      <c r="X357" s="66"/>
      <c r="Y357" s="65"/>
      <c r="Z357" s="16">
        <f t="shared" si="55"/>
        <v>0</v>
      </c>
      <c r="AA357" s="65" t="e">
        <f t="shared" si="56"/>
        <v>#DIV/0!</v>
      </c>
      <c r="AC357" s="66"/>
      <c r="AD357" s="65"/>
      <c r="AE357" s="16">
        <f t="shared" si="57"/>
        <v>0</v>
      </c>
      <c r="AF357" s="65" t="e">
        <f t="shared" si="58"/>
        <v>#DIV/0!</v>
      </c>
      <c r="AH357" s="75">
        <v>4.6440000000000001</v>
      </c>
      <c r="AI357" s="65">
        <v>241.4</v>
      </c>
      <c r="AJ357">
        <f t="shared" si="59"/>
        <v>2732.6480000000001</v>
      </c>
      <c r="AK357">
        <f t="shared" si="60"/>
        <v>3.659454126546851E-7</v>
      </c>
    </row>
    <row r="358" spans="14:37" x14ac:dyDescent="0.35">
      <c r="N358" s="75">
        <v>7.6449999999999996</v>
      </c>
      <c r="O358" s="65">
        <v>189</v>
      </c>
      <c r="P358">
        <f t="shared" si="51"/>
        <v>2139.48</v>
      </c>
      <c r="Q358">
        <f t="shared" si="52"/>
        <v>4.6740329425841795E-7</v>
      </c>
      <c r="S358" s="75">
        <v>5.8789999999999996</v>
      </c>
      <c r="T358" s="65">
        <v>215.5</v>
      </c>
      <c r="U358" s="16">
        <f t="shared" si="53"/>
        <v>2439.46</v>
      </c>
      <c r="V358" s="65">
        <f t="shared" si="54"/>
        <v>4.0992678707582825E-7</v>
      </c>
      <c r="X358" s="66"/>
      <c r="Y358" s="65"/>
      <c r="Z358" s="16">
        <f t="shared" si="55"/>
        <v>0</v>
      </c>
      <c r="AA358" s="65" t="e">
        <f t="shared" si="56"/>
        <v>#DIV/0!</v>
      </c>
      <c r="AC358" s="66"/>
      <c r="AD358" s="65"/>
      <c r="AE358" s="16">
        <f t="shared" si="57"/>
        <v>0</v>
      </c>
      <c r="AF358" s="65" t="e">
        <f t="shared" si="58"/>
        <v>#DIV/0!</v>
      </c>
      <c r="AH358" s="75">
        <v>4.6449999999999996</v>
      </c>
      <c r="AI358" s="65">
        <v>241.3</v>
      </c>
      <c r="AJ358">
        <f t="shared" si="59"/>
        <v>2731.5160000000001</v>
      </c>
      <c r="AK358">
        <f t="shared" si="60"/>
        <v>3.6609706844111473E-7</v>
      </c>
    </row>
    <row r="359" spans="14:37" x14ac:dyDescent="0.35">
      <c r="N359" s="75">
        <v>7.6459999999999999</v>
      </c>
      <c r="O359" s="65">
        <v>188.9</v>
      </c>
      <c r="P359">
        <f t="shared" si="51"/>
        <v>2138.348</v>
      </c>
      <c r="Q359">
        <f t="shared" si="52"/>
        <v>4.6765072850630487E-7</v>
      </c>
      <c r="S359" s="75">
        <v>5.88</v>
      </c>
      <c r="T359" s="65">
        <v>215.5</v>
      </c>
      <c r="U359" s="16">
        <f t="shared" si="53"/>
        <v>2439.46</v>
      </c>
      <c r="V359" s="65">
        <f t="shared" si="54"/>
        <v>4.0992678707582825E-7</v>
      </c>
      <c r="X359" s="66"/>
      <c r="Y359" s="65"/>
      <c r="Z359" s="16">
        <f t="shared" si="55"/>
        <v>0</v>
      </c>
      <c r="AA359" s="65" t="e">
        <f t="shared" si="56"/>
        <v>#DIV/0!</v>
      </c>
      <c r="AC359" s="66"/>
      <c r="AD359" s="65"/>
      <c r="AE359" s="16">
        <f t="shared" si="57"/>
        <v>0</v>
      </c>
      <c r="AF359" s="65" t="e">
        <f t="shared" si="58"/>
        <v>#DIV/0!</v>
      </c>
      <c r="AH359" s="75">
        <v>4.6459999999999999</v>
      </c>
      <c r="AI359" s="65">
        <v>241.3</v>
      </c>
      <c r="AJ359">
        <f t="shared" si="59"/>
        <v>2731.5160000000001</v>
      </c>
      <c r="AK359">
        <f t="shared" si="60"/>
        <v>3.6609706844111473E-7</v>
      </c>
    </row>
    <row r="360" spans="14:37" x14ac:dyDescent="0.35">
      <c r="N360" s="75">
        <v>7.6470000000000002</v>
      </c>
      <c r="O360" s="65">
        <v>188.9</v>
      </c>
      <c r="P360">
        <f t="shared" si="51"/>
        <v>2138.348</v>
      </c>
      <c r="Q360">
        <f t="shared" si="52"/>
        <v>4.6765072850630487E-7</v>
      </c>
      <c r="S360" s="75">
        <v>5.8810000000000002</v>
      </c>
      <c r="T360" s="65">
        <v>215.5</v>
      </c>
      <c r="U360" s="16">
        <f t="shared" si="53"/>
        <v>2439.46</v>
      </c>
      <c r="V360" s="65">
        <f t="shared" si="54"/>
        <v>4.0992678707582825E-7</v>
      </c>
      <c r="X360" s="66"/>
      <c r="Y360" s="65"/>
      <c r="Z360" s="16">
        <f t="shared" si="55"/>
        <v>0</v>
      </c>
      <c r="AA360" s="65" t="e">
        <f t="shared" si="56"/>
        <v>#DIV/0!</v>
      </c>
      <c r="AC360" s="66"/>
      <c r="AD360" s="65"/>
      <c r="AE360" s="16">
        <f t="shared" si="57"/>
        <v>0</v>
      </c>
      <c r="AF360" s="65" t="e">
        <f t="shared" si="58"/>
        <v>#DIV/0!</v>
      </c>
      <c r="AH360" s="75">
        <v>4.6470000000000002</v>
      </c>
      <c r="AI360" s="65">
        <v>241.3</v>
      </c>
      <c r="AJ360">
        <f t="shared" si="59"/>
        <v>2731.5160000000001</v>
      </c>
      <c r="AK360">
        <f t="shared" si="60"/>
        <v>3.6609706844111473E-7</v>
      </c>
    </row>
    <row r="361" spans="14:37" x14ac:dyDescent="0.35">
      <c r="N361" s="75">
        <v>7.6479999999999997</v>
      </c>
      <c r="O361" s="65">
        <v>188.9</v>
      </c>
      <c r="P361">
        <f t="shared" si="51"/>
        <v>2138.348</v>
      </c>
      <c r="Q361">
        <f t="shared" si="52"/>
        <v>4.6765072850630487E-7</v>
      </c>
      <c r="S361" s="75">
        <v>5.8819999999999997</v>
      </c>
      <c r="T361" s="65">
        <v>215.5</v>
      </c>
      <c r="U361" s="16">
        <f t="shared" si="53"/>
        <v>2439.46</v>
      </c>
      <c r="V361" s="65">
        <f t="shared" si="54"/>
        <v>4.0992678707582825E-7</v>
      </c>
      <c r="X361" s="66"/>
      <c r="Y361" s="65"/>
      <c r="Z361" s="16">
        <f t="shared" si="55"/>
        <v>0</v>
      </c>
      <c r="AA361" s="65" t="e">
        <f t="shared" si="56"/>
        <v>#DIV/0!</v>
      </c>
      <c r="AC361" s="66"/>
      <c r="AD361" s="65"/>
      <c r="AE361" s="16">
        <f t="shared" si="57"/>
        <v>0</v>
      </c>
      <c r="AF361" s="65" t="e">
        <f t="shared" si="58"/>
        <v>#DIV/0!</v>
      </c>
      <c r="AH361" s="75">
        <v>4.6479999999999997</v>
      </c>
      <c r="AI361" s="65">
        <v>241.3</v>
      </c>
      <c r="AJ361">
        <f t="shared" si="59"/>
        <v>2731.5160000000001</v>
      </c>
      <c r="AK361">
        <f t="shared" si="60"/>
        <v>3.6609706844111473E-7</v>
      </c>
    </row>
    <row r="362" spans="14:37" x14ac:dyDescent="0.35">
      <c r="N362" s="75">
        <v>7.649</v>
      </c>
      <c r="O362" s="65">
        <v>188.9</v>
      </c>
      <c r="P362">
        <f t="shared" si="51"/>
        <v>2138.348</v>
      </c>
      <c r="Q362">
        <f t="shared" si="52"/>
        <v>4.6765072850630487E-7</v>
      </c>
      <c r="S362" s="75">
        <v>5.883</v>
      </c>
      <c r="T362" s="65">
        <v>215.5</v>
      </c>
      <c r="U362" s="16">
        <f t="shared" si="53"/>
        <v>2439.46</v>
      </c>
      <c r="V362" s="65">
        <f t="shared" si="54"/>
        <v>4.0992678707582825E-7</v>
      </c>
      <c r="X362" s="66"/>
      <c r="Y362" s="65"/>
      <c r="Z362" s="16">
        <f t="shared" si="55"/>
        <v>0</v>
      </c>
      <c r="AA362" s="65" t="e">
        <f t="shared" si="56"/>
        <v>#DIV/0!</v>
      </c>
      <c r="AC362" s="66"/>
      <c r="AD362" s="65"/>
      <c r="AE362" s="16">
        <f t="shared" si="57"/>
        <v>0</v>
      </c>
      <c r="AF362" s="65" t="e">
        <f t="shared" si="58"/>
        <v>#DIV/0!</v>
      </c>
      <c r="AH362" s="75">
        <v>4.649</v>
      </c>
      <c r="AI362" s="65">
        <v>241.2</v>
      </c>
      <c r="AJ362">
        <f t="shared" si="59"/>
        <v>2730.384</v>
      </c>
      <c r="AK362">
        <f t="shared" si="60"/>
        <v>3.6624884997861109E-7</v>
      </c>
    </row>
    <row r="363" spans="14:37" x14ac:dyDescent="0.35">
      <c r="N363" s="75">
        <v>7.65</v>
      </c>
      <c r="O363" s="65">
        <v>188.9</v>
      </c>
      <c r="P363">
        <f t="shared" si="51"/>
        <v>2138.348</v>
      </c>
      <c r="Q363">
        <f t="shared" si="52"/>
        <v>4.6765072850630487E-7</v>
      </c>
      <c r="S363" s="75">
        <v>5.8840000000000003</v>
      </c>
      <c r="T363" s="65">
        <v>215.5</v>
      </c>
      <c r="U363" s="16">
        <f t="shared" si="53"/>
        <v>2439.46</v>
      </c>
      <c r="V363" s="65">
        <f t="shared" si="54"/>
        <v>4.0992678707582825E-7</v>
      </c>
      <c r="X363" s="66"/>
      <c r="Y363" s="65"/>
      <c r="Z363" s="16">
        <f t="shared" si="55"/>
        <v>0</v>
      </c>
      <c r="AA363" s="65" t="e">
        <f t="shared" si="56"/>
        <v>#DIV/0!</v>
      </c>
      <c r="AC363" s="66"/>
      <c r="AD363" s="65"/>
      <c r="AE363" s="16">
        <f t="shared" si="57"/>
        <v>0</v>
      </c>
      <c r="AF363" s="65" t="e">
        <f t="shared" si="58"/>
        <v>#DIV/0!</v>
      </c>
      <c r="AH363" s="75">
        <v>4.6500000000000004</v>
      </c>
      <c r="AI363" s="65">
        <v>241.2</v>
      </c>
      <c r="AJ363">
        <f t="shared" si="59"/>
        <v>2730.384</v>
      </c>
      <c r="AK363">
        <f t="shared" si="60"/>
        <v>3.6624884997861109E-7</v>
      </c>
    </row>
    <row r="364" spans="14:37" x14ac:dyDescent="0.35">
      <c r="N364" s="75">
        <v>7.6509999999999998</v>
      </c>
      <c r="O364" s="65">
        <v>188.9</v>
      </c>
      <c r="P364">
        <f t="shared" si="51"/>
        <v>2138.348</v>
      </c>
      <c r="Q364">
        <f t="shared" si="52"/>
        <v>4.6765072850630487E-7</v>
      </c>
      <c r="S364" s="75">
        <v>5.8849999999999998</v>
      </c>
      <c r="T364" s="65">
        <v>215.4</v>
      </c>
      <c r="U364" s="16">
        <f t="shared" si="53"/>
        <v>2438.328</v>
      </c>
      <c r="V364" s="65">
        <f t="shared" si="54"/>
        <v>4.101170966334308E-7</v>
      </c>
      <c r="X364" s="66"/>
      <c r="Y364" s="65"/>
      <c r="Z364" s="16">
        <f t="shared" si="55"/>
        <v>0</v>
      </c>
      <c r="AA364" s="65" t="e">
        <f t="shared" si="56"/>
        <v>#DIV/0!</v>
      </c>
      <c r="AC364" s="66"/>
      <c r="AD364" s="65"/>
      <c r="AE364" s="16">
        <f t="shared" si="57"/>
        <v>0</v>
      </c>
      <c r="AF364" s="65" t="e">
        <f t="shared" si="58"/>
        <v>#DIV/0!</v>
      </c>
      <c r="AH364" s="75">
        <v>4.6509999999999998</v>
      </c>
      <c r="AI364" s="65">
        <v>241.2</v>
      </c>
      <c r="AJ364">
        <f t="shared" si="59"/>
        <v>2730.384</v>
      </c>
      <c r="AK364">
        <f t="shared" si="60"/>
        <v>3.6624884997861109E-7</v>
      </c>
    </row>
    <row r="365" spans="14:37" x14ac:dyDescent="0.35">
      <c r="N365" s="75">
        <v>7.6520000000000001</v>
      </c>
      <c r="O365" s="65">
        <v>188.9</v>
      </c>
      <c r="P365">
        <f t="shared" si="51"/>
        <v>2138.348</v>
      </c>
      <c r="Q365">
        <f t="shared" si="52"/>
        <v>4.6765072850630487E-7</v>
      </c>
      <c r="S365" s="75">
        <v>5.8860000000000001</v>
      </c>
      <c r="T365" s="65">
        <v>215.4</v>
      </c>
      <c r="U365" s="16">
        <f t="shared" si="53"/>
        <v>2438.328</v>
      </c>
      <c r="V365" s="65">
        <f t="shared" si="54"/>
        <v>4.101170966334308E-7</v>
      </c>
      <c r="X365" s="66"/>
      <c r="Y365" s="65"/>
      <c r="Z365" s="16">
        <f t="shared" si="55"/>
        <v>0</v>
      </c>
      <c r="AA365" s="65" t="e">
        <f t="shared" si="56"/>
        <v>#DIV/0!</v>
      </c>
      <c r="AC365" s="66"/>
      <c r="AD365" s="65"/>
      <c r="AE365" s="16">
        <f t="shared" si="57"/>
        <v>0</v>
      </c>
      <c r="AF365" s="65" t="e">
        <f t="shared" si="58"/>
        <v>#DIV/0!</v>
      </c>
      <c r="AH365" s="75">
        <v>4.6520000000000001</v>
      </c>
      <c r="AI365" s="65">
        <v>241.2</v>
      </c>
      <c r="AJ365">
        <f t="shared" si="59"/>
        <v>2730.384</v>
      </c>
      <c r="AK365">
        <f t="shared" si="60"/>
        <v>3.6624884997861109E-7</v>
      </c>
    </row>
    <row r="366" spans="14:37" x14ac:dyDescent="0.35">
      <c r="N366" s="75">
        <v>7.6529999999999996</v>
      </c>
      <c r="O366" s="65">
        <v>188.9</v>
      </c>
      <c r="P366">
        <f t="shared" si="51"/>
        <v>2138.348</v>
      </c>
      <c r="Q366">
        <f t="shared" si="52"/>
        <v>4.6765072850630487E-7</v>
      </c>
      <c r="S366" s="75">
        <v>5.8869999999999996</v>
      </c>
      <c r="T366" s="65">
        <v>215.4</v>
      </c>
      <c r="U366" s="16">
        <f t="shared" si="53"/>
        <v>2438.328</v>
      </c>
      <c r="V366" s="65">
        <f t="shared" si="54"/>
        <v>4.101170966334308E-7</v>
      </c>
      <c r="X366" s="66"/>
      <c r="Y366" s="65"/>
      <c r="Z366" s="16">
        <f t="shared" si="55"/>
        <v>0</v>
      </c>
      <c r="AA366" s="65" t="e">
        <f t="shared" si="56"/>
        <v>#DIV/0!</v>
      </c>
      <c r="AC366" s="66"/>
      <c r="AD366" s="65"/>
      <c r="AE366" s="16">
        <f t="shared" si="57"/>
        <v>0</v>
      </c>
      <c r="AF366" s="65" t="e">
        <f t="shared" si="58"/>
        <v>#DIV/0!</v>
      </c>
      <c r="AH366" s="75">
        <v>4.6529999999999996</v>
      </c>
      <c r="AI366" s="65">
        <v>241.1</v>
      </c>
      <c r="AJ366">
        <f t="shared" si="59"/>
        <v>2729.252</v>
      </c>
      <c r="AK366">
        <f t="shared" si="60"/>
        <v>3.6640075742364574E-7</v>
      </c>
    </row>
    <row r="367" spans="14:37" x14ac:dyDescent="0.35">
      <c r="N367" s="75">
        <v>7.6539999999999999</v>
      </c>
      <c r="O367" s="65">
        <v>188.8</v>
      </c>
      <c r="P367">
        <f t="shared" si="51"/>
        <v>2137.2160000000003</v>
      </c>
      <c r="Q367">
        <f t="shared" si="52"/>
        <v>4.6789842486674245E-7</v>
      </c>
      <c r="S367" s="75">
        <v>5.8879999999999999</v>
      </c>
      <c r="T367" s="65">
        <v>215.4</v>
      </c>
      <c r="U367" s="16">
        <f t="shared" si="53"/>
        <v>2438.328</v>
      </c>
      <c r="V367" s="65">
        <f t="shared" si="54"/>
        <v>4.101170966334308E-7</v>
      </c>
      <c r="X367" s="66"/>
      <c r="Y367" s="65"/>
      <c r="Z367" s="16">
        <f t="shared" si="55"/>
        <v>0</v>
      </c>
      <c r="AA367" s="65" t="e">
        <f t="shared" si="56"/>
        <v>#DIV/0!</v>
      </c>
      <c r="AC367" s="66"/>
      <c r="AD367" s="65"/>
      <c r="AE367" s="16">
        <f t="shared" si="57"/>
        <v>0</v>
      </c>
      <c r="AF367" s="65" t="e">
        <f t="shared" si="58"/>
        <v>#DIV/0!</v>
      </c>
      <c r="AH367" s="75">
        <v>4.6539999999999999</v>
      </c>
      <c r="AI367" s="65">
        <v>241.1</v>
      </c>
      <c r="AJ367">
        <f t="shared" si="59"/>
        <v>2729.252</v>
      </c>
      <c r="AK367">
        <f t="shared" si="60"/>
        <v>3.6640075742364574E-7</v>
      </c>
    </row>
    <row r="368" spans="14:37" x14ac:dyDescent="0.35">
      <c r="N368" s="75">
        <v>7.6550000000000002</v>
      </c>
      <c r="O368" s="65">
        <v>188.8</v>
      </c>
      <c r="P368">
        <f t="shared" si="51"/>
        <v>2137.2160000000003</v>
      </c>
      <c r="Q368">
        <f t="shared" si="52"/>
        <v>4.6789842486674245E-7</v>
      </c>
      <c r="S368" s="75">
        <v>5.8890000000000002</v>
      </c>
      <c r="T368" s="65">
        <v>215.4</v>
      </c>
      <c r="U368" s="16">
        <f t="shared" si="53"/>
        <v>2438.328</v>
      </c>
      <c r="V368" s="65">
        <f t="shared" si="54"/>
        <v>4.101170966334308E-7</v>
      </c>
      <c r="X368" s="66"/>
      <c r="Y368" s="65"/>
      <c r="Z368" s="16">
        <f t="shared" si="55"/>
        <v>0</v>
      </c>
      <c r="AA368" s="65" t="e">
        <f t="shared" si="56"/>
        <v>#DIV/0!</v>
      </c>
      <c r="AC368" s="66"/>
      <c r="AD368" s="65"/>
      <c r="AE368" s="16">
        <f t="shared" si="57"/>
        <v>0</v>
      </c>
      <c r="AF368" s="65" t="e">
        <f t="shared" si="58"/>
        <v>#DIV/0!</v>
      </c>
      <c r="AH368" s="75">
        <v>4.6550000000000002</v>
      </c>
      <c r="AI368" s="65">
        <v>241.1</v>
      </c>
      <c r="AJ368">
        <f t="shared" si="59"/>
        <v>2729.252</v>
      </c>
      <c r="AK368">
        <f t="shared" si="60"/>
        <v>3.6640075742364574E-7</v>
      </c>
    </row>
    <row r="369" spans="14:37" x14ac:dyDescent="0.35">
      <c r="N369" s="75">
        <v>7.6559999999999997</v>
      </c>
      <c r="O369" s="65">
        <v>188.8</v>
      </c>
      <c r="P369">
        <f t="shared" si="51"/>
        <v>2137.2160000000003</v>
      </c>
      <c r="Q369">
        <f t="shared" si="52"/>
        <v>4.6789842486674245E-7</v>
      </c>
      <c r="S369" s="75">
        <v>5.89</v>
      </c>
      <c r="T369" s="65">
        <v>215.4</v>
      </c>
      <c r="U369" s="16">
        <f t="shared" si="53"/>
        <v>2438.328</v>
      </c>
      <c r="V369" s="65">
        <f t="shared" si="54"/>
        <v>4.101170966334308E-7</v>
      </c>
      <c r="X369" s="66"/>
      <c r="Y369" s="65"/>
      <c r="Z369" s="16">
        <f t="shared" si="55"/>
        <v>0</v>
      </c>
      <c r="AA369" s="65" t="e">
        <f t="shared" si="56"/>
        <v>#DIV/0!</v>
      </c>
      <c r="AC369" s="66"/>
      <c r="AD369" s="65"/>
      <c r="AE369" s="16">
        <f t="shared" si="57"/>
        <v>0</v>
      </c>
      <c r="AF369" s="65" t="e">
        <f t="shared" si="58"/>
        <v>#DIV/0!</v>
      </c>
      <c r="AH369" s="75">
        <v>4.6559999999999997</v>
      </c>
      <c r="AI369" s="65">
        <v>241.1</v>
      </c>
      <c r="AJ369">
        <f t="shared" si="59"/>
        <v>2729.252</v>
      </c>
      <c r="AK369">
        <f t="shared" si="60"/>
        <v>3.6640075742364574E-7</v>
      </c>
    </row>
    <row r="370" spans="14:37" x14ac:dyDescent="0.35">
      <c r="N370" s="75">
        <v>7.657</v>
      </c>
      <c r="O370" s="65">
        <v>188.8</v>
      </c>
      <c r="P370">
        <f t="shared" si="51"/>
        <v>2137.2160000000003</v>
      </c>
      <c r="Q370">
        <f t="shared" si="52"/>
        <v>4.6789842486674245E-7</v>
      </c>
      <c r="S370" s="75">
        <v>5.891</v>
      </c>
      <c r="T370" s="65">
        <v>215.3</v>
      </c>
      <c r="U370" s="16">
        <f t="shared" si="53"/>
        <v>2437.1960000000004</v>
      </c>
      <c r="V370" s="65">
        <f t="shared" si="54"/>
        <v>4.1030758297650245E-7</v>
      </c>
      <c r="X370" s="66"/>
      <c r="Y370" s="65"/>
      <c r="Z370" s="16">
        <f t="shared" si="55"/>
        <v>0</v>
      </c>
      <c r="AA370" s="65" t="e">
        <f t="shared" si="56"/>
        <v>#DIV/0!</v>
      </c>
      <c r="AC370" s="66"/>
      <c r="AD370" s="65"/>
      <c r="AE370" s="16">
        <f t="shared" si="57"/>
        <v>0</v>
      </c>
      <c r="AF370" s="65" t="e">
        <f t="shared" si="58"/>
        <v>#DIV/0!</v>
      </c>
      <c r="AH370" s="75">
        <v>4.657</v>
      </c>
      <c r="AI370" s="65">
        <v>241</v>
      </c>
      <c r="AJ370">
        <f t="shared" si="59"/>
        <v>2728.12</v>
      </c>
      <c r="AK370">
        <f t="shared" si="60"/>
        <v>3.6655279093295017E-7</v>
      </c>
    </row>
    <row r="371" spans="14:37" x14ac:dyDescent="0.35">
      <c r="N371" s="75">
        <v>7.6580000000000004</v>
      </c>
      <c r="O371" s="65">
        <v>188.8</v>
      </c>
      <c r="P371">
        <f t="shared" si="51"/>
        <v>2137.2160000000003</v>
      </c>
      <c r="Q371">
        <f t="shared" si="52"/>
        <v>4.6789842486674245E-7</v>
      </c>
      <c r="S371" s="75">
        <v>5.8920000000000003</v>
      </c>
      <c r="T371" s="65">
        <v>215.3</v>
      </c>
      <c r="U371" s="16">
        <f t="shared" si="53"/>
        <v>2437.1960000000004</v>
      </c>
      <c r="V371" s="65">
        <f t="shared" si="54"/>
        <v>4.1030758297650245E-7</v>
      </c>
      <c r="X371" s="66"/>
      <c r="Y371" s="65"/>
      <c r="Z371" s="16">
        <f t="shared" si="55"/>
        <v>0</v>
      </c>
      <c r="AA371" s="65" t="e">
        <f t="shared" si="56"/>
        <v>#DIV/0!</v>
      </c>
      <c r="AC371" s="66"/>
      <c r="AD371" s="65"/>
      <c r="AE371" s="16">
        <f t="shared" si="57"/>
        <v>0</v>
      </c>
      <c r="AF371" s="65" t="e">
        <f t="shared" si="58"/>
        <v>#DIV/0!</v>
      </c>
      <c r="AH371" s="75">
        <v>4.6580000000000004</v>
      </c>
      <c r="AI371" s="65">
        <v>241</v>
      </c>
      <c r="AJ371">
        <f t="shared" si="59"/>
        <v>2728.12</v>
      </c>
      <c r="AK371">
        <f t="shared" si="60"/>
        <v>3.6655279093295017E-7</v>
      </c>
    </row>
    <row r="372" spans="14:37" x14ac:dyDescent="0.35">
      <c r="N372" s="75">
        <v>7.6589999999999998</v>
      </c>
      <c r="O372" s="65">
        <v>188.8</v>
      </c>
      <c r="P372">
        <f t="shared" si="51"/>
        <v>2137.2160000000003</v>
      </c>
      <c r="Q372">
        <f t="shared" si="52"/>
        <v>4.6789842486674245E-7</v>
      </c>
      <c r="S372" s="75">
        <v>5.8929999999999998</v>
      </c>
      <c r="T372" s="65">
        <v>215.3</v>
      </c>
      <c r="U372" s="16">
        <f t="shared" si="53"/>
        <v>2437.1960000000004</v>
      </c>
      <c r="V372" s="65">
        <f t="shared" si="54"/>
        <v>4.1030758297650245E-7</v>
      </c>
      <c r="X372" s="66"/>
      <c r="Y372" s="65"/>
      <c r="Z372" s="16">
        <f t="shared" si="55"/>
        <v>0</v>
      </c>
      <c r="AA372" s="65" t="e">
        <f t="shared" si="56"/>
        <v>#DIV/0!</v>
      </c>
      <c r="AC372" s="66"/>
      <c r="AD372" s="65"/>
      <c r="AE372" s="16">
        <f t="shared" si="57"/>
        <v>0</v>
      </c>
      <c r="AF372" s="65" t="e">
        <f t="shared" si="58"/>
        <v>#DIV/0!</v>
      </c>
      <c r="AH372" s="75">
        <v>4.6589999999999998</v>
      </c>
      <c r="AI372" s="65">
        <v>241</v>
      </c>
      <c r="AJ372">
        <f t="shared" si="59"/>
        <v>2728.12</v>
      </c>
      <c r="AK372">
        <f t="shared" si="60"/>
        <v>3.6655279093295017E-7</v>
      </c>
    </row>
    <row r="373" spans="14:37" x14ac:dyDescent="0.35">
      <c r="N373" s="75">
        <v>7.66</v>
      </c>
      <c r="O373" s="65">
        <v>188.8</v>
      </c>
      <c r="P373">
        <f t="shared" si="51"/>
        <v>2137.2160000000003</v>
      </c>
      <c r="Q373">
        <f t="shared" si="52"/>
        <v>4.6789842486674245E-7</v>
      </c>
      <c r="S373" s="75">
        <v>5.8940000000000001</v>
      </c>
      <c r="T373" s="65">
        <v>215.3</v>
      </c>
      <c r="U373" s="16">
        <f t="shared" si="53"/>
        <v>2437.1960000000004</v>
      </c>
      <c r="V373" s="65">
        <f t="shared" si="54"/>
        <v>4.1030758297650245E-7</v>
      </c>
      <c r="X373" s="66"/>
      <c r="Y373" s="65"/>
      <c r="Z373" s="16">
        <f t="shared" si="55"/>
        <v>0</v>
      </c>
      <c r="AA373" s="65" t="e">
        <f t="shared" si="56"/>
        <v>#DIV/0!</v>
      </c>
      <c r="AC373" s="66"/>
      <c r="AD373" s="65"/>
      <c r="AE373" s="16">
        <f t="shared" si="57"/>
        <v>0</v>
      </c>
      <c r="AF373" s="65" t="e">
        <f t="shared" si="58"/>
        <v>#DIV/0!</v>
      </c>
      <c r="AH373" s="75">
        <v>4.66</v>
      </c>
      <c r="AI373" s="65">
        <v>241</v>
      </c>
      <c r="AJ373">
        <f t="shared" si="59"/>
        <v>2728.12</v>
      </c>
      <c r="AK373">
        <f t="shared" si="60"/>
        <v>3.6655279093295017E-7</v>
      </c>
    </row>
    <row r="374" spans="14:37" x14ac:dyDescent="0.35">
      <c r="N374" s="75">
        <v>7.6609999999999996</v>
      </c>
      <c r="O374" s="65">
        <v>188.8</v>
      </c>
      <c r="P374">
        <f t="shared" si="51"/>
        <v>2137.2160000000003</v>
      </c>
      <c r="Q374">
        <f t="shared" si="52"/>
        <v>4.6789842486674245E-7</v>
      </c>
      <c r="S374" s="75">
        <v>5.8949999999999996</v>
      </c>
      <c r="T374" s="65">
        <v>215.3</v>
      </c>
      <c r="U374" s="16">
        <f t="shared" si="53"/>
        <v>2437.1960000000004</v>
      </c>
      <c r="V374" s="65">
        <f t="shared" si="54"/>
        <v>4.1030758297650245E-7</v>
      </c>
      <c r="X374" s="66"/>
      <c r="Y374" s="65"/>
      <c r="Z374" s="16">
        <f t="shared" si="55"/>
        <v>0</v>
      </c>
      <c r="AA374" s="65" t="e">
        <f t="shared" si="56"/>
        <v>#DIV/0!</v>
      </c>
      <c r="AC374" s="66"/>
      <c r="AD374" s="65"/>
      <c r="AE374" s="16">
        <f t="shared" si="57"/>
        <v>0</v>
      </c>
      <c r="AF374" s="65" t="e">
        <f t="shared" si="58"/>
        <v>#DIV/0!</v>
      </c>
      <c r="AH374" s="75">
        <v>4.6609999999999996</v>
      </c>
      <c r="AI374" s="65">
        <v>240.9</v>
      </c>
      <c r="AJ374">
        <f t="shared" si="59"/>
        <v>2726.9880000000003</v>
      </c>
      <c r="AK374">
        <f t="shared" si="60"/>
        <v>3.6670495066351593E-7</v>
      </c>
    </row>
    <row r="375" spans="14:37" x14ac:dyDescent="0.35">
      <c r="N375" s="75">
        <v>7.6619999999999999</v>
      </c>
      <c r="O375" s="65">
        <v>188.7</v>
      </c>
      <c r="P375">
        <f t="shared" si="51"/>
        <v>2136.0839999999998</v>
      </c>
      <c r="Q375">
        <f t="shared" si="52"/>
        <v>4.6814638375644407E-7</v>
      </c>
      <c r="S375" s="75">
        <v>5.8959999999999999</v>
      </c>
      <c r="T375" s="65">
        <v>215.2</v>
      </c>
      <c r="U375" s="16">
        <f t="shared" si="53"/>
        <v>2436.0639999999999</v>
      </c>
      <c r="V375" s="65">
        <f t="shared" si="54"/>
        <v>4.1049824635149164E-7</v>
      </c>
      <c r="X375" s="66"/>
      <c r="Y375" s="65"/>
      <c r="Z375" s="16">
        <f t="shared" si="55"/>
        <v>0</v>
      </c>
      <c r="AA375" s="65" t="e">
        <f t="shared" si="56"/>
        <v>#DIV/0!</v>
      </c>
      <c r="AC375" s="66"/>
      <c r="AD375" s="65"/>
      <c r="AE375" s="16">
        <f t="shared" si="57"/>
        <v>0</v>
      </c>
      <c r="AF375" s="65" t="e">
        <f t="shared" si="58"/>
        <v>#DIV/0!</v>
      </c>
      <c r="AH375" s="75">
        <v>4.6619999999999999</v>
      </c>
      <c r="AI375" s="65">
        <v>240.9</v>
      </c>
      <c r="AJ375">
        <f t="shared" si="59"/>
        <v>2726.9880000000003</v>
      </c>
      <c r="AK375">
        <f t="shared" si="60"/>
        <v>3.6670495066351593E-7</v>
      </c>
    </row>
    <row r="376" spans="14:37" x14ac:dyDescent="0.35">
      <c r="N376" s="75">
        <v>7.6630000000000003</v>
      </c>
      <c r="O376" s="65">
        <v>188.7</v>
      </c>
      <c r="P376">
        <f t="shared" si="51"/>
        <v>2136.0839999999998</v>
      </c>
      <c r="Q376">
        <f t="shared" si="52"/>
        <v>4.6814638375644407E-7</v>
      </c>
      <c r="S376" s="75">
        <v>5.8970000000000002</v>
      </c>
      <c r="T376" s="65">
        <v>215.2</v>
      </c>
      <c r="U376" s="16">
        <f t="shared" si="53"/>
        <v>2436.0639999999999</v>
      </c>
      <c r="V376" s="65">
        <f t="shared" si="54"/>
        <v>4.1049824635149164E-7</v>
      </c>
      <c r="X376" s="66"/>
      <c r="Y376" s="65"/>
      <c r="Z376" s="16">
        <f t="shared" si="55"/>
        <v>0</v>
      </c>
      <c r="AA376" s="65" t="e">
        <f t="shared" si="56"/>
        <v>#DIV/0!</v>
      </c>
      <c r="AC376" s="66"/>
      <c r="AD376" s="65"/>
      <c r="AE376" s="16">
        <f t="shared" si="57"/>
        <v>0</v>
      </c>
      <c r="AF376" s="65" t="e">
        <f t="shared" si="58"/>
        <v>#DIV/0!</v>
      </c>
      <c r="AH376" s="75">
        <v>4.6630000000000003</v>
      </c>
      <c r="AI376" s="65">
        <v>240.9</v>
      </c>
      <c r="AJ376">
        <f t="shared" si="59"/>
        <v>2726.9880000000003</v>
      </c>
      <c r="AK376">
        <f t="shared" si="60"/>
        <v>3.6670495066351593E-7</v>
      </c>
    </row>
    <row r="377" spans="14:37" x14ac:dyDescent="0.35">
      <c r="N377" s="75">
        <v>7.6639999999999997</v>
      </c>
      <c r="O377" s="65">
        <v>188.7</v>
      </c>
      <c r="P377">
        <f t="shared" si="51"/>
        <v>2136.0839999999998</v>
      </c>
      <c r="Q377">
        <f t="shared" si="52"/>
        <v>4.6814638375644407E-7</v>
      </c>
      <c r="S377" s="75">
        <v>5.8979999999999997</v>
      </c>
      <c r="T377" s="65">
        <v>215.2</v>
      </c>
      <c r="U377" s="16">
        <f t="shared" si="53"/>
        <v>2436.0639999999999</v>
      </c>
      <c r="V377" s="65">
        <f t="shared" si="54"/>
        <v>4.1049824635149164E-7</v>
      </c>
      <c r="X377" s="66"/>
      <c r="Y377" s="65"/>
      <c r="Z377" s="16">
        <f t="shared" si="55"/>
        <v>0</v>
      </c>
      <c r="AA377" s="65" t="e">
        <f t="shared" si="56"/>
        <v>#DIV/0!</v>
      </c>
      <c r="AC377" s="66"/>
      <c r="AD377" s="65"/>
      <c r="AE377" s="16">
        <f t="shared" si="57"/>
        <v>0</v>
      </c>
      <c r="AF377" s="65" t="e">
        <f t="shared" si="58"/>
        <v>#DIV/0!</v>
      </c>
      <c r="AH377" s="75">
        <v>4.6639999999999997</v>
      </c>
      <c r="AI377" s="65">
        <v>240.9</v>
      </c>
      <c r="AJ377">
        <f t="shared" si="59"/>
        <v>2726.9880000000003</v>
      </c>
      <c r="AK377">
        <f t="shared" si="60"/>
        <v>3.6670495066351593E-7</v>
      </c>
    </row>
    <row r="378" spans="14:37" x14ac:dyDescent="0.35">
      <c r="N378" s="75">
        <v>7.665</v>
      </c>
      <c r="O378" s="65">
        <v>188.7</v>
      </c>
      <c r="P378">
        <f t="shared" si="51"/>
        <v>2136.0839999999998</v>
      </c>
      <c r="Q378">
        <f t="shared" si="52"/>
        <v>4.6814638375644407E-7</v>
      </c>
      <c r="S378" s="75">
        <v>5.899</v>
      </c>
      <c r="T378" s="65">
        <v>215.2</v>
      </c>
      <c r="U378" s="16">
        <f t="shared" si="53"/>
        <v>2436.0639999999999</v>
      </c>
      <c r="V378" s="65">
        <f t="shared" si="54"/>
        <v>4.1049824635149164E-7</v>
      </c>
      <c r="X378" s="66"/>
      <c r="Y378" s="65"/>
      <c r="Z378" s="16">
        <f t="shared" si="55"/>
        <v>0</v>
      </c>
      <c r="AA378" s="65" t="e">
        <f t="shared" si="56"/>
        <v>#DIV/0!</v>
      </c>
      <c r="AC378" s="66"/>
      <c r="AD378" s="65"/>
      <c r="AE378" s="16">
        <f t="shared" si="57"/>
        <v>0</v>
      </c>
      <c r="AF378" s="65" t="e">
        <f t="shared" si="58"/>
        <v>#DIV/0!</v>
      </c>
      <c r="AH378" s="75">
        <v>4.665</v>
      </c>
      <c r="AI378" s="65">
        <v>240.8</v>
      </c>
      <c r="AJ378">
        <f t="shared" si="59"/>
        <v>2725.8560000000002</v>
      </c>
      <c r="AK378">
        <f t="shared" si="60"/>
        <v>3.6685723677259545E-7</v>
      </c>
    </row>
    <row r="379" spans="14:37" x14ac:dyDescent="0.35">
      <c r="N379" s="75">
        <v>7.6660000000000004</v>
      </c>
      <c r="O379" s="65">
        <v>188.7</v>
      </c>
      <c r="P379">
        <f t="shared" si="51"/>
        <v>2136.0839999999998</v>
      </c>
      <c r="Q379">
        <f t="shared" si="52"/>
        <v>4.6814638375644407E-7</v>
      </c>
      <c r="S379" s="75">
        <v>5.9</v>
      </c>
      <c r="T379" s="65">
        <v>215.2</v>
      </c>
      <c r="U379" s="16">
        <f t="shared" si="53"/>
        <v>2436.0639999999999</v>
      </c>
      <c r="V379" s="65">
        <f t="shared" si="54"/>
        <v>4.1049824635149164E-7</v>
      </c>
      <c r="X379" s="66"/>
      <c r="Y379" s="65"/>
      <c r="Z379" s="16">
        <f t="shared" si="55"/>
        <v>0</v>
      </c>
      <c r="AA379" s="65" t="e">
        <f t="shared" si="56"/>
        <v>#DIV/0!</v>
      </c>
      <c r="AC379" s="66"/>
      <c r="AD379" s="65"/>
      <c r="AE379" s="16">
        <f t="shared" si="57"/>
        <v>0</v>
      </c>
      <c r="AF379" s="65" t="e">
        <f t="shared" si="58"/>
        <v>#DIV/0!</v>
      </c>
      <c r="AH379" s="75">
        <v>4.6660000000000004</v>
      </c>
      <c r="AI379" s="65">
        <v>240.8</v>
      </c>
      <c r="AJ379">
        <f t="shared" si="59"/>
        <v>2725.8560000000002</v>
      </c>
      <c r="AK379">
        <f t="shared" si="60"/>
        <v>3.6685723677259545E-7</v>
      </c>
    </row>
    <row r="380" spans="14:37" x14ac:dyDescent="0.35">
      <c r="N380" s="75">
        <v>7.6669999999999998</v>
      </c>
      <c r="O380" s="65">
        <v>188.7</v>
      </c>
      <c r="P380">
        <f t="shared" si="51"/>
        <v>2136.0839999999998</v>
      </c>
      <c r="Q380">
        <f t="shared" si="52"/>
        <v>4.6814638375644407E-7</v>
      </c>
      <c r="S380" s="75">
        <v>5.9009999999999998</v>
      </c>
      <c r="T380" s="65">
        <v>215.2</v>
      </c>
      <c r="U380" s="16">
        <f t="shared" si="53"/>
        <v>2436.0639999999999</v>
      </c>
      <c r="V380" s="65">
        <f t="shared" si="54"/>
        <v>4.1049824635149164E-7</v>
      </c>
      <c r="X380" s="66"/>
      <c r="Y380" s="65"/>
      <c r="Z380" s="16">
        <f t="shared" si="55"/>
        <v>0</v>
      </c>
      <c r="AA380" s="65" t="e">
        <f t="shared" si="56"/>
        <v>#DIV/0!</v>
      </c>
      <c r="AC380" s="66"/>
      <c r="AD380" s="65"/>
      <c r="AE380" s="16">
        <f t="shared" si="57"/>
        <v>0</v>
      </c>
      <c r="AF380" s="65" t="e">
        <f t="shared" si="58"/>
        <v>#DIV/0!</v>
      </c>
      <c r="AH380" s="75">
        <v>4.6669999999999998</v>
      </c>
      <c r="AI380" s="65">
        <v>240.8</v>
      </c>
      <c r="AJ380">
        <f t="shared" si="59"/>
        <v>2725.8560000000002</v>
      </c>
      <c r="AK380">
        <f t="shared" si="60"/>
        <v>3.6685723677259545E-7</v>
      </c>
    </row>
    <row r="381" spans="14:37" x14ac:dyDescent="0.35">
      <c r="N381" s="75">
        <v>7.6680000000000001</v>
      </c>
      <c r="O381" s="65">
        <v>188.7</v>
      </c>
      <c r="P381">
        <f t="shared" si="51"/>
        <v>2136.0839999999998</v>
      </c>
      <c r="Q381">
        <f t="shared" si="52"/>
        <v>4.6814638375644407E-7</v>
      </c>
      <c r="S381" s="75">
        <v>5.9020000000000001</v>
      </c>
      <c r="T381" s="65">
        <v>215.1</v>
      </c>
      <c r="U381" s="16">
        <f t="shared" si="53"/>
        <v>2434.9319999999998</v>
      </c>
      <c r="V381" s="65">
        <f t="shared" si="54"/>
        <v>4.1068908700530449E-7</v>
      </c>
      <c r="X381" s="66"/>
      <c r="Y381" s="65"/>
      <c r="Z381" s="16">
        <f t="shared" si="55"/>
        <v>0</v>
      </c>
      <c r="AA381" s="65" t="e">
        <f t="shared" si="56"/>
        <v>#DIV/0!</v>
      </c>
      <c r="AC381" s="66"/>
      <c r="AD381" s="65"/>
      <c r="AE381" s="16">
        <f t="shared" si="57"/>
        <v>0</v>
      </c>
      <c r="AF381" s="65" t="e">
        <f t="shared" si="58"/>
        <v>#DIV/0!</v>
      </c>
      <c r="AH381" s="75">
        <v>4.6680000000000001</v>
      </c>
      <c r="AI381" s="65">
        <v>240.8</v>
      </c>
      <c r="AJ381">
        <f t="shared" si="59"/>
        <v>2725.8560000000002</v>
      </c>
      <c r="AK381">
        <f t="shared" si="60"/>
        <v>3.6685723677259545E-7</v>
      </c>
    </row>
    <row r="382" spans="14:37" x14ac:dyDescent="0.35">
      <c r="N382" s="75">
        <v>7.6689999999999996</v>
      </c>
      <c r="O382" s="65">
        <v>188.7</v>
      </c>
      <c r="P382">
        <f t="shared" si="51"/>
        <v>2136.0839999999998</v>
      </c>
      <c r="Q382">
        <f t="shared" si="52"/>
        <v>4.6814638375644407E-7</v>
      </c>
      <c r="S382" s="75">
        <v>5.9029999999999996</v>
      </c>
      <c r="T382" s="65">
        <v>215.1</v>
      </c>
      <c r="U382" s="16">
        <f t="shared" si="53"/>
        <v>2434.9319999999998</v>
      </c>
      <c r="V382" s="65">
        <f t="shared" si="54"/>
        <v>4.1068908700530449E-7</v>
      </c>
      <c r="X382" s="66"/>
      <c r="Y382" s="65"/>
      <c r="Z382" s="16">
        <f t="shared" si="55"/>
        <v>0</v>
      </c>
      <c r="AA382" s="65" t="e">
        <f t="shared" si="56"/>
        <v>#DIV/0!</v>
      </c>
      <c r="AC382" s="66"/>
      <c r="AD382" s="65"/>
      <c r="AE382" s="16">
        <f t="shared" si="57"/>
        <v>0</v>
      </c>
      <c r="AF382" s="65" t="e">
        <f t="shared" si="58"/>
        <v>#DIV/0!</v>
      </c>
      <c r="AH382" s="75">
        <v>4.6689999999999996</v>
      </c>
      <c r="AI382" s="65">
        <v>240.7</v>
      </c>
      <c r="AJ382">
        <f t="shared" si="59"/>
        <v>2724.7240000000002</v>
      </c>
      <c r="AK382">
        <f t="shared" si="60"/>
        <v>3.6700964941770249E-7</v>
      </c>
    </row>
    <row r="383" spans="14:37" x14ac:dyDescent="0.35">
      <c r="N383" s="75">
        <v>7.67</v>
      </c>
      <c r="O383" s="65">
        <v>188.6</v>
      </c>
      <c r="P383">
        <f t="shared" si="51"/>
        <v>2134.9519999999998</v>
      </c>
      <c r="Q383">
        <f t="shared" si="52"/>
        <v>4.6839460559300639E-7</v>
      </c>
      <c r="S383" s="75">
        <v>5.9039999999999999</v>
      </c>
      <c r="T383" s="65">
        <v>215.1</v>
      </c>
      <c r="U383" s="16">
        <f t="shared" si="53"/>
        <v>2434.9319999999998</v>
      </c>
      <c r="V383" s="65">
        <f t="shared" si="54"/>
        <v>4.1068908700530449E-7</v>
      </c>
      <c r="X383" s="66"/>
      <c r="Y383" s="65"/>
      <c r="Z383" s="16">
        <f t="shared" si="55"/>
        <v>0</v>
      </c>
      <c r="AA383" s="65" t="e">
        <f t="shared" si="56"/>
        <v>#DIV/0!</v>
      </c>
      <c r="AC383" s="66"/>
      <c r="AD383" s="65"/>
      <c r="AE383" s="16">
        <f t="shared" si="57"/>
        <v>0</v>
      </c>
      <c r="AF383" s="65" t="e">
        <f t="shared" si="58"/>
        <v>#DIV/0!</v>
      </c>
      <c r="AH383" s="75">
        <v>4.67</v>
      </c>
      <c r="AI383" s="65">
        <v>240.7</v>
      </c>
      <c r="AJ383">
        <f t="shared" si="59"/>
        <v>2724.7240000000002</v>
      </c>
      <c r="AK383">
        <f t="shared" si="60"/>
        <v>3.6700964941770249E-7</v>
      </c>
    </row>
    <row r="384" spans="14:37" x14ac:dyDescent="0.35">
      <c r="N384" s="75">
        <v>7.6710000000000003</v>
      </c>
      <c r="O384" s="65">
        <v>188.6</v>
      </c>
      <c r="P384">
        <f t="shared" si="51"/>
        <v>2134.9519999999998</v>
      </c>
      <c r="Q384">
        <f t="shared" si="52"/>
        <v>4.6839460559300639E-7</v>
      </c>
      <c r="S384" s="75">
        <v>5.9050000000000002</v>
      </c>
      <c r="T384" s="65">
        <v>215.1</v>
      </c>
      <c r="U384" s="16">
        <f t="shared" si="53"/>
        <v>2434.9319999999998</v>
      </c>
      <c r="V384" s="65">
        <f t="shared" si="54"/>
        <v>4.1068908700530449E-7</v>
      </c>
      <c r="X384" s="66"/>
      <c r="Y384" s="65"/>
      <c r="Z384" s="16">
        <f t="shared" si="55"/>
        <v>0</v>
      </c>
      <c r="AA384" s="65" t="e">
        <f t="shared" si="56"/>
        <v>#DIV/0!</v>
      </c>
      <c r="AC384" s="66"/>
      <c r="AD384" s="65"/>
      <c r="AE384" s="16">
        <f t="shared" si="57"/>
        <v>0</v>
      </c>
      <c r="AF384" s="65" t="e">
        <f t="shared" si="58"/>
        <v>#DIV/0!</v>
      </c>
      <c r="AH384" s="75">
        <v>4.6710000000000003</v>
      </c>
      <c r="AI384" s="65">
        <v>240.7</v>
      </c>
      <c r="AJ384">
        <f t="shared" si="59"/>
        <v>2724.7240000000002</v>
      </c>
      <c r="AK384">
        <f t="shared" si="60"/>
        <v>3.6700964941770249E-7</v>
      </c>
    </row>
    <row r="385" spans="14:37" x14ac:dyDescent="0.35">
      <c r="N385" s="75">
        <v>7.6719999999999997</v>
      </c>
      <c r="O385" s="65">
        <v>188.6</v>
      </c>
      <c r="P385">
        <f t="shared" si="51"/>
        <v>2134.9519999999998</v>
      </c>
      <c r="Q385">
        <f t="shared" si="52"/>
        <v>4.6839460559300639E-7</v>
      </c>
      <c r="S385" s="75">
        <v>5.9059999999999997</v>
      </c>
      <c r="T385" s="65">
        <v>215.1</v>
      </c>
      <c r="U385" s="16">
        <f t="shared" si="53"/>
        <v>2434.9319999999998</v>
      </c>
      <c r="V385" s="65">
        <f t="shared" si="54"/>
        <v>4.1068908700530449E-7</v>
      </c>
      <c r="X385" s="66"/>
      <c r="Y385" s="65"/>
      <c r="Z385" s="16">
        <f t="shared" si="55"/>
        <v>0</v>
      </c>
      <c r="AA385" s="65" t="e">
        <f t="shared" si="56"/>
        <v>#DIV/0!</v>
      </c>
      <c r="AC385" s="66"/>
      <c r="AD385" s="65"/>
      <c r="AE385" s="16">
        <f t="shared" si="57"/>
        <v>0</v>
      </c>
      <c r="AF385" s="65" t="e">
        <f t="shared" si="58"/>
        <v>#DIV/0!</v>
      </c>
      <c r="AH385" s="75">
        <v>4.6719999999999997</v>
      </c>
      <c r="AI385" s="65">
        <v>240.7</v>
      </c>
      <c r="AJ385">
        <f t="shared" si="59"/>
        <v>2724.7240000000002</v>
      </c>
      <c r="AK385">
        <f t="shared" si="60"/>
        <v>3.6700964941770249E-7</v>
      </c>
    </row>
    <row r="386" spans="14:37" x14ac:dyDescent="0.35">
      <c r="N386" s="75">
        <v>7.673</v>
      </c>
      <c r="O386" s="65">
        <v>188.6</v>
      </c>
      <c r="P386">
        <f t="shared" si="51"/>
        <v>2134.9519999999998</v>
      </c>
      <c r="Q386">
        <f t="shared" si="52"/>
        <v>4.6839460559300639E-7</v>
      </c>
      <c r="S386" s="75">
        <v>5.907</v>
      </c>
      <c r="T386" s="65">
        <v>215</v>
      </c>
      <c r="U386" s="16">
        <f t="shared" si="53"/>
        <v>2433.8000000000002</v>
      </c>
      <c r="V386" s="65">
        <f t="shared" si="54"/>
        <v>4.1088010518530693E-7</v>
      </c>
      <c r="X386" s="66"/>
      <c r="Y386" s="65"/>
      <c r="Z386" s="16">
        <f t="shared" si="55"/>
        <v>0</v>
      </c>
      <c r="AA386" s="65" t="e">
        <f t="shared" si="56"/>
        <v>#DIV/0!</v>
      </c>
      <c r="AC386" s="66"/>
      <c r="AD386" s="65"/>
      <c r="AE386" s="16">
        <f t="shared" si="57"/>
        <v>0</v>
      </c>
      <c r="AF386" s="65" t="e">
        <f t="shared" si="58"/>
        <v>#DIV/0!</v>
      </c>
      <c r="AH386" s="75">
        <v>4.673</v>
      </c>
      <c r="AI386" s="65">
        <v>240.6</v>
      </c>
      <c r="AJ386">
        <f t="shared" si="59"/>
        <v>2723.5920000000001</v>
      </c>
      <c r="AK386">
        <f t="shared" si="60"/>
        <v>3.6716218875661256E-7</v>
      </c>
    </row>
    <row r="387" spans="14:37" x14ac:dyDescent="0.35">
      <c r="N387" s="75">
        <v>7.6740000000000004</v>
      </c>
      <c r="O387" s="65">
        <v>188.6</v>
      </c>
      <c r="P387">
        <f t="shared" si="51"/>
        <v>2134.9519999999998</v>
      </c>
      <c r="Q387">
        <f t="shared" si="52"/>
        <v>4.6839460559300639E-7</v>
      </c>
      <c r="S387" s="75">
        <v>5.9080000000000004</v>
      </c>
      <c r="T387" s="65">
        <v>215</v>
      </c>
      <c r="U387" s="16">
        <f t="shared" si="53"/>
        <v>2433.8000000000002</v>
      </c>
      <c r="V387" s="65">
        <f t="shared" si="54"/>
        <v>4.1088010518530693E-7</v>
      </c>
      <c r="X387" s="66"/>
      <c r="Y387" s="65"/>
      <c r="Z387" s="16">
        <f t="shared" si="55"/>
        <v>0</v>
      </c>
      <c r="AA387" s="65" t="e">
        <f t="shared" si="56"/>
        <v>#DIV/0!</v>
      </c>
      <c r="AC387" s="66"/>
      <c r="AD387" s="65"/>
      <c r="AE387" s="16">
        <f t="shared" si="57"/>
        <v>0</v>
      </c>
      <c r="AF387" s="65" t="e">
        <f t="shared" si="58"/>
        <v>#DIV/0!</v>
      </c>
      <c r="AH387" s="75">
        <v>4.6740000000000004</v>
      </c>
      <c r="AI387" s="65">
        <v>240.6</v>
      </c>
      <c r="AJ387">
        <f t="shared" si="59"/>
        <v>2723.5920000000001</v>
      </c>
      <c r="AK387">
        <f t="shared" si="60"/>
        <v>3.6716218875661256E-7</v>
      </c>
    </row>
    <row r="388" spans="14:37" x14ac:dyDescent="0.35">
      <c r="N388" s="75">
        <v>7.6749999999999998</v>
      </c>
      <c r="O388" s="65">
        <v>188.6</v>
      </c>
      <c r="P388">
        <f t="shared" ref="P388:P400" si="61">O388*$K$1</f>
        <v>2134.9519999999998</v>
      </c>
      <c r="Q388">
        <f t="shared" ref="Q388:Q400" si="62">0.001/P388</f>
        <v>4.6839460559300639E-7</v>
      </c>
      <c r="S388" s="75">
        <v>5.9089999999999998</v>
      </c>
      <c r="T388" s="65">
        <v>215</v>
      </c>
      <c r="U388" s="16">
        <f t="shared" si="53"/>
        <v>2433.8000000000002</v>
      </c>
      <c r="V388" s="65">
        <f t="shared" si="54"/>
        <v>4.1088010518530693E-7</v>
      </c>
      <c r="X388" s="66"/>
      <c r="Y388" s="65"/>
      <c r="Z388" s="16">
        <f t="shared" si="55"/>
        <v>0</v>
      </c>
      <c r="AA388" s="65" t="e">
        <f t="shared" si="56"/>
        <v>#DIV/0!</v>
      </c>
      <c r="AC388" s="66"/>
      <c r="AD388" s="65"/>
      <c r="AE388" s="16">
        <f t="shared" si="57"/>
        <v>0</v>
      </c>
      <c r="AF388" s="65" t="e">
        <f t="shared" si="58"/>
        <v>#DIV/0!</v>
      </c>
      <c r="AH388" s="75">
        <v>4.6749999999999998</v>
      </c>
      <c r="AI388" s="65">
        <v>240.6</v>
      </c>
      <c r="AJ388">
        <f t="shared" si="59"/>
        <v>2723.5920000000001</v>
      </c>
      <c r="AK388">
        <f t="shared" si="60"/>
        <v>3.6716218875661256E-7</v>
      </c>
    </row>
    <row r="389" spans="14:37" x14ac:dyDescent="0.35">
      <c r="N389" s="75">
        <v>7.6760000000000002</v>
      </c>
      <c r="O389" s="65">
        <v>188.6</v>
      </c>
      <c r="P389">
        <f t="shared" si="61"/>
        <v>2134.9519999999998</v>
      </c>
      <c r="Q389">
        <f t="shared" si="62"/>
        <v>4.6839460559300639E-7</v>
      </c>
      <c r="S389" s="75">
        <v>5.91</v>
      </c>
      <c r="T389" s="65">
        <v>215</v>
      </c>
      <c r="U389" s="16">
        <f t="shared" si="53"/>
        <v>2433.8000000000002</v>
      </c>
      <c r="V389" s="65">
        <f t="shared" si="54"/>
        <v>4.1088010518530693E-7</v>
      </c>
      <c r="X389" s="66"/>
      <c r="Y389" s="65"/>
      <c r="Z389" s="16">
        <f t="shared" si="55"/>
        <v>0</v>
      </c>
      <c r="AA389" s="65" t="e">
        <f t="shared" si="56"/>
        <v>#DIV/0!</v>
      </c>
      <c r="AC389" s="66"/>
      <c r="AD389" s="65"/>
      <c r="AE389" s="16">
        <f t="shared" si="57"/>
        <v>0</v>
      </c>
      <c r="AF389" s="65" t="e">
        <f t="shared" si="58"/>
        <v>#DIV/0!</v>
      </c>
      <c r="AH389" s="75">
        <v>4.6760000000000002</v>
      </c>
      <c r="AI389" s="65">
        <v>240.6</v>
      </c>
      <c r="AJ389">
        <f t="shared" si="59"/>
        <v>2723.5920000000001</v>
      </c>
      <c r="AK389">
        <f t="shared" si="60"/>
        <v>3.6716218875661256E-7</v>
      </c>
    </row>
    <row r="390" spans="14:37" x14ac:dyDescent="0.35">
      <c r="N390" s="75">
        <v>7.6769999999999996</v>
      </c>
      <c r="O390" s="65">
        <v>188.6</v>
      </c>
      <c r="P390">
        <f t="shared" si="61"/>
        <v>2134.9519999999998</v>
      </c>
      <c r="Q390">
        <f t="shared" si="62"/>
        <v>4.6839460559300639E-7</v>
      </c>
      <c r="S390" s="75">
        <v>5.9109999999999996</v>
      </c>
      <c r="T390" s="65">
        <v>215</v>
      </c>
      <c r="U390" s="16">
        <f t="shared" si="53"/>
        <v>2433.8000000000002</v>
      </c>
      <c r="V390" s="65">
        <f t="shared" si="54"/>
        <v>4.1088010518530693E-7</v>
      </c>
      <c r="X390" s="66"/>
      <c r="Y390" s="65"/>
      <c r="Z390" s="16">
        <f t="shared" si="55"/>
        <v>0</v>
      </c>
      <c r="AA390" s="65" t="e">
        <f t="shared" si="56"/>
        <v>#DIV/0!</v>
      </c>
      <c r="AC390" s="66"/>
      <c r="AD390" s="65"/>
      <c r="AE390" s="16">
        <f t="shared" si="57"/>
        <v>0</v>
      </c>
      <c r="AF390" s="65" t="e">
        <f t="shared" si="58"/>
        <v>#DIV/0!</v>
      </c>
      <c r="AH390" s="75">
        <v>4.6769999999999996</v>
      </c>
      <c r="AI390" s="65">
        <v>240.6</v>
      </c>
      <c r="AJ390">
        <f t="shared" si="59"/>
        <v>2723.5920000000001</v>
      </c>
      <c r="AK390">
        <f t="shared" si="60"/>
        <v>3.6716218875661256E-7</v>
      </c>
    </row>
    <row r="391" spans="14:37" x14ac:dyDescent="0.35">
      <c r="N391" s="75">
        <v>7.6779999999999999</v>
      </c>
      <c r="O391" s="65">
        <v>188.5</v>
      </c>
      <c r="P391">
        <f t="shared" si="61"/>
        <v>2133.8200000000002</v>
      </c>
      <c r="Q391">
        <f t="shared" si="62"/>
        <v>4.6864309079491239E-7</v>
      </c>
      <c r="S391" s="75">
        <v>5.9119999999999999</v>
      </c>
      <c r="T391" s="65">
        <v>215</v>
      </c>
      <c r="U391" s="16">
        <f t="shared" si="53"/>
        <v>2433.8000000000002</v>
      </c>
      <c r="V391" s="65">
        <f t="shared" si="54"/>
        <v>4.1088010518530693E-7</v>
      </c>
      <c r="X391" s="66"/>
      <c r="Y391" s="65"/>
      <c r="Z391" s="16">
        <f t="shared" si="55"/>
        <v>0</v>
      </c>
      <c r="AA391" s="65" t="e">
        <f t="shared" si="56"/>
        <v>#DIV/0!</v>
      </c>
      <c r="AC391" s="66"/>
      <c r="AD391" s="65"/>
      <c r="AE391" s="16">
        <f t="shared" si="57"/>
        <v>0</v>
      </c>
      <c r="AF391" s="65" t="e">
        <f t="shared" si="58"/>
        <v>#DIV/0!</v>
      </c>
      <c r="AH391" s="75">
        <v>4.6779999999999999</v>
      </c>
      <c r="AI391" s="65">
        <v>240.5</v>
      </c>
      <c r="AJ391">
        <f t="shared" si="59"/>
        <v>2722.46</v>
      </c>
      <c r="AK391">
        <f t="shared" si="60"/>
        <v>3.6731485494736379E-7</v>
      </c>
    </row>
    <row r="392" spans="14:37" x14ac:dyDescent="0.35">
      <c r="N392" s="75">
        <v>7.6790000000000003</v>
      </c>
      <c r="O392" s="65">
        <v>188.5</v>
      </c>
      <c r="P392">
        <f t="shared" si="61"/>
        <v>2133.8200000000002</v>
      </c>
      <c r="Q392">
        <f t="shared" si="62"/>
        <v>4.6864309079491239E-7</v>
      </c>
      <c r="S392" s="75">
        <v>5.9130000000000003</v>
      </c>
      <c r="T392" s="65">
        <v>214.9</v>
      </c>
      <c r="U392" s="16">
        <f t="shared" si="53"/>
        <v>2432.6680000000001</v>
      </c>
      <c r="V392" s="65">
        <f t="shared" si="54"/>
        <v>4.1107130113932522E-7</v>
      </c>
      <c r="X392" s="66"/>
      <c r="Y392" s="65"/>
      <c r="Z392" s="16">
        <f t="shared" si="55"/>
        <v>0</v>
      </c>
      <c r="AA392" s="65" t="e">
        <f t="shared" si="56"/>
        <v>#DIV/0!</v>
      </c>
      <c r="AC392" s="66"/>
      <c r="AD392" s="65"/>
      <c r="AE392" s="16">
        <f t="shared" si="57"/>
        <v>0</v>
      </c>
      <c r="AF392" s="65" t="e">
        <f t="shared" si="58"/>
        <v>#DIV/0!</v>
      </c>
      <c r="AH392" s="75">
        <v>4.6790000000000003</v>
      </c>
      <c r="AI392" s="65">
        <v>240.5</v>
      </c>
      <c r="AJ392">
        <f t="shared" si="59"/>
        <v>2722.46</v>
      </c>
      <c r="AK392">
        <f t="shared" si="60"/>
        <v>3.6731485494736379E-7</v>
      </c>
    </row>
    <row r="393" spans="14:37" x14ac:dyDescent="0.35">
      <c r="N393" s="75">
        <v>7.68</v>
      </c>
      <c r="O393" s="65">
        <v>188.5</v>
      </c>
      <c r="P393">
        <f t="shared" si="61"/>
        <v>2133.8200000000002</v>
      </c>
      <c r="Q393">
        <f t="shared" si="62"/>
        <v>4.6864309079491239E-7</v>
      </c>
      <c r="S393" s="75">
        <v>5.9139999999999997</v>
      </c>
      <c r="T393" s="65">
        <v>214.9</v>
      </c>
      <c r="U393" s="16">
        <f t="shared" si="53"/>
        <v>2432.6680000000001</v>
      </c>
      <c r="V393" s="65">
        <f t="shared" si="54"/>
        <v>4.1107130113932522E-7</v>
      </c>
      <c r="X393" s="66"/>
      <c r="Y393" s="65"/>
      <c r="Z393" s="16">
        <f t="shared" si="55"/>
        <v>0</v>
      </c>
      <c r="AA393" s="65" t="e">
        <f t="shared" si="56"/>
        <v>#DIV/0!</v>
      </c>
      <c r="AC393" s="66"/>
      <c r="AD393" s="65"/>
      <c r="AE393" s="16">
        <f t="shared" si="57"/>
        <v>0</v>
      </c>
      <c r="AF393" s="65" t="e">
        <f t="shared" si="58"/>
        <v>#DIV/0!</v>
      </c>
      <c r="AH393" s="75">
        <v>4.68</v>
      </c>
      <c r="AI393" s="65">
        <v>240.5</v>
      </c>
      <c r="AJ393">
        <f t="shared" si="59"/>
        <v>2722.46</v>
      </c>
      <c r="AK393">
        <f t="shared" si="60"/>
        <v>3.6731485494736379E-7</v>
      </c>
    </row>
    <row r="394" spans="14:37" x14ac:dyDescent="0.35">
      <c r="N394" s="75">
        <v>7.681</v>
      </c>
      <c r="O394" s="65">
        <v>188.5</v>
      </c>
      <c r="P394">
        <f t="shared" si="61"/>
        <v>2133.8200000000002</v>
      </c>
      <c r="Q394">
        <f t="shared" si="62"/>
        <v>4.6864309079491239E-7</v>
      </c>
      <c r="S394" s="75">
        <v>5.915</v>
      </c>
      <c r="T394" s="65">
        <v>214.9</v>
      </c>
      <c r="U394" s="16">
        <f t="shared" si="53"/>
        <v>2432.6680000000001</v>
      </c>
      <c r="V394" s="65">
        <f t="shared" si="54"/>
        <v>4.1107130113932522E-7</v>
      </c>
      <c r="X394" s="66"/>
      <c r="Y394" s="65"/>
      <c r="Z394" s="16">
        <f t="shared" si="55"/>
        <v>0</v>
      </c>
      <c r="AA394" s="65" t="e">
        <f t="shared" si="56"/>
        <v>#DIV/0!</v>
      </c>
      <c r="AC394" s="66"/>
      <c r="AD394" s="65"/>
      <c r="AE394" s="16">
        <f t="shared" si="57"/>
        <v>0</v>
      </c>
      <c r="AF394" s="65" t="e">
        <f t="shared" si="58"/>
        <v>#DIV/0!</v>
      </c>
      <c r="AH394" s="75">
        <v>4.681</v>
      </c>
      <c r="AI394" s="65">
        <v>240.5</v>
      </c>
      <c r="AJ394">
        <f t="shared" si="59"/>
        <v>2722.46</v>
      </c>
      <c r="AK394">
        <f t="shared" si="60"/>
        <v>3.6731485494736379E-7</v>
      </c>
    </row>
    <row r="395" spans="14:37" x14ac:dyDescent="0.35">
      <c r="N395" s="75">
        <v>7.6820000000000004</v>
      </c>
      <c r="O395" s="65">
        <v>188.5</v>
      </c>
      <c r="P395">
        <f t="shared" si="61"/>
        <v>2133.8200000000002</v>
      </c>
      <c r="Q395">
        <f t="shared" si="62"/>
        <v>4.6864309079491239E-7</v>
      </c>
      <c r="S395" s="75">
        <v>5.9160000000000004</v>
      </c>
      <c r="T395" s="65">
        <v>214.9</v>
      </c>
      <c r="U395" s="16">
        <f t="shared" si="53"/>
        <v>2432.6680000000001</v>
      </c>
      <c r="V395" s="65">
        <f t="shared" si="54"/>
        <v>4.1107130113932522E-7</v>
      </c>
      <c r="X395" s="66"/>
      <c r="Y395" s="65"/>
      <c r="Z395" s="16">
        <f t="shared" si="55"/>
        <v>0</v>
      </c>
      <c r="AA395" s="65" t="e">
        <f t="shared" si="56"/>
        <v>#DIV/0!</v>
      </c>
      <c r="AC395" s="66"/>
      <c r="AD395" s="65"/>
      <c r="AE395" s="16">
        <f t="shared" si="57"/>
        <v>0</v>
      </c>
      <c r="AF395" s="65" t="e">
        <f t="shared" si="58"/>
        <v>#DIV/0!</v>
      </c>
      <c r="AH395" s="75">
        <v>4.6820000000000004</v>
      </c>
      <c r="AI395" s="65">
        <v>240.4</v>
      </c>
      <c r="AJ395">
        <f t="shared" si="59"/>
        <v>2721.328</v>
      </c>
      <c r="AK395">
        <f t="shared" si="60"/>
        <v>3.6746764814825706E-7</v>
      </c>
    </row>
    <row r="396" spans="14:37" x14ac:dyDescent="0.35">
      <c r="N396" s="75">
        <v>7.6829999999999998</v>
      </c>
      <c r="O396" s="65">
        <v>188.5</v>
      </c>
      <c r="P396">
        <f t="shared" si="61"/>
        <v>2133.8200000000002</v>
      </c>
      <c r="Q396">
        <f t="shared" si="62"/>
        <v>4.6864309079491239E-7</v>
      </c>
      <c r="S396" s="75">
        <v>5.9169999999999998</v>
      </c>
      <c r="T396" s="65">
        <v>214.9</v>
      </c>
      <c r="U396" s="16">
        <f t="shared" ref="U396:U459" si="63">T396*$K$1</f>
        <v>2432.6680000000001</v>
      </c>
      <c r="V396" s="65">
        <f t="shared" ref="V396:V459" si="64">0.001/U396</f>
        <v>4.1107130113932522E-7</v>
      </c>
      <c r="X396" s="66"/>
      <c r="Y396" s="65"/>
      <c r="Z396" s="16">
        <f t="shared" ref="Z396:Z459" si="65">Y396*$K$1</f>
        <v>0</v>
      </c>
      <c r="AA396" s="65" t="e">
        <f t="shared" ref="AA396:AA459" si="66">0.001/Z396</f>
        <v>#DIV/0!</v>
      </c>
      <c r="AC396" s="66"/>
      <c r="AD396" s="65"/>
      <c r="AE396" s="16">
        <f t="shared" ref="AE396:AE459" si="67">AD396*$K$1</f>
        <v>0</v>
      </c>
      <c r="AF396" s="65" t="e">
        <f t="shared" ref="AF396:AF459" si="68">0.001/AE396</f>
        <v>#DIV/0!</v>
      </c>
      <c r="AH396" s="75">
        <v>4.6829999999999998</v>
      </c>
      <c r="AI396" s="65">
        <v>240.4</v>
      </c>
      <c r="AJ396">
        <f t="shared" ref="AJ396:AJ459" si="69">AI396*$K$1</f>
        <v>2721.328</v>
      </c>
      <c r="AK396">
        <f t="shared" ref="AK396:AK459" si="70">0.001/AJ396</f>
        <v>3.6746764814825706E-7</v>
      </c>
    </row>
    <row r="397" spans="14:37" x14ac:dyDescent="0.35">
      <c r="N397" s="75">
        <v>7.6840000000000002</v>
      </c>
      <c r="O397" s="65">
        <v>188.5</v>
      </c>
      <c r="P397">
        <f t="shared" si="61"/>
        <v>2133.8200000000002</v>
      </c>
      <c r="Q397">
        <f t="shared" si="62"/>
        <v>4.6864309079491239E-7</v>
      </c>
      <c r="S397" s="75">
        <v>5.9180000000000001</v>
      </c>
      <c r="T397" s="65">
        <v>214.8</v>
      </c>
      <c r="U397" s="16">
        <f t="shared" si="63"/>
        <v>2431.5360000000001</v>
      </c>
      <c r="V397" s="65">
        <f t="shared" si="64"/>
        <v>4.1126267511564706E-7</v>
      </c>
      <c r="X397" s="66"/>
      <c r="Y397" s="65"/>
      <c r="Z397" s="16">
        <f t="shared" si="65"/>
        <v>0</v>
      </c>
      <c r="AA397" s="65" t="e">
        <f t="shared" si="66"/>
        <v>#DIV/0!</v>
      </c>
      <c r="AC397" s="66"/>
      <c r="AD397" s="65"/>
      <c r="AE397" s="16">
        <f t="shared" si="67"/>
        <v>0</v>
      </c>
      <c r="AF397" s="65" t="e">
        <f t="shared" si="68"/>
        <v>#DIV/0!</v>
      </c>
      <c r="AH397" s="75">
        <v>4.6840000000000002</v>
      </c>
      <c r="AI397" s="65">
        <v>240.4</v>
      </c>
      <c r="AJ397">
        <f t="shared" si="69"/>
        <v>2721.328</v>
      </c>
      <c r="AK397">
        <f t="shared" si="70"/>
        <v>3.6746764814825706E-7</v>
      </c>
    </row>
    <row r="398" spans="14:37" x14ac:dyDescent="0.35">
      <c r="N398" s="75">
        <v>7.6849999999999996</v>
      </c>
      <c r="O398" s="65">
        <v>188.5</v>
      </c>
      <c r="P398">
        <f t="shared" si="61"/>
        <v>2133.8200000000002</v>
      </c>
      <c r="Q398">
        <f t="shared" si="62"/>
        <v>4.6864309079491239E-7</v>
      </c>
      <c r="S398" s="75">
        <v>5.9189999999999996</v>
      </c>
      <c r="T398" s="65">
        <v>214.8</v>
      </c>
      <c r="U398" s="16">
        <f t="shared" si="63"/>
        <v>2431.5360000000001</v>
      </c>
      <c r="V398" s="65">
        <f t="shared" si="64"/>
        <v>4.1126267511564706E-7</v>
      </c>
      <c r="X398" s="66"/>
      <c r="Y398" s="65"/>
      <c r="Z398" s="16">
        <f t="shared" si="65"/>
        <v>0</v>
      </c>
      <c r="AA398" s="65" t="e">
        <f t="shared" si="66"/>
        <v>#DIV/0!</v>
      </c>
      <c r="AC398" s="66"/>
      <c r="AD398" s="65"/>
      <c r="AE398" s="16">
        <f t="shared" si="67"/>
        <v>0</v>
      </c>
      <c r="AF398" s="65" t="e">
        <f t="shared" si="68"/>
        <v>#DIV/0!</v>
      </c>
      <c r="AH398" s="75">
        <v>4.6849999999999996</v>
      </c>
      <c r="AI398" s="65">
        <v>240.4</v>
      </c>
      <c r="AJ398">
        <f t="shared" si="69"/>
        <v>2721.328</v>
      </c>
      <c r="AK398">
        <f t="shared" si="70"/>
        <v>3.6746764814825706E-7</v>
      </c>
    </row>
    <row r="399" spans="14:37" x14ac:dyDescent="0.35">
      <c r="N399" s="75">
        <v>7.6859999999999999</v>
      </c>
      <c r="O399" s="65">
        <v>188.4</v>
      </c>
      <c r="P399">
        <f t="shared" si="61"/>
        <v>2132.6880000000001</v>
      </c>
      <c r="Q399">
        <f t="shared" si="62"/>
        <v>4.6889183978153391E-7</v>
      </c>
      <c r="S399" s="75">
        <v>5.92</v>
      </c>
      <c r="T399" s="65">
        <v>214.8</v>
      </c>
      <c r="U399" s="16">
        <f t="shared" si="63"/>
        <v>2431.5360000000001</v>
      </c>
      <c r="V399" s="65">
        <f t="shared" si="64"/>
        <v>4.1126267511564706E-7</v>
      </c>
      <c r="X399" s="66"/>
      <c r="Y399" s="65"/>
      <c r="Z399" s="16">
        <f t="shared" si="65"/>
        <v>0</v>
      </c>
      <c r="AA399" s="65" t="e">
        <f t="shared" si="66"/>
        <v>#DIV/0!</v>
      </c>
      <c r="AC399" s="66"/>
      <c r="AD399" s="65"/>
      <c r="AE399" s="16">
        <f t="shared" si="67"/>
        <v>0</v>
      </c>
      <c r="AF399" s="65" t="e">
        <f t="shared" si="68"/>
        <v>#DIV/0!</v>
      </c>
      <c r="AH399" s="75">
        <v>4.6859999999999999</v>
      </c>
      <c r="AI399" s="65">
        <v>240.3</v>
      </c>
      <c r="AJ399">
        <f t="shared" si="69"/>
        <v>2720.1960000000004</v>
      </c>
      <c r="AK399">
        <f t="shared" si="70"/>
        <v>3.6762056851785678E-7</v>
      </c>
    </row>
    <row r="400" spans="14:37" x14ac:dyDescent="0.35">
      <c r="N400" s="75">
        <v>7.6870000000000003</v>
      </c>
      <c r="O400" s="65">
        <v>188.4</v>
      </c>
      <c r="P400">
        <f t="shared" si="61"/>
        <v>2132.6880000000001</v>
      </c>
      <c r="Q400">
        <f t="shared" si="62"/>
        <v>4.6889183978153391E-7</v>
      </c>
      <c r="S400" s="75">
        <v>5.9210000000000003</v>
      </c>
      <c r="T400" s="65">
        <v>214.8</v>
      </c>
      <c r="U400" s="16">
        <f t="shared" si="63"/>
        <v>2431.5360000000001</v>
      </c>
      <c r="V400" s="65">
        <f t="shared" si="64"/>
        <v>4.1126267511564706E-7</v>
      </c>
      <c r="X400" s="66"/>
      <c r="Y400" s="65"/>
      <c r="Z400" s="16">
        <f t="shared" si="65"/>
        <v>0</v>
      </c>
      <c r="AA400" s="65" t="e">
        <f t="shared" si="66"/>
        <v>#DIV/0!</v>
      </c>
      <c r="AC400" s="66"/>
      <c r="AD400" s="65"/>
      <c r="AE400" s="16">
        <f t="shared" si="67"/>
        <v>0</v>
      </c>
      <c r="AF400" s="65" t="e">
        <f t="shared" si="68"/>
        <v>#DIV/0!</v>
      </c>
      <c r="AH400" s="75">
        <v>4.6870000000000003</v>
      </c>
      <c r="AI400" s="65">
        <v>240.3</v>
      </c>
      <c r="AJ400">
        <f t="shared" si="69"/>
        <v>2720.1960000000004</v>
      </c>
      <c r="AK400">
        <f t="shared" si="70"/>
        <v>3.6762056851785678E-7</v>
      </c>
    </row>
    <row r="401" spans="19:37" x14ac:dyDescent="0.35">
      <c r="S401" s="75">
        <v>5.9219999999999997</v>
      </c>
      <c r="T401" s="65">
        <v>214.8</v>
      </c>
      <c r="U401" s="16">
        <f t="shared" si="63"/>
        <v>2431.5360000000001</v>
      </c>
      <c r="V401" s="65">
        <f t="shared" si="64"/>
        <v>4.1126267511564706E-7</v>
      </c>
      <c r="X401" s="66"/>
      <c r="Y401" s="65"/>
      <c r="Z401" s="16">
        <f t="shared" si="65"/>
        <v>0</v>
      </c>
      <c r="AA401" s="65" t="e">
        <f t="shared" si="66"/>
        <v>#DIV/0!</v>
      </c>
      <c r="AC401" s="66"/>
      <c r="AD401" s="65"/>
      <c r="AE401" s="16">
        <f t="shared" si="67"/>
        <v>0</v>
      </c>
      <c r="AF401" s="65" t="e">
        <f t="shared" si="68"/>
        <v>#DIV/0!</v>
      </c>
      <c r="AH401" s="75">
        <v>4.6879999999999997</v>
      </c>
      <c r="AI401" s="65">
        <v>240.3</v>
      </c>
      <c r="AJ401">
        <f t="shared" si="69"/>
        <v>2720.1960000000004</v>
      </c>
      <c r="AK401">
        <f t="shared" si="70"/>
        <v>3.6762056851785678E-7</v>
      </c>
    </row>
    <row r="402" spans="19:37" x14ac:dyDescent="0.35">
      <c r="S402" s="75">
        <v>5.923</v>
      </c>
      <c r="T402" s="65">
        <v>214.8</v>
      </c>
      <c r="U402" s="16">
        <f t="shared" si="63"/>
        <v>2431.5360000000001</v>
      </c>
      <c r="V402" s="65">
        <f t="shared" si="64"/>
        <v>4.1126267511564706E-7</v>
      </c>
      <c r="X402" s="66"/>
      <c r="Y402" s="65"/>
      <c r="Z402" s="16">
        <f t="shared" si="65"/>
        <v>0</v>
      </c>
      <c r="AA402" s="65" t="e">
        <f t="shared" si="66"/>
        <v>#DIV/0!</v>
      </c>
      <c r="AC402" s="66"/>
      <c r="AD402" s="65"/>
      <c r="AE402" s="16">
        <f t="shared" si="67"/>
        <v>0</v>
      </c>
      <c r="AF402" s="65" t="e">
        <f t="shared" si="68"/>
        <v>#DIV/0!</v>
      </c>
      <c r="AH402" s="75">
        <v>4.6890000000000001</v>
      </c>
      <c r="AI402" s="65">
        <v>240.3</v>
      </c>
      <c r="AJ402">
        <f t="shared" si="69"/>
        <v>2720.1960000000004</v>
      </c>
      <c r="AK402">
        <f t="shared" si="70"/>
        <v>3.6762056851785678E-7</v>
      </c>
    </row>
    <row r="403" spans="19:37" x14ac:dyDescent="0.35">
      <c r="S403" s="75">
        <v>5.9240000000000004</v>
      </c>
      <c r="T403" s="65">
        <v>214.7</v>
      </c>
      <c r="U403" s="16">
        <f t="shared" si="63"/>
        <v>2430.404</v>
      </c>
      <c r="V403" s="65">
        <f t="shared" si="64"/>
        <v>4.1145422736302279E-7</v>
      </c>
      <c r="X403" s="66"/>
      <c r="Y403" s="65"/>
      <c r="Z403" s="16">
        <f t="shared" si="65"/>
        <v>0</v>
      </c>
      <c r="AA403" s="65" t="e">
        <f t="shared" si="66"/>
        <v>#DIV/0!</v>
      </c>
      <c r="AC403" s="66"/>
      <c r="AD403" s="65"/>
      <c r="AE403" s="16">
        <f t="shared" si="67"/>
        <v>0</v>
      </c>
      <c r="AF403" s="65" t="e">
        <f t="shared" si="68"/>
        <v>#DIV/0!</v>
      </c>
      <c r="AH403" s="75">
        <v>4.6900000000000004</v>
      </c>
      <c r="AI403" s="65">
        <v>240.2</v>
      </c>
      <c r="AJ403">
        <f t="shared" si="69"/>
        <v>2719.0639999999999</v>
      </c>
      <c r="AK403">
        <f t="shared" si="70"/>
        <v>3.6777361621499163E-7</v>
      </c>
    </row>
    <row r="404" spans="19:37" x14ac:dyDescent="0.35">
      <c r="S404" s="75">
        <v>5.9249999999999998</v>
      </c>
      <c r="T404" s="65">
        <v>214.7</v>
      </c>
      <c r="U404" s="16">
        <f t="shared" si="63"/>
        <v>2430.404</v>
      </c>
      <c r="V404" s="65">
        <f t="shared" si="64"/>
        <v>4.1145422736302279E-7</v>
      </c>
      <c r="X404" s="66"/>
      <c r="Y404" s="65"/>
      <c r="Z404" s="16">
        <f t="shared" si="65"/>
        <v>0</v>
      </c>
      <c r="AA404" s="65" t="e">
        <f t="shared" si="66"/>
        <v>#DIV/0!</v>
      </c>
      <c r="AC404" s="66"/>
      <c r="AD404" s="65"/>
      <c r="AE404" s="16">
        <f t="shared" si="67"/>
        <v>0</v>
      </c>
      <c r="AF404" s="65" t="e">
        <f t="shared" si="68"/>
        <v>#DIV/0!</v>
      </c>
      <c r="AH404" s="75">
        <v>4.6909999999999998</v>
      </c>
      <c r="AI404" s="65">
        <v>240.2</v>
      </c>
      <c r="AJ404">
        <f t="shared" si="69"/>
        <v>2719.0639999999999</v>
      </c>
      <c r="AK404">
        <f t="shared" si="70"/>
        <v>3.6777361621499163E-7</v>
      </c>
    </row>
    <row r="405" spans="19:37" x14ac:dyDescent="0.35">
      <c r="S405" s="75">
        <v>5.9260000000000002</v>
      </c>
      <c r="T405" s="65">
        <v>214.7</v>
      </c>
      <c r="U405" s="16">
        <f t="shared" si="63"/>
        <v>2430.404</v>
      </c>
      <c r="V405" s="65">
        <f t="shared" si="64"/>
        <v>4.1145422736302279E-7</v>
      </c>
      <c r="X405" s="66"/>
      <c r="Y405" s="65"/>
      <c r="Z405" s="16">
        <f t="shared" si="65"/>
        <v>0</v>
      </c>
      <c r="AA405" s="65" t="e">
        <f t="shared" si="66"/>
        <v>#DIV/0!</v>
      </c>
      <c r="AC405" s="66"/>
      <c r="AD405" s="65"/>
      <c r="AE405" s="16">
        <f t="shared" si="67"/>
        <v>0</v>
      </c>
      <c r="AF405" s="65" t="e">
        <f t="shared" si="68"/>
        <v>#DIV/0!</v>
      </c>
      <c r="AH405" s="75">
        <v>4.6920000000000002</v>
      </c>
      <c r="AI405" s="65">
        <v>240.2</v>
      </c>
      <c r="AJ405">
        <f t="shared" si="69"/>
        <v>2719.0639999999999</v>
      </c>
      <c r="AK405">
        <f t="shared" si="70"/>
        <v>3.6777361621499163E-7</v>
      </c>
    </row>
    <row r="406" spans="19:37" x14ac:dyDescent="0.35">
      <c r="S406" s="75">
        <v>5.9269999999999996</v>
      </c>
      <c r="T406" s="65">
        <v>214.7</v>
      </c>
      <c r="U406" s="16">
        <f t="shared" si="63"/>
        <v>2430.404</v>
      </c>
      <c r="V406" s="65">
        <f t="shared" si="64"/>
        <v>4.1145422736302279E-7</v>
      </c>
      <c r="X406" s="66"/>
      <c r="Y406" s="65"/>
      <c r="Z406" s="16">
        <f t="shared" si="65"/>
        <v>0</v>
      </c>
      <c r="AA406" s="65" t="e">
        <f t="shared" si="66"/>
        <v>#DIV/0!</v>
      </c>
      <c r="AC406" s="66"/>
      <c r="AD406" s="65"/>
      <c r="AE406" s="16">
        <f t="shared" si="67"/>
        <v>0</v>
      </c>
      <c r="AF406" s="65" t="e">
        <f t="shared" si="68"/>
        <v>#DIV/0!</v>
      </c>
      <c r="AH406" s="75">
        <v>4.6929999999999996</v>
      </c>
      <c r="AI406" s="65">
        <v>240.2</v>
      </c>
      <c r="AJ406">
        <f t="shared" si="69"/>
        <v>2719.0639999999999</v>
      </c>
      <c r="AK406">
        <f t="shared" si="70"/>
        <v>3.6777361621499163E-7</v>
      </c>
    </row>
    <row r="407" spans="19:37" x14ac:dyDescent="0.35">
      <c r="S407" s="75">
        <v>5.9279999999999999</v>
      </c>
      <c r="T407" s="65">
        <v>214.7</v>
      </c>
      <c r="U407" s="16">
        <f t="shared" si="63"/>
        <v>2430.404</v>
      </c>
      <c r="V407" s="65">
        <f t="shared" si="64"/>
        <v>4.1145422736302279E-7</v>
      </c>
      <c r="X407" s="66"/>
      <c r="Y407" s="65"/>
      <c r="Z407" s="16">
        <f t="shared" si="65"/>
        <v>0</v>
      </c>
      <c r="AA407" s="65" t="e">
        <f t="shared" si="66"/>
        <v>#DIV/0!</v>
      </c>
      <c r="AC407" s="66"/>
      <c r="AD407" s="65"/>
      <c r="AE407" s="16">
        <f t="shared" si="67"/>
        <v>0</v>
      </c>
      <c r="AF407" s="65" t="e">
        <f t="shared" si="68"/>
        <v>#DIV/0!</v>
      </c>
      <c r="AH407" s="75">
        <v>4.694</v>
      </c>
      <c r="AI407" s="65">
        <v>240.1</v>
      </c>
      <c r="AJ407">
        <f t="shared" si="69"/>
        <v>2717.9319999999998</v>
      </c>
      <c r="AK407">
        <f t="shared" si="70"/>
        <v>3.6792679139875468E-7</v>
      </c>
    </row>
    <row r="408" spans="19:37" x14ac:dyDescent="0.35">
      <c r="S408" s="75">
        <v>5.9290000000000003</v>
      </c>
      <c r="T408" s="65">
        <v>214.7</v>
      </c>
      <c r="U408" s="16">
        <f t="shared" si="63"/>
        <v>2430.404</v>
      </c>
      <c r="V408" s="65">
        <f t="shared" si="64"/>
        <v>4.1145422736302279E-7</v>
      </c>
      <c r="X408" s="66"/>
      <c r="Y408" s="65"/>
      <c r="Z408" s="16">
        <f t="shared" si="65"/>
        <v>0</v>
      </c>
      <c r="AA408" s="65" t="e">
        <f t="shared" si="66"/>
        <v>#DIV/0!</v>
      </c>
      <c r="AC408" s="66"/>
      <c r="AD408" s="65"/>
      <c r="AE408" s="16">
        <f t="shared" si="67"/>
        <v>0</v>
      </c>
      <c r="AF408" s="65" t="e">
        <f t="shared" si="68"/>
        <v>#DIV/0!</v>
      </c>
      <c r="AH408" s="75">
        <v>4.6950000000000003</v>
      </c>
      <c r="AI408" s="65">
        <v>240.1</v>
      </c>
      <c r="AJ408">
        <f t="shared" si="69"/>
        <v>2717.9319999999998</v>
      </c>
      <c r="AK408">
        <f t="shared" si="70"/>
        <v>3.6792679139875468E-7</v>
      </c>
    </row>
    <row r="409" spans="19:37" x14ac:dyDescent="0.35">
      <c r="S409" s="75">
        <v>5.93</v>
      </c>
      <c r="T409" s="65">
        <v>214.6</v>
      </c>
      <c r="U409" s="16">
        <f t="shared" si="63"/>
        <v>2429.2719999999999</v>
      </c>
      <c r="V409" s="65">
        <f t="shared" si="64"/>
        <v>4.1164595813066633E-7</v>
      </c>
      <c r="X409" s="66"/>
      <c r="Y409" s="65"/>
      <c r="Z409" s="16">
        <f t="shared" si="65"/>
        <v>0</v>
      </c>
      <c r="AA409" s="65" t="e">
        <f t="shared" si="66"/>
        <v>#DIV/0!</v>
      </c>
      <c r="AC409" s="66"/>
      <c r="AD409" s="65"/>
      <c r="AE409" s="16">
        <f t="shared" si="67"/>
        <v>0</v>
      </c>
      <c r="AF409" s="65" t="e">
        <f t="shared" si="68"/>
        <v>#DIV/0!</v>
      </c>
      <c r="AH409" s="75">
        <v>4.6959999999999997</v>
      </c>
      <c r="AI409" s="65">
        <v>240.1</v>
      </c>
      <c r="AJ409">
        <f t="shared" si="69"/>
        <v>2717.9319999999998</v>
      </c>
      <c r="AK409">
        <f t="shared" si="70"/>
        <v>3.6792679139875468E-7</v>
      </c>
    </row>
    <row r="410" spans="19:37" x14ac:dyDescent="0.35">
      <c r="S410" s="75">
        <v>5.931</v>
      </c>
      <c r="T410" s="65">
        <v>214.6</v>
      </c>
      <c r="U410" s="16">
        <f t="shared" si="63"/>
        <v>2429.2719999999999</v>
      </c>
      <c r="V410" s="65">
        <f t="shared" si="64"/>
        <v>4.1164595813066633E-7</v>
      </c>
      <c r="X410" s="66"/>
      <c r="Y410" s="65"/>
      <c r="Z410" s="16">
        <f t="shared" si="65"/>
        <v>0</v>
      </c>
      <c r="AA410" s="65" t="e">
        <f t="shared" si="66"/>
        <v>#DIV/0!</v>
      </c>
      <c r="AC410" s="66"/>
      <c r="AD410" s="65"/>
      <c r="AE410" s="16">
        <f t="shared" si="67"/>
        <v>0</v>
      </c>
      <c r="AF410" s="65" t="e">
        <f t="shared" si="68"/>
        <v>#DIV/0!</v>
      </c>
      <c r="AH410" s="75">
        <v>4.6970000000000001</v>
      </c>
      <c r="AI410" s="65">
        <v>240.1</v>
      </c>
      <c r="AJ410">
        <f t="shared" si="69"/>
        <v>2717.9319999999998</v>
      </c>
      <c r="AK410">
        <f t="shared" si="70"/>
        <v>3.6792679139875468E-7</v>
      </c>
    </row>
    <row r="411" spans="19:37" x14ac:dyDescent="0.35">
      <c r="S411" s="75">
        <v>5.9320000000000004</v>
      </c>
      <c r="T411" s="65">
        <v>214.6</v>
      </c>
      <c r="U411" s="16">
        <f t="shared" si="63"/>
        <v>2429.2719999999999</v>
      </c>
      <c r="V411" s="65">
        <f t="shared" si="64"/>
        <v>4.1164595813066633E-7</v>
      </c>
      <c r="X411" s="66"/>
      <c r="Y411" s="65"/>
      <c r="Z411" s="16">
        <f t="shared" si="65"/>
        <v>0</v>
      </c>
      <c r="AA411" s="65" t="e">
        <f t="shared" si="66"/>
        <v>#DIV/0!</v>
      </c>
      <c r="AC411" s="66"/>
      <c r="AD411" s="65"/>
      <c r="AE411" s="16">
        <f t="shared" si="67"/>
        <v>0</v>
      </c>
      <c r="AF411" s="65" t="e">
        <f t="shared" si="68"/>
        <v>#DIV/0!</v>
      </c>
      <c r="AH411" s="75">
        <v>4.6980000000000004</v>
      </c>
      <c r="AI411" s="65">
        <v>240</v>
      </c>
      <c r="AJ411">
        <f t="shared" si="69"/>
        <v>2716.8</v>
      </c>
      <c r="AK411">
        <f t="shared" si="70"/>
        <v>3.680800942285041E-7</v>
      </c>
    </row>
    <row r="412" spans="19:37" x14ac:dyDescent="0.35">
      <c r="S412" s="75">
        <v>5.9329999999999998</v>
      </c>
      <c r="T412" s="65">
        <v>214.6</v>
      </c>
      <c r="U412" s="16">
        <f t="shared" si="63"/>
        <v>2429.2719999999999</v>
      </c>
      <c r="V412" s="65">
        <f t="shared" si="64"/>
        <v>4.1164595813066633E-7</v>
      </c>
      <c r="X412" s="66"/>
      <c r="Y412" s="65"/>
      <c r="Z412" s="16">
        <f t="shared" si="65"/>
        <v>0</v>
      </c>
      <c r="AA412" s="65" t="e">
        <f t="shared" si="66"/>
        <v>#DIV/0!</v>
      </c>
      <c r="AC412" s="66"/>
      <c r="AD412" s="65"/>
      <c r="AE412" s="16">
        <f t="shared" si="67"/>
        <v>0</v>
      </c>
      <c r="AF412" s="65" t="e">
        <f t="shared" si="68"/>
        <v>#DIV/0!</v>
      </c>
      <c r="AH412" s="75">
        <v>4.6989999999999998</v>
      </c>
      <c r="AI412" s="65">
        <v>240</v>
      </c>
      <c r="AJ412">
        <f t="shared" si="69"/>
        <v>2716.8</v>
      </c>
      <c r="AK412">
        <f t="shared" si="70"/>
        <v>3.680800942285041E-7</v>
      </c>
    </row>
    <row r="413" spans="19:37" x14ac:dyDescent="0.35">
      <c r="S413" s="75">
        <v>5.9340000000000002</v>
      </c>
      <c r="T413" s="65">
        <v>214.6</v>
      </c>
      <c r="U413" s="16">
        <f t="shared" si="63"/>
        <v>2429.2719999999999</v>
      </c>
      <c r="V413" s="65">
        <f t="shared" si="64"/>
        <v>4.1164595813066633E-7</v>
      </c>
      <c r="X413" s="66"/>
      <c r="Y413" s="65"/>
      <c r="Z413" s="16">
        <f t="shared" si="65"/>
        <v>0</v>
      </c>
      <c r="AA413" s="65" t="e">
        <f t="shared" si="66"/>
        <v>#DIV/0!</v>
      </c>
      <c r="AC413" s="66"/>
      <c r="AD413" s="65"/>
      <c r="AE413" s="16">
        <f t="shared" si="67"/>
        <v>0</v>
      </c>
      <c r="AF413" s="65" t="e">
        <f t="shared" si="68"/>
        <v>#DIV/0!</v>
      </c>
      <c r="AH413" s="75">
        <v>4.7</v>
      </c>
      <c r="AI413" s="65">
        <v>240</v>
      </c>
      <c r="AJ413">
        <f t="shared" si="69"/>
        <v>2716.8</v>
      </c>
      <c r="AK413">
        <f t="shared" si="70"/>
        <v>3.680800942285041E-7</v>
      </c>
    </row>
    <row r="414" spans="19:37" x14ac:dyDescent="0.35">
      <c r="S414" s="75">
        <v>5.9349999999999996</v>
      </c>
      <c r="T414" s="65">
        <v>214.5</v>
      </c>
      <c r="U414" s="16">
        <f t="shared" si="63"/>
        <v>2428.14</v>
      </c>
      <c r="V414" s="65">
        <f t="shared" si="64"/>
        <v>4.1183786766825638E-7</v>
      </c>
      <c r="X414" s="66"/>
      <c r="Y414" s="65"/>
      <c r="Z414" s="16">
        <f t="shared" si="65"/>
        <v>0</v>
      </c>
      <c r="AA414" s="65" t="e">
        <f t="shared" si="66"/>
        <v>#DIV/0!</v>
      </c>
      <c r="AC414" s="66"/>
      <c r="AD414" s="65"/>
      <c r="AE414" s="16">
        <f t="shared" si="67"/>
        <v>0</v>
      </c>
      <c r="AF414" s="65" t="e">
        <f t="shared" si="68"/>
        <v>#DIV/0!</v>
      </c>
      <c r="AH414" s="75">
        <v>4.7009999999999996</v>
      </c>
      <c r="AI414" s="65">
        <v>240</v>
      </c>
      <c r="AJ414">
        <f t="shared" si="69"/>
        <v>2716.8</v>
      </c>
      <c r="AK414">
        <f t="shared" si="70"/>
        <v>3.680800942285041E-7</v>
      </c>
    </row>
    <row r="415" spans="19:37" x14ac:dyDescent="0.35">
      <c r="S415" s="75">
        <v>5.9359999999999999</v>
      </c>
      <c r="T415" s="65">
        <v>214.5</v>
      </c>
      <c r="U415" s="16">
        <f t="shared" si="63"/>
        <v>2428.14</v>
      </c>
      <c r="V415" s="65">
        <f t="shared" si="64"/>
        <v>4.1183786766825638E-7</v>
      </c>
      <c r="X415" s="66"/>
      <c r="Y415" s="65"/>
      <c r="Z415" s="16">
        <f t="shared" si="65"/>
        <v>0</v>
      </c>
      <c r="AA415" s="65" t="e">
        <f t="shared" si="66"/>
        <v>#DIV/0!</v>
      </c>
      <c r="AC415" s="66"/>
      <c r="AD415" s="65"/>
      <c r="AE415" s="16">
        <f t="shared" si="67"/>
        <v>0</v>
      </c>
      <c r="AF415" s="65" t="e">
        <f t="shared" si="68"/>
        <v>#DIV/0!</v>
      </c>
      <c r="AH415" s="75">
        <v>4.702</v>
      </c>
      <c r="AI415" s="65">
        <v>240</v>
      </c>
      <c r="AJ415">
        <f t="shared" si="69"/>
        <v>2716.8</v>
      </c>
      <c r="AK415">
        <f t="shared" si="70"/>
        <v>3.680800942285041E-7</v>
      </c>
    </row>
    <row r="416" spans="19:37" x14ac:dyDescent="0.35">
      <c r="S416" s="75">
        <v>5.9370000000000003</v>
      </c>
      <c r="T416" s="65">
        <v>214.5</v>
      </c>
      <c r="U416" s="16">
        <f t="shared" si="63"/>
        <v>2428.14</v>
      </c>
      <c r="V416" s="65">
        <f t="shared" si="64"/>
        <v>4.1183786766825638E-7</v>
      </c>
      <c r="X416" s="66"/>
      <c r="Y416" s="65"/>
      <c r="Z416" s="16">
        <f t="shared" si="65"/>
        <v>0</v>
      </c>
      <c r="AA416" s="65" t="e">
        <f t="shared" si="66"/>
        <v>#DIV/0!</v>
      </c>
      <c r="AC416" s="66"/>
      <c r="AD416" s="65"/>
      <c r="AE416" s="16">
        <f t="shared" si="67"/>
        <v>0</v>
      </c>
      <c r="AF416" s="65" t="e">
        <f t="shared" si="68"/>
        <v>#DIV/0!</v>
      </c>
      <c r="AH416" s="75">
        <v>4.7030000000000003</v>
      </c>
      <c r="AI416" s="65">
        <v>239.9</v>
      </c>
      <c r="AJ416">
        <f t="shared" si="69"/>
        <v>2715.6680000000001</v>
      </c>
      <c r="AK416">
        <f t="shared" si="70"/>
        <v>3.6823352486386406E-7</v>
      </c>
    </row>
    <row r="417" spans="19:37" x14ac:dyDescent="0.35">
      <c r="S417" s="75">
        <v>5.9379999999999997</v>
      </c>
      <c r="T417" s="65">
        <v>214.5</v>
      </c>
      <c r="U417" s="16">
        <f t="shared" si="63"/>
        <v>2428.14</v>
      </c>
      <c r="V417" s="65">
        <f t="shared" si="64"/>
        <v>4.1183786766825638E-7</v>
      </c>
      <c r="X417" s="66"/>
      <c r="Y417" s="65"/>
      <c r="Z417" s="16">
        <f t="shared" si="65"/>
        <v>0</v>
      </c>
      <c r="AA417" s="65" t="e">
        <f t="shared" si="66"/>
        <v>#DIV/0!</v>
      </c>
      <c r="AC417" s="66"/>
      <c r="AD417" s="65"/>
      <c r="AE417" s="16">
        <f t="shared" si="67"/>
        <v>0</v>
      </c>
      <c r="AF417" s="65" t="e">
        <f t="shared" si="68"/>
        <v>#DIV/0!</v>
      </c>
      <c r="AH417" s="75">
        <v>4.7039999999999997</v>
      </c>
      <c r="AI417" s="65">
        <v>239.9</v>
      </c>
      <c r="AJ417">
        <f t="shared" si="69"/>
        <v>2715.6680000000001</v>
      </c>
      <c r="AK417">
        <f t="shared" si="70"/>
        <v>3.6823352486386406E-7</v>
      </c>
    </row>
    <row r="418" spans="19:37" x14ac:dyDescent="0.35">
      <c r="S418" s="75">
        <v>5.9390000000000001</v>
      </c>
      <c r="T418" s="65">
        <v>214.5</v>
      </c>
      <c r="U418" s="16">
        <f t="shared" si="63"/>
        <v>2428.14</v>
      </c>
      <c r="V418" s="65">
        <f t="shared" si="64"/>
        <v>4.1183786766825638E-7</v>
      </c>
      <c r="X418" s="66"/>
      <c r="Y418" s="65"/>
      <c r="Z418" s="16">
        <f t="shared" si="65"/>
        <v>0</v>
      </c>
      <c r="AA418" s="65" t="e">
        <f t="shared" si="66"/>
        <v>#DIV/0!</v>
      </c>
      <c r="AC418" s="66"/>
      <c r="AD418" s="65"/>
      <c r="AE418" s="16">
        <f t="shared" si="67"/>
        <v>0</v>
      </c>
      <c r="AF418" s="65" t="e">
        <f t="shared" si="68"/>
        <v>#DIV/0!</v>
      </c>
      <c r="AH418" s="75">
        <v>4.7050000000000001</v>
      </c>
      <c r="AI418" s="65">
        <v>239.9</v>
      </c>
      <c r="AJ418">
        <f t="shared" si="69"/>
        <v>2715.6680000000001</v>
      </c>
      <c r="AK418">
        <f t="shared" si="70"/>
        <v>3.6823352486386406E-7</v>
      </c>
    </row>
    <row r="419" spans="19:37" x14ac:dyDescent="0.35">
      <c r="S419" s="75">
        <v>5.94</v>
      </c>
      <c r="T419" s="65">
        <v>214.5</v>
      </c>
      <c r="U419" s="16">
        <f t="shared" si="63"/>
        <v>2428.14</v>
      </c>
      <c r="V419" s="65">
        <f t="shared" si="64"/>
        <v>4.1183786766825638E-7</v>
      </c>
      <c r="X419" s="66"/>
      <c r="Y419" s="65"/>
      <c r="Z419" s="16">
        <f t="shared" si="65"/>
        <v>0</v>
      </c>
      <c r="AA419" s="65" t="e">
        <f t="shared" si="66"/>
        <v>#DIV/0!</v>
      </c>
      <c r="AC419" s="66"/>
      <c r="AD419" s="65"/>
      <c r="AE419" s="16">
        <f t="shared" si="67"/>
        <v>0</v>
      </c>
      <c r="AF419" s="65" t="e">
        <f t="shared" si="68"/>
        <v>#DIV/0!</v>
      </c>
      <c r="AH419" s="75">
        <v>4.7060000000000004</v>
      </c>
      <c r="AI419" s="65">
        <v>239.9</v>
      </c>
      <c r="AJ419">
        <f t="shared" si="69"/>
        <v>2715.6680000000001</v>
      </c>
      <c r="AK419">
        <f t="shared" si="70"/>
        <v>3.6823352486386406E-7</v>
      </c>
    </row>
    <row r="420" spans="19:37" x14ac:dyDescent="0.35">
      <c r="S420" s="75">
        <v>5.9409999999999998</v>
      </c>
      <c r="T420" s="65">
        <v>214.4</v>
      </c>
      <c r="U420" s="16">
        <f t="shared" si="63"/>
        <v>2427.0080000000003</v>
      </c>
      <c r="V420" s="65">
        <f t="shared" si="64"/>
        <v>4.1202995622593743E-7</v>
      </c>
      <c r="X420" s="66"/>
      <c r="Y420" s="65"/>
      <c r="Z420" s="16">
        <f t="shared" si="65"/>
        <v>0</v>
      </c>
      <c r="AA420" s="65" t="e">
        <f t="shared" si="66"/>
        <v>#DIV/0!</v>
      </c>
      <c r="AC420" s="66"/>
      <c r="AD420" s="65"/>
      <c r="AE420" s="16">
        <f t="shared" si="67"/>
        <v>0</v>
      </c>
      <c r="AF420" s="65" t="e">
        <f t="shared" si="68"/>
        <v>#DIV/0!</v>
      </c>
      <c r="AH420" s="75">
        <v>4.7069999999999999</v>
      </c>
      <c r="AI420" s="65">
        <v>239.8</v>
      </c>
      <c r="AJ420">
        <f t="shared" si="69"/>
        <v>2714.5360000000001</v>
      </c>
      <c r="AK420">
        <f t="shared" si="70"/>
        <v>3.6838708346472472E-7</v>
      </c>
    </row>
    <row r="421" spans="19:37" x14ac:dyDescent="0.35">
      <c r="S421" s="75">
        <v>5.9420000000000002</v>
      </c>
      <c r="T421" s="65">
        <v>214.4</v>
      </c>
      <c r="U421" s="16">
        <f t="shared" si="63"/>
        <v>2427.0080000000003</v>
      </c>
      <c r="V421" s="65">
        <f t="shared" si="64"/>
        <v>4.1202995622593743E-7</v>
      </c>
      <c r="X421" s="66"/>
      <c r="Y421" s="65"/>
      <c r="Z421" s="16">
        <f t="shared" si="65"/>
        <v>0</v>
      </c>
      <c r="AA421" s="65" t="e">
        <f t="shared" si="66"/>
        <v>#DIV/0!</v>
      </c>
      <c r="AC421" s="66"/>
      <c r="AD421" s="65"/>
      <c r="AE421" s="16">
        <f t="shared" si="67"/>
        <v>0</v>
      </c>
      <c r="AF421" s="65" t="e">
        <f t="shared" si="68"/>
        <v>#DIV/0!</v>
      </c>
      <c r="AH421" s="75">
        <v>4.7080000000000002</v>
      </c>
      <c r="AI421" s="65">
        <v>239.8</v>
      </c>
      <c r="AJ421">
        <f t="shared" si="69"/>
        <v>2714.5360000000001</v>
      </c>
      <c r="AK421">
        <f t="shared" si="70"/>
        <v>3.6838708346472472E-7</v>
      </c>
    </row>
    <row r="422" spans="19:37" x14ac:dyDescent="0.35">
      <c r="S422" s="75">
        <v>5.9429999999999996</v>
      </c>
      <c r="T422" s="65">
        <v>214.4</v>
      </c>
      <c r="U422" s="16">
        <f t="shared" si="63"/>
        <v>2427.0080000000003</v>
      </c>
      <c r="V422" s="65">
        <f t="shared" si="64"/>
        <v>4.1202995622593743E-7</v>
      </c>
      <c r="X422" s="66"/>
      <c r="Y422" s="65"/>
      <c r="Z422" s="16">
        <f t="shared" si="65"/>
        <v>0</v>
      </c>
      <c r="AA422" s="65" t="e">
        <f t="shared" si="66"/>
        <v>#DIV/0!</v>
      </c>
      <c r="AC422" s="66"/>
      <c r="AD422" s="65"/>
      <c r="AE422" s="16">
        <f t="shared" si="67"/>
        <v>0</v>
      </c>
      <c r="AF422" s="65" t="e">
        <f t="shared" si="68"/>
        <v>#DIV/0!</v>
      </c>
      <c r="AH422" s="75">
        <v>4.7089999999999996</v>
      </c>
      <c r="AI422" s="65">
        <v>239.8</v>
      </c>
      <c r="AJ422">
        <f t="shared" si="69"/>
        <v>2714.5360000000001</v>
      </c>
      <c r="AK422">
        <f t="shared" si="70"/>
        <v>3.6838708346472472E-7</v>
      </c>
    </row>
    <row r="423" spans="19:37" x14ac:dyDescent="0.35">
      <c r="S423" s="75">
        <v>5.944</v>
      </c>
      <c r="T423" s="65">
        <v>214.4</v>
      </c>
      <c r="U423" s="16">
        <f t="shared" si="63"/>
        <v>2427.0080000000003</v>
      </c>
      <c r="V423" s="65">
        <f t="shared" si="64"/>
        <v>4.1202995622593743E-7</v>
      </c>
      <c r="X423" s="66"/>
      <c r="Y423" s="65"/>
      <c r="Z423" s="16">
        <f t="shared" si="65"/>
        <v>0</v>
      </c>
      <c r="AA423" s="65" t="e">
        <f t="shared" si="66"/>
        <v>#DIV/0!</v>
      </c>
      <c r="AC423" s="66"/>
      <c r="AD423" s="65"/>
      <c r="AE423" s="16">
        <f t="shared" si="67"/>
        <v>0</v>
      </c>
      <c r="AF423" s="65" t="e">
        <f t="shared" si="68"/>
        <v>#DIV/0!</v>
      </c>
      <c r="AH423" s="75">
        <v>4.71</v>
      </c>
      <c r="AI423" s="65">
        <v>239.8</v>
      </c>
      <c r="AJ423">
        <f t="shared" si="69"/>
        <v>2714.5360000000001</v>
      </c>
      <c r="AK423">
        <f t="shared" si="70"/>
        <v>3.6838708346472472E-7</v>
      </c>
    </row>
    <row r="424" spans="19:37" x14ac:dyDescent="0.35">
      <c r="S424" s="75">
        <v>5.9450000000000003</v>
      </c>
      <c r="T424" s="65">
        <v>214.4</v>
      </c>
      <c r="U424" s="16">
        <f t="shared" si="63"/>
        <v>2427.0080000000003</v>
      </c>
      <c r="V424" s="65">
        <f t="shared" si="64"/>
        <v>4.1202995622593743E-7</v>
      </c>
      <c r="X424" s="66"/>
      <c r="Y424" s="65"/>
      <c r="Z424" s="16">
        <f t="shared" si="65"/>
        <v>0</v>
      </c>
      <c r="AA424" s="65" t="e">
        <f t="shared" si="66"/>
        <v>#DIV/0!</v>
      </c>
      <c r="AC424" s="66"/>
      <c r="AD424" s="65"/>
      <c r="AE424" s="16">
        <f t="shared" si="67"/>
        <v>0</v>
      </c>
      <c r="AF424" s="65" t="e">
        <f t="shared" si="68"/>
        <v>#DIV/0!</v>
      </c>
      <c r="AH424" s="75">
        <v>4.7110000000000003</v>
      </c>
      <c r="AI424" s="65">
        <v>239.7</v>
      </c>
      <c r="AJ424">
        <f t="shared" si="69"/>
        <v>2713.404</v>
      </c>
      <c r="AK424">
        <f t="shared" si="70"/>
        <v>3.6854077019124318E-7</v>
      </c>
    </row>
    <row r="425" spans="19:37" x14ac:dyDescent="0.35">
      <c r="S425" s="75">
        <v>5.9459999999999997</v>
      </c>
      <c r="T425" s="65">
        <v>214.4</v>
      </c>
      <c r="U425" s="16">
        <f t="shared" si="63"/>
        <v>2427.0080000000003</v>
      </c>
      <c r="V425" s="65">
        <f t="shared" si="64"/>
        <v>4.1202995622593743E-7</v>
      </c>
      <c r="X425" s="66"/>
      <c r="Y425" s="65"/>
      <c r="Z425" s="16">
        <f t="shared" si="65"/>
        <v>0</v>
      </c>
      <c r="AA425" s="65" t="e">
        <f t="shared" si="66"/>
        <v>#DIV/0!</v>
      </c>
      <c r="AC425" s="66"/>
      <c r="AD425" s="65"/>
      <c r="AE425" s="16">
        <f t="shared" si="67"/>
        <v>0</v>
      </c>
      <c r="AF425" s="65" t="e">
        <f t="shared" si="68"/>
        <v>#DIV/0!</v>
      </c>
      <c r="AH425" s="75">
        <v>4.7119999999999997</v>
      </c>
      <c r="AI425" s="65">
        <v>239.7</v>
      </c>
      <c r="AJ425">
        <f t="shared" si="69"/>
        <v>2713.404</v>
      </c>
      <c r="AK425">
        <f t="shared" si="70"/>
        <v>3.6854077019124318E-7</v>
      </c>
    </row>
    <row r="426" spans="19:37" x14ac:dyDescent="0.35">
      <c r="S426" s="75">
        <v>5.9470000000000001</v>
      </c>
      <c r="T426" s="65">
        <v>214.3</v>
      </c>
      <c r="U426" s="16">
        <f t="shared" si="63"/>
        <v>2425.8760000000002</v>
      </c>
      <c r="V426" s="65">
        <f t="shared" si="64"/>
        <v>4.1222222405432095E-7</v>
      </c>
      <c r="X426" s="66"/>
      <c r="Y426" s="65"/>
      <c r="Z426" s="16">
        <f t="shared" si="65"/>
        <v>0</v>
      </c>
      <c r="AA426" s="65" t="e">
        <f t="shared" si="66"/>
        <v>#DIV/0!</v>
      </c>
      <c r="AC426" s="66"/>
      <c r="AD426" s="65"/>
      <c r="AE426" s="16">
        <f t="shared" si="67"/>
        <v>0</v>
      </c>
      <c r="AF426" s="65" t="e">
        <f t="shared" si="68"/>
        <v>#DIV/0!</v>
      </c>
      <c r="AH426" s="75">
        <v>4.7130000000000001</v>
      </c>
      <c r="AI426" s="65">
        <v>239.7</v>
      </c>
      <c r="AJ426">
        <f t="shared" si="69"/>
        <v>2713.404</v>
      </c>
      <c r="AK426">
        <f t="shared" si="70"/>
        <v>3.6854077019124318E-7</v>
      </c>
    </row>
    <row r="427" spans="19:37" x14ac:dyDescent="0.35">
      <c r="S427" s="75">
        <v>5.9480000000000004</v>
      </c>
      <c r="T427" s="65">
        <v>214.3</v>
      </c>
      <c r="U427" s="16">
        <f t="shared" si="63"/>
        <v>2425.8760000000002</v>
      </c>
      <c r="V427" s="65">
        <f t="shared" si="64"/>
        <v>4.1222222405432095E-7</v>
      </c>
      <c r="X427" s="66"/>
      <c r="Y427" s="65"/>
      <c r="Z427" s="16">
        <f t="shared" si="65"/>
        <v>0</v>
      </c>
      <c r="AA427" s="65" t="e">
        <f t="shared" si="66"/>
        <v>#DIV/0!</v>
      </c>
      <c r="AC427" s="66"/>
      <c r="AD427" s="65"/>
      <c r="AE427" s="16">
        <f t="shared" si="67"/>
        <v>0</v>
      </c>
      <c r="AF427" s="65" t="e">
        <f t="shared" si="68"/>
        <v>#DIV/0!</v>
      </c>
      <c r="AH427" s="75">
        <v>4.7140000000000004</v>
      </c>
      <c r="AI427" s="65">
        <v>239.7</v>
      </c>
      <c r="AJ427">
        <f t="shared" si="69"/>
        <v>2713.404</v>
      </c>
      <c r="AK427">
        <f t="shared" si="70"/>
        <v>3.6854077019124318E-7</v>
      </c>
    </row>
    <row r="428" spans="19:37" x14ac:dyDescent="0.35">
      <c r="S428" s="75">
        <v>5.9489999999999998</v>
      </c>
      <c r="T428" s="65">
        <v>214.3</v>
      </c>
      <c r="U428" s="16">
        <f t="shared" si="63"/>
        <v>2425.8760000000002</v>
      </c>
      <c r="V428" s="65">
        <f t="shared" si="64"/>
        <v>4.1222222405432095E-7</v>
      </c>
      <c r="X428" s="66"/>
      <c r="Y428" s="65"/>
      <c r="Z428" s="16">
        <f t="shared" si="65"/>
        <v>0</v>
      </c>
      <c r="AA428" s="65" t="e">
        <f t="shared" si="66"/>
        <v>#DIV/0!</v>
      </c>
      <c r="AC428" s="66"/>
      <c r="AD428" s="65"/>
      <c r="AE428" s="16">
        <f t="shared" si="67"/>
        <v>0</v>
      </c>
      <c r="AF428" s="65" t="e">
        <f t="shared" si="68"/>
        <v>#DIV/0!</v>
      </c>
      <c r="AH428" s="75">
        <v>4.7149999999999999</v>
      </c>
      <c r="AI428" s="65">
        <v>239.6</v>
      </c>
      <c r="AJ428">
        <f t="shared" si="69"/>
        <v>2712.2719999999999</v>
      </c>
      <c r="AK428">
        <f t="shared" si="70"/>
        <v>3.6869458520384389E-7</v>
      </c>
    </row>
    <row r="429" spans="19:37" x14ac:dyDescent="0.35">
      <c r="S429" s="75">
        <v>5.95</v>
      </c>
      <c r="T429" s="65">
        <v>214.3</v>
      </c>
      <c r="U429" s="16">
        <f t="shared" si="63"/>
        <v>2425.8760000000002</v>
      </c>
      <c r="V429" s="65">
        <f t="shared" si="64"/>
        <v>4.1222222405432095E-7</v>
      </c>
      <c r="X429" s="66"/>
      <c r="Y429" s="65"/>
      <c r="Z429" s="16">
        <f t="shared" si="65"/>
        <v>0</v>
      </c>
      <c r="AA429" s="65" t="e">
        <f t="shared" si="66"/>
        <v>#DIV/0!</v>
      </c>
      <c r="AC429" s="66"/>
      <c r="AD429" s="65"/>
      <c r="AE429" s="16">
        <f t="shared" si="67"/>
        <v>0</v>
      </c>
      <c r="AF429" s="65" t="e">
        <f t="shared" si="68"/>
        <v>#DIV/0!</v>
      </c>
      <c r="AH429" s="75">
        <v>4.7160000000000002</v>
      </c>
      <c r="AI429" s="65">
        <v>239.6</v>
      </c>
      <c r="AJ429">
        <f t="shared" si="69"/>
        <v>2712.2719999999999</v>
      </c>
      <c r="AK429">
        <f t="shared" si="70"/>
        <v>3.6869458520384389E-7</v>
      </c>
    </row>
    <row r="430" spans="19:37" x14ac:dyDescent="0.35">
      <c r="S430" s="75">
        <v>5.9509999999999996</v>
      </c>
      <c r="T430" s="65">
        <v>214.3</v>
      </c>
      <c r="U430" s="16">
        <f t="shared" si="63"/>
        <v>2425.8760000000002</v>
      </c>
      <c r="V430" s="65">
        <f t="shared" si="64"/>
        <v>4.1222222405432095E-7</v>
      </c>
      <c r="X430" s="66"/>
      <c r="Y430" s="65"/>
      <c r="Z430" s="16">
        <f t="shared" si="65"/>
        <v>0</v>
      </c>
      <c r="AA430" s="65" t="e">
        <f t="shared" si="66"/>
        <v>#DIV/0!</v>
      </c>
      <c r="AC430" s="66"/>
      <c r="AD430" s="65"/>
      <c r="AE430" s="16">
        <f t="shared" si="67"/>
        <v>0</v>
      </c>
      <c r="AF430" s="65" t="e">
        <f t="shared" si="68"/>
        <v>#DIV/0!</v>
      </c>
      <c r="AH430" s="75">
        <v>4.7169999999999996</v>
      </c>
      <c r="AI430" s="65">
        <v>239.6</v>
      </c>
      <c r="AJ430">
        <f t="shared" si="69"/>
        <v>2712.2719999999999</v>
      </c>
      <c r="AK430">
        <f t="shared" si="70"/>
        <v>3.6869458520384389E-7</v>
      </c>
    </row>
    <row r="431" spans="19:37" x14ac:dyDescent="0.35">
      <c r="S431" s="75">
        <v>5.952</v>
      </c>
      <c r="T431" s="65">
        <v>214.2</v>
      </c>
      <c r="U431" s="16">
        <f t="shared" si="63"/>
        <v>2424.7440000000001</v>
      </c>
      <c r="V431" s="65">
        <f t="shared" si="64"/>
        <v>4.1241467140448637E-7</v>
      </c>
      <c r="X431" s="66"/>
      <c r="Y431" s="65"/>
      <c r="Z431" s="16">
        <f t="shared" si="65"/>
        <v>0</v>
      </c>
      <c r="AA431" s="65" t="e">
        <f t="shared" si="66"/>
        <v>#DIV/0!</v>
      </c>
      <c r="AC431" s="66"/>
      <c r="AD431" s="65"/>
      <c r="AE431" s="16">
        <f t="shared" si="67"/>
        <v>0</v>
      </c>
      <c r="AF431" s="65" t="e">
        <f t="shared" si="68"/>
        <v>#DIV/0!</v>
      </c>
      <c r="AH431" s="75">
        <v>4.718</v>
      </c>
      <c r="AI431" s="65">
        <v>239.6</v>
      </c>
      <c r="AJ431">
        <f t="shared" si="69"/>
        <v>2712.2719999999999</v>
      </c>
      <c r="AK431">
        <f t="shared" si="70"/>
        <v>3.6869458520384389E-7</v>
      </c>
    </row>
    <row r="432" spans="19:37" x14ac:dyDescent="0.35">
      <c r="S432" s="75">
        <v>5.9530000000000003</v>
      </c>
      <c r="T432" s="65">
        <v>214.2</v>
      </c>
      <c r="U432" s="16">
        <f t="shared" si="63"/>
        <v>2424.7440000000001</v>
      </c>
      <c r="V432" s="65">
        <f t="shared" si="64"/>
        <v>4.1241467140448637E-7</v>
      </c>
      <c r="X432" s="66"/>
      <c r="Y432" s="65"/>
      <c r="Z432" s="16">
        <f t="shared" si="65"/>
        <v>0</v>
      </c>
      <c r="AA432" s="65" t="e">
        <f t="shared" si="66"/>
        <v>#DIV/0!</v>
      </c>
      <c r="AC432" s="66"/>
      <c r="AD432" s="65"/>
      <c r="AE432" s="16">
        <f t="shared" si="67"/>
        <v>0</v>
      </c>
      <c r="AF432" s="65" t="e">
        <f t="shared" si="68"/>
        <v>#DIV/0!</v>
      </c>
      <c r="AH432" s="75">
        <v>4.7190000000000003</v>
      </c>
      <c r="AI432" s="65">
        <v>239.5</v>
      </c>
      <c r="AJ432">
        <f t="shared" si="69"/>
        <v>2711.14</v>
      </c>
      <c r="AK432">
        <f t="shared" si="70"/>
        <v>3.6884852866321921E-7</v>
      </c>
    </row>
    <row r="433" spans="19:37" x14ac:dyDescent="0.35">
      <c r="S433" s="75">
        <v>5.9539999999999997</v>
      </c>
      <c r="T433" s="65">
        <v>214.2</v>
      </c>
      <c r="U433" s="16">
        <f t="shared" si="63"/>
        <v>2424.7440000000001</v>
      </c>
      <c r="V433" s="65">
        <f t="shared" si="64"/>
        <v>4.1241467140448637E-7</v>
      </c>
      <c r="X433" s="66"/>
      <c r="Y433" s="65"/>
      <c r="Z433" s="16">
        <f t="shared" si="65"/>
        <v>0</v>
      </c>
      <c r="AA433" s="65" t="e">
        <f t="shared" si="66"/>
        <v>#DIV/0!</v>
      </c>
      <c r="AC433" s="66"/>
      <c r="AD433" s="65"/>
      <c r="AE433" s="16">
        <f t="shared" si="67"/>
        <v>0</v>
      </c>
      <c r="AF433" s="65" t="e">
        <f t="shared" si="68"/>
        <v>#DIV/0!</v>
      </c>
      <c r="AH433" s="75">
        <v>4.72</v>
      </c>
      <c r="AI433" s="65">
        <v>239.5</v>
      </c>
      <c r="AJ433">
        <f t="shared" si="69"/>
        <v>2711.14</v>
      </c>
      <c r="AK433">
        <f t="shared" si="70"/>
        <v>3.6884852866321921E-7</v>
      </c>
    </row>
    <row r="434" spans="19:37" x14ac:dyDescent="0.35">
      <c r="S434" s="75">
        <v>5.9550000000000001</v>
      </c>
      <c r="T434" s="65">
        <v>214.2</v>
      </c>
      <c r="U434" s="16">
        <f t="shared" si="63"/>
        <v>2424.7440000000001</v>
      </c>
      <c r="V434" s="65">
        <f t="shared" si="64"/>
        <v>4.1241467140448637E-7</v>
      </c>
      <c r="X434" s="66"/>
      <c r="Y434" s="65"/>
      <c r="Z434" s="16">
        <f t="shared" si="65"/>
        <v>0</v>
      </c>
      <c r="AA434" s="65" t="e">
        <f t="shared" si="66"/>
        <v>#DIV/0!</v>
      </c>
      <c r="AC434" s="66"/>
      <c r="AD434" s="65"/>
      <c r="AE434" s="16">
        <f t="shared" si="67"/>
        <v>0</v>
      </c>
      <c r="AF434" s="65" t="e">
        <f t="shared" si="68"/>
        <v>#DIV/0!</v>
      </c>
      <c r="AH434" s="75">
        <v>4.7210000000000001</v>
      </c>
      <c r="AI434" s="65">
        <v>239.5</v>
      </c>
      <c r="AJ434">
        <f t="shared" si="69"/>
        <v>2711.14</v>
      </c>
      <c r="AK434">
        <f t="shared" si="70"/>
        <v>3.6884852866321921E-7</v>
      </c>
    </row>
    <row r="435" spans="19:37" x14ac:dyDescent="0.35">
      <c r="S435" s="75">
        <v>5.9560000000000004</v>
      </c>
      <c r="T435" s="65">
        <v>214.2</v>
      </c>
      <c r="U435" s="16">
        <f t="shared" si="63"/>
        <v>2424.7440000000001</v>
      </c>
      <c r="V435" s="65">
        <f t="shared" si="64"/>
        <v>4.1241467140448637E-7</v>
      </c>
      <c r="X435" s="66"/>
      <c r="Y435" s="65"/>
      <c r="Z435" s="16">
        <f t="shared" si="65"/>
        <v>0</v>
      </c>
      <c r="AA435" s="65" t="e">
        <f t="shared" si="66"/>
        <v>#DIV/0!</v>
      </c>
      <c r="AC435" s="66"/>
      <c r="AD435" s="65"/>
      <c r="AE435" s="16">
        <f t="shared" si="67"/>
        <v>0</v>
      </c>
      <c r="AF435" s="65" t="e">
        <f t="shared" si="68"/>
        <v>#DIV/0!</v>
      </c>
      <c r="AH435" s="75">
        <v>4.7220000000000004</v>
      </c>
      <c r="AI435" s="65">
        <v>239.5</v>
      </c>
      <c r="AJ435">
        <f t="shared" si="69"/>
        <v>2711.14</v>
      </c>
      <c r="AK435">
        <f t="shared" si="70"/>
        <v>3.6884852866321921E-7</v>
      </c>
    </row>
    <row r="436" spans="19:37" x14ac:dyDescent="0.35">
      <c r="S436" s="75">
        <v>5.9569999999999999</v>
      </c>
      <c r="T436" s="65">
        <v>214.2</v>
      </c>
      <c r="U436" s="16">
        <f t="shared" si="63"/>
        <v>2424.7440000000001</v>
      </c>
      <c r="V436" s="65">
        <f t="shared" si="64"/>
        <v>4.1241467140448637E-7</v>
      </c>
      <c r="X436" s="66"/>
      <c r="Y436" s="65"/>
      <c r="Z436" s="16">
        <f t="shared" si="65"/>
        <v>0</v>
      </c>
      <c r="AA436" s="65" t="e">
        <f t="shared" si="66"/>
        <v>#DIV/0!</v>
      </c>
      <c r="AC436" s="66"/>
      <c r="AD436" s="65"/>
      <c r="AE436" s="16">
        <f t="shared" si="67"/>
        <v>0</v>
      </c>
      <c r="AF436" s="65" t="e">
        <f t="shared" si="68"/>
        <v>#DIV/0!</v>
      </c>
      <c r="AH436" s="75">
        <v>4.7229999999999999</v>
      </c>
      <c r="AI436" s="65">
        <v>239.5</v>
      </c>
      <c r="AJ436">
        <f t="shared" si="69"/>
        <v>2711.14</v>
      </c>
      <c r="AK436">
        <f t="shared" si="70"/>
        <v>3.6884852866321921E-7</v>
      </c>
    </row>
    <row r="437" spans="19:37" x14ac:dyDescent="0.35">
      <c r="S437" s="75">
        <v>5.9580000000000002</v>
      </c>
      <c r="T437" s="65">
        <v>214.1</v>
      </c>
      <c r="U437" s="16">
        <f t="shared" si="63"/>
        <v>2423.6120000000001</v>
      </c>
      <c r="V437" s="65">
        <f t="shared" si="64"/>
        <v>4.1260729852798219E-7</v>
      </c>
      <c r="X437" s="66"/>
      <c r="Y437" s="65"/>
      <c r="Z437" s="16">
        <f t="shared" si="65"/>
        <v>0</v>
      </c>
      <c r="AA437" s="65" t="e">
        <f t="shared" si="66"/>
        <v>#DIV/0!</v>
      </c>
      <c r="AC437" s="66"/>
      <c r="AD437" s="65"/>
      <c r="AE437" s="16">
        <f t="shared" si="67"/>
        <v>0</v>
      </c>
      <c r="AF437" s="65" t="e">
        <f t="shared" si="68"/>
        <v>#DIV/0!</v>
      </c>
      <c r="AH437" s="75">
        <v>4.7240000000000002</v>
      </c>
      <c r="AI437" s="65">
        <v>239.4</v>
      </c>
      <c r="AJ437">
        <f t="shared" si="69"/>
        <v>2710.0080000000003</v>
      </c>
      <c r="AK437">
        <f t="shared" si="70"/>
        <v>3.690026007303299E-7</v>
      </c>
    </row>
    <row r="438" spans="19:37" x14ac:dyDescent="0.35">
      <c r="S438" s="75">
        <v>5.9589999999999996</v>
      </c>
      <c r="T438" s="65">
        <v>214.1</v>
      </c>
      <c r="U438" s="16">
        <f t="shared" si="63"/>
        <v>2423.6120000000001</v>
      </c>
      <c r="V438" s="65">
        <f t="shared" si="64"/>
        <v>4.1260729852798219E-7</v>
      </c>
      <c r="X438" s="66"/>
      <c r="Y438" s="65"/>
      <c r="Z438" s="16">
        <f t="shared" si="65"/>
        <v>0</v>
      </c>
      <c r="AA438" s="65" t="e">
        <f t="shared" si="66"/>
        <v>#DIV/0!</v>
      </c>
      <c r="AC438" s="66"/>
      <c r="AD438" s="65"/>
      <c r="AE438" s="16">
        <f t="shared" si="67"/>
        <v>0</v>
      </c>
      <c r="AF438" s="65" t="e">
        <f t="shared" si="68"/>
        <v>#DIV/0!</v>
      </c>
      <c r="AH438" s="75">
        <v>4.7249999999999996</v>
      </c>
      <c r="AI438" s="65">
        <v>239.4</v>
      </c>
      <c r="AJ438">
        <f t="shared" si="69"/>
        <v>2710.0080000000003</v>
      </c>
      <c r="AK438">
        <f t="shared" si="70"/>
        <v>3.690026007303299E-7</v>
      </c>
    </row>
    <row r="439" spans="19:37" x14ac:dyDescent="0.35">
      <c r="S439" s="75">
        <v>5.96</v>
      </c>
      <c r="T439" s="65">
        <v>214.1</v>
      </c>
      <c r="U439" s="16">
        <f t="shared" si="63"/>
        <v>2423.6120000000001</v>
      </c>
      <c r="V439" s="65">
        <f t="shared" si="64"/>
        <v>4.1260729852798219E-7</v>
      </c>
      <c r="AC439" s="66"/>
      <c r="AD439" s="65"/>
      <c r="AE439" s="16">
        <f t="shared" si="67"/>
        <v>0</v>
      </c>
      <c r="AF439" s="65" t="e">
        <f t="shared" si="68"/>
        <v>#DIV/0!</v>
      </c>
      <c r="AH439" s="75">
        <v>4.726</v>
      </c>
      <c r="AI439" s="65">
        <v>239.4</v>
      </c>
      <c r="AJ439">
        <f t="shared" si="69"/>
        <v>2710.0080000000003</v>
      </c>
      <c r="AK439">
        <f t="shared" si="70"/>
        <v>3.690026007303299E-7</v>
      </c>
    </row>
    <row r="440" spans="19:37" x14ac:dyDescent="0.35">
      <c r="S440" s="75">
        <v>5.9610000000000003</v>
      </c>
      <c r="T440" s="65">
        <v>214.1</v>
      </c>
      <c r="U440" s="16">
        <f t="shared" si="63"/>
        <v>2423.6120000000001</v>
      </c>
      <c r="V440" s="65">
        <f t="shared" si="64"/>
        <v>4.1260729852798219E-7</v>
      </c>
      <c r="AC440" s="66"/>
      <c r="AD440" s="65"/>
      <c r="AE440" s="16">
        <f t="shared" si="67"/>
        <v>0</v>
      </c>
      <c r="AF440" s="65" t="e">
        <f t="shared" si="68"/>
        <v>#DIV/0!</v>
      </c>
      <c r="AH440" s="75">
        <v>4.7270000000000003</v>
      </c>
      <c r="AI440" s="65">
        <v>239.4</v>
      </c>
      <c r="AJ440">
        <f t="shared" si="69"/>
        <v>2710.0080000000003</v>
      </c>
      <c r="AK440">
        <f t="shared" si="70"/>
        <v>3.690026007303299E-7</v>
      </c>
    </row>
    <row r="441" spans="19:37" x14ac:dyDescent="0.35">
      <c r="S441" s="75">
        <v>5.9619999999999997</v>
      </c>
      <c r="T441" s="65">
        <v>214.1</v>
      </c>
      <c r="U441" s="16">
        <f t="shared" si="63"/>
        <v>2423.6120000000001</v>
      </c>
      <c r="V441" s="65">
        <f t="shared" si="64"/>
        <v>4.1260729852798219E-7</v>
      </c>
      <c r="AC441" s="66"/>
      <c r="AD441" s="65"/>
      <c r="AE441" s="16">
        <f t="shared" si="67"/>
        <v>0</v>
      </c>
      <c r="AF441" s="65" t="e">
        <f t="shared" si="68"/>
        <v>#DIV/0!</v>
      </c>
      <c r="AH441" s="75">
        <v>4.7279999999999998</v>
      </c>
      <c r="AI441" s="65">
        <v>239.3</v>
      </c>
      <c r="AJ441">
        <f t="shared" si="69"/>
        <v>2708.8760000000002</v>
      </c>
      <c r="AK441">
        <f t="shared" si="70"/>
        <v>3.6915680156640611E-7</v>
      </c>
    </row>
    <row r="442" spans="19:37" x14ac:dyDescent="0.35">
      <c r="S442" s="75">
        <v>5.9630000000000001</v>
      </c>
      <c r="T442" s="65">
        <v>214.1</v>
      </c>
      <c r="U442" s="16">
        <f t="shared" si="63"/>
        <v>2423.6120000000001</v>
      </c>
      <c r="V442" s="65">
        <f t="shared" si="64"/>
        <v>4.1260729852798219E-7</v>
      </c>
      <c r="AC442" s="66"/>
      <c r="AD442" s="65"/>
      <c r="AE442" s="16">
        <f t="shared" si="67"/>
        <v>0</v>
      </c>
      <c r="AF442" s="65" t="e">
        <f t="shared" si="68"/>
        <v>#DIV/0!</v>
      </c>
      <c r="AH442" s="75">
        <v>4.7290000000000001</v>
      </c>
      <c r="AI442" s="65">
        <v>239.3</v>
      </c>
      <c r="AJ442">
        <f t="shared" si="69"/>
        <v>2708.8760000000002</v>
      </c>
      <c r="AK442">
        <f t="shared" si="70"/>
        <v>3.6915680156640611E-7</v>
      </c>
    </row>
    <row r="443" spans="19:37" x14ac:dyDescent="0.35">
      <c r="S443" s="75">
        <v>5.9640000000000004</v>
      </c>
      <c r="T443" s="65">
        <v>214</v>
      </c>
      <c r="U443" s="16">
        <f t="shared" si="63"/>
        <v>2422.48</v>
      </c>
      <c r="V443" s="65">
        <f t="shared" si="64"/>
        <v>4.1280010567682708E-7</v>
      </c>
      <c r="AC443" s="66"/>
      <c r="AD443" s="65"/>
      <c r="AE443" s="16">
        <f t="shared" si="67"/>
        <v>0</v>
      </c>
      <c r="AF443" s="65" t="e">
        <f t="shared" si="68"/>
        <v>#DIV/0!</v>
      </c>
      <c r="AH443" s="75">
        <v>4.7300000000000004</v>
      </c>
      <c r="AI443" s="65">
        <v>239.3</v>
      </c>
      <c r="AJ443">
        <f t="shared" si="69"/>
        <v>2708.8760000000002</v>
      </c>
      <c r="AK443">
        <f t="shared" si="70"/>
        <v>3.6915680156640611E-7</v>
      </c>
    </row>
    <row r="444" spans="19:37" x14ac:dyDescent="0.35">
      <c r="S444" s="75">
        <v>5.9649999999999999</v>
      </c>
      <c r="T444" s="65">
        <v>214</v>
      </c>
      <c r="U444" s="16">
        <f t="shared" si="63"/>
        <v>2422.48</v>
      </c>
      <c r="V444" s="65">
        <f t="shared" si="64"/>
        <v>4.1280010567682708E-7</v>
      </c>
      <c r="AC444" s="66"/>
      <c r="AD444" s="65"/>
      <c r="AE444" s="16">
        <f t="shared" si="67"/>
        <v>0</v>
      </c>
      <c r="AF444" s="65" t="e">
        <f t="shared" si="68"/>
        <v>#DIV/0!</v>
      </c>
      <c r="AH444" s="75">
        <v>4.7309999999999999</v>
      </c>
      <c r="AI444" s="65">
        <v>239.3</v>
      </c>
      <c r="AJ444">
        <f t="shared" si="69"/>
        <v>2708.8760000000002</v>
      </c>
      <c r="AK444">
        <f t="shared" si="70"/>
        <v>3.6915680156640611E-7</v>
      </c>
    </row>
    <row r="445" spans="19:37" x14ac:dyDescent="0.35">
      <c r="S445" s="75">
        <v>5.9660000000000002</v>
      </c>
      <c r="T445" s="65">
        <v>214</v>
      </c>
      <c r="U445" s="16">
        <f t="shared" si="63"/>
        <v>2422.48</v>
      </c>
      <c r="V445" s="65">
        <f t="shared" si="64"/>
        <v>4.1280010567682708E-7</v>
      </c>
      <c r="AC445" s="66"/>
      <c r="AD445" s="65"/>
      <c r="AE445" s="16">
        <f t="shared" si="67"/>
        <v>0</v>
      </c>
      <c r="AF445" s="65" t="e">
        <f t="shared" si="68"/>
        <v>#DIV/0!</v>
      </c>
      <c r="AH445" s="75">
        <v>4.7320000000000002</v>
      </c>
      <c r="AI445" s="65">
        <v>239.2</v>
      </c>
      <c r="AJ445">
        <f t="shared" si="69"/>
        <v>2707.7440000000001</v>
      </c>
      <c r="AK445">
        <f t="shared" si="70"/>
        <v>3.6931113133294725E-7</v>
      </c>
    </row>
    <row r="446" spans="19:37" x14ac:dyDescent="0.35">
      <c r="S446" s="75">
        <v>5.9669999999999996</v>
      </c>
      <c r="T446" s="65">
        <v>214</v>
      </c>
      <c r="U446" s="16">
        <f t="shared" si="63"/>
        <v>2422.48</v>
      </c>
      <c r="V446" s="65">
        <f t="shared" si="64"/>
        <v>4.1280010567682708E-7</v>
      </c>
      <c r="AC446" s="66"/>
      <c r="AD446" s="65"/>
      <c r="AE446" s="16">
        <f t="shared" si="67"/>
        <v>0</v>
      </c>
      <c r="AF446" s="65" t="e">
        <f t="shared" si="68"/>
        <v>#DIV/0!</v>
      </c>
      <c r="AH446" s="75">
        <v>4.7329999999999997</v>
      </c>
      <c r="AI446" s="65">
        <v>239.2</v>
      </c>
      <c r="AJ446">
        <f t="shared" si="69"/>
        <v>2707.7440000000001</v>
      </c>
      <c r="AK446">
        <f t="shared" si="70"/>
        <v>3.6931113133294725E-7</v>
      </c>
    </row>
    <row r="447" spans="19:37" x14ac:dyDescent="0.35">
      <c r="S447" s="75">
        <v>5.968</v>
      </c>
      <c r="T447" s="65">
        <v>214</v>
      </c>
      <c r="U447" s="16">
        <f t="shared" si="63"/>
        <v>2422.48</v>
      </c>
      <c r="V447" s="65">
        <f t="shared" si="64"/>
        <v>4.1280010567682708E-7</v>
      </c>
      <c r="AC447" s="66"/>
      <c r="AD447" s="65"/>
      <c r="AE447" s="16">
        <f t="shared" si="67"/>
        <v>0</v>
      </c>
      <c r="AF447" s="65" t="e">
        <f t="shared" si="68"/>
        <v>#DIV/0!</v>
      </c>
      <c r="AH447" s="75">
        <v>4.734</v>
      </c>
      <c r="AI447" s="65">
        <v>239.2</v>
      </c>
      <c r="AJ447">
        <f t="shared" si="69"/>
        <v>2707.7440000000001</v>
      </c>
      <c r="AK447">
        <f t="shared" si="70"/>
        <v>3.6931113133294725E-7</v>
      </c>
    </row>
    <row r="448" spans="19:37" x14ac:dyDescent="0.35">
      <c r="S448" s="75">
        <v>5.9690000000000003</v>
      </c>
      <c r="T448" s="65">
        <v>213.9</v>
      </c>
      <c r="U448" s="16">
        <f t="shared" si="63"/>
        <v>2421.348</v>
      </c>
      <c r="V448" s="65">
        <f t="shared" si="64"/>
        <v>4.1299309310351096E-7</v>
      </c>
      <c r="AC448" s="66"/>
      <c r="AD448" s="65"/>
      <c r="AE448" s="16">
        <f t="shared" si="67"/>
        <v>0</v>
      </c>
      <c r="AF448" s="65" t="e">
        <f t="shared" si="68"/>
        <v>#DIV/0!</v>
      </c>
      <c r="AH448" s="75">
        <v>4.7350000000000003</v>
      </c>
      <c r="AI448" s="65">
        <v>239.2</v>
      </c>
      <c r="AJ448">
        <f t="shared" si="69"/>
        <v>2707.7440000000001</v>
      </c>
      <c r="AK448">
        <f t="shared" si="70"/>
        <v>3.6931113133294725E-7</v>
      </c>
    </row>
    <row r="449" spans="19:37" x14ac:dyDescent="0.35">
      <c r="S449" s="75">
        <v>5.97</v>
      </c>
      <c r="T449" s="65">
        <v>213.9</v>
      </c>
      <c r="U449" s="16">
        <f t="shared" si="63"/>
        <v>2421.348</v>
      </c>
      <c r="V449" s="65">
        <f t="shared" si="64"/>
        <v>4.1299309310351096E-7</v>
      </c>
      <c r="AC449" s="66"/>
      <c r="AD449" s="65"/>
      <c r="AE449" s="16">
        <f t="shared" si="67"/>
        <v>0</v>
      </c>
      <c r="AF449" s="65" t="e">
        <f t="shared" si="68"/>
        <v>#DIV/0!</v>
      </c>
      <c r="AH449" s="75">
        <v>4.7359999999999998</v>
      </c>
      <c r="AI449" s="65">
        <v>239.1</v>
      </c>
      <c r="AJ449">
        <f t="shared" si="69"/>
        <v>2706.6120000000001</v>
      </c>
      <c r="AK449">
        <f t="shared" si="70"/>
        <v>3.6946559019172308E-7</v>
      </c>
    </row>
    <row r="450" spans="19:37" x14ac:dyDescent="0.35">
      <c r="S450" s="75">
        <v>5.9710000000000001</v>
      </c>
      <c r="T450" s="65">
        <v>213.9</v>
      </c>
      <c r="U450" s="16">
        <f t="shared" si="63"/>
        <v>2421.348</v>
      </c>
      <c r="V450" s="65">
        <f t="shared" si="64"/>
        <v>4.1299309310351096E-7</v>
      </c>
      <c r="AC450" s="66"/>
      <c r="AD450" s="65"/>
      <c r="AE450" s="16">
        <f t="shared" si="67"/>
        <v>0</v>
      </c>
      <c r="AF450" s="65" t="e">
        <f t="shared" si="68"/>
        <v>#DIV/0!</v>
      </c>
      <c r="AH450" s="75">
        <v>4.7370000000000001</v>
      </c>
      <c r="AI450" s="65">
        <v>239.1</v>
      </c>
      <c r="AJ450">
        <f t="shared" si="69"/>
        <v>2706.6120000000001</v>
      </c>
      <c r="AK450">
        <f t="shared" si="70"/>
        <v>3.6946559019172308E-7</v>
      </c>
    </row>
    <row r="451" spans="19:37" x14ac:dyDescent="0.35">
      <c r="S451" s="75">
        <v>5.9720000000000004</v>
      </c>
      <c r="T451" s="65">
        <v>213.9</v>
      </c>
      <c r="U451" s="16">
        <f t="shared" ref="U451:U481" si="71">T451*$K$1</f>
        <v>2421.348</v>
      </c>
      <c r="V451" s="65">
        <f t="shared" ref="V451:V481" si="72">0.001/U451</f>
        <v>4.1299309310351096E-7</v>
      </c>
      <c r="AC451" s="66"/>
      <c r="AD451" s="65"/>
      <c r="AE451" s="16">
        <f t="shared" si="67"/>
        <v>0</v>
      </c>
      <c r="AF451" s="65" t="e">
        <f t="shared" si="68"/>
        <v>#DIV/0!</v>
      </c>
      <c r="AH451" s="75">
        <v>4.7380000000000004</v>
      </c>
      <c r="AI451" s="65">
        <v>239.1</v>
      </c>
      <c r="AJ451">
        <f t="shared" si="69"/>
        <v>2706.6120000000001</v>
      </c>
      <c r="AK451">
        <f t="shared" si="70"/>
        <v>3.6946559019172308E-7</v>
      </c>
    </row>
    <row r="452" spans="19:37" x14ac:dyDescent="0.35">
      <c r="S452" s="75">
        <v>5.9729999999999999</v>
      </c>
      <c r="T452" s="65">
        <v>213.9</v>
      </c>
      <c r="U452" s="16">
        <f t="shared" si="71"/>
        <v>2421.348</v>
      </c>
      <c r="V452" s="65">
        <f t="shared" si="72"/>
        <v>4.1299309310351096E-7</v>
      </c>
      <c r="AC452" s="66"/>
      <c r="AD452" s="65"/>
      <c r="AE452" s="16">
        <f t="shared" si="67"/>
        <v>0</v>
      </c>
      <c r="AF452" s="65" t="e">
        <f t="shared" si="68"/>
        <v>#DIV/0!</v>
      </c>
      <c r="AH452" s="75">
        <v>4.7389999999999999</v>
      </c>
      <c r="AI452" s="65">
        <v>239.1</v>
      </c>
      <c r="AJ452">
        <f t="shared" si="69"/>
        <v>2706.6120000000001</v>
      </c>
      <c r="AK452">
        <f t="shared" si="70"/>
        <v>3.6946559019172308E-7</v>
      </c>
    </row>
    <row r="453" spans="19:37" x14ac:dyDescent="0.35">
      <c r="S453" s="75">
        <v>5.9740000000000002</v>
      </c>
      <c r="T453" s="65">
        <v>213.9</v>
      </c>
      <c r="U453" s="16">
        <f t="shared" si="71"/>
        <v>2421.348</v>
      </c>
      <c r="V453" s="65">
        <f t="shared" si="72"/>
        <v>4.1299309310351096E-7</v>
      </c>
      <c r="AC453" s="66"/>
      <c r="AD453" s="65"/>
      <c r="AE453" s="16">
        <f t="shared" si="67"/>
        <v>0</v>
      </c>
      <c r="AF453" s="65" t="e">
        <f t="shared" si="68"/>
        <v>#DIV/0!</v>
      </c>
      <c r="AH453" s="75">
        <v>4.74</v>
      </c>
      <c r="AI453" s="65">
        <v>239</v>
      </c>
      <c r="AJ453">
        <f t="shared" si="69"/>
        <v>2705.48</v>
      </c>
      <c r="AK453">
        <f t="shared" si="70"/>
        <v>3.69620178304774E-7</v>
      </c>
    </row>
    <row r="454" spans="19:37" x14ac:dyDescent="0.35">
      <c r="S454" s="75">
        <v>5.9749999999999996</v>
      </c>
      <c r="T454" s="65">
        <v>213.8</v>
      </c>
      <c r="U454" s="16">
        <f t="shared" si="71"/>
        <v>2420.2160000000003</v>
      </c>
      <c r="V454" s="65">
        <f t="shared" si="72"/>
        <v>4.1318626106099616E-7</v>
      </c>
      <c r="AH454" s="75">
        <v>4.7409999999999997</v>
      </c>
      <c r="AI454" s="65">
        <v>239</v>
      </c>
      <c r="AJ454">
        <f t="shared" si="69"/>
        <v>2705.48</v>
      </c>
      <c r="AK454">
        <f t="shared" si="70"/>
        <v>3.69620178304774E-7</v>
      </c>
    </row>
    <row r="455" spans="19:37" x14ac:dyDescent="0.35">
      <c r="S455" s="75">
        <v>5.976</v>
      </c>
      <c r="T455" s="65">
        <v>213.8</v>
      </c>
      <c r="U455" s="16">
        <f t="shared" si="71"/>
        <v>2420.2160000000003</v>
      </c>
      <c r="V455" s="65">
        <f t="shared" si="72"/>
        <v>4.1318626106099616E-7</v>
      </c>
      <c r="AH455" s="75">
        <v>4.742</v>
      </c>
      <c r="AI455" s="65">
        <v>239</v>
      </c>
      <c r="AJ455">
        <f t="shared" si="69"/>
        <v>2705.48</v>
      </c>
      <c r="AK455">
        <f t="shared" si="70"/>
        <v>3.69620178304774E-7</v>
      </c>
    </row>
    <row r="456" spans="19:37" x14ac:dyDescent="0.35">
      <c r="S456" s="75">
        <v>5.9770000000000003</v>
      </c>
      <c r="T456" s="65">
        <v>213.8</v>
      </c>
      <c r="U456" s="16">
        <f t="shared" si="71"/>
        <v>2420.2160000000003</v>
      </c>
      <c r="V456" s="65">
        <f t="shared" si="72"/>
        <v>4.1318626106099616E-7</v>
      </c>
      <c r="AH456" s="75">
        <v>4.7430000000000003</v>
      </c>
      <c r="AI456" s="65">
        <v>239</v>
      </c>
      <c r="AJ456">
        <f t="shared" si="69"/>
        <v>2705.48</v>
      </c>
      <c r="AK456">
        <f t="shared" si="70"/>
        <v>3.69620178304774E-7</v>
      </c>
    </row>
    <row r="457" spans="19:37" x14ac:dyDescent="0.35">
      <c r="S457" s="75">
        <v>5.9779999999999998</v>
      </c>
      <c r="T457" s="65">
        <v>213.8</v>
      </c>
      <c r="U457" s="16">
        <f t="shared" si="71"/>
        <v>2420.2160000000003</v>
      </c>
      <c r="V457" s="65">
        <f t="shared" si="72"/>
        <v>4.1318626106099616E-7</v>
      </c>
      <c r="AH457" s="75">
        <v>4.7439999999999998</v>
      </c>
      <c r="AI457" s="65">
        <v>239</v>
      </c>
      <c r="AJ457">
        <f t="shared" si="69"/>
        <v>2705.48</v>
      </c>
      <c r="AK457">
        <f t="shared" si="70"/>
        <v>3.69620178304774E-7</v>
      </c>
    </row>
    <row r="458" spans="19:37" x14ac:dyDescent="0.35">
      <c r="S458" s="75">
        <v>5.9790000000000001</v>
      </c>
      <c r="T458" s="65">
        <v>213.8</v>
      </c>
      <c r="U458" s="16">
        <f t="shared" si="71"/>
        <v>2420.2160000000003</v>
      </c>
      <c r="V458" s="65">
        <f t="shared" si="72"/>
        <v>4.1318626106099616E-7</v>
      </c>
      <c r="AH458" s="75">
        <v>4.7450000000000001</v>
      </c>
      <c r="AI458" s="65">
        <v>238.9</v>
      </c>
      <c r="AJ458">
        <f t="shared" si="69"/>
        <v>2704.348</v>
      </c>
      <c r="AK458">
        <f t="shared" si="70"/>
        <v>3.6977489583441187E-7</v>
      </c>
    </row>
    <row r="459" spans="19:37" x14ac:dyDescent="0.35">
      <c r="S459" s="75">
        <v>5.98</v>
      </c>
      <c r="T459" s="65">
        <v>213.8</v>
      </c>
      <c r="U459" s="16">
        <f t="shared" si="71"/>
        <v>2420.2160000000003</v>
      </c>
      <c r="V459" s="65">
        <f t="shared" si="72"/>
        <v>4.1318626106099616E-7</v>
      </c>
      <c r="AH459" s="75">
        <v>4.7460000000000004</v>
      </c>
      <c r="AI459" s="65">
        <v>238.9</v>
      </c>
      <c r="AJ459">
        <f t="shared" si="69"/>
        <v>2704.348</v>
      </c>
      <c r="AK459">
        <f t="shared" si="70"/>
        <v>3.6977489583441187E-7</v>
      </c>
    </row>
    <row r="460" spans="19:37" x14ac:dyDescent="0.35">
      <c r="S460" s="75">
        <v>5.9809999999999999</v>
      </c>
      <c r="T460" s="65">
        <v>213.7</v>
      </c>
      <c r="U460" s="16">
        <f t="shared" si="71"/>
        <v>2419.0839999999998</v>
      </c>
      <c r="V460" s="65">
        <f t="shared" si="72"/>
        <v>4.1337960980271875E-7</v>
      </c>
      <c r="AH460" s="75">
        <v>4.7469999999999999</v>
      </c>
      <c r="AI460" s="65">
        <v>238.9</v>
      </c>
      <c r="AJ460">
        <f t="shared" ref="AJ460:AJ523" si="73">AI460*$K$1</f>
        <v>2704.348</v>
      </c>
      <c r="AK460">
        <f t="shared" ref="AK460:AK523" si="74">0.001/AJ460</f>
        <v>3.6977489583441187E-7</v>
      </c>
    </row>
    <row r="461" spans="19:37" x14ac:dyDescent="0.35">
      <c r="S461" s="75">
        <v>5.9820000000000002</v>
      </c>
      <c r="T461" s="65">
        <v>213.7</v>
      </c>
      <c r="U461" s="16">
        <f t="shared" si="71"/>
        <v>2419.0839999999998</v>
      </c>
      <c r="V461" s="65">
        <f t="shared" si="72"/>
        <v>4.1337960980271875E-7</v>
      </c>
      <c r="AH461" s="75">
        <v>4.7480000000000002</v>
      </c>
      <c r="AI461" s="65">
        <v>238.9</v>
      </c>
      <c r="AJ461">
        <f t="shared" si="73"/>
        <v>2704.348</v>
      </c>
      <c r="AK461">
        <f t="shared" si="74"/>
        <v>3.6977489583441187E-7</v>
      </c>
    </row>
    <row r="462" spans="19:37" x14ac:dyDescent="0.35">
      <c r="S462" s="75">
        <v>5.9829999999999997</v>
      </c>
      <c r="T462" s="65">
        <v>213.7</v>
      </c>
      <c r="U462" s="16">
        <f t="shared" si="71"/>
        <v>2419.0839999999998</v>
      </c>
      <c r="V462" s="65">
        <f t="shared" si="72"/>
        <v>4.1337960980271875E-7</v>
      </c>
      <c r="AH462" s="75">
        <v>4.7489999999999997</v>
      </c>
      <c r="AI462" s="65">
        <v>238.8</v>
      </c>
      <c r="AJ462">
        <f t="shared" si="73"/>
        <v>2703.2160000000003</v>
      </c>
      <c r="AK462">
        <f t="shared" si="74"/>
        <v>3.699297429432202E-7</v>
      </c>
    </row>
    <row r="463" spans="19:37" x14ac:dyDescent="0.35">
      <c r="S463" s="75">
        <v>5.984</v>
      </c>
      <c r="T463" s="65">
        <v>213.7</v>
      </c>
      <c r="U463" s="16">
        <f t="shared" si="71"/>
        <v>2419.0839999999998</v>
      </c>
      <c r="V463" s="65">
        <f t="shared" si="72"/>
        <v>4.1337960980271875E-7</v>
      </c>
      <c r="AH463" s="75">
        <v>4.75</v>
      </c>
      <c r="AI463" s="65">
        <v>238.8</v>
      </c>
      <c r="AJ463">
        <f t="shared" si="73"/>
        <v>2703.2160000000003</v>
      </c>
      <c r="AK463">
        <f t="shared" si="74"/>
        <v>3.699297429432202E-7</v>
      </c>
    </row>
    <row r="464" spans="19:37" x14ac:dyDescent="0.35">
      <c r="S464" s="75">
        <v>5.9850000000000003</v>
      </c>
      <c r="T464" s="65">
        <v>213.7</v>
      </c>
      <c r="U464" s="16">
        <f t="shared" si="71"/>
        <v>2419.0839999999998</v>
      </c>
      <c r="V464" s="65">
        <f t="shared" si="72"/>
        <v>4.1337960980271875E-7</v>
      </c>
      <c r="AH464" s="75">
        <v>4.7510000000000003</v>
      </c>
      <c r="AI464" s="65">
        <v>238.8</v>
      </c>
      <c r="AJ464">
        <f t="shared" si="73"/>
        <v>2703.2160000000003</v>
      </c>
      <c r="AK464">
        <f t="shared" si="74"/>
        <v>3.699297429432202E-7</v>
      </c>
    </row>
    <row r="465" spans="19:37" x14ac:dyDescent="0.35">
      <c r="S465" s="75">
        <v>5.9859999999999998</v>
      </c>
      <c r="T465" s="65">
        <v>213.6</v>
      </c>
      <c r="U465" s="16">
        <f t="shared" si="71"/>
        <v>2417.9519999999998</v>
      </c>
      <c r="V465" s="65">
        <f t="shared" si="72"/>
        <v>4.1357313958258896E-7</v>
      </c>
      <c r="AH465" s="75">
        <v>4.7519999999999998</v>
      </c>
      <c r="AI465" s="65">
        <v>238.8</v>
      </c>
      <c r="AJ465">
        <f t="shared" si="73"/>
        <v>2703.2160000000003</v>
      </c>
      <c r="AK465">
        <f t="shared" si="74"/>
        <v>3.699297429432202E-7</v>
      </c>
    </row>
    <row r="466" spans="19:37" x14ac:dyDescent="0.35">
      <c r="S466" s="75">
        <v>5.9870000000000001</v>
      </c>
      <c r="T466" s="65">
        <v>213.6</v>
      </c>
      <c r="U466" s="16">
        <f t="shared" si="71"/>
        <v>2417.9519999999998</v>
      </c>
      <c r="V466" s="65">
        <f t="shared" si="72"/>
        <v>4.1357313958258896E-7</v>
      </c>
      <c r="AH466" s="75">
        <v>4.7530000000000001</v>
      </c>
      <c r="AI466" s="65">
        <v>238.7</v>
      </c>
      <c r="AJ466">
        <f t="shared" si="73"/>
        <v>2702.0839999999998</v>
      </c>
      <c r="AK466">
        <f t="shared" si="74"/>
        <v>3.7008471979405528E-7</v>
      </c>
    </row>
    <row r="467" spans="19:37" x14ac:dyDescent="0.35">
      <c r="S467" s="75">
        <v>5.9880000000000004</v>
      </c>
      <c r="T467" s="65">
        <v>213.6</v>
      </c>
      <c r="U467" s="16">
        <f t="shared" si="71"/>
        <v>2417.9519999999998</v>
      </c>
      <c r="V467" s="65">
        <f t="shared" si="72"/>
        <v>4.1357313958258896E-7</v>
      </c>
      <c r="AH467" s="75">
        <v>4.7539999999999996</v>
      </c>
      <c r="AI467" s="65">
        <v>238.7</v>
      </c>
      <c r="AJ467">
        <f t="shared" si="73"/>
        <v>2702.0839999999998</v>
      </c>
      <c r="AK467">
        <f t="shared" si="74"/>
        <v>3.7008471979405528E-7</v>
      </c>
    </row>
    <row r="468" spans="19:37" x14ac:dyDescent="0.35">
      <c r="S468" s="75">
        <v>5.9889999999999999</v>
      </c>
      <c r="T468" s="65">
        <v>213.6</v>
      </c>
      <c r="U468" s="16">
        <f t="shared" si="71"/>
        <v>2417.9519999999998</v>
      </c>
      <c r="V468" s="65">
        <f t="shared" si="72"/>
        <v>4.1357313958258896E-7</v>
      </c>
      <c r="AH468" s="75">
        <v>4.7549999999999999</v>
      </c>
      <c r="AI468" s="65">
        <v>238.7</v>
      </c>
      <c r="AJ468">
        <f t="shared" si="73"/>
        <v>2702.0839999999998</v>
      </c>
      <c r="AK468">
        <f t="shared" si="74"/>
        <v>3.7008471979405528E-7</v>
      </c>
    </row>
    <row r="469" spans="19:37" x14ac:dyDescent="0.35">
      <c r="S469" s="75">
        <v>5.99</v>
      </c>
      <c r="T469" s="65">
        <v>213.6</v>
      </c>
      <c r="U469" s="16">
        <f t="shared" si="71"/>
        <v>2417.9519999999998</v>
      </c>
      <c r="V469" s="65">
        <f t="shared" si="72"/>
        <v>4.1357313958258896E-7</v>
      </c>
      <c r="AH469" s="75">
        <v>4.7560000000000002</v>
      </c>
      <c r="AI469" s="65">
        <v>238.7</v>
      </c>
      <c r="AJ469">
        <f t="shared" si="73"/>
        <v>2702.0839999999998</v>
      </c>
      <c r="AK469">
        <f t="shared" si="74"/>
        <v>3.7008471979405528E-7</v>
      </c>
    </row>
    <row r="470" spans="19:37" x14ac:dyDescent="0.35">
      <c r="S470" s="75">
        <v>5.9909999999999997</v>
      </c>
      <c r="T470" s="65">
        <v>213.6</v>
      </c>
      <c r="U470" s="16">
        <f t="shared" si="71"/>
        <v>2417.9519999999998</v>
      </c>
      <c r="V470" s="65">
        <f t="shared" si="72"/>
        <v>4.1357313958258896E-7</v>
      </c>
      <c r="AH470" s="75">
        <v>4.7569999999999997</v>
      </c>
      <c r="AI470" s="65">
        <v>238.6</v>
      </c>
      <c r="AJ470">
        <f t="shared" si="73"/>
        <v>2700.9520000000002</v>
      </c>
      <c r="AK470">
        <f t="shared" si="74"/>
        <v>3.7023982655004606E-7</v>
      </c>
    </row>
    <row r="471" spans="19:37" x14ac:dyDescent="0.35">
      <c r="S471" s="75">
        <v>5.992</v>
      </c>
      <c r="T471" s="65">
        <v>213.5</v>
      </c>
      <c r="U471" s="16">
        <f t="shared" si="71"/>
        <v>2416.8200000000002</v>
      </c>
      <c r="V471" s="65">
        <f t="shared" si="72"/>
        <v>4.1376685065499288E-7</v>
      </c>
      <c r="AH471" s="75">
        <v>4.758</v>
      </c>
      <c r="AI471" s="65">
        <v>238.6</v>
      </c>
      <c r="AJ471">
        <f t="shared" si="73"/>
        <v>2700.9520000000002</v>
      </c>
      <c r="AK471">
        <f t="shared" si="74"/>
        <v>3.7023982655004606E-7</v>
      </c>
    </row>
    <row r="472" spans="19:37" x14ac:dyDescent="0.35">
      <c r="S472" s="75">
        <v>5.9930000000000003</v>
      </c>
      <c r="T472" s="65">
        <v>213.5</v>
      </c>
      <c r="U472" s="16">
        <f t="shared" si="71"/>
        <v>2416.8200000000002</v>
      </c>
      <c r="V472" s="65">
        <f t="shared" si="72"/>
        <v>4.1376685065499288E-7</v>
      </c>
      <c r="AH472" s="75">
        <v>4.7590000000000003</v>
      </c>
      <c r="AI472" s="65">
        <v>238.6</v>
      </c>
      <c r="AJ472">
        <f t="shared" si="73"/>
        <v>2700.9520000000002</v>
      </c>
      <c r="AK472">
        <f t="shared" si="74"/>
        <v>3.7023982655004606E-7</v>
      </c>
    </row>
    <row r="473" spans="19:37" x14ac:dyDescent="0.35">
      <c r="S473" s="75">
        <v>5.9939999999999998</v>
      </c>
      <c r="T473" s="65">
        <v>213.5</v>
      </c>
      <c r="U473" s="16">
        <f t="shared" si="71"/>
        <v>2416.8200000000002</v>
      </c>
      <c r="V473" s="65">
        <f t="shared" si="72"/>
        <v>4.1376685065499288E-7</v>
      </c>
      <c r="AH473" s="75">
        <v>4.76</v>
      </c>
      <c r="AI473" s="65">
        <v>238.6</v>
      </c>
      <c r="AJ473">
        <f t="shared" si="73"/>
        <v>2700.9520000000002</v>
      </c>
      <c r="AK473">
        <f t="shared" si="74"/>
        <v>3.7023982655004606E-7</v>
      </c>
    </row>
    <row r="474" spans="19:37" x14ac:dyDescent="0.35">
      <c r="S474" s="75">
        <v>5.9950000000000001</v>
      </c>
      <c r="T474" s="65">
        <v>213.5</v>
      </c>
      <c r="U474" s="16">
        <f t="shared" si="71"/>
        <v>2416.8200000000002</v>
      </c>
      <c r="V474" s="65">
        <f t="shared" si="72"/>
        <v>4.1376685065499288E-7</v>
      </c>
      <c r="AH474" s="75">
        <v>4.7610000000000001</v>
      </c>
      <c r="AI474" s="65">
        <v>238.6</v>
      </c>
      <c r="AJ474">
        <f t="shared" si="73"/>
        <v>2700.9520000000002</v>
      </c>
      <c r="AK474">
        <f t="shared" si="74"/>
        <v>3.7023982655004606E-7</v>
      </c>
    </row>
    <row r="475" spans="19:37" x14ac:dyDescent="0.35">
      <c r="S475" s="75">
        <v>5.9960000000000004</v>
      </c>
      <c r="T475" s="65">
        <v>213.5</v>
      </c>
      <c r="U475" s="16">
        <f t="shared" si="71"/>
        <v>2416.8200000000002</v>
      </c>
      <c r="V475" s="65">
        <f t="shared" si="72"/>
        <v>4.1376685065499288E-7</v>
      </c>
      <c r="AH475" s="75">
        <v>4.7619999999999996</v>
      </c>
      <c r="AI475" s="65">
        <v>238.5</v>
      </c>
      <c r="AJ475">
        <f t="shared" si="73"/>
        <v>2699.82</v>
      </c>
      <c r="AK475">
        <f t="shared" si="74"/>
        <v>3.7039506337459531E-7</v>
      </c>
    </row>
    <row r="476" spans="19:37" x14ac:dyDescent="0.35">
      <c r="S476" s="75">
        <v>5.9969999999999999</v>
      </c>
      <c r="T476" s="65">
        <v>213.5</v>
      </c>
      <c r="U476" s="16">
        <f t="shared" si="71"/>
        <v>2416.8200000000002</v>
      </c>
      <c r="V476" s="65">
        <f t="shared" si="72"/>
        <v>4.1376685065499288E-7</v>
      </c>
      <c r="AH476" s="75">
        <v>4.7629999999999999</v>
      </c>
      <c r="AI476" s="65">
        <v>238.5</v>
      </c>
      <c r="AJ476">
        <f t="shared" si="73"/>
        <v>2699.82</v>
      </c>
      <c r="AK476">
        <f t="shared" si="74"/>
        <v>3.7039506337459531E-7</v>
      </c>
    </row>
    <row r="477" spans="19:37" x14ac:dyDescent="0.35">
      <c r="S477" s="75">
        <v>5.9980000000000002</v>
      </c>
      <c r="T477" s="65">
        <v>213.4</v>
      </c>
      <c r="U477" s="16">
        <f t="shared" si="71"/>
        <v>2415.6880000000001</v>
      </c>
      <c r="V477" s="65">
        <f t="shared" si="72"/>
        <v>4.1396074327479377E-7</v>
      </c>
      <c r="AH477" s="75">
        <v>4.7640000000000002</v>
      </c>
      <c r="AI477" s="65">
        <v>238.5</v>
      </c>
      <c r="AJ477">
        <f t="shared" si="73"/>
        <v>2699.82</v>
      </c>
      <c r="AK477">
        <f t="shared" si="74"/>
        <v>3.7039506337459531E-7</v>
      </c>
    </row>
    <row r="478" spans="19:37" x14ac:dyDescent="0.35">
      <c r="S478" s="75">
        <v>5.9989999999999997</v>
      </c>
      <c r="T478" s="65">
        <v>213.4</v>
      </c>
      <c r="U478" s="16">
        <f t="shared" si="71"/>
        <v>2415.6880000000001</v>
      </c>
      <c r="V478" s="65">
        <f t="shared" si="72"/>
        <v>4.1396074327479377E-7</v>
      </c>
      <c r="AH478" s="75">
        <v>4.7649999999999997</v>
      </c>
      <c r="AI478" s="65">
        <v>238.5</v>
      </c>
      <c r="AJ478">
        <f t="shared" si="73"/>
        <v>2699.82</v>
      </c>
      <c r="AK478">
        <f t="shared" si="74"/>
        <v>3.7039506337459531E-7</v>
      </c>
    </row>
    <row r="479" spans="19:37" x14ac:dyDescent="0.35">
      <c r="S479" s="75">
        <v>6</v>
      </c>
      <c r="T479" s="65">
        <v>213.4</v>
      </c>
      <c r="U479" s="16">
        <f t="shared" si="71"/>
        <v>2415.6880000000001</v>
      </c>
      <c r="V479" s="65">
        <f t="shared" si="72"/>
        <v>4.1396074327479377E-7</v>
      </c>
      <c r="AH479" s="75">
        <v>4.766</v>
      </c>
      <c r="AI479" s="65">
        <v>238.4</v>
      </c>
      <c r="AJ479">
        <f t="shared" si="73"/>
        <v>2698.6880000000001</v>
      </c>
      <c r="AK479">
        <f t="shared" si="74"/>
        <v>3.7055043043137997E-7</v>
      </c>
    </row>
    <row r="480" spans="19:37" x14ac:dyDescent="0.35">
      <c r="S480" s="75">
        <v>6.0010000000000003</v>
      </c>
      <c r="T480" s="65">
        <v>213.4</v>
      </c>
      <c r="U480" s="16">
        <f t="shared" si="71"/>
        <v>2415.6880000000001</v>
      </c>
      <c r="V480" s="65">
        <f t="shared" si="72"/>
        <v>4.1396074327479377E-7</v>
      </c>
      <c r="AH480" s="75">
        <v>4.7670000000000003</v>
      </c>
      <c r="AI480" s="65">
        <v>238.4</v>
      </c>
      <c r="AJ480">
        <f t="shared" si="73"/>
        <v>2698.6880000000001</v>
      </c>
      <c r="AK480">
        <f t="shared" si="74"/>
        <v>3.7055043043137997E-7</v>
      </c>
    </row>
    <row r="481" spans="19:37" x14ac:dyDescent="0.35">
      <c r="S481" s="75">
        <v>6.0019999999999998</v>
      </c>
      <c r="T481" s="65">
        <v>213.4</v>
      </c>
      <c r="U481" s="16">
        <f t="shared" si="71"/>
        <v>2415.6880000000001</v>
      </c>
      <c r="V481" s="65">
        <f t="shared" si="72"/>
        <v>4.1396074327479377E-7</v>
      </c>
      <c r="AH481" s="75">
        <v>4.7679999999999998</v>
      </c>
      <c r="AI481" s="65">
        <v>238.4</v>
      </c>
      <c r="AJ481">
        <f t="shared" si="73"/>
        <v>2698.6880000000001</v>
      </c>
      <c r="AK481">
        <f t="shared" si="74"/>
        <v>3.7055043043137997E-7</v>
      </c>
    </row>
    <row r="482" spans="19:37" x14ac:dyDescent="0.35">
      <c r="AH482" s="75">
        <v>4.7690000000000001</v>
      </c>
      <c r="AI482" s="65">
        <v>238.4</v>
      </c>
      <c r="AJ482">
        <f t="shared" si="73"/>
        <v>2698.6880000000001</v>
      </c>
      <c r="AK482">
        <f t="shared" si="74"/>
        <v>3.7055043043137997E-7</v>
      </c>
    </row>
    <row r="483" spans="19:37" x14ac:dyDescent="0.35">
      <c r="AH483" s="75">
        <v>4.7699999999999996</v>
      </c>
      <c r="AI483" s="65">
        <v>238.3</v>
      </c>
      <c r="AJ483">
        <f t="shared" si="73"/>
        <v>2697.556</v>
      </c>
      <c r="AK483">
        <f t="shared" si="74"/>
        <v>3.7070592788435164E-7</v>
      </c>
    </row>
    <row r="484" spans="19:37" x14ac:dyDescent="0.35">
      <c r="AH484" s="75">
        <v>4.7709999999999999</v>
      </c>
      <c r="AI484" s="65">
        <v>238.3</v>
      </c>
      <c r="AJ484">
        <f t="shared" si="73"/>
        <v>2697.556</v>
      </c>
      <c r="AK484">
        <f t="shared" si="74"/>
        <v>3.7070592788435164E-7</v>
      </c>
    </row>
    <row r="485" spans="19:37" x14ac:dyDescent="0.35">
      <c r="AH485" s="75">
        <v>4.7720000000000002</v>
      </c>
      <c r="AI485" s="65">
        <v>238.3</v>
      </c>
      <c r="AJ485">
        <f t="shared" si="73"/>
        <v>2697.556</v>
      </c>
      <c r="AK485">
        <f t="shared" si="74"/>
        <v>3.7070592788435164E-7</v>
      </c>
    </row>
    <row r="486" spans="19:37" x14ac:dyDescent="0.35">
      <c r="AH486" s="75">
        <v>4.7729999999999997</v>
      </c>
      <c r="AI486" s="65">
        <v>238.3</v>
      </c>
      <c r="AJ486">
        <f t="shared" si="73"/>
        <v>2697.556</v>
      </c>
      <c r="AK486">
        <f t="shared" si="74"/>
        <v>3.7070592788435164E-7</v>
      </c>
    </row>
    <row r="487" spans="19:37" x14ac:dyDescent="0.35">
      <c r="AH487" s="75">
        <v>4.774</v>
      </c>
      <c r="AI487" s="65">
        <v>238.2</v>
      </c>
      <c r="AJ487">
        <f t="shared" si="73"/>
        <v>2696.424</v>
      </c>
      <c r="AK487">
        <f t="shared" si="74"/>
        <v>3.7086155589773714E-7</v>
      </c>
    </row>
    <row r="488" spans="19:37" x14ac:dyDescent="0.35">
      <c r="AH488" s="75">
        <v>4.7750000000000004</v>
      </c>
      <c r="AI488" s="65">
        <v>238.2</v>
      </c>
      <c r="AJ488">
        <f t="shared" si="73"/>
        <v>2696.424</v>
      </c>
      <c r="AK488">
        <f t="shared" si="74"/>
        <v>3.7086155589773714E-7</v>
      </c>
    </row>
    <row r="489" spans="19:37" x14ac:dyDescent="0.35">
      <c r="AH489" s="75">
        <v>4.7759999999999998</v>
      </c>
      <c r="AI489" s="65">
        <v>238.2</v>
      </c>
      <c r="AJ489">
        <f t="shared" ref="AJ489:AJ497" si="75">AI489*$K$1</f>
        <v>2696.424</v>
      </c>
      <c r="AK489">
        <f t="shared" ref="AK489:AK497" si="76">0.001/AJ489</f>
        <v>3.7086155589773714E-7</v>
      </c>
    </row>
    <row r="490" spans="19:37" x14ac:dyDescent="0.35">
      <c r="AH490" s="75">
        <v>4.7770000000000001</v>
      </c>
      <c r="AI490" s="65">
        <v>238.2</v>
      </c>
      <c r="AJ490">
        <f t="shared" si="75"/>
        <v>2696.424</v>
      </c>
      <c r="AK490">
        <f t="shared" si="76"/>
        <v>3.7086155589773714E-7</v>
      </c>
    </row>
    <row r="491" spans="19:37" x14ac:dyDescent="0.35">
      <c r="AH491" s="75">
        <v>4.7779999999999996</v>
      </c>
      <c r="AI491" s="65">
        <v>238.2</v>
      </c>
      <c r="AJ491">
        <f t="shared" si="75"/>
        <v>2696.424</v>
      </c>
      <c r="AK491">
        <f t="shared" si="76"/>
        <v>3.7086155589773714E-7</v>
      </c>
    </row>
    <row r="492" spans="19:37" x14ac:dyDescent="0.35">
      <c r="AH492" s="75">
        <v>4.7789999999999999</v>
      </c>
      <c r="AI492" s="65">
        <v>238.1</v>
      </c>
      <c r="AJ492">
        <f t="shared" si="75"/>
        <v>2695.2919999999999</v>
      </c>
      <c r="AK492">
        <f t="shared" si="76"/>
        <v>3.7101731463603947E-7</v>
      </c>
    </row>
    <row r="493" spans="19:37" x14ac:dyDescent="0.35">
      <c r="AH493" s="75">
        <v>4.78</v>
      </c>
      <c r="AI493" s="65">
        <v>238.1</v>
      </c>
      <c r="AJ493">
        <f t="shared" si="75"/>
        <v>2695.2919999999999</v>
      </c>
      <c r="AK493">
        <f t="shared" si="76"/>
        <v>3.7101731463603947E-7</v>
      </c>
    </row>
    <row r="494" spans="19:37" x14ac:dyDescent="0.35">
      <c r="AH494" s="75">
        <v>4.7809999999999997</v>
      </c>
      <c r="AI494" s="65">
        <v>238.1</v>
      </c>
      <c r="AJ494">
        <f t="shared" si="75"/>
        <v>2695.2919999999999</v>
      </c>
      <c r="AK494">
        <f t="shared" si="76"/>
        <v>3.7101731463603947E-7</v>
      </c>
    </row>
    <row r="495" spans="19:37" x14ac:dyDescent="0.35">
      <c r="AH495" s="75">
        <v>4.782</v>
      </c>
      <c r="AI495" s="65">
        <v>238.1</v>
      </c>
      <c r="AJ495">
        <f t="shared" si="75"/>
        <v>2695.2919999999999</v>
      </c>
      <c r="AK495">
        <f t="shared" si="76"/>
        <v>3.7101731463603947E-7</v>
      </c>
    </row>
    <row r="496" spans="19:37" x14ac:dyDescent="0.35">
      <c r="AH496" s="75">
        <v>4.7830000000000004</v>
      </c>
      <c r="AI496" s="65">
        <v>238</v>
      </c>
      <c r="AJ496">
        <f t="shared" si="75"/>
        <v>2694.16</v>
      </c>
      <c r="AK496">
        <f t="shared" si="76"/>
        <v>3.7117320426403778E-7</v>
      </c>
    </row>
    <row r="497" spans="34:37" x14ac:dyDescent="0.35">
      <c r="AH497" s="75">
        <v>4.7839999999999998</v>
      </c>
      <c r="AI497" s="65">
        <v>238</v>
      </c>
      <c r="AJ497">
        <f t="shared" si="75"/>
        <v>2694.16</v>
      </c>
      <c r="AK497">
        <f t="shared" si="76"/>
        <v>3.7117320426403778E-7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88"/>
  <sheetViews>
    <sheetView zoomScaleNormal="100" workbookViewId="0">
      <selection activeCell="D14" sqref="D14"/>
    </sheetView>
  </sheetViews>
  <sheetFormatPr defaultColWidth="8.54296875" defaultRowHeight="14.5" x14ac:dyDescent="0.35"/>
  <cols>
    <col min="1" max="1" width="5.453125" customWidth="1"/>
    <col min="2" max="2" width="6.1796875" customWidth="1"/>
    <col min="3" max="3" width="11.36328125" bestFit="1" customWidth="1"/>
    <col min="4" max="5" width="8" customWidth="1"/>
    <col min="6" max="6" width="8.7265625" customWidth="1"/>
    <col min="7" max="7" width="5.453125" customWidth="1"/>
    <col min="8" max="9" width="6.81640625" customWidth="1"/>
    <col min="10" max="10" width="10.81640625" customWidth="1"/>
    <col min="11" max="11" width="7.54296875" customWidth="1"/>
    <col min="12" max="12" width="8.26953125" customWidth="1"/>
    <col min="13" max="13" width="6.1796875" customWidth="1"/>
    <col min="14" max="14" width="10.6328125" style="16" bestFit="1" customWidth="1"/>
    <col min="15" max="15" width="10.26953125" customWidth="1"/>
    <col min="16" max="16" width="8.26953125" customWidth="1"/>
    <col min="17" max="17" width="11.81640625" customWidth="1"/>
    <col min="18" max="18" width="6.1796875" customWidth="1"/>
    <col min="19" max="19" width="8.6328125" style="16" bestFit="1" customWidth="1"/>
    <col min="20" max="20" width="10.26953125" customWidth="1"/>
    <col min="21" max="21" width="8.26953125" customWidth="1"/>
    <col min="22" max="22" width="7.81640625" style="65" customWidth="1"/>
    <col min="23" max="23" width="8.1796875" customWidth="1"/>
    <col min="24" max="24" width="8.6328125" style="16" bestFit="1" customWidth="1"/>
    <col min="25" max="25" width="10.26953125" customWidth="1"/>
    <col min="26" max="26" width="8.26953125" customWidth="1"/>
    <col min="27" max="27" width="8.54296875" style="65"/>
    <col min="29" max="29" width="8.6328125" style="16" bestFit="1" customWidth="1"/>
    <col min="30" max="30" width="10.26953125" customWidth="1"/>
    <col min="31" max="31" width="8.26953125" customWidth="1"/>
    <col min="32" max="32" width="7.81640625" style="65" customWidth="1"/>
    <col min="34" max="34" width="8.54296875" style="16"/>
    <col min="35" max="35" width="10.26953125" customWidth="1"/>
    <col min="37" max="37" width="11.81640625" bestFit="1" customWidth="1"/>
  </cols>
  <sheetData>
    <row r="1" spans="1:37" ht="29" x14ac:dyDescent="0.35">
      <c r="A1" s="26"/>
      <c r="B1" s="26"/>
      <c r="C1" s="26"/>
      <c r="D1" s="26"/>
      <c r="E1" s="26"/>
      <c r="F1" s="26"/>
      <c r="G1" s="26"/>
      <c r="H1" s="27"/>
      <c r="I1" s="27"/>
      <c r="J1" s="28" t="s">
        <v>82</v>
      </c>
      <c r="K1" s="28">
        <v>11.32</v>
      </c>
      <c r="L1" s="28" t="s">
        <v>29</v>
      </c>
    </row>
    <row r="2" spans="1:37" ht="15" thickBot="1" x14ac:dyDescent="0.4"/>
    <row r="3" spans="1:37" ht="29.5" thickBot="1" x14ac:dyDescent="0.4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29" t="s">
        <v>0</v>
      </c>
      <c r="K3" s="29" t="s">
        <v>24</v>
      </c>
      <c r="L3" s="30" t="s">
        <v>83</v>
      </c>
      <c r="M3" s="31" t="s">
        <v>87</v>
      </c>
      <c r="N3" s="76"/>
      <c r="O3" s="32" t="s">
        <v>30</v>
      </c>
      <c r="Q3" s="77" t="s">
        <v>89</v>
      </c>
    </row>
    <row r="4" spans="1:37" ht="15" thickBot="1" x14ac:dyDescent="0.4">
      <c r="A4" s="10">
        <v>1</v>
      </c>
      <c r="B4" s="11">
        <v>1610</v>
      </c>
      <c r="C4" s="12">
        <v>1660</v>
      </c>
      <c r="D4" s="13">
        <v>837</v>
      </c>
      <c r="E4" s="14">
        <v>658.5</v>
      </c>
      <c r="F4" s="13">
        <v>1634.3</v>
      </c>
      <c r="G4" s="14">
        <v>1636</v>
      </c>
      <c r="H4" s="13">
        <v>7.73</v>
      </c>
      <c r="I4" s="14">
        <v>18.2</v>
      </c>
      <c r="J4" s="33" t="s">
        <v>47</v>
      </c>
      <c r="K4" s="73">
        <v>7.68682</v>
      </c>
      <c r="L4" s="74">
        <f>G4*'Calib. 20 Dez.'!$K$9+'Calib. 20 Dez.'!$M$9</f>
        <v>7.311242</v>
      </c>
      <c r="M4" s="74">
        <f>K4-L4</f>
        <v>0.37557799999999997</v>
      </c>
      <c r="N4" s="76"/>
      <c r="O4" s="34">
        <f>SUM(Q11:Q387)*10^7</f>
        <v>1745.1053071167232</v>
      </c>
      <c r="P4" s="35">
        <f>(O4-$O$9)^2</f>
        <v>429.55149589105525</v>
      </c>
      <c r="Q4" s="78">
        <f>O4*344.092/0.30397*10^(-6)</f>
        <v>1.9754474959252801</v>
      </c>
    </row>
    <row r="5" spans="1:37" ht="15" thickBot="1" x14ac:dyDescent="0.4">
      <c r="A5" s="10">
        <v>2</v>
      </c>
      <c r="B5" s="11">
        <v>1222</v>
      </c>
      <c r="C5" s="12">
        <v>1271</v>
      </c>
      <c r="D5" s="13">
        <v>952</v>
      </c>
      <c r="E5" s="14">
        <v>777</v>
      </c>
      <c r="F5" s="13">
        <v>1247.57</v>
      </c>
      <c r="G5" s="14">
        <v>1245</v>
      </c>
      <c r="H5" s="13">
        <v>9.3000000000000007</v>
      </c>
      <c r="I5" s="14">
        <v>21.9</v>
      </c>
      <c r="J5" s="33" t="s">
        <v>45</v>
      </c>
      <c r="K5" s="73">
        <v>6.0023</v>
      </c>
      <c r="L5" s="74">
        <f>G5*'Calib. 20 Dez.'!$K$9+'Calib. 20 Dez.'!$M$9</f>
        <v>5.563472</v>
      </c>
      <c r="M5" s="74">
        <f>K5-L5</f>
        <v>0.438828</v>
      </c>
      <c r="N5" s="76"/>
      <c r="O5" s="34">
        <f>SUM(V11:V450)*10^7</f>
        <v>1788.6077301245673</v>
      </c>
      <c r="P5" s="35">
        <f>(O5-$O$9)^2</f>
        <v>4125.2420401111494</v>
      </c>
      <c r="Q5" s="78">
        <f t="shared" ref="Q5:Q8" si="0">O5*344.092/0.30397*10^(-6)</f>
        <v>2.0246919468171942</v>
      </c>
    </row>
    <row r="6" spans="1:37" ht="15" thickBot="1" x14ac:dyDescent="0.4">
      <c r="A6" s="10">
        <v>3</v>
      </c>
      <c r="B6" s="11">
        <v>1111</v>
      </c>
      <c r="C6" s="12">
        <v>1145</v>
      </c>
      <c r="D6" s="13">
        <v>932</v>
      </c>
      <c r="E6" s="14">
        <v>512</v>
      </c>
      <c r="F6" s="13">
        <v>1130.4375</v>
      </c>
      <c r="G6" s="14">
        <v>1133</v>
      </c>
      <c r="H6" s="13">
        <v>6.4948898182287396</v>
      </c>
      <c r="I6" s="14">
        <v>15.2942964417614</v>
      </c>
      <c r="J6" s="33" t="s">
        <v>41</v>
      </c>
      <c r="K6" s="73">
        <v>5.4895199999999997</v>
      </c>
      <c r="L6" s="74">
        <f>G6*'Calib. 20 Dez.'!$K$9+'Calib. 20 Dez.'!$M$9</f>
        <v>5.0628320000000002</v>
      </c>
      <c r="M6" s="74">
        <f>K6-L6</f>
        <v>0.42668799999999951</v>
      </c>
      <c r="N6" s="76"/>
      <c r="O6" s="34">
        <f>SUM(AA11:AA438)*10^7</f>
        <v>1664.1898719152141</v>
      </c>
      <c r="P6" s="35">
        <f>(O6-$O$9)^2</f>
        <v>3622.8133559149219</v>
      </c>
      <c r="Q6" s="78">
        <f t="shared" si="0"/>
        <v>1.8838517663159189</v>
      </c>
    </row>
    <row r="7" spans="1:37" ht="15" thickBot="1" x14ac:dyDescent="0.4">
      <c r="A7" s="10">
        <v>4</v>
      </c>
      <c r="B7" s="11">
        <v>1074</v>
      </c>
      <c r="C7" s="12">
        <v>1098</v>
      </c>
      <c r="D7" s="13">
        <v>567</v>
      </c>
      <c r="E7" s="14">
        <v>267</v>
      </c>
      <c r="F7" s="13">
        <v>1088.2784019974999</v>
      </c>
      <c r="G7" s="14">
        <v>1088</v>
      </c>
      <c r="H7" s="13">
        <v>4.8188037266836998</v>
      </c>
      <c r="I7" s="14">
        <v>11.347415391669299</v>
      </c>
      <c r="J7" s="33" t="s">
        <v>49</v>
      </c>
      <c r="K7" s="73">
        <v>5.3043800000000001</v>
      </c>
      <c r="L7" s="74">
        <f>G7*'Calib. 20 Dez.'!$K$9+'Calib. 20 Dez.'!$M$9</f>
        <v>4.8616820000000001</v>
      </c>
      <c r="M7" s="74">
        <f>K7-L7</f>
        <v>0.44269800000000004</v>
      </c>
      <c r="N7" s="76"/>
      <c r="O7" s="34">
        <f>SUM(AF11:AF453)*10^7</f>
        <v>1692.0033891806765</v>
      </c>
      <c r="P7" s="35">
        <f>(O7-$O$9)^2</f>
        <v>1048.2244001264805</v>
      </c>
      <c r="Q7" s="78">
        <f t="shared" si="0"/>
        <v>1.915336481198662</v>
      </c>
    </row>
    <row r="8" spans="1:37" ht="15" thickBot="1" x14ac:dyDescent="0.4">
      <c r="A8" s="10">
        <v>5</v>
      </c>
      <c r="B8" s="11">
        <v>943</v>
      </c>
      <c r="C8" s="12">
        <v>988</v>
      </c>
      <c r="D8" s="13">
        <v>2230</v>
      </c>
      <c r="E8" s="14">
        <v>1632</v>
      </c>
      <c r="F8" s="13">
        <v>968.75</v>
      </c>
      <c r="G8" s="14">
        <v>964</v>
      </c>
      <c r="H8" s="13">
        <v>8.31</v>
      </c>
      <c r="I8" s="14">
        <v>19.579999999999998</v>
      </c>
      <c r="J8" s="33" t="s">
        <v>39</v>
      </c>
      <c r="K8" s="73">
        <v>4.7843400000000003</v>
      </c>
      <c r="L8" s="74">
        <f>G8*'Calib. 20 Dez.'!$K$9+'Calib. 20 Dez.'!$M$9</f>
        <v>4.3074019999999997</v>
      </c>
      <c r="M8" s="74">
        <f>K8-L8</f>
        <v>0.47693800000000053</v>
      </c>
      <c r="N8" s="76"/>
      <c r="O8" s="34">
        <f>SUM(AK11:AK488)*10^7</f>
        <v>1731.9921165586788</v>
      </c>
      <c r="P8" s="35">
        <f>(O8-$O$9)^2</f>
        <v>57.949145002406809</v>
      </c>
      <c r="Q8" s="79">
        <f t="shared" si="0"/>
        <v>1.9606034522186691</v>
      </c>
    </row>
    <row r="9" spans="1:37" ht="15" thickBot="1" x14ac:dyDescent="0.4">
      <c r="O9" s="36">
        <f>SUM(O4:O8)/5</f>
        <v>1724.3796829791718</v>
      </c>
      <c r="P9" s="37" t="s">
        <v>20</v>
      </c>
      <c r="Q9" s="38">
        <f>SQRT(SUM(P4:P8)/4)</f>
        <v>48.176188197713437</v>
      </c>
    </row>
    <row r="10" spans="1:37" s="27" customFormat="1" ht="29.5" thickBot="1" x14ac:dyDescent="0.4">
      <c r="D10" s="39" t="s">
        <v>18</v>
      </c>
      <c r="E10" s="39" t="s">
        <v>19</v>
      </c>
      <c r="F10" s="39" t="s">
        <v>86</v>
      </c>
      <c r="N10" s="42" t="s">
        <v>31</v>
      </c>
      <c r="O10" s="40" t="s">
        <v>32</v>
      </c>
      <c r="P10" s="40" t="s">
        <v>33</v>
      </c>
      <c r="Q10" s="41"/>
      <c r="S10" s="42" t="s">
        <v>31</v>
      </c>
      <c r="T10" s="43" t="s">
        <v>32</v>
      </c>
      <c r="U10" s="43" t="s">
        <v>33</v>
      </c>
      <c r="V10" s="68"/>
      <c r="X10" s="42" t="s">
        <v>31</v>
      </c>
      <c r="Y10" s="43" t="s">
        <v>32</v>
      </c>
      <c r="Z10" s="43" t="s">
        <v>33</v>
      </c>
      <c r="AA10" s="68"/>
      <c r="AC10" s="42" t="s">
        <v>31</v>
      </c>
      <c r="AD10" s="43" t="s">
        <v>32</v>
      </c>
      <c r="AE10" s="43" t="s">
        <v>33</v>
      </c>
      <c r="AF10" s="68"/>
      <c r="AH10" s="42" t="s">
        <v>31</v>
      </c>
      <c r="AI10" s="43" t="s">
        <v>32</v>
      </c>
      <c r="AJ10" s="43" t="s">
        <v>33</v>
      </c>
      <c r="AK10" s="44"/>
    </row>
    <row r="11" spans="1:37" x14ac:dyDescent="0.35">
      <c r="N11" s="66">
        <v>7.3109999999999999</v>
      </c>
      <c r="O11" s="67">
        <v>193.3</v>
      </c>
      <c r="P11">
        <f>O11*$K$1</f>
        <v>2188.1560000000004</v>
      </c>
      <c r="Q11">
        <f>0.001/P11</f>
        <v>4.5700580762980327E-7</v>
      </c>
      <c r="S11" s="66">
        <v>5.5629999999999997</v>
      </c>
      <c r="T11" s="16">
        <v>221.5</v>
      </c>
      <c r="U11" s="16">
        <f>T11*$K$1</f>
        <v>2507.38</v>
      </c>
      <c r="V11" s="65">
        <f>0.001/U11</f>
        <v>3.9882267546203607E-7</v>
      </c>
      <c r="W11" s="16"/>
      <c r="X11" s="66">
        <v>5.0629999999999997</v>
      </c>
      <c r="Y11" s="16">
        <v>231.7</v>
      </c>
      <c r="Z11" s="16">
        <f>Y11*$K$1</f>
        <v>2622.8440000000001</v>
      </c>
      <c r="AA11" s="65">
        <f>0.001/Z11</f>
        <v>3.8126552703858865E-7</v>
      </c>
      <c r="AB11" s="16"/>
      <c r="AC11" s="66">
        <v>4.8620000000000001</v>
      </c>
      <c r="AD11" s="16">
        <v>236.2</v>
      </c>
      <c r="AE11" s="16">
        <f>AD11*$K$1</f>
        <v>2673.7840000000001</v>
      </c>
      <c r="AF11" s="65">
        <f>0.001/AE11</f>
        <v>3.7400178922455962E-7</v>
      </c>
      <c r="AG11" s="16"/>
      <c r="AH11" s="66">
        <v>4.3070000000000004</v>
      </c>
      <c r="AI11" s="16">
        <v>250</v>
      </c>
      <c r="AJ11">
        <f>AI11*$K$1</f>
        <v>2830</v>
      </c>
      <c r="AK11">
        <f>0.001/AJ11</f>
        <v>3.5335689045936394E-7</v>
      </c>
    </row>
    <row r="12" spans="1:37" x14ac:dyDescent="0.35">
      <c r="N12" s="66">
        <v>7.3120000000000003</v>
      </c>
      <c r="O12" s="67">
        <v>193.3</v>
      </c>
      <c r="P12">
        <f t="shared" ref="P12:P75" si="1">O12*$K$1</f>
        <v>2188.1560000000004</v>
      </c>
      <c r="Q12">
        <f t="shared" ref="Q12:Q75" si="2">0.001/P12</f>
        <v>4.5700580762980327E-7</v>
      </c>
      <c r="S12" s="66">
        <v>5.5640000000000001</v>
      </c>
      <c r="T12" s="16">
        <v>221.4</v>
      </c>
      <c r="U12" s="16">
        <f t="shared" ref="U12:U75" si="3">T12*$K$1</f>
        <v>2506.248</v>
      </c>
      <c r="V12" s="65">
        <f t="shared" ref="V12:V75" si="4">0.001/U12</f>
        <v>3.9900281217182021E-7</v>
      </c>
      <c r="W12" s="16"/>
      <c r="X12" s="66">
        <v>5.0640000000000001</v>
      </c>
      <c r="Y12" s="16">
        <v>231.7</v>
      </c>
      <c r="Z12" s="16">
        <f t="shared" ref="Z12:Z75" si="5">Y12*$K$1</f>
        <v>2622.8440000000001</v>
      </c>
      <c r="AA12" s="65">
        <f t="shared" ref="AA12:AA75" si="6">0.001/Z12</f>
        <v>3.8126552703858865E-7</v>
      </c>
      <c r="AB12" s="16"/>
      <c r="AC12" s="66">
        <v>4.8630000000000004</v>
      </c>
      <c r="AD12" s="16">
        <v>236.2</v>
      </c>
      <c r="AE12" s="16">
        <f t="shared" ref="AE12:AE75" si="7">AD12*$K$1</f>
        <v>2673.7840000000001</v>
      </c>
      <c r="AF12" s="65">
        <f t="shared" ref="AF12:AF75" si="8">0.001/AE12</f>
        <v>3.7400178922455962E-7</v>
      </c>
      <c r="AG12" s="16"/>
      <c r="AH12" s="66">
        <v>4.3079999999999998</v>
      </c>
      <c r="AI12" s="16">
        <v>249.9</v>
      </c>
      <c r="AJ12">
        <f t="shared" ref="AJ12:AJ75" si="9">AI12*$K$1</f>
        <v>2828.8679999999999</v>
      </c>
      <c r="AK12">
        <f t="shared" ref="AK12:AK75" si="10">0.001/AJ12</f>
        <v>3.5349828977527409E-7</v>
      </c>
    </row>
    <row r="13" spans="1:37" x14ac:dyDescent="0.35">
      <c r="N13" s="66">
        <v>7.3129999999999997</v>
      </c>
      <c r="O13" s="67">
        <v>193.3</v>
      </c>
      <c r="P13">
        <f t="shared" si="1"/>
        <v>2188.1560000000004</v>
      </c>
      <c r="Q13">
        <f t="shared" si="2"/>
        <v>4.5700580762980327E-7</v>
      </c>
      <c r="S13" s="66">
        <v>5.5650000000000004</v>
      </c>
      <c r="T13" s="16">
        <v>221.4</v>
      </c>
      <c r="U13" s="16">
        <f t="shared" si="3"/>
        <v>2506.248</v>
      </c>
      <c r="V13" s="65">
        <f t="shared" si="4"/>
        <v>3.9900281217182021E-7</v>
      </c>
      <c r="W13" s="16"/>
      <c r="X13" s="66">
        <v>5.0650000000000004</v>
      </c>
      <c r="Y13" s="16">
        <v>231.7</v>
      </c>
      <c r="Z13" s="16">
        <f t="shared" si="5"/>
        <v>2622.8440000000001</v>
      </c>
      <c r="AA13" s="65">
        <f t="shared" si="6"/>
        <v>3.8126552703858865E-7</v>
      </c>
      <c r="AB13" s="16"/>
      <c r="AC13" s="66">
        <v>4.8639999999999999</v>
      </c>
      <c r="AD13" s="16">
        <v>236.2</v>
      </c>
      <c r="AE13" s="16">
        <f t="shared" si="7"/>
        <v>2673.7840000000001</v>
      </c>
      <c r="AF13" s="65">
        <f t="shared" si="8"/>
        <v>3.7400178922455962E-7</v>
      </c>
      <c r="AG13" s="16"/>
      <c r="AH13" s="66">
        <v>4.3090000000000002</v>
      </c>
      <c r="AI13" s="16">
        <v>249.9</v>
      </c>
      <c r="AJ13">
        <f t="shared" si="9"/>
        <v>2828.8679999999999</v>
      </c>
      <c r="AK13">
        <f t="shared" si="10"/>
        <v>3.5349828977527409E-7</v>
      </c>
    </row>
    <row r="14" spans="1:37" x14ac:dyDescent="0.35">
      <c r="N14" s="66">
        <v>7.3140000000000001</v>
      </c>
      <c r="O14" s="67">
        <v>193.3</v>
      </c>
      <c r="P14">
        <f t="shared" si="1"/>
        <v>2188.1560000000004</v>
      </c>
      <c r="Q14">
        <f t="shared" si="2"/>
        <v>4.5700580762980327E-7</v>
      </c>
      <c r="S14" s="66">
        <v>5.5659999999999998</v>
      </c>
      <c r="T14" s="16">
        <v>221.4</v>
      </c>
      <c r="U14" s="16">
        <f t="shared" si="3"/>
        <v>2506.248</v>
      </c>
      <c r="V14" s="65">
        <f t="shared" si="4"/>
        <v>3.9900281217182021E-7</v>
      </c>
      <c r="W14" s="16"/>
      <c r="X14" s="66">
        <v>5.0659999999999998</v>
      </c>
      <c r="Y14" s="16">
        <v>231.6</v>
      </c>
      <c r="Z14" s="16">
        <f t="shared" si="5"/>
        <v>2621.712</v>
      </c>
      <c r="AA14" s="65">
        <f t="shared" si="6"/>
        <v>3.8143014945958976E-7</v>
      </c>
      <c r="AB14" s="16"/>
      <c r="AC14" s="66">
        <v>4.8650000000000002</v>
      </c>
      <c r="AD14" s="16">
        <v>236.1</v>
      </c>
      <c r="AE14" s="16">
        <f t="shared" si="7"/>
        <v>2672.652</v>
      </c>
      <c r="AF14" s="65">
        <f t="shared" si="8"/>
        <v>3.7416019743685299E-7</v>
      </c>
      <c r="AG14" s="16"/>
      <c r="AH14" s="66">
        <v>4.3099999999999996</v>
      </c>
      <c r="AI14" s="16">
        <v>249.9</v>
      </c>
      <c r="AJ14">
        <f t="shared" si="9"/>
        <v>2828.8679999999999</v>
      </c>
      <c r="AK14">
        <f t="shared" si="10"/>
        <v>3.5349828977527409E-7</v>
      </c>
    </row>
    <row r="15" spans="1:37" x14ac:dyDescent="0.35">
      <c r="N15" s="66">
        <v>7.3150000000000004</v>
      </c>
      <c r="O15" s="67">
        <v>193.3</v>
      </c>
      <c r="P15">
        <f t="shared" si="1"/>
        <v>2188.1560000000004</v>
      </c>
      <c r="Q15">
        <f t="shared" si="2"/>
        <v>4.5700580762980327E-7</v>
      </c>
      <c r="S15" s="66">
        <v>5.5670000000000002</v>
      </c>
      <c r="T15" s="16">
        <v>221.4</v>
      </c>
      <c r="U15" s="16">
        <f t="shared" si="3"/>
        <v>2506.248</v>
      </c>
      <c r="V15" s="65">
        <f t="shared" si="4"/>
        <v>3.9900281217182021E-7</v>
      </c>
      <c r="W15" s="16"/>
      <c r="X15" s="66">
        <v>5.0670000000000002</v>
      </c>
      <c r="Y15" s="16">
        <v>231.6</v>
      </c>
      <c r="Z15" s="16">
        <f t="shared" si="5"/>
        <v>2621.712</v>
      </c>
      <c r="AA15" s="65">
        <f t="shared" si="6"/>
        <v>3.8143014945958976E-7</v>
      </c>
      <c r="AB15" s="16"/>
      <c r="AC15" s="66">
        <v>4.8659999999999997</v>
      </c>
      <c r="AD15" s="16">
        <v>236.1</v>
      </c>
      <c r="AE15" s="16">
        <f t="shared" si="7"/>
        <v>2672.652</v>
      </c>
      <c r="AF15" s="65">
        <f t="shared" si="8"/>
        <v>3.7416019743685299E-7</v>
      </c>
      <c r="AG15" s="16"/>
      <c r="AH15" s="66">
        <v>4.3109999999999999</v>
      </c>
      <c r="AI15" s="16">
        <v>249.9</v>
      </c>
      <c r="AJ15">
        <f t="shared" si="9"/>
        <v>2828.8679999999999</v>
      </c>
      <c r="AK15">
        <f t="shared" si="10"/>
        <v>3.5349828977527409E-7</v>
      </c>
    </row>
    <row r="16" spans="1:37" x14ac:dyDescent="0.35">
      <c r="N16" s="66">
        <v>7.3159999999999998</v>
      </c>
      <c r="O16" s="67">
        <v>193.3</v>
      </c>
      <c r="P16">
        <f t="shared" si="1"/>
        <v>2188.1560000000004</v>
      </c>
      <c r="Q16">
        <f t="shared" si="2"/>
        <v>4.5700580762980327E-7</v>
      </c>
      <c r="S16" s="66">
        <v>5.5679999999999996</v>
      </c>
      <c r="T16" s="16">
        <v>221.4</v>
      </c>
      <c r="U16" s="16">
        <f t="shared" si="3"/>
        <v>2506.248</v>
      </c>
      <c r="V16" s="65">
        <f t="shared" si="4"/>
        <v>3.9900281217182021E-7</v>
      </c>
      <c r="W16" s="16"/>
      <c r="X16" s="66">
        <v>5.0679999999999996</v>
      </c>
      <c r="Y16" s="16">
        <v>231.6</v>
      </c>
      <c r="Z16" s="16">
        <f t="shared" si="5"/>
        <v>2621.712</v>
      </c>
      <c r="AA16" s="65">
        <f t="shared" si="6"/>
        <v>3.8143014945958976E-7</v>
      </c>
      <c r="AB16" s="16"/>
      <c r="AC16" s="66">
        <v>4.867</v>
      </c>
      <c r="AD16" s="16">
        <v>236.1</v>
      </c>
      <c r="AE16" s="16">
        <f t="shared" si="7"/>
        <v>2672.652</v>
      </c>
      <c r="AF16" s="65">
        <f t="shared" si="8"/>
        <v>3.7416019743685299E-7</v>
      </c>
      <c r="AG16" s="16"/>
      <c r="AH16" s="66">
        <v>4.3120000000000003</v>
      </c>
      <c r="AI16" s="16">
        <v>249.8</v>
      </c>
      <c r="AJ16">
        <f t="shared" si="9"/>
        <v>2827.7360000000003</v>
      </c>
      <c r="AK16">
        <f t="shared" si="10"/>
        <v>3.5363980230120487E-7</v>
      </c>
    </row>
    <row r="17" spans="14:37" x14ac:dyDescent="0.35">
      <c r="N17" s="66">
        <v>7.3170000000000002</v>
      </c>
      <c r="O17" s="67">
        <v>193.3</v>
      </c>
      <c r="P17">
        <f t="shared" si="1"/>
        <v>2188.1560000000004</v>
      </c>
      <c r="Q17">
        <f t="shared" si="2"/>
        <v>4.5700580762980327E-7</v>
      </c>
      <c r="S17" s="66">
        <v>5.569</v>
      </c>
      <c r="T17" s="16">
        <v>221.3</v>
      </c>
      <c r="U17" s="16">
        <f t="shared" si="3"/>
        <v>2505.116</v>
      </c>
      <c r="V17" s="65">
        <f t="shared" si="4"/>
        <v>3.9918311168025752E-7</v>
      </c>
      <c r="W17" s="16"/>
      <c r="X17" s="66">
        <v>5.069</v>
      </c>
      <c r="Y17" s="16">
        <v>231.6</v>
      </c>
      <c r="Z17" s="16">
        <f t="shared" si="5"/>
        <v>2621.712</v>
      </c>
      <c r="AA17" s="65">
        <f t="shared" si="6"/>
        <v>3.8143014945958976E-7</v>
      </c>
      <c r="AB17" s="16"/>
      <c r="AC17" s="66">
        <v>4.8680000000000003</v>
      </c>
      <c r="AD17" s="16">
        <v>236.1</v>
      </c>
      <c r="AE17" s="16">
        <f t="shared" si="7"/>
        <v>2672.652</v>
      </c>
      <c r="AF17" s="65">
        <f t="shared" si="8"/>
        <v>3.7416019743685299E-7</v>
      </c>
      <c r="AG17" s="16"/>
      <c r="AH17" s="66">
        <v>4.3129999999999997</v>
      </c>
      <c r="AI17" s="16">
        <v>249.8</v>
      </c>
      <c r="AJ17">
        <f t="shared" si="9"/>
        <v>2827.7360000000003</v>
      </c>
      <c r="AK17">
        <f t="shared" si="10"/>
        <v>3.5363980230120487E-7</v>
      </c>
    </row>
    <row r="18" spans="14:37" x14ac:dyDescent="0.35">
      <c r="N18" s="66">
        <v>7.3179999999999996</v>
      </c>
      <c r="O18" s="67">
        <v>193.2</v>
      </c>
      <c r="P18">
        <f t="shared" si="1"/>
        <v>2187.0239999999999</v>
      </c>
      <c r="Q18">
        <f t="shared" si="2"/>
        <v>4.5724235307888714E-7</v>
      </c>
      <c r="S18" s="66">
        <v>5.57</v>
      </c>
      <c r="T18" s="16">
        <v>221.3</v>
      </c>
      <c r="U18" s="16">
        <f t="shared" si="3"/>
        <v>2505.116</v>
      </c>
      <c r="V18" s="65">
        <f t="shared" si="4"/>
        <v>3.9918311168025752E-7</v>
      </c>
      <c r="W18" s="16"/>
      <c r="X18" s="66">
        <v>5.07</v>
      </c>
      <c r="Y18" s="16">
        <v>231.6</v>
      </c>
      <c r="Z18" s="16">
        <f t="shared" si="5"/>
        <v>2621.712</v>
      </c>
      <c r="AA18" s="65">
        <f t="shared" si="6"/>
        <v>3.8143014945958976E-7</v>
      </c>
      <c r="AB18" s="16"/>
      <c r="AC18" s="66">
        <v>4.8689999999999998</v>
      </c>
      <c r="AD18" s="16">
        <v>236</v>
      </c>
      <c r="AE18" s="16">
        <f t="shared" si="7"/>
        <v>2671.52</v>
      </c>
      <c r="AF18" s="65">
        <f t="shared" si="8"/>
        <v>3.7431873989339404E-7</v>
      </c>
      <c r="AG18" s="16"/>
      <c r="AH18" s="66">
        <v>4.3140000000000001</v>
      </c>
      <c r="AI18" s="16">
        <v>249.8</v>
      </c>
      <c r="AJ18">
        <f t="shared" si="9"/>
        <v>2827.7360000000003</v>
      </c>
      <c r="AK18">
        <f t="shared" si="10"/>
        <v>3.5363980230120487E-7</v>
      </c>
    </row>
    <row r="19" spans="14:37" x14ac:dyDescent="0.35">
      <c r="N19" s="66">
        <v>7.319</v>
      </c>
      <c r="O19" s="67">
        <v>193.2</v>
      </c>
      <c r="P19">
        <f t="shared" si="1"/>
        <v>2187.0239999999999</v>
      </c>
      <c r="Q19">
        <f t="shared" si="2"/>
        <v>4.5724235307888714E-7</v>
      </c>
      <c r="S19" s="66">
        <v>5.5709999999999997</v>
      </c>
      <c r="T19" s="16">
        <v>221.3</v>
      </c>
      <c r="U19" s="16">
        <f t="shared" si="3"/>
        <v>2505.116</v>
      </c>
      <c r="V19" s="65">
        <f t="shared" si="4"/>
        <v>3.9918311168025752E-7</v>
      </c>
      <c r="W19" s="16"/>
      <c r="X19" s="66">
        <v>5.0709999999999997</v>
      </c>
      <c r="Y19" s="16">
        <v>231.5</v>
      </c>
      <c r="Z19" s="16">
        <f t="shared" si="5"/>
        <v>2620.58</v>
      </c>
      <c r="AA19" s="65">
        <f t="shared" si="6"/>
        <v>3.8159491410298486E-7</v>
      </c>
      <c r="AB19" s="16"/>
      <c r="AC19" s="66">
        <v>4.87</v>
      </c>
      <c r="AD19" s="16">
        <v>236</v>
      </c>
      <c r="AE19" s="16">
        <f t="shared" si="7"/>
        <v>2671.52</v>
      </c>
      <c r="AF19" s="65">
        <f t="shared" si="8"/>
        <v>3.7431873989339404E-7</v>
      </c>
      <c r="AG19" s="16"/>
      <c r="AH19" s="66">
        <v>4.3150000000000004</v>
      </c>
      <c r="AI19" s="16">
        <v>249.7</v>
      </c>
      <c r="AJ19">
        <f t="shared" si="9"/>
        <v>2826.6039999999998</v>
      </c>
      <c r="AK19">
        <f t="shared" si="10"/>
        <v>3.5378142817317178E-7</v>
      </c>
    </row>
    <row r="20" spans="14:37" x14ac:dyDescent="0.35">
      <c r="N20" s="66">
        <v>7.32</v>
      </c>
      <c r="O20" s="67">
        <v>193.2</v>
      </c>
      <c r="P20">
        <f t="shared" si="1"/>
        <v>2187.0239999999999</v>
      </c>
      <c r="Q20">
        <f t="shared" si="2"/>
        <v>4.5724235307888714E-7</v>
      </c>
      <c r="S20" s="66">
        <v>5.5720000000000001</v>
      </c>
      <c r="T20" s="16">
        <v>221.3</v>
      </c>
      <c r="U20" s="16">
        <f t="shared" si="3"/>
        <v>2505.116</v>
      </c>
      <c r="V20" s="65">
        <f t="shared" si="4"/>
        <v>3.9918311168025752E-7</v>
      </c>
      <c r="W20" s="16"/>
      <c r="X20" s="66">
        <v>5.0720000000000001</v>
      </c>
      <c r="Y20" s="16">
        <v>231.5</v>
      </c>
      <c r="Z20" s="16">
        <f t="shared" si="5"/>
        <v>2620.58</v>
      </c>
      <c r="AA20" s="65">
        <f t="shared" si="6"/>
        <v>3.8159491410298486E-7</v>
      </c>
      <c r="AB20" s="16"/>
      <c r="AC20" s="66">
        <v>4.8710000000000004</v>
      </c>
      <c r="AD20" s="16">
        <v>236</v>
      </c>
      <c r="AE20" s="16">
        <f t="shared" si="7"/>
        <v>2671.52</v>
      </c>
      <c r="AF20" s="65">
        <f t="shared" si="8"/>
        <v>3.7431873989339404E-7</v>
      </c>
      <c r="AG20" s="16"/>
      <c r="AH20" s="66">
        <v>4.3159999999999998</v>
      </c>
      <c r="AI20" s="16">
        <v>249.7</v>
      </c>
      <c r="AJ20">
        <f t="shared" si="9"/>
        <v>2826.6039999999998</v>
      </c>
      <c r="AK20">
        <f t="shared" si="10"/>
        <v>3.5378142817317178E-7</v>
      </c>
    </row>
    <row r="21" spans="14:37" x14ac:dyDescent="0.35">
      <c r="N21" s="66">
        <v>7.3209999999999997</v>
      </c>
      <c r="O21" s="67">
        <v>193.2</v>
      </c>
      <c r="P21">
        <f t="shared" si="1"/>
        <v>2187.0239999999999</v>
      </c>
      <c r="Q21">
        <f t="shared" si="2"/>
        <v>4.5724235307888714E-7</v>
      </c>
      <c r="S21" s="66">
        <v>5.5730000000000004</v>
      </c>
      <c r="T21" s="16">
        <v>221.3</v>
      </c>
      <c r="U21" s="16">
        <f t="shared" si="3"/>
        <v>2505.116</v>
      </c>
      <c r="V21" s="65">
        <f t="shared" si="4"/>
        <v>3.9918311168025752E-7</v>
      </c>
      <c r="W21" s="16"/>
      <c r="X21" s="66">
        <v>5.0730000000000004</v>
      </c>
      <c r="Y21" s="16">
        <v>231.5</v>
      </c>
      <c r="Z21" s="16">
        <f t="shared" si="5"/>
        <v>2620.58</v>
      </c>
      <c r="AA21" s="65">
        <f t="shared" si="6"/>
        <v>3.8159491410298486E-7</v>
      </c>
      <c r="AB21" s="16"/>
      <c r="AC21" s="66">
        <v>4.8719999999999999</v>
      </c>
      <c r="AD21" s="16">
        <v>236</v>
      </c>
      <c r="AE21" s="16">
        <f t="shared" si="7"/>
        <v>2671.52</v>
      </c>
      <c r="AF21" s="65">
        <f t="shared" si="8"/>
        <v>3.7431873989339404E-7</v>
      </c>
      <c r="AG21" s="16"/>
      <c r="AH21" s="66">
        <v>4.3170000000000002</v>
      </c>
      <c r="AI21" s="16">
        <v>249.7</v>
      </c>
      <c r="AJ21">
        <f t="shared" si="9"/>
        <v>2826.6039999999998</v>
      </c>
      <c r="AK21">
        <f t="shared" si="10"/>
        <v>3.5378142817317178E-7</v>
      </c>
    </row>
    <row r="22" spans="14:37" x14ac:dyDescent="0.35">
      <c r="N22" s="66">
        <v>7.3220000000000001</v>
      </c>
      <c r="O22" s="67">
        <v>193.2</v>
      </c>
      <c r="P22">
        <f t="shared" si="1"/>
        <v>2187.0239999999999</v>
      </c>
      <c r="Q22">
        <f t="shared" si="2"/>
        <v>4.5724235307888714E-7</v>
      </c>
      <c r="S22" s="66">
        <v>5.5739999999999998</v>
      </c>
      <c r="T22" s="16">
        <v>221.2</v>
      </c>
      <c r="U22" s="16">
        <f t="shared" si="3"/>
        <v>2503.9839999999999</v>
      </c>
      <c r="V22" s="65">
        <f t="shared" si="4"/>
        <v>3.9936357420814193E-7</v>
      </c>
      <c r="W22" s="16"/>
      <c r="X22" s="66">
        <v>5.0739999999999998</v>
      </c>
      <c r="Y22" s="16">
        <v>231.5</v>
      </c>
      <c r="Z22" s="16">
        <f t="shared" si="5"/>
        <v>2620.58</v>
      </c>
      <c r="AA22" s="65">
        <f t="shared" si="6"/>
        <v>3.8159491410298486E-7</v>
      </c>
      <c r="AB22" s="16"/>
      <c r="AC22" s="66">
        <v>4.8730000000000002</v>
      </c>
      <c r="AD22" s="16">
        <v>236</v>
      </c>
      <c r="AE22" s="16">
        <f t="shared" si="7"/>
        <v>2671.52</v>
      </c>
      <c r="AF22" s="65">
        <f t="shared" si="8"/>
        <v>3.7431873989339404E-7</v>
      </c>
      <c r="AG22" s="16"/>
      <c r="AH22" s="66">
        <v>4.3179999999999996</v>
      </c>
      <c r="AI22" s="16">
        <v>249.7</v>
      </c>
      <c r="AJ22">
        <f t="shared" si="9"/>
        <v>2826.6039999999998</v>
      </c>
      <c r="AK22">
        <f t="shared" si="10"/>
        <v>3.5378142817317178E-7</v>
      </c>
    </row>
    <row r="23" spans="14:37" x14ac:dyDescent="0.35">
      <c r="N23" s="66">
        <v>7.3230000000000004</v>
      </c>
      <c r="O23" s="67">
        <v>193.2</v>
      </c>
      <c r="P23">
        <f t="shared" si="1"/>
        <v>2187.0239999999999</v>
      </c>
      <c r="Q23">
        <f t="shared" si="2"/>
        <v>4.5724235307888714E-7</v>
      </c>
      <c r="S23" s="66">
        <v>5.5750000000000002</v>
      </c>
      <c r="T23" s="16">
        <v>221.2</v>
      </c>
      <c r="U23" s="16">
        <f t="shared" si="3"/>
        <v>2503.9839999999999</v>
      </c>
      <c r="V23" s="65">
        <f t="shared" si="4"/>
        <v>3.9936357420814193E-7</v>
      </c>
      <c r="W23" s="16"/>
      <c r="X23" s="66">
        <v>5.0750000000000002</v>
      </c>
      <c r="Y23" s="16">
        <v>231.5</v>
      </c>
      <c r="Z23" s="16">
        <f t="shared" si="5"/>
        <v>2620.58</v>
      </c>
      <c r="AA23" s="65">
        <f t="shared" si="6"/>
        <v>3.8159491410298486E-7</v>
      </c>
      <c r="AB23" s="16"/>
      <c r="AC23" s="66">
        <v>4.8739999999999997</v>
      </c>
      <c r="AD23" s="16">
        <v>235.9</v>
      </c>
      <c r="AE23" s="16">
        <f t="shared" si="7"/>
        <v>2670.3879999999999</v>
      </c>
      <c r="AF23" s="65">
        <f t="shared" si="8"/>
        <v>3.7447741676490458E-7</v>
      </c>
      <c r="AG23" s="16"/>
      <c r="AH23" s="66">
        <v>4.319</v>
      </c>
      <c r="AI23" s="16">
        <v>249.6</v>
      </c>
      <c r="AJ23">
        <f t="shared" si="9"/>
        <v>2825.4720000000002</v>
      </c>
      <c r="AK23">
        <f t="shared" si="10"/>
        <v>3.539231675274078E-7</v>
      </c>
    </row>
    <row r="24" spans="14:37" x14ac:dyDescent="0.35">
      <c r="N24" s="66">
        <v>7.3239999999999998</v>
      </c>
      <c r="O24" s="67">
        <v>193.2</v>
      </c>
      <c r="P24">
        <f t="shared" si="1"/>
        <v>2187.0239999999999</v>
      </c>
      <c r="Q24">
        <f t="shared" si="2"/>
        <v>4.5724235307888714E-7</v>
      </c>
      <c r="S24" s="66">
        <v>5.5759999999999996</v>
      </c>
      <c r="T24" s="16">
        <v>221.2</v>
      </c>
      <c r="U24" s="16">
        <f t="shared" si="3"/>
        <v>2503.9839999999999</v>
      </c>
      <c r="V24" s="65">
        <f t="shared" si="4"/>
        <v>3.9936357420814193E-7</v>
      </c>
      <c r="W24" s="16"/>
      <c r="X24" s="66">
        <v>5.0759999999999996</v>
      </c>
      <c r="Y24" s="16">
        <v>231.4</v>
      </c>
      <c r="Z24" s="16">
        <f t="shared" si="5"/>
        <v>2619.4480000000003</v>
      </c>
      <c r="AA24" s="65">
        <f t="shared" si="6"/>
        <v>3.8175982115315895E-7</v>
      </c>
      <c r="AB24" s="16"/>
      <c r="AC24" s="66">
        <v>4.875</v>
      </c>
      <c r="AD24" s="16">
        <v>235.9</v>
      </c>
      <c r="AE24" s="16">
        <f t="shared" si="7"/>
        <v>2670.3879999999999</v>
      </c>
      <c r="AF24" s="65">
        <f t="shared" si="8"/>
        <v>3.7447741676490458E-7</v>
      </c>
      <c r="AG24" s="16"/>
      <c r="AH24" s="66">
        <v>4.32</v>
      </c>
      <c r="AI24" s="16">
        <v>249.6</v>
      </c>
      <c r="AJ24">
        <f t="shared" si="9"/>
        <v>2825.4720000000002</v>
      </c>
      <c r="AK24">
        <f t="shared" si="10"/>
        <v>3.539231675274078E-7</v>
      </c>
    </row>
    <row r="25" spans="14:37" x14ac:dyDescent="0.35">
      <c r="N25" s="66">
        <v>7.3250000000000002</v>
      </c>
      <c r="O25" s="67">
        <v>193.1</v>
      </c>
      <c r="P25">
        <f t="shared" si="1"/>
        <v>2185.8919999999998</v>
      </c>
      <c r="Q25">
        <f t="shared" si="2"/>
        <v>4.5747914352584669E-7</v>
      </c>
      <c r="S25" s="66">
        <v>5.577</v>
      </c>
      <c r="T25" s="16">
        <v>221.2</v>
      </c>
      <c r="U25" s="16">
        <f t="shared" si="3"/>
        <v>2503.9839999999999</v>
      </c>
      <c r="V25" s="65">
        <f t="shared" si="4"/>
        <v>3.9936357420814193E-7</v>
      </c>
      <c r="W25" s="16"/>
      <c r="X25" s="66">
        <v>5.077</v>
      </c>
      <c r="Y25" s="16">
        <v>231.4</v>
      </c>
      <c r="Z25" s="16">
        <f t="shared" si="5"/>
        <v>2619.4480000000003</v>
      </c>
      <c r="AA25" s="65">
        <f t="shared" si="6"/>
        <v>3.8175982115315895E-7</v>
      </c>
      <c r="AB25" s="16"/>
      <c r="AC25" s="66">
        <v>4.8760000000000003</v>
      </c>
      <c r="AD25" s="16">
        <v>235.9</v>
      </c>
      <c r="AE25" s="16">
        <f t="shared" si="7"/>
        <v>2670.3879999999999</v>
      </c>
      <c r="AF25" s="65">
        <f t="shared" si="8"/>
        <v>3.7447741676490458E-7</v>
      </c>
      <c r="AG25" s="16"/>
      <c r="AH25" s="66">
        <v>4.3209999999999997</v>
      </c>
      <c r="AI25" s="16">
        <v>249.6</v>
      </c>
      <c r="AJ25">
        <f t="shared" si="9"/>
        <v>2825.4720000000002</v>
      </c>
      <c r="AK25">
        <f t="shared" si="10"/>
        <v>3.539231675274078E-7</v>
      </c>
    </row>
    <row r="26" spans="14:37" x14ac:dyDescent="0.35">
      <c r="N26" s="66">
        <v>7.3259999999999996</v>
      </c>
      <c r="O26" s="67">
        <v>193.1</v>
      </c>
      <c r="P26">
        <f t="shared" si="1"/>
        <v>2185.8919999999998</v>
      </c>
      <c r="Q26">
        <f t="shared" si="2"/>
        <v>4.5747914352584669E-7</v>
      </c>
      <c r="S26" s="66">
        <v>5.5780000000000003</v>
      </c>
      <c r="T26" s="16">
        <v>221.2</v>
      </c>
      <c r="U26" s="16">
        <f t="shared" si="3"/>
        <v>2503.9839999999999</v>
      </c>
      <c r="V26" s="65">
        <f t="shared" si="4"/>
        <v>3.9936357420814193E-7</v>
      </c>
      <c r="W26" s="16"/>
      <c r="X26" s="66">
        <v>5.0780000000000003</v>
      </c>
      <c r="Y26" s="16">
        <v>231.4</v>
      </c>
      <c r="Z26" s="16">
        <f t="shared" si="5"/>
        <v>2619.4480000000003</v>
      </c>
      <c r="AA26" s="65">
        <f t="shared" si="6"/>
        <v>3.8175982115315895E-7</v>
      </c>
      <c r="AB26" s="16"/>
      <c r="AC26" s="66">
        <v>4.8769999999999998</v>
      </c>
      <c r="AD26" s="16">
        <v>235.9</v>
      </c>
      <c r="AE26" s="16">
        <f t="shared" si="7"/>
        <v>2670.3879999999999</v>
      </c>
      <c r="AF26" s="65">
        <f t="shared" si="8"/>
        <v>3.7447741676490458E-7</v>
      </c>
      <c r="AG26" s="16"/>
      <c r="AH26" s="66">
        <v>4.3220000000000001</v>
      </c>
      <c r="AI26" s="16">
        <v>249.6</v>
      </c>
      <c r="AJ26">
        <f t="shared" si="9"/>
        <v>2825.4720000000002</v>
      </c>
      <c r="AK26">
        <f t="shared" si="10"/>
        <v>3.539231675274078E-7</v>
      </c>
    </row>
    <row r="27" spans="14:37" x14ac:dyDescent="0.35">
      <c r="N27" s="66">
        <v>7.327</v>
      </c>
      <c r="O27" s="67">
        <v>193.1</v>
      </c>
      <c r="P27">
        <f t="shared" si="1"/>
        <v>2185.8919999999998</v>
      </c>
      <c r="Q27">
        <f t="shared" si="2"/>
        <v>4.5747914352584669E-7</v>
      </c>
      <c r="S27" s="66">
        <v>5.5789999999999997</v>
      </c>
      <c r="T27" s="16">
        <v>221.1</v>
      </c>
      <c r="U27" s="16">
        <f t="shared" si="3"/>
        <v>2502.8519999999999</v>
      </c>
      <c r="V27" s="65">
        <f t="shared" si="4"/>
        <v>3.9954419997666666E-7</v>
      </c>
      <c r="W27" s="16"/>
      <c r="X27" s="66">
        <v>5.0789999999999997</v>
      </c>
      <c r="Y27" s="16">
        <v>231.4</v>
      </c>
      <c r="Z27" s="16">
        <f t="shared" si="5"/>
        <v>2619.4480000000003</v>
      </c>
      <c r="AA27" s="65">
        <f t="shared" si="6"/>
        <v>3.8175982115315895E-7</v>
      </c>
      <c r="AB27" s="16"/>
      <c r="AC27" s="66">
        <v>4.8780000000000001</v>
      </c>
      <c r="AD27" s="16">
        <v>235.8</v>
      </c>
      <c r="AE27" s="16">
        <f t="shared" si="7"/>
        <v>2669.2560000000003</v>
      </c>
      <c r="AF27" s="65">
        <f t="shared" si="8"/>
        <v>3.7463622822239602E-7</v>
      </c>
      <c r="AG27" s="16"/>
      <c r="AH27" s="66">
        <v>4.3230000000000004</v>
      </c>
      <c r="AI27" s="16">
        <v>249.5</v>
      </c>
      <c r="AJ27">
        <f t="shared" si="9"/>
        <v>2824.34</v>
      </c>
      <c r="AK27">
        <f t="shared" si="10"/>
        <v>3.5406502050036468E-7</v>
      </c>
    </row>
    <row r="28" spans="14:37" x14ac:dyDescent="0.35">
      <c r="N28" s="66">
        <v>7.3280000000000003</v>
      </c>
      <c r="O28" s="67">
        <v>193.1</v>
      </c>
      <c r="P28">
        <f t="shared" si="1"/>
        <v>2185.8919999999998</v>
      </c>
      <c r="Q28">
        <f t="shared" si="2"/>
        <v>4.5747914352584669E-7</v>
      </c>
      <c r="S28" s="66">
        <v>5.58</v>
      </c>
      <c r="T28" s="16">
        <v>221.1</v>
      </c>
      <c r="U28" s="16">
        <f t="shared" si="3"/>
        <v>2502.8519999999999</v>
      </c>
      <c r="V28" s="65">
        <f t="shared" si="4"/>
        <v>3.9954419997666666E-7</v>
      </c>
      <c r="W28" s="16"/>
      <c r="X28" s="66">
        <v>5.08</v>
      </c>
      <c r="Y28" s="16">
        <v>231.3</v>
      </c>
      <c r="Z28" s="16">
        <f t="shared" si="5"/>
        <v>2618.3160000000003</v>
      </c>
      <c r="AA28" s="65">
        <f t="shared" si="6"/>
        <v>3.8192487079481618E-7</v>
      </c>
      <c r="AB28" s="16"/>
      <c r="AC28" s="66">
        <v>4.8789999999999996</v>
      </c>
      <c r="AD28" s="16">
        <v>235.8</v>
      </c>
      <c r="AE28" s="16">
        <f t="shared" si="7"/>
        <v>2669.2560000000003</v>
      </c>
      <c r="AF28" s="65">
        <f t="shared" si="8"/>
        <v>3.7463622822239602E-7</v>
      </c>
      <c r="AG28" s="16"/>
      <c r="AH28" s="66">
        <v>4.3239999999999998</v>
      </c>
      <c r="AI28" s="16">
        <v>249.5</v>
      </c>
      <c r="AJ28">
        <f t="shared" si="9"/>
        <v>2824.34</v>
      </c>
      <c r="AK28">
        <f t="shared" si="10"/>
        <v>3.5406502050036468E-7</v>
      </c>
    </row>
    <row r="29" spans="14:37" x14ac:dyDescent="0.35">
      <c r="N29" s="66">
        <v>7.3289999999999997</v>
      </c>
      <c r="O29" s="67">
        <v>193.1</v>
      </c>
      <c r="P29">
        <f t="shared" si="1"/>
        <v>2185.8919999999998</v>
      </c>
      <c r="Q29">
        <f t="shared" si="2"/>
        <v>4.5747914352584669E-7</v>
      </c>
      <c r="S29" s="66">
        <v>5.5810000000000004</v>
      </c>
      <c r="T29" s="16">
        <v>221.1</v>
      </c>
      <c r="U29" s="16">
        <f t="shared" si="3"/>
        <v>2502.8519999999999</v>
      </c>
      <c r="V29" s="65">
        <f t="shared" si="4"/>
        <v>3.9954419997666666E-7</v>
      </c>
      <c r="W29" s="16"/>
      <c r="X29" s="66">
        <v>5.0810000000000004</v>
      </c>
      <c r="Y29" s="16">
        <v>231.3</v>
      </c>
      <c r="Z29" s="16">
        <f t="shared" si="5"/>
        <v>2618.3160000000003</v>
      </c>
      <c r="AA29" s="65">
        <f t="shared" si="6"/>
        <v>3.8192487079481618E-7</v>
      </c>
      <c r="AB29" s="16"/>
      <c r="AC29" s="66">
        <v>4.88</v>
      </c>
      <c r="AD29" s="16">
        <v>235.8</v>
      </c>
      <c r="AE29" s="16">
        <f t="shared" si="7"/>
        <v>2669.2560000000003</v>
      </c>
      <c r="AF29" s="65">
        <f t="shared" si="8"/>
        <v>3.7463622822239602E-7</v>
      </c>
      <c r="AG29" s="16"/>
      <c r="AH29" s="66">
        <v>4.3250000000000002</v>
      </c>
      <c r="AI29" s="16">
        <v>249.5</v>
      </c>
      <c r="AJ29">
        <f t="shared" si="9"/>
        <v>2824.34</v>
      </c>
      <c r="AK29">
        <f t="shared" si="10"/>
        <v>3.5406502050036468E-7</v>
      </c>
    </row>
    <row r="30" spans="14:37" x14ac:dyDescent="0.35">
      <c r="N30" s="66">
        <v>7.33</v>
      </c>
      <c r="O30" s="67">
        <v>193.1</v>
      </c>
      <c r="P30">
        <f t="shared" si="1"/>
        <v>2185.8919999999998</v>
      </c>
      <c r="Q30">
        <f t="shared" si="2"/>
        <v>4.5747914352584669E-7</v>
      </c>
      <c r="S30" s="66">
        <v>5.5819999999999999</v>
      </c>
      <c r="T30" s="16">
        <v>221.1</v>
      </c>
      <c r="U30" s="16">
        <f t="shared" si="3"/>
        <v>2502.8519999999999</v>
      </c>
      <c r="V30" s="65">
        <f t="shared" si="4"/>
        <v>3.9954419997666666E-7</v>
      </c>
      <c r="W30" s="16"/>
      <c r="X30" s="66">
        <v>5.0819999999999999</v>
      </c>
      <c r="Y30" s="16">
        <v>231.3</v>
      </c>
      <c r="Z30" s="16">
        <f t="shared" si="5"/>
        <v>2618.3160000000003</v>
      </c>
      <c r="AA30" s="65">
        <f t="shared" si="6"/>
        <v>3.8192487079481618E-7</v>
      </c>
      <c r="AB30" s="16"/>
      <c r="AC30" s="66">
        <v>4.8810000000000002</v>
      </c>
      <c r="AD30" s="16">
        <v>235.8</v>
      </c>
      <c r="AE30" s="16">
        <f t="shared" si="7"/>
        <v>2669.2560000000003</v>
      </c>
      <c r="AF30" s="65">
        <f t="shared" si="8"/>
        <v>3.7463622822239602E-7</v>
      </c>
      <c r="AG30" s="16"/>
      <c r="AH30" s="66">
        <v>4.3259999999999996</v>
      </c>
      <c r="AI30" s="16">
        <v>249.5</v>
      </c>
      <c r="AJ30">
        <f t="shared" si="9"/>
        <v>2824.34</v>
      </c>
      <c r="AK30">
        <f t="shared" si="10"/>
        <v>3.5406502050036468E-7</v>
      </c>
    </row>
    <row r="31" spans="14:37" x14ac:dyDescent="0.35">
      <c r="N31" s="66">
        <v>7.3310000000000004</v>
      </c>
      <c r="O31" s="67">
        <v>193.1</v>
      </c>
      <c r="P31">
        <f t="shared" si="1"/>
        <v>2185.8919999999998</v>
      </c>
      <c r="Q31">
        <f t="shared" si="2"/>
        <v>4.5747914352584669E-7</v>
      </c>
      <c r="S31" s="66">
        <v>5.5830000000000002</v>
      </c>
      <c r="T31" s="16">
        <v>221.1</v>
      </c>
      <c r="U31" s="16">
        <f t="shared" si="3"/>
        <v>2502.8519999999999</v>
      </c>
      <c r="V31" s="65">
        <f t="shared" si="4"/>
        <v>3.9954419997666666E-7</v>
      </c>
      <c r="W31" s="16"/>
      <c r="X31" s="66">
        <v>5.0830000000000002</v>
      </c>
      <c r="Y31" s="16">
        <v>231.3</v>
      </c>
      <c r="Z31" s="16">
        <f t="shared" si="5"/>
        <v>2618.3160000000003</v>
      </c>
      <c r="AA31" s="65">
        <f t="shared" si="6"/>
        <v>3.8192487079481618E-7</v>
      </c>
      <c r="AB31" s="16"/>
      <c r="AC31" s="66">
        <v>4.8819999999999997</v>
      </c>
      <c r="AD31" s="16">
        <v>235.7</v>
      </c>
      <c r="AE31" s="16">
        <f t="shared" si="7"/>
        <v>2668.1239999999998</v>
      </c>
      <c r="AF31" s="65">
        <f t="shared" si="8"/>
        <v>3.7479517443717013E-7</v>
      </c>
      <c r="AG31" s="16"/>
      <c r="AH31" s="66">
        <v>4.327</v>
      </c>
      <c r="AI31" s="16">
        <v>249.4</v>
      </c>
      <c r="AJ31">
        <f t="shared" si="9"/>
        <v>2823.2080000000001</v>
      </c>
      <c r="AK31">
        <f t="shared" si="10"/>
        <v>3.5420698722871284E-7</v>
      </c>
    </row>
    <row r="32" spans="14:37" x14ac:dyDescent="0.35">
      <c r="N32" s="66">
        <v>7.3319999999999999</v>
      </c>
      <c r="O32" s="67">
        <v>193</v>
      </c>
      <c r="P32">
        <f t="shared" si="1"/>
        <v>2184.7600000000002</v>
      </c>
      <c r="Q32">
        <f t="shared" si="2"/>
        <v>4.5771617935150767E-7</v>
      </c>
      <c r="S32" s="66">
        <v>5.5839999999999996</v>
      </c>
      <c r="T32" s="16">
        <v>221</v>
      </c>
      <c r="U32" s="16">
        <f t="shared" si="3"/>
        <v>2501.7200000000003</v>
      </c>
      <c r="V32" s="65">
        <f t="shared" si="4"/>
        <v>3.9972498920742527E-7</v>
      </c>
      <c r="W32" s="16"/>
      <c r="X32" s="66">
        <v>5.0839999999999996</v>
      </c>
      <c r="Y32" s="16">
        <v>231.3</v>
      </c>
      <c r="Z32" s="16">
        <f t="shared" si="5"/>
        <v>2618.3160000000003</v>
      </c>
      <c r="AA32" s="65">
        <f t="shared" si="6"/>
        <v>3.8192487079481618E-7</v>
      </c>
      <c r="AB32" s="16"/>
      <c r="AC32" s="66">
        <v>4.883</v>
      </c>
      <c r="AD32" s="16">
        <v>235.7</v>
      </c>
      <c r="AE32" s="16">
        <f t="shared" si="7"/>
        <v>2668.1239999999998</v>
      </c>
      <c r="AF32" s="65">
        <f t="shared" si="8"/>
        <v>3.7479517443717013E-7</v>
      </c>
      <c r="AG32" s="16"/>
      <c r="AH32" s="66">
        <v>4.3280000000000003</v>
      </c>
      <c r="AI32" s="16">
        <v>249.4</v>
      </c>
      <c r="AJ32">
        <f t="shared" si="9"/>
        <v>2823.2080000000001</v>
      </c>
      <c r="AK32">
        <f t="shared" si="10"/>
        <v>3.5420698722871284E-7</v>
      </c>
    </row>
    <row r="33" spans="14:37" x14ac:dyDescent="0.35">
      <c r="N33" s="66">
        <v>7.3330000000000002</v>
      </c>
      <c r="O33" s="67">
        <v>193</v>
      </c>
      <c r="P33">
        <f t="shared" si="1"/>
        <v>2184.7600000000002</v>
      </c>
      <c r="Q33">
        <f t="shared" si="2"/>
        <v>4.5771617935150767E-7</v>
      </c>
      <c r="S33" s="66">
        <v>5.585</v>
      </c>
      <c r="T33" s="16">
        <v>221</v>
      </c>
      <c r="U33" s="16">
        <f t="shared" si="3"/>
        <v>2501.7200000000003</v>
      </c>
      <c r="V33" s="65">
        <f t="shared" si="4"/>
        <v>3.9972498920742527E-7</v>
      </c>
      <c r="W33" s="16"/>
      <c r="X33" s="66">
        <v>5.085</v>
      </c>
      <c r="Y33" s="16">
        <v>231.2</v>
      </c>
      <c r="Z33" s="16">
        <f t="shared" si="5"/>
        <v>2617.1839999999997</v>
      </c>
      <c r="AA33" s="65">
        <f t="shared" si="6"/>
        <v>3.820900632129801E-7</v>
      </c>
      <c r="AB33" s="16"/>
      <c r="AC33" s="66">
        <v>4.8840000000000003</v>
      </c>
      <c r="AD33" s="16">
        <v>235.7</v>
      </c>
      <c r="AE33" s="16">
        <f t="shared" si="7"/>
        <v>2668.1239999999998</v>
      </c>
      <c r="AF33" s="65">
        <f t="shared" si="8"/>
        <v>3.7479517443717013E-7</v>
      </c>
      <c r="AG33" s="16"/>
      <c r="AH33" s="66">
        <v>4.3289999999999997</v>
      </c>
      <c r="AI33" s="16">
        <v>249.4</v>
      </c>
      <c r="AJ33">
        <f t="shared" si="9"/>
        <v>2823.2080000000001</v>
      </c>
      <c r="AK33">
        <f t="shared" si="10"/>
        <v>3.5420698722871284E-7</v>
      </c>
    </row>
    <row r="34" spans="14:37" x14ac:dyDescent="0.35">
      <c r="N34" s="66">
        <v>7.3339999999999996</v>
      </c>
      <c r="O34" s="67">
        <v>193</v>
      </c>
      <c r="P34">
        <f t="shared" si="1"/>
        <v>2184.7600000000002</v>
      </c>
      <c r="Q34">
        <f t="shared" si="2"/>
        <v>4.5771617935150767E-7</v>
      </c>
      <c r="S34" s="66">
        <v>5.5860000000000003</v>
      </c>
      <c r="T34" s="16">
        <v>221</v>
      </c>
      <c r="U34" s="16">
        <f t="shared" si="3"/>
        <v>2501.7200000000003</v>
      </c>
      <c r="V34" s="65">
        <f t="shared" si="4"/>
        <v>3.9972498920742527E-7</v>
      </c>
      <c r="W34" s="16"/>
      <c r="X34" s="66">
        <v>5.0860000000000003</v>
      </c>
      <c r="Y34" s="16">
        <v>231.2</v>
      </c>
      <c r="Z34" s="16">
        <f t="shared" si="5"/>
        <v>2617.1839999999997</v>
      </c>
      <c r="AA34" s="65">
        <f t="shared" si="6"/>
        <v>3.820900632129801E-7</v>
      </c>
      <c r="AB34" s="16"/>
      <c r="AC34" s="66">
        <v>4.8849999999999998</v>
      </c>
      <c r="AD34" s="16">
        <v>235.7</v>
      </c>
      <c r="AE34" s="16">
        <f t="shared" si="7"/>
        <v>2668.1239999999998</v>
      </c>
      <c r="AF34" s="65">
        <f t="shared" si="8"/>
        <v>3.7479517443717013E-7</v>
      </c>
      <c r="AG34" s="16"/>
      <c r="AH34" s="66">
        <v>4.33</v>
      </c>
      <c r="AI34" s="16">
        <v>249.3</v>
      </c>
      <c r="AJ34">
        <f t="shared" si="9"/>
        <v>2822.076</v>
      </c>
      <c r="AK34">
        <f t="shared" si="10"/>
        <v>3.5434906784934211E-7</v>
      </c>
    </row>
    <row r="35" spans="14:37" x14ac:dyDescent="0.35">
      <c r="N35" s="66">
        <v>7.335</v>
      </c>
      <c r="O35" s="67">
        <v>193</v>
      </c>
      <c r="P35">
        <f t="shared" si="1"/>
        <v>2184.7600000000002</v>
      </c>
      <c r="Q35">
        <f t="shared" si="2"/>
        <v>4.5771617935150767E-7</v>
      </c>
      <c r="S35" s="66">
        <v>5.5869999999999997</v>
      </c>
      <c r="T35" s="16">
        <v>221</v>
      </c>
      <c r="U35" s="16">
        <f t="shared" si="3"/>
        <v>2501.7200000000003</v>
      </c>
      <c r="V35" s="65">
        <f t="shared" si="4"/>
        <v>3.9972498920742527E-7</v>
      </c>
      <c r="W35" s="16"/>
      <c r="X35" s="66">
        <v>5.0869999999999997</v>
      </c>
      <c r="Y35" s="16">
        <v>231.2</v>
      </c>
      <c r="Z35" s="16">
        <f t="shared" si="5"/>
        <v>2617.1839999999997</v>
      </c>
      <c r="AA35" s="65">
        <f t="shared" si="6"/>
        <v>3.820900632129801E-7</v>
      </c>
      <c r="AB35" s="16"/>
      <c r="AC35" s="66">
        <v>4.8860000000000001</v>
      </c>
      <c r="AD35" s="16">
        <v>235.7</v>
      </c>
      <c r="AE35" s="16">
        <f t="shared" si="7"/>
        <v>2668.1239999999998</v>
      </c>
      <c r="AF35" s="65">
        <f t="shared" si="8"/>
        <v>3.7479517443717013E-7</v>
      </c>
      <c r="AG35" s="16"/>
      <c r="AH35" s="66">
        <v>4.3310000000000004</v>
      </c>
      <c r="AI35" s="16">
        <v>249.3</v>
      </c>
      <c r="AJ35">
        <f t="shared" si="9"/>
        <v>2822.076</v>
      </c>
      <c r="AK35">
        <f t="shared" si="10"/>
        <v>3.5434906784934211E-7</v>
      </c>
    </row>
    <row r="36" spans="14:37" x14ac:dyDescent="0.35">
      <c r="N36" s="66">
        <v>7.3360000000000003</v>
      </c>
      <c r="O36" s="67">
        <v>193</v>
      </c>
      <c r="P36">
        <f t="shared" si="1"/>
        <v>2184.7600000000002</v>
      </c>
      <c r="Q36">
        <f t="shared" si="2"/>
        <v>4.5771617935150767E-7</v>
      </c>
      <c r="S36" s="66">
        <v>5.5880000000000001</v>
      </c>
      <c r="T36" s="16">
        <v>221</v>
      </c>
      <c r="U36" s="16">
        <f t="shared" si="3"/>
        <v>2501.7200000000003</v>
      </c>
      <c r="V36" s="65">
        <f t="shared" si="4"/>
        <v>3.9972498920742527E-7</v>
      </c>
      <c r="W36" s="16"/>
      <c r="X36" s="66">
        <v>5.0880000000000001</v>
      </c>
      <c r="Y36" s="16">
        <v>231.2</v>
      </c>
      <c r="Z36" s="16">
        <f t="shared" si="5"/>
        <v>2617.1839999999997</v>
      </c>
      <c r="AA36" s="65">
        <f t="shared" si="6"/>
        <v>3.820900632129801E-7</v>
      </c>
      <c r="AB36" s="16"/>
      <c r="AC36" s="66">
        <v>4.8869999999999996</v>
      </c>
      <c r="AD36" s="16">
        <v>235.6</v>
      </c>
      <c r="AE36" s="16">
        <f t="shared" si="7"/>
        <v>2666.9920000000002</v>
      </c>
      <c r="AF36" s="65">
        <f t="shared" si="8"/>
        <v>3.749542555808191E-7</v>
      </c>
      <c r="AG36" s="16"/>
      <c r="AH36" s="66">
        <v>4.3319999999999999</v>
      </c>
      <c r="AI36" s="16">
        <v>249.3</v>
      </c>
      <c r="AJ36">
        <f t="shared" si="9"/>
        <v>2822.076</v>
      </c>
      <c r="AK36">
        <f t="shared" si="10"/>
        <v>3.5434906784934211E-7</v>
      </c>
    </row>
    <row r="37" spans="14:37" x14ac:dyDescent="0.35">
      <c r="N37" s="66">
        <v>7.3369999999999997</v>
      </c>
      <c r="O37" s="67">
        <v>193</v>
      </c>
      <c r="P37">
        <f t="shared" si="1"/>
        <v>2184.7600000000002</v>
      </c>
      <c r="Q37">
        <f t="shared" si="2"/>
        <v>4.5771617935150767E-7</v>
      </c>
      <c r="S37" s="66">
        <v>5.5890000000000004</v>
      </c>
      <c r="T37" s="16">
        <v>221</v>
      </c>
      <c r="U37" s="16">
        <f t="shared" si="3"/>
        <v>2501.7200000000003</v>
      </c>
      <c r="V37" s="65">
        <f t="shared" si="4"/>
        <v>3.9972498920742527E-7</v>
      </c>
      <c r="W37" s="16"/>
      <c r="X37" s="66">
        <v>5.0890000000000004</v>
      </c>
      <c r="Y37" s="16">
        <v>231.1</v>
      </c>
      <c r="Z37" s="16">
        <f t="shared" si="5"/>
        <v>2616.0520000000001</v>
      </c>
      <c r="AA37" s="65">
        <f t="shared" si="6"/>
        <v>3.8225539859299434E-7</v>
      </c>
      <c r="AB37" s="16"/>
      <c r="AC37" s="66">
        <v>4.8879999999999999</v>
      </c>
      <c r="AD37" s="16">
        <v>235.6</v>
      </c>
      <c r="AE37" s="16">
        <f t="shared" si="7"/>
        <v>2666.9920000000002</v>
      </c>
      <c r="AF37" s="65">
        <f t="shared" si="8"/>
        <v>3.749542555808191E-7</v>
      </c>
      <c r="AG37" s="16"/>
      <c r="AH37" s="66">
        <v>4.3330000000000002</v>
      </c>
      <c r="AI37" s="16">
        <v>249.3</v>
      </c>
      <c r="AJ37">
        <f t="shared" si="9"/>
        <v>2822.076</v>
      </c>
      <c r="AK37">
        <f t="shared" si="10"/>
        <v>3.5434906784934211E-7</v>
      </c>
    </row>
    <row r="38" spans="14:37" x14ac:dyDescent="0.35">
      <c r="N38" s="66">
        <v>7.3380000000000001</v>
      </c>
      <c r="O38" s="67">
        <v>193</v>
      </c>
      <c r="P38">
        <f t="shared" si="1"/>
        <v>2184.7600000000002</v>
      </c>
      <c r="Q38">
        <f t="shared" si="2"/>
        <v>4.5771617935150767E-7</v>
      </c>
      <c r="S38" s="66">
        <v>5.59</v>
      </c>
      <c r="T38" s="16">
        <v>220.9</v>
      </c>
      <c r="U38" s="16">
        <f t="shared" si="3"/>
        <v>2500.5880000000002</v>
      </c>
      <c r="V38" s="65">
        <f t="shared" si="4"/>
        <v>3.9990594212241276E-7</v>
      </c>
      <c r="W38" s="16"/>
      <c r="X38" s="66">
        <v>5.09</v>
      </c>
      <c r="Y38" s="16">
        <v>231.1</v>
      </c>
      <c r="Z38" s="16">
        <f t="shared" si="5"/>
        <v>2616.0520000000001</v>
      </c>
      <c r="AA38" s="65">
        <f t="shared" si="6"/>
        <v>3.8225539859299434E-7</v>
      </c>
      <c r="AB38" s="16"/>
      <c r="AC38" s="66">
        <v>4.8890000000000002</v>
      </c>
      <c r="AD38" s="16">
        <v>235.6</v>
      </c>
      <c r="AE38" s="16">
        <f t="shared" si="7"/>
        <v>2666.9920000000002</v>
      </c>
      <c r="AF38" s="65">
        <f t="shared" si="8"/>
        <v>3.749542555808191E-7</v>
      </c>
      <c r="AG38" s="16"/>
      <c r="AH38" s="66">
        <v>4.3339999999999996</v>
      </c>
      <c r="AI38" s="16">
        <v>249.2</v>
      </c>
      <c r="AJ38">
        <f t="shared" si="9"/>
        <v>2820.944</v>
      </c>
      <c r="AK38">
        <f t="shared" si="10"/>
        <v>3.5449126249936194E-7</v>
      </c>
    </row>
    <row r="39" spans="14:37" x14ac:dyDescent="0.35">
      <c r="N39" s="66">
        <v>7.3390000000000004</v>
      </c>
      <c r="O39" s="67">
        <v>193</v>
      </c>
      <c r="P39">
        <f t="shared" si="1"/>
        <v>2184.7600000000002</v>
      </c>
      <c r="Q39">
        <f t="shared" si="2"/>
        <v>4.5771617935150767E-7</v>
      </c>
      <c r="S39" s="66">
        <v>5.5910000000000002</v>
      </c>
      <c r="T39" s="16">
        <v>220.9</v>
      </c>
      <c r="U39" s="16">
        <f t="shared" si="3"/>
        <v>2500.5880000000002</v>
      </c>
      <c r="V39" s="65">
        <f t="shared" si="4"/>
        <v>3.9990594212241276E-7</v>
      </c>
      <c r="W39" s="16"/>
      <c r="X39" s="66">
        <v>5.0910000000000002</v>
      </c>
      <c r="Y39" s="16">
        <v>231.1</v>
      </c>
      <c r="Z39" s="16">
        <f t="shared" si="5"/>
        <v>2616.0520000000001</v>
      </c>
      <c r="AA39" s="65">
        <f t="shared" si="6"/>
        <v>3.8225539859299434E-7</v>
      </c>
      <c r="AB39" s="16"/>
      <c r="AC39" s="66">
        <v>4.8899999999999997</v>
      </c>
      <c r="AD39" s="16">
        <v>235.6</v>
      </c>
      <c r="AE39" s="16">
        <f t="shared" si="7"/>
        <v>2666.9920000000002</v>
      </c>
      <c r="AF39" s="65">
        <f t="shared" si="8"/>
        <v>3.749542555808191E-7</v>
      </c>
      <c r="AG39" s="16"/>
      <c r="AH39" s="66">
        <v>4.335</v>
      </c>
      <c r="AI39" s="16">
        <v>249.2</v>
      </c>
      <c r="AJ39">
        <f t="shared" si="9"/>
        <v>2820.944</v>
      </c>
      <c r="AK39">
        <f t="shared" si="10"/>
        <v>3.5449126249936194E-7</v>
      </c>
    </row>
    <row r="40" spans="14:37" x14ac:dyDescent="0.35">
      <c r="N40" s="66">
        <v>7.34</v>
      </c>
      <c r="O40" s="67">
        <v>192.9</v>
      </c>
      <c r="P40">
        <f t="shared" si="1"/>
        <v>2183.6280000000002</v>
      </c>
      <c r="Q40">
        <f t="shared" si="2"/>
        <v>4.5795346093748569E-7</v>
      </c>
      <c r="S40" s="66">
        <v>5.5919999999999996</v>
      </c>
      <c r="T40" s="16">
        <v>220.9</v>
      </c>
      <c r="U40" s="16">
        <f t="shared" si="3"/>
        <v>2500.5880000000002</v>
      </c>
      <c r="V40" s="65">
        <f t="shared" si="4"/>
        <v>3.9990594212241276E-7</v>
      </c>
      <c r="W40" s="16"/>
      <c r="X40" s="66">
        <v>5.0919999999999996</v>
      </c>
      <c r="Y40" s="16">
        <v>231.1</v>
      </c>
      <c r="Z40" s="16">
        <f t="shared" si="5"/>
        <v>2616.0520000000001</v>
      </c>
      <c r="AA40" s="65">
        <f t="shared" si="6"/>
        <v>3.8225539859299434E-7</v>
      </c>
      <c r="AB40" s="16"/>
      <c r="AC40" s="66">
        <v>4.891</v>
      </c>
      <c r="AD40" s="16">
        <v>235.5</v>
      </c>
      <c r="AE40" s="16">
        <f t="shared" si="7"/>
        <v>2665.86</v>
      </c>
      <c r="AF40" s="65">
        <f t="shared" si="8"/>
        <v>3.7511347182522711E-7</v>
      </c>
      <c r="AG40" s="16"/>
      <c r="AH40" s="66">
        <v>4.3360000000000003</v>
      </c>
      <c r="AI40" s="16">
        <v>249.2</v>
      </c>
      <c r="AJ40">
        <f t="shared" si="9"/>
        <v>2820.944</v>
      </c>
      <c r="AK40">
        <f t="shared" si="10"/>
        <v>3.5449126249936194E-7</v>
      </c>
    </row>
    <row r="41" spans="14:37" x14ac:dyDescent="0.35">
      <c r="N41" s="66">
        <v>7.3410000000000002</v>
      </c>
      <c r="O41" s="67">
        <v>192.9</v>
      </c>
      <c r="P41">
        <f t="shared" si="1"/>
        <v>2183.6280000000002</v>
      </c>
      <c r="Q41">
        <f t="shared" si="2"/>
        <v>4.5795346093748569E-7</v>
      </c>
      <c r="S41" s="66">
        <v>5.593</v>
      </c>
      <c r="T41" s="16">
        <v>220.9</v>
      </c>
      <c r="U41" s="16">
        <f t="shared" si="3"/>
        <v>2500.5880000000002</v>
      </c>
      <c r="V41" s="65">
        <f t="shared" si="4"/>
        <v>3.9990594212241276E-7</v>
      </c>
      <c r="W41" s="16"/>
      <c r="X41" s="66">
        <v>5.093</v>
      </c>
      <c r="Y41" s="16">
        <v>231.1</v>
      </c>
      <c r="Z41" s="16">
        <f t="shared" si="5"/>
        <v>2616.0520000000001</v>
      </c>
      <c r="AA41" s="65">
        <f t="shared" si="6"/>
        <v>3.8225539859299434E-7</v>
      </c>
      <c r="AB41" s="16"/>
      <c r="AC41" s="66">
        <v>4.8920000000000003</v>
      </c>
      <c r="AD41" s="16">
        <v>235.5</v>
      </c>
      <c r="AE41" s="16">
        <f t="shared" si="7"/>
        <v>2665.86</v>
      </c>
      <c r="AF41" s="65">
        <f t="shared" si="8"/>
        <v>3.7511347182522711E-7</v>
      </c>
      <c r="AG41" s="16"/>
      <c r="AH41" s="66">
        <v>4.3369999999999997</v>
      </c>
      <c r="AI41" s="16">
        <v>249.2</v>
      </c>
      <c r="AJ41">
        <f t="shared" si="9"/>
        <v>2820.944</v>
      </c>
      <c r="AK41">
        <f t="shared" si="10"/>
        <v>3.5449126249936194E-7</v>
      </c>
    </row>
    <row r="42" spans="14:37" x14ac:dyDescent="0.35">
      <c r="N42" s="66">
        <v>7.3419999999999996</v>
      </c>
      <c r="O42" s="67">
        <v>192.9</v>
      </c>
      <c r="P42">
        <f t="shared" si="1"/>
        <v>2183.6280000000002</v>
      </c>
      <c r="Q42">
        <f t="shared" si="2"/>
        <v>4.5795346093748569E-7</v>
      </c>
      <c r="S42" s="66">
        <v>5.5940000000000003</v>
      </c>
      <c r="T42" s="16">
        <v>220.9</v>
      </c>
      <c r="U42" s="16">
        <f t="shared" si="3"/>
        <v>2500.5880000000002</v>
      </c>
      <c r="V42" s="65">
        <f t="shared" si="4"/>
        <v>3.9990594212241276E-7</v>
      </c>
      <c r="W42" s="16"/>
      <c r="X42" s="66">
        <v>5.0940000000000003</v>
      </c>
      <c r="Y42" s="16">
        <v>231</v>
      </c>
      <c r="Z42" s="16">
        <f t="shared" si="5"/>
        <v>2614.92</v>
      </c>
      <c r="AA42" s="65">
        <f t="shared" si="6"/>
        <v>3.8242087712052375E-7</v>
      </c>
      <c r="AB42" s="16"/>
      <c r="AC42" s="66">
        <v>4.8929999999999998</v>
      </c>
      <c r="AD42" s="16">
        <v>235.5</v>
      </c>
      <c r="AE42" s="16">
        <f t="shared" si="7"/>
        <v>2665.86</v>
      </c>
      <c r="AF42" s="65">
        <f t="shared" si="8"/>
        <v>3.7511347182522711E-7</v>
      </c>
      <c r="AG42" s="16"/>
      <c r="AH42" s="66">
        <v>4.3380000000000001</v>
      </c>
      <c r="AI42" s="16">
        <v>249.1</v>
      </c>
      <c r="AJ42">
        <f t="shared" si="9"/>
        <v>2819.8119999999999</v>
      </c>
      <c r="AK42">
        <f t="shared" si="10"/>
        <v>3.5463357131610193E-7</v>
      </c>
    </row>
    <row r="43" spans="14:37" x14ac:dyDescent="0.35">
      <c r="N43" s="66">
        <v>7.343</v>
      </c>
      <c r="O43" s="67">
        <v>192.9</v>
      </c>
      <c r="P43">
        <f t="shared" si="1"/>
        <v>2183.6280000000002</v>
      </c>
      <c r="Q43">
        <f t="shared" si="2"/>
        <v>4.5795346093748569E-7</v>
      </c>
      <c r="S43" s="66">
        <v>5.5949999999999998</v>
      </c>
      <c r="T43" s="16">
        <v>220.8</v>
      </c>
      <c r="U43" s="16">
        <f t="shared" si="3"/>
        <v>2499.4560000000001</v>
      </c>
      <c r="V43" s="65">
        <f t="shared" si="4"/>
        <v>4.0008705894402621E-7</v>
      </c>
      <c r="W43" s="16"/>
      <c r="X43" s="66">
        <v>5.0949999999999998</v>
      </c>
      <c r="Y43" s="16">
        <v>231</v>
      </c>
      <c r="Z43" s="16">
        <f t="shared" si="5"/>
        <v>2614.92</v>
      </c>
      <c r="AA43" s="65">
        <f t="shared" si="6"/>
        <v>3.8242087712052375E-7</v>
      </c>
      <c r="AB43" s="16"/>
      <c r="AC43" s="66">
        <v>4.8940000000000001</v>
      </c>
      <c r="AD43" s="16">
        <v>235.5</v>
      </c>
      <c r="AE43" s="16">
        <f t="shared" si="7"/>
        <v>2665.86</v>
      </c>
      <c r="AF43" s="65">
        <f t="shared" si="8"/>
        <v>3.7511347182522711E-7</v>
      </c>
      <c r="AG43" s="16"/>
      <c r="AH43" s="66">
        <v>4.3390000000000004</v>
      </c>
      <c r="AI43" s="16">
        <v>249.1</v>
      </c>
      <c r="AJ43">
        <f t="shared" si="9"/>
        <v>2819.8119999999999</v>
      </c>
      <c r="AK43">
        <f t="shared" si="10"/>
        <v>3.5463357131610193E-7</v>
      </c>
    </row>
    <row r="44" spans="14:37" x14ac:dyDescent="0.35">
      <c r="N44" s="66">
        <v>7.3440000000000003</v>
      </c>
      <c r="O44" s="67">
        <v>192.9</v>
      </c>
      <c r="P44">
        <f t="shared" si="1"/>
        <v>2183.6280000000002</v>
      </c>
      <c r="Q44">
        <f t="shared" si="2"/>
        <v>4.5795346093748569E-7</v>
      </c>
      <c r="S44" s="66">
        <v>5.5960000000000001</v>
      </c>
      <c r="T44" s="16">
        <v>220.8</v>
      </c>
      <c r="U44" s="16">
        <f t="shared" si="3"/>
        <v>2499.4560000000001</v>
      </c>
      <c r="V44" s="65">
        <f t="shared" si="4"/>
        <v>4.0008705894402621E-7</v>
      </c>
      <c r="W44" s="16"/>
      <c r="X44" s="66">
        <v>5.0960000000000001</v>
      </c>
      <c r="Y44" s="16">
        <v>231</v>
      </c>
      <c r="Z44" s="16">
        <f t="shared" si="5"/>
        <v>2614.92</v>
      </c>
      <c r="AA44" s="65">
        <f t="shared" si="6"/>
        <v>3.8242087712052375E-7</v>
      </c>
      <c r="AB44" s="16"/>
      <c r="AC44" s="66">
        <v>4.8949999999999996</v>
      </c>
      <c r="AD44" s="16">
        <v>235.4</v>
      </c>
      <c r="AE44" s="16">
        <f t="shared" si="7"/>
        <v>2664.7280000000001</v>
      </c>
      <c r="AF44" s="65">
        <f t="shared" si="8"/>
        <v>3.7527282334257006E-7</v>
      </c>
      <c r="AG44" s="16"/>
      <c r="AH44" s="66">
        <v>4.34</v>
      </c>
      <c r="AI44" s="16">
        <v>249.1</v>
      </c>
      <c r="AJ44">
        <f t="shared" si="9"/>
        <v>2819.8119999999999</v>
      </c>
      <c r="AK44">
        <f t="shared" si="10"/>
        <v>3.5463357131610193E-7</v>
      </c>
    </row>
    <row r="45" spans="14:37" x14ac:dyDescent="0.35">
      <c r="N45" s="66">
        <v>7.3449999999999998</v>
      </c>
      <c r="O45" s="67">
        <v>192.9</v>
      </c>
      <c r="P45">
        <f t="shared" si="1"/>
        <v>2183.6280000000002</v>
      </c>
      <c r="Q45">
        <f t="shared" si="2"/>
        <v>4.5795346093748569E-7</v>
      </c>
      <c r="S45" s="66">
        <v>5.5970000000000004</v>
      </c>
      <c r="T45" s="16">
        <v>220.8</v>
      </c>
      <c r="U45" s="16">
        <f t="shared" si="3"/>
        <v>2499.4560000000001</v>
      </c>
      <c r="V45" s="65">
        <f t="shared" si="4"/>
        <v>4.0008705894402621E-7</v>
      </c>
      <c r="W45" s="16"/>
      <c r="X45" s="66">
        <v>5.0970000000000004</v>
      </c>
      <c r="Y45" s="16">
        <v>231</v>
      </c>
      <c r="Z45" s="16">
        <f t="shared" si="5"/>
        <v>2614.92</v>
      </c>
      <c r="AA45" s="65">
        <f t="shared" si="6"/>
        <v>3.8242087712052375E-7</v>
      </c>
      <c r="AB45" s="16"/>
      <c r="AC45" s="66">
        <v>4.8959999999999999</v>
      </c>
      <c r="AD45" s="16">
        <v>235.4</v>
      </c>
      <c r="AE45" s="16">
        <f t="shared" si="7"/>
        <v>2664.7280000000001</v>
      </c>
      <c r="AF45" s="65">
        <f t="shared" si="8"/>
        <v>3.7527282334257006E-7</v>
      </c>
      <c r="AG45" s="16"/>
      <c r="AH45" s="66">
        <v>4.3410000000000002</v>
      </c>
      <c r="AI45" s="16">
        <v>249.1</v>
      </c>
      <c r="AJ45">
        <f t="shared" si="9"/>
        <v>2819.8119999999999</v>
      </c>
      <c r="AK45">
        <f t="shared" si="10"/>
        <v>3.5463357131610193E-7</v>
      </c>
    </row>
    <row r="46" spans="14:37" x14ac:dyDescent="0.35">
      <c r="N46" s="66">
        <v>7.3460000000000001</v>
      </c>
      <c r="O46" s="67">
        <v>192.9</v>
      </c>
      <c r="P46">
        <f t="shared" si="1"/>
        <v>2183.6280000000002</v>
      </c>
      <c r="Q46">
        <f t="shared" si="2"/>
        <v>4.5795346093748569E-7</v>
      </c>
      <c r="S46" s="66">
        <v>5.5979999999999999</v>
      </c>
      <c r="T46" s="16">
        <v>220.8</v>
      </c>
      <c r="U46" s="16">
        <f t="shared" si="3"/>
        <v>2499.4560000000001</v>
      </c>
      <c r="V46" s="65">
        <f t="shared" si="4"/>
        <v>4.0008705894402621E-7</v>
      </c>
      <c r="W46" s="16"/>
      <c r="X46" s="66">
        <v>5.0979999999999999</v>
      </c>
      <c r="Y46" s="16">
        <v>231</v>
      </c>
      <c r="Z46" s="16">
        <f t="shared" si="5"/>
        <v>2614.92</v>
      </c>
      <c r="AA46" s="65">
        <f t="shared" si="6"/>
        <v>3.8242087712052375E-7</v>
      </c>
      <c r="AB46" s="16"/>
      <c r="AC46" s="66">
        <v>4.8970000000000002</v>
      </c>
      <c r="AD46" s="16">
        <v>235.4</v>
      </c>
      <c r="AE46" s="16">
        <f t="shared" si="7"/>
        <v>2664.7280000000001</v>
      </c>
      <c r="AF46" s="65">
        <f t="shared" si="8"/>
        <v>3.7527282334257006E-7</v>
      </c>
      <c r="AG46" s="16"/>
      <c r="AH46" s="66">
        <v>4.3419999999999996</v>
      </c>
      <c r="AI46" s="16">
        <v>249</v>
      </c>
      <c r="AJ46">
        <f t="shared" si="9"/>
        <v>2818.6800000000003</v>
      </c>
      <c r="AK46">
        <f t="shared" si="10"/>
        <v>3.5477599443711239E-7</v>
      </c>
    </row>
    <row r="47" spans="14:37" x14ac:dyDescent="0.35">
      <c r="N47" s="66">
        <v>7.3470000000000004</v>
      </c>
      <c r="O47" s="67">
        <v>192.8</v>
      </c>
      <c r="P47">
        <f t="shared" si="1"/>
        <v>2182.4960000000001</v>
      </c>
      <c r="Q47">
        <f t="shared" si="2"/>
        <v>4.5819098866618769E-7</v>
      </c>
      <c r="S47" s="66">
        <v>5.5990000000000002</v>
      </c>
      <c r="T47" s="16">
        <v>220.8</v>
      </c>
      <c r="U47" s="16">
        <f t="shared" si="3"/>
        <v>2499.4560000000001</v>
      </c>
      <c r="V47" s="65">
        <f t="shared" si="4"/>
        <v>4.0008705894402621E-7</v>
      </c>
      <c r="W47" s="16"/>
      <c r="X47" s="66">
        <v>5.0990000000000002</v>
      </c>
      <c r="Y47" s="16">
        <v>230.9</v>
      </c>
      <c r="Z47" s="16">
        <f t="shared" si="5"/>
        <v>2613.788</v>
      </c>
      <c r="AA47" s="65">
        <f t="shared" si="6"/>
        <v>3.8258649898155474E-7</v>
      </c>
      <c r="AB47" s="16"/>
      <c r="AC47" s="66">
        <v>4.8979999999999997</v>
      </c>
      <c r="AD47" s="16">
        <v>235.4</v>
      </c>
      <c r="AE47" s="16">
        <f t="shared" si="7"/>
        <v>2664.7280000000001</v>
      </c>
      <c r="AF47" s="65">
        <f t="shared" si="8"/>
        <v>3.7527282334257006E-7</v>
      </c>
      <c r="AG47" s="16"/>
      <c r="AH47" s="66">
        <v>4.343</v>
      </c>
      <c r="AI47" s="16">
        <v>249</v>
      </c>
      <c r="AJ47">
        <f t="shared" si="9"/>
        <v>2818.6800000000003</v>
      </c>
      <c r="AK47">
        <f t="shared" si="10"/>
        <v>3.5477599443711239E-7</v>
      </c>
    </row>
    <row r="48" spans="14:37" x14ac:dyDescent="0.35">
      <c r="N48" s="66">
        <v>7.3479999999999999</v>
      </c>
      <c r="O48" s="67">
        <v>192.8</v>
      </c>
      <c r="P48">
        <f t="shared" si="1"/>
        <v>2182.4960000000001</v>
      </c>
      <c r="Q48">
        <f t="shared" si="2"/>
        <v>4.5819098866618769E-7</v>
      </c>
      <c r="S48" s="66">
        <v>5.6</v>
      </c>
      <c r="T48" s="16">
        <v>220.7</v>
      </c>
      <c r="U48" s="16">
        <f t="shared" si="3"/>
        <v>2498.3240000000001</v>
      </c>
      <c r="V48" s="65">
        <f t="shared" si="4"/>
        <v>4.0026833989506562E-7</v>
      </c>
      <c r="W48" s="16"/>
      <c r="X48" s="66">
        <v>5.0999999999999996</v>
      </c>
      <c r="Y48" s="16">
        <v>230.9</v>
      </c>
      <c r="Z48" s="16">
        <f t="shared" si="5"/>
        <v>2613.788</v>
      </c>
      <c r="AA48" s="65">
        <f t="shared" si="6"/>
        <v>3.8258649898155474E-7</v>
      </c>
      <c r="AB48" s="16"/>
      <c r="AC48" s="66">
        <v>4.899</v>
      </c>
      <c r="AD48" s="16">
        <v>235.4</v>
      </c>
      <c r="AE48" s="16">
        <f t="shared" si="7"/>
        <v>2664.7280000000001</v>
      </c>
      <c r="AF48" s="65">
        <f t="shared" si="8"/>
        <v>3.7527282334257006E-7</v>
      </c>
      <c r="AG48" s="16"/>
      <c r="AH48" s="66">
        <v>4.3440000000000003</v>
      </c>
      <c r="AI48" s="16">
        <v>249</v>
      </c>
      <c r="AJ48">
        <f t="shared" si="9"/>
        <v>2818.6800000000003</v>
      </c>
      <c r="AK48">
        <f t="shared" si="10"/>
        <v>3.5477599443711239E-7</v>
      </c>
    </row>
    <row r="49" spans="14:37" x14ac:dyDescent="0.35">
      <c r="N49" s="66">
        <v>7.3490000000000002</v>
      </c>
      <c r="O49" s="67">
        <v>192.8</v>
      </c>
      <c r="P49">
        <f t="shared" si="1"/>
        <v>2182.4960000000001</v>
      </c>
      <c r="Q49">
        <f t="shared" si="2"/>
        <v>4.5819098866618769E-7</v>
      </c>
      <c r="S49" s="66">
        <v>5.601</v>
      </c>
      <c r="T49" s="16">
        <v>220.7</v>
      </c>
      <c r="U49" s="16">
        <f t="shared" si="3"/>
        <v>2498.3240000000001</v>
      </c>
      <c r="V49" s="65">
        <f t="shared" si="4"/>
        <v>4.0026833989506562E-7</v>
      </c>
      <c r="W49" s="16"/>
      <c r="X49" s="66">
        <v>5.101</v>
      </c>
      <c r="Y49" s="16">
        <v>230.9</v>
      </c>
      <c r="Z49" s="16">
        <f t="shared" si="5"/>
        <v>2613.788</v>
      </c>
      <c r="AA49" s="65">
        <f t="shared" si="6"/>
        <v>3.8258649898155474E-7</v>
      </c>
      <c r="AB49" s="16"/>
      <c r="AC49" s="66">
        <v>4.9000000000000004</v>
      </c>
      <c r="AD49" s="16">
        <v>235.3</v>
      </c>
      <c r="AE49" s="16">
        <f t="shared" si="7"/>
        <v>2663.596</v>
      </c>
      <c r="AF49" s="65">
        <f t="shared" si="8"/>
        <v>3.7543231030531656E-7</v>
      </c>
      <c r="AG49" s="16"/>
      <c r="AH49" s="66">
        <v>4.3449999999999998</v>
      </c>
      <c r="AI49" s="16">
        <v>248.9</v>
      </c>
      <c r="AJ49">
        <f t="shared" si="9"/>
        <v>2817.5480000000002</v>
      </c>
      <c r="AK49">
        <f t="shared" si="10"/>
        <v>3.5491853200016467E-7</v>
      </c>
    </row>
    <row r="50" spans="14:37" x14ac:dyDescent="0.35">
      <c r="N50" s="66">
        <v>7.35</v>
      </c>
      <c r="O50" s="67">
        <v>192.8</v>
      </c>
      <c r="P50">
        <f t="shared" si="1"/>
        <v>2182.4960000000001</v>
      </c>
      <c r="Q50">
        <f t="shared" si="2"/>
        <v>4.5819098866618769E-7</v>
      </c>
      <c r="S50" s="66">
        <v>5.6020000000000003</v>
      </c>
      <c r="T50" s="16">
        <v>220.7</v>
      </c>
      <c r="U50" s="16">
        <f t="shared" si="3"/>
        <v>2498.3240000000001</v>
      </c>
      <c r="V50" s="65">
        <f t="shared" si="4"/>
        <v>4.0026833989506562E-7</v>
      </c>
      <c r="W50" s="16"/>
      <c r="X50" s="66">
        <v>5.1020000000000003</v>
      </c>
      <c r="Y50" s="16">
        <v>230.9</v>
      </c>
      <c r="Z50" s="16">
        <f t="shared" si="5"/>
        <v>2613.788</v>
      </c>
      <c r="AA50" s="65">
        <f t="shared" si="6"/>
        <v>3.8258649898155474E-7</v>
      </c>
      <c r="AB50" s="16"/>
      <c r="AC50" s="66">
        <v>4.9009999999999998</v>
      </c>
      <c r="AD50" s="16">
        <v>235.3</v>
      </c>
      <c r="AE50" s="16">
        <f t="shared" si="7"/>
        <v>2663.596</v>
      </c>
      <c r="AF50" s="65">
        <f t="shared" si="8"/>
        <v>3.7543231030531656E-7</v>
      </c>
      <c r="AG50" s="16"/>
      <c r="AH50" s="66">
        <v>4.3460000000000001</v>
      </c>
      <c r="AI50" s="16">
        <v>248.9</v>
      </c>
      <c r="AJ50">
        <f t="shared" si="9"/>
        <v>2817.5480000000002</v>
      </c>
      <c r="AK50">
        <f t="shared" si="10"/>
        <v>3.5491853200016467E-7</v>
      </c>
    </row>
    <row r="51" spans="14:37" x14ac:dyDescent="0.35">
      <c r="N51" s="66">
        <v>7.351</v>
      </c>
      <c r="O51" s="67">
        <v>192.8</v>
      </c>
      <c r="P51">
        <f t="shared" si="1"/>
        <v>2182.4960000000001</v>
      </c>
      <c r="Q51">
        <f t="shared" si="2"/>
        <v>4.5819098866618769E-7</v>
      </c>
      <c r="S51" s="66">
        <v>5.6029999999999998</v>
      </c>
      <c r="T51" s="16">
        <v>220.7</v>
      </c>
      <c r="U51" s="16">
        <f t="shared" si="3"/>
        <v>2498.3240000000001</v>
      </c>
      <c r="V51" s="65">
        <f t="shared" si="4"/>
        <v>4.0026833989506562E-7</v>
      </c>
      <c r="W51" s="16"/>
      <c r="X51" s="66">
        <v>5.1029999999999998</v>
      </c>
      <c r="Y51" s="16">
        <v>230.8</v>
      </c>
      <c r="Z51" s="16">
        <f t="shared" si="5"/>
        <v>2612.6560000000004</v>
      </c>
      <c r="AA51" s="65">
        <f t="shared" si="6"/>
        <v>3.8275226436239592E-7</v>
      </c>
      <c r="AB51" s="16"/>
      <c r="AC51" s="66">
        <v>4.9020000000000001</v>
      </c>
      <c r="AD51" s="16">
        <v>235.3</v>
      </c>
      <c r="AE51" s="16">
        <f t="shared" si="7"/>
        <v>2663.596</v>
      </c>
      <c r="AF51" s="65">
        <f t="shared" si="8"/>
        <v>3.7543231030531656E-7</v>
      </c>
      <c r="AG51" s="16"/>
      <c r="AH51" s="66">
        <v>4.3470000000000004</v>
      </c>
      <c r="AI51" s="16">
        <v>248.9</v>
      </c>
      <c r="AJ51">
        <f t="shared" si="9"/>
        <v>2817.5480000000002</v>
      </c>
      <c r="AK51">
        <f t="shared" si="10"/>
        <v>3.5491853200016467E-7</v>
      </c>
    </row>
    <row r="52" spans="14:37" x14ac:dyDescent="0.35">
      <c r="N52" s="66">
        <v>7.3520000000000003</v>
      </c>
      <c r="O52" s="67">
        <v>192.8</v>
      </c>
      <c r="P52">
        <f t="shared" si="1"/>
        <v>2182.4960000000001</v>
      </c>
      <c r="Q52">
        <f t="shared" si="2"/>
        <v>4.5819098866618769E-7</v>
      </c>
      <c r="S52" s="66">
        <v>5.6040000000000001</v>
      </c>
      <c r="T52" s="16">
        <v>220.7</v>
      </c>
      <c r="U52" s="16">
        <f t="shared" si="3"/>
        <v>2498.3240000000001</v>
      </c>
      <c r="V52" s="65">
        <f t="shared" si="4"/>
        <v>4.0026833989506562E-7</v>
      </c>
      <c r="W52" s="16"/>
      <c r="X52" s="66">
        <v>5.1040000000000001</v>
      </c>
      <c r="Y52" s="16">
        <v>230.8</v>
      </c>
      <c r="Z52" s="16">
        <f t="shared" si="5"/>
        <v>2612.6560000000004</v>
      </c>
      <c r="AA52" s="65">
        <f t="shared" si="6"/>
        <v>3.8275226436239592E-7</v>
      </c>
      <c r="AB52" s="16"/>
      <c r="AC52" s="66">
        <v>4.9029999999999996</v>
      </c>
      <c r="AD52" s="16">
        <v>235.3</v>
      </c>
      <c r="AE52" s="16">
        <f t="shared" si="7"/>
        <v>2663.596</v>
      </c>
      <c r="AF52" s="65">
        <f t="shared" si="8"/>
        <v>3.7543231030531656E-7</v>
      </c>
      <c r="AG52" s="16"/>
      <c r="AH52" s="66">
        <v>4.3479999999999999</v>
      </c>
      <c r="AI52" s="16">
        <v>248.9</v>
      </c>
      <c r="AJ52">
        <f t="shared" si="9"/>
        <v>2817.5480000000002</v>
      </c>
      <c r="AK52">
        <f t="shared" si="10"/>
        <v>3.5491853200016467E-7</v>
      </c>
    </row>
    <row r="53" spans="14:37" x14ac:dyDescent="0.35">
      <c r="N53" s="66">
        <v>7.3529999999999998</v>
      </c>
      <c r="O53" s="67">
        <v>192.8</v>
      </c>
      <c r="P53">
        <f t="shared" si="1"/>
        <v>2182.4960000000001</v>
      </c>
      <c r="Q53">
        <f t="shared" si="2"/>
        <v>4.5819098866618769E-7</v>
      </c>
      <c r="S53" s="66">
        <v>5.6050000000000004</v>
      </c>
      <c r="T53" s="16">
        <v>220.6</v>
      </c>
      <c r="U53" s="16">
        <f t="shared" si="3"/>
        <v>2497.192</v>
      </c>
      <c r="V53" s="65">
        <f t="shared" si="4"/>
        <v>4.0044978519873524E-7</v>
      </c>
      <c r="W53" s="16"/>
      <c r="X53" s="66">
        <v>5.1050000000000004</v>
      </c>
      <c r="Y53" s="16">
        <v>230.8</v>
      </c>
      <c r="Z53" s="16">
        <f t="shared" si="5"/>
        <v>2612.6560000000004</v>
      </c>
      <c r="AA53" s="65">
        <f t="shared" si="6"/>
        <v>3.8275226436239592E-7</v>
      </c>
      <c r="AB53" s="16"/>
      <c r="AC53" s="66">
        <v>4.9039999999999999</v>
      </c>
      <c r="AD53" s="16">
        <v>235.2</v>
      </c>
      <c r="AE53" s="16">
        <f t="shared" si="7"/>
        <v>2662.4639999999999</v>
      </c>
      <c r="AF53" s="65">
        <f t="shared" si="8"/>
        <v>3.7559193288622872E-7</v>
      </c>
      <c r="AG53" s="16"/>
      <c r="AH53" s="66">
        <v>4.3490000000000002</v>
      </c>
      <c r="AI53" s="16">
        <v>248.8</v>
      </c>
      <c r="AJ53">
        <f t="shared" si="9"/>
        <v>2816.4160000000002</v>
      </c>
      <c r="AK53">
        <f t="shared" si="10"/>
        <v>3.5506118414325155E-7</v>
      </c>
    </row>
    <row r="54" spans="14:37" x14ac:dyDescent="0.35">
      <c r="N54" s="66">
        <v>7.3540000000000001</v>
      </c>
      <c r="O54" s="67">
        <v>192.8</v>
      </c>
      <c r="P54">
        <f t="shared" si="1"/>
        <v>2182.4960000000001</v>
      </c>
      <c r="Q54">
        <f t="shared" si="2"/>
        <v>4.5819098866618769E-7</v>
      </c>
      <c r="S54" s="66">
        <v>5.6059999999999999</v>
      </c>
      <c r="T54" s="16">
        <v>220.6</v>
      </c>
      <c r="U54" s="16">
        <f t="shared" si="3"/>
        <v>2497.192</v>
      </c>
      <c r="V54" s="65">
        <f t="shared" si="4"/>
        <v>4.0044978519873524E-7</v>
      </c>
      <c r="W54" s="16"/>
      <c r="X54" s="66">
        <v>5.1059999999999999</v>
      </c>
      <c r="Y54" s="16">
        <v>230.8</v>
      </c>
      <c r="Z54" s="16">
        <f t="shared" si="5"/>
        <v>2612.6560000000004</v>
      </c>
      <c r="AA54" s="65">
        <f t="shared" si="6"/>
        <v>3.8275226436239592E-7</v>
      </c>
      <c r="AB54" s="16"/>
      <c r="AC54" s="66">
        <v>4.9050000000000002</v>
      </c>
      <c r="AD54" s="16">
        <v>235.2</v>
      </c>
      <c r="AE54" s="16">
        <f t="shared" si="7"/>
        <v>2662.4639999999999</v>
      </c>
      <c r="AF54" s="65">
        <f t="shared" si="8"/>
        <v>3.7559193288622872E-7</v>
      </c>
      <c r="AG54" s="16"/>
      <c r="AH54" s="66">
        <v>4.3499999999999996</v>
      </c>
      <c r="AI54" s="16">
        <v>248.8</v>
      </c>
      <c r="AJ54">
        <f t="shared" si="9"/>
        <v>2816.4160000000002</v>
      </c>
      <c r="AK54">
        <f t="shared" si="10"/>
        <v>3.5506118414325155E-7</v>
      </c>
    </row>
    <row r="55" spans="14:37" x14ac:dyDescent="0.35">
      <c r="N55" s="66">
        <v>7.3550000000000004</v>
      </c>
      <c r="O55" s="67">
        <v>192.7</v>
      </c>
      <c r="P55">
        <f t="shared" si="1"/>
        <v>2181.364</v>
      </c>
      <c r="Q55">
        <f t="shared" si="2"/>
        <v>4.5842876292081467E-7</v>
      </c>
      <c r="S55" s="66">
        <v>5.6070000000000002</v>
      </c>
      <c r="T55" s="16">
        <v>220.6</v>
      </c>
      <c r="U55" s="16">
        <f t="shared" si="3"/>
        <v>2497.192</v>
      </c>
      <c r="V55" s="65">
        <f t="shared" si="4"/>
        <v>4.0044978519873524E-7</v>
      </c>
      <c r="W55" s="16"/>
      <c r="X55" s="66">
        <v>5.1070000000000002</v>
      </c>
      <c r="Y55" s="16">
        <v>230.8</v>
      </c>
      <c r="Z55" s="16">
        <f t="shared" si="5"/>
        <v>2612.6560000000004</v>
      </c>
      <c r="AA55" s="65">
        <f t="shared" si="6"/>
        <v>3.8275226436239592E-7</v>
      </c>
      <c r="AB55" s="16"/>
      <c r="AC55" s="66">
        <v>4.9059999999999997</v>
      </c>
      <c r="AD55" s="16">
        <v>235.2</v>
      </c>
      <c r="AE55" s="16">
        <f t="shared" si="7"/>
        <v>2662.4639999999999</v>
      </c>
      <c r="AF55" s="65">
        <f t="shared" si="8"/>
        <v>3.7559193288622872E-7</v>
      </c>
      <c r="AG55" s="16"/>
      <c r="AH55" s="66">
        <v>4.351</v>
      </c>
      <c r="AI55" s="16">
        <v>248.8</v>
      </c>
      <c r="AJ55">
        <f t="shared" si="9"/>
        <v>2816.4160000000002</v>
      </c>
      <c r="AK55">
        <f t="shared" si="10"/>
        <v>3.5506118414325155E-7</v>
      </c>
    </row>
    <row r="56" spans="14:37" x14ac:dyDescent="0.35">
      <c r="N56" s="66">
        <v>7.3559999999999999</v>
      </c>
      <c r="O56" s="67">
        <v>192.7</v>
      </c>
      <c r="P56">
        <f t="shared" si="1"/>
        <v>2181.364</v>
      </c>
      <c r="Q56">
        <f t="shared" si="2"/>
        <v>4.5842876292081467E-7</v>
      </c>
      <c r="S56" s="66">
        <v>5.6079999999999997</v>
      </c>
      <c r="T56" s="16">
        <v>220.6</v>
      </c>
      <c r="U56" s="16">
        <f t="shared" si="3"/>
        <v>2497.192</v>
      </c>
      <c r="V56" s="65">
        <f t="shared" si="4"/>
        <v>4.0044978519873524E-7</v>
      </c>
      <c r="W56" s="16"/>
      <c r="X56" s="66">
        <v>5.1079999999999997</v>
      </c>
      <c r="Y56" s="16">
        <v>230.7</v>
      </c>
      <c r="Z56" s="16">
        <f t="shared" si="5"/>
        <v>2611.5239999999999</v>
      </c>
      <c r="AA56" s="65">
        <f t="shared" si="6"/>
        <v>3.8291817344967924E-7</v>
      </c>
      <c r="AB56" s="16"/>
      <c r="AC56" s="66">
        <v>4.907</v>
      </c>
      <c r="AD56" s="16">
        <v>235.2</v>
      </c>
      <c r="AE56" s="16">
        <f t="shared" si="7"/>
        <v>2662.4639999999999</v>
      </c>
      <c r="AF56" s="65">
        <f t="shared" si="8"/>
        <v>3.7559193288622872E-7</v>
      </c>
      <c r="AG56" s="16"/>
      <c r="AH56" s="66">
        <v>4.3520000000000003</v>
      </c>
      <c r="AI56" s="16">
        <v>248.8</v>
      </c>
      <c r="AJ56">
        <f t="shared" si="9"/>
        <v>2816.4160000000002</v>
      </c>
      <c r="AK56">
        <f t="shared" si="10"/>
        <v>3.5506118414325155E-7</v>
      </c>
    </row>
    <row r="57" spans="14:37" x14ac:dyDescent="0.35">
      <c r="N57" s="66">
        <v>7.3570000000000002</v>
      </c>
      <c r="O57" s="67">
        <v>192.7</v>
      </c>
      <c r="P57">
        <f t="shared" si="1"/>
        <v>2181.364</v>
      </c>
      <c r="Q57">
        <f t="shared" si="2"/>
        <v>4.5842876292081467E-7</v>
      </c>
      <c r="S57" s="66">
        <v>5.609</v>
      </c>
      <c r="T57" s="16">
        <v>220.6</v>
      </c>
      <c r="U57" s="16">
        <f t="shared" si="3"/>
        <v>2497.192</v>
      </c>
      <c r="V57" s="65">
        <f t="shared" si="4"/>
        <v>4.0044978519873524E-7</v>
      </c>
      <c r="W57" s="16"/>
      <c r="X57" s="66">
        <v>5.109</v>
      </c>
      <c r="Y57" s="16">
        <v>230.7</v>
      </c>
      <c r="Z57" s="16">
        <f t="shared" si="5"/>
        <v>2611.5239999999999</v>
      </c>
      <c r="AA57" s="65">
        <f t="shared" si="6"/>
        <v>3.8291817344967924E-7</v>
      </c>
      <c r="AB57" s="16"/>
      <c r="AC57" s="66">
        <v>4.9080000000000004</v>
      </c>
      <c r="AD57" s="16">
        <v>235.2</v>
      </c>
      <c r="AE57" s="16">
        <f t="shared" si="7"/>
        <v>2662.4639999999999</v>
      </c>
      <c r="AF57" s="65">
        <f t="shared" si="8"/>
        <v>3.7559193288622872E-7</v>
      </c>
      <c r="AG57" s="16"/>
      <c r="AH57" s="66">
        <v>4.3529999999999998</v>
      </c>
      <c r="AI57" s="16">
        <v>248.7</v>
      </c>
      <c r="AJ57">
        <f t="shared" si="9"/>
        <v>2815.2840000000001</v>
      </c>
      <c r="AK57">
        <f t="shared" si="10"/>
        <v>3.5520395100458779E-7</v>
      </c>
    </row>
    <row r="58" spans="14:37" x14ac:dyDescent="0.35">
      <c r="N58" s="66">
        <v>7.3579999999999997</v>
      </c>
      <c r="O58" s="67">
        <v>192.7</v>
      </c>
      <c r="P58">
        <f t="shared" si="1"/>
        <v>2181.364</v>
      </c>
      <c r="Q58">
        <f t="shared" si="2"/>
        <v>4.5842876292081467E-7</v>
      </c>
      <c r="S58" s="66">
        <v>5.61</v>
      </c>
      <c r="T58" s="16">
        <v>220.5</v>
      </c>
      <c r="U58" s="16">
        <f t="shared" si="3"/>
        <v>2496.06</v>
      </c>
      <c r="V58" s="65">
        <f t="shared" si="4"/>
        <v>4.0063139507864398E-7</v>
      </c>
      <c r="W58" s="16"/>
      <c r="X58" s="66">
        <v>5.1100000000000003</v>
      </c>
      <c r="Y58" s="16">
        <v>230.7</v>
      </c>
      <c r="Z58" s="16">
        <f t="shared" si="5"/>
        <v>2611.5239999999999</v>
      </c>
      <c r="AA58" s="65">
        <f t="shared" si="6"/>
        <v>3.8291817344967924E-7</v>
      </c>
      <c r="AB58" s="16"/>
      <c r="AC58" s="66">
        <v>4.9089999999999998</v>
      </c>
      <c r="AD58" s="16">
        <v>235.1</v>
      </c>
      <c r="AE58" s="16">
        <f t="shared" si="7"/>
        <v>2661.3319999999999</v>
      </c>
      <c r="AF58" s="65">
        <f t="shared" si="8"/>
        <v>3.7575169125836237E-7</v>
      </c>
      <c r="AG58" s="16"/>
      <c r="AH58" s="66">
        <v>4.3540000000000001</v>
      </c>
      <c r="AI58" s="16">
        <v>248.7</v>
      </c>
      <c r="AJ58">
        <f t="shared" si="9"/>
        <v>2815.2840000000001</v>
      </c>
      <c r="AK58">
        <f t="shared" si="10"/>
        <v>3.5520395100458779E-7</v>
      </c>
    </row>
    <row r="59" spans="14:37" x14ac:dyDescent="0.35">
      <c r="N59" s="66">
        <v>7.359</v>
      </c>
      <c r="O59" s="67">
        <v>192.7</v>
      </c>
      <c r="P59">
        <f t="shared" si="1"/>
        <v>2181.364</v>
      </c>
      <c r="Q59">
        <f t="shared" si="2"/>
        <v>4.5842876292081467E-7</v>
      </c>
      <c r="S59" s="66">
        <v>5.6109999999999998</v>
      </c>
      <c r="T59" s="16">
        <v>220.5</v>
      </c>
      <c r="U59" s="16">
        <f t="shared" si="3"/>
        <v>2496.06</v>
      </c>
      <c r="V59" s="65">
        <f t="shared" si="4"/>
        <v>4.0063139507864398E-7</v>
      </c>
      <c r="W59" s="16"/>
      <c r="X59" s="66">
        <v>5.1109999999999998</v>
      </c>
      <c r="Y59" s="16">
        <v>230.7</v>
      </c>
      <c r="Z59" s="16">
        <f t="shared" si="5"/>
        <v>2611.5239999999999</v>
      </c>
      <c r="AA59" s="65">
        <f t="shared" si="6"/>
        <v>3.8291817344967924E-7</v>
      </c>
      <c r="AB59" s="16"/>
      <c r="AC59" s="66">
        <v>4.91</v>
      </c>
      <c r="AD59" s="16">
        <v>235.1</v>
      </c>
      <c r="AE59" s="16">
        <f t="shared" si="7"/>
        <v>2661.3319999999999</v>
      </c>
      <c r="AF59" s="65">
        <f t="shared" si="8"/>
        <v>3.7575169125836237E-7</v>
      </c>
      <c r="AG59" s="16"/>
      <c r="AH59" s="66">
        <v>4.3550000000000004</v>
      </c>
      <c r="AI59" s="16">
        <v>248.7</v>
      </c>
      <c r="AJ59">
        <f t="shared" si="9"/>
        <v>2815.2840000000001</v>
      </c>
      <c r="AK59">
        <f t="shared" si="10"/>
        <v>3.5520395100458779E-7</v>
      </c>
    </row>
    <row r="60" spans="14:37" x14ac:dyDescent="0.35">
      <c r="N60" s="66">
        <v>7.36</v>
      </c>
      <c r="O60" s="67">
        <v>192.7</v>
      </c>
      <c r="P60">
        <f t="shared" si="1"/>
        <v>2181.364</v>
      </c>
      <c r="Q60">
        <f t="shared" si="2"/>
        <v>4.5842876292081467E-7</v>
      </c>
      <c r="S60" s="66">
        <v>5.6120000000000001</v>
      </c>
      <c r="T60" s="16">
        <v>220.5</v>
      </c>
      <c r="U60" s="16">
        <f t="shared" si="3"/>
        <v>2496.06</v>
      </c>
      <c r="V60" s="65">
        <f t="shared" si="4"/>
        <v>4.0063139507864398E-7</v>
      </c>
      <c r="W60" s="16"/>
      <c r="X60" s="66">
        <v>5.1120000000000001</v>
      </c>
      <c r="Y60" s="16">
        <v>230.7</v>
      </c>
      <c r="Z60" s="16">
        <f t="shared" si="5"/>
        <v>2611.5239999999999</v>
      </c>
      <c r="AA60" s="65">
        <f t="shared" si="6"/>
        <v>3.8291817344967924E-7</v>
      </c>
      <c r="AB60" s="16"/>
      <c r="AC60" s="66">
        <v>4.9109999999999996</v>
      </c>
      <c r="AD60" s="16">
        <v>235.1</v>
      </c>
      <c r="AE60" s="16">
        <f t="shared" si="7"/>
        <v>2661.3319999999999</v>
      </c>
      <c r="AF60" s="65">
        <f t="shared" si="8"/>
        <v>3.7575169125836237E-7</v>
      </c>
      <c r="AG60" s="16"/>
      <c r="AH60" s="66">
        <v>4.3559999999999999</v>
      </c>
      <c r="AI60" s="16">
        <v>248.7</v>
      </c>
      <c r="AJ60">
        <f t="shared" si="9"/>
        <v>2815.2840000000001</v>
      </c>
      <c r="AK60">
        <f t="shared" si="10"/>
        <v>3.5520395100458779E-7</v>
      </c>
    </row>
    <row r="61" spans="14:37" x14ac:dyDescent="0.35">
      <c r="N61" s="66">
        <v>7.3609999999999998</v>
      </c>
      <c r="O61" s="67">
        <v>192.7</v>
      </c>
      <c r="P61">
        <f t="shared" si="1"/>
        <v>2181.364</v>
      </c>
      <c r="Q61">
        <f t="shared" si="2"/>
        <v>4.5842876292081467E-7</v>
      </c>
      <c r="S61" s="66">
        <v>5.6130000000000004</v>
      </c>
      <c r="T61" s="16">
        <v>220.5</v>
      </c>
      <c r="U61" s="16">
        <f t="shared" si="3"/>
        <v>2496.06</v>
      </c>
      <c r="V61" s="65">
        <f t="shared" si="4"/>
        <v>4.0063139507864398E-7</v>
      </c>
      <c r="W61" s="16"/>
      <c r="X61" s="66">
        <v>5.1130000000000004</v>
      </c>
      <c r="Y61" s="16">
        <v>230.6</v>
      </c>
      <c r="Z61" s="16">
        <f t="shared" si="5"/>
        <v>2610.3919999999998</v>
      </c>
      <c r="AA61" s="65">
        <f t="shared" si="6"/>
        <v>3.8308422643035991E-7</v>
      </c>
      <c r="AB61" s="16"/>
      <c r="AC61" s="66">
        <v>4.9119999999999999</v>
      </c>
      <c r="AD61" s="16">
        <v>235.1</v>
      </c>
      <c r="AE61" s="16">
        <f t="shared" si="7"/>
        <v>2661.3319999999999</v>
      </c>
      <c r="AF61" s="65">
        <f t="shared" si="8"/>
        <v>3.7575169125836237E-7</v>
      </c>
      <c r="AG61" s="16"/>
      <c r="AH61" s="66">
        <v>4.3570000000000002</v>
      </c>
      <c r="AI61" s="16">
        <v>248.6</v>
      </c>
      <c r="AJ61">
        <f t="shared" si="9"/>
        <v>2814.152</v>
      </c>
      <c r="AK61">
        <f t="shared" si="10"/>
        <v>3.553468327226106E-7</v>
      </c>
    </row>
    <row r="62" spans="14:37" x14ac:dyDescent="0.35">
      <c r="N62" s="66">
        <v>7.3620000000000001</v>
      </c>
      <c r="O62" s="67">
        <v>192.6</v>
      </c>
      <c r="P62">
        <f t="shared" si="1"/>
        <v>2180.232</v>
      </c>
      <c r="Q62">
        <f t="shared" si="2"/>
        <v>4.586667840853634E-7</v>
      </c>
      <c r="S62" s="66">
        <v>5.6139999999999999</v>
      </c>
      <c r="T62" s="16">
        <v>220.5</v>
      </c>
      <c r="U62" s="16">
        <f t="shared" si="3"/>
        <v>2496.06</v>
      </c>
      <c r="V62" s="65">
        <f t="shared" si="4"/>
        <v>4.0063139507864398E-7</v>
      </c>
      <c r="W62" s="16"/>
      <c r="X62" s="66">
        <v>5.1139999999999999</v>
      </c>
      <c r="Y62" s="16">
        <v>230.6</v>
      </c>
      <c r="Z62" s="16">
        <f t="shared" si="5"/>
        <v>2610.3919999999998</v>
      </c>
      <c r="AA62" s="65">
        <f t="shared" si="6"/>
        <v>3.8308422643035991E-7</v>
      </c>
      <c r="AB62" s="16"/>
      <c r="AC62" s="66">
        <v>4.9130000000000003</v>
      </c>
      <c r="AD62" s="16">
        <v>235</v>
      </c>
      <c r="AE62" s="16">
        <f t="shared" si="7"/>
        <v>2660.2000000000003</v>
      </c>
      <c r="AF62" s="65">
        <f t="shared" si="8"/>
        <v>3.7591158559506803E-7</v>
      </c>
      <c r="AG62" s="16"/>
      <c r="AH62" s="66">
        <v>4.3579999999999997</v>
      </c>
      <c r="AI62" s="16">
        <v>248.6</v>
      </c>
      <c r="AJ62">
        <f t="shared" si="9"/>
        <v>2814.152</v>
      </c>
      <c r="AK62">
        <f t="shared" si="10"/>
        <v>3.553468327226106E-7</v>
      </c>
    </row>
    <row r="63" spans="14:37" x14ac:dyDescent="0.35">
      <c r="N63" s="66">
        <v>7.3630000000000004</v>
      </c>
      <c r="O63" s="67">
        <v>192.6</v>
      </c>
      <c r="P63">
        <f t="shared" si="1"/>
        <v>2180.232</v>
      </c>
      <c r="Q63">
        <f t="shared" si="2"/>
        <v>4.586667840853634E-7</v>
      </c>
      <c r="S63" s="66">
        <v>5.6150000000000002</v>
      </c>
      <c r="T63" s="16">
        <v>220.5</v>
      </c>
      <c r="U63" s="16">
        <f t="shared" si="3"/>
        <v>2496.06</v>
      </c>
      <c r="V63" s="65">
        <f t="shared" si="4"/>
        <v>4.0063139507864398E-7</v>
      </c>
      <c r="W63" s="16"/>
      <c r="X63" s="66">
        <v>5.1150000000000002</v>
      </c>
      <c r="Y63" s="16">
        <v>230.6</v>
      </c>
      <c r="Z63" s="16">
        <f t="shared" si="5"/>
        <v>2610.3919999999998</v>
      </c>
      <c r="AA63" s="65">
        <f t="shared" si="6"/>
        <v>3.8308422643035991E-7</v>
      </c>
      <c r="AB63" s="16"/>
      <c r="AC63" s="66">
        <v>4.9139999999999997</v>
      </c>
      <c r="AD63" s="16">
        <v>235</v>
      </c>
      <c r="AE63" s="16">
        <f t="shared" si="7"/>
        <v>2660.2000000000003</v>
      </c>
      <c r="AF63" s="65">
        <f t="shared" si="8"/>
        <v>3.7591158559506803E-7</v>
      </c>
      <c r="AG63" s="16"/>
      <c r="AH63" s="66">
        <v>4.359</v>
      </c>
      <c r="AI63" s="16">
        <v>248.6</v>
      </c>
      <c r="AJ63">
        <f t="shared" si="9"/>
        <v>2814.152</v>
      </c>
      <c r="AK63">
        <f t="shared" si="10"/>
        <v>3.553468327226106E-7</v>
      </c>
    </row>
    <row r="64" spans="14:37" x14ac:dyDescent="0.35">
      <c r="N64" s="66">
        <v>7.3639999999999999</v>
      </c>
      <c r="O64" s="67">
        <v>192.6</v>
      </c>
      <c r="P64">
        <f t="shared" si="1"/>
        <v>2180.232</v>
      </c>
      <c r="Q64">
        <f t="shared" si="2"/>
        <v>4.586667840853634E-7</v>
      </c>
      <c r="S64" s="66">
        <v>5.6159999999999997</v>
      </c>
      <c r="T64" s="16">
        <v>220.4</v>
      </c>
      <c r="U64" s="16">
        <f t="shared" si="3"/>
        <v>2494.9280000000003</v>
      </c>
      <c r="V64" s="65">
        <f t="shared" si="4"/>
        <v>4.0081316975880664E-7</v>
      </c>
      <c r="W64" s="16"/>
      <c r="X64" s="66">
        <v>5.1159999999999997</v>
      </c>
      <c r="Y64" s="16">
        <v>230.6</v>
      </c>
      <c r="Z64" s="16">
        <f t="shared" si="5"/>
        <v>2610.3919999999998</v>
      </c>
      <c r="AA64" s="65">
        <f t="shared" si="6"/>
        <v>3.8308422643035991E-7</v>
      </c>
      <c r="AB64" s="16"/>
      <c r="AC64" s="66">
        <v>4.915</v>
      </c>
      <c r="AD64" s="16">
        <v>235</v>
      </c>
      <c r="AE64" s="16">
        <f t="shared" si="7"/>
        <v>2660.2000000000003</v>
      </c>
      <c r="AF64" s="65">
        <f t="shared" si="8"/>
        <v>3.7591158559506803E-7</v>
      </c>
      <c r="AG64" s="16"/>
      <c r="AH64" s="66">
        <v>4.3600000000000003</v>
      </c>
      <c r="AI64" s="16">
        <v>248.6</v>
      </c>
      <c r="AJ64">
        <f t="shared" si="9"/>
        <v>2814.152</v>
      </c>
      <c r="AK64">
        <f t="shared" si="10"/>
        <v>3.553468327226106E-7</v>
      </c>
    </row>
    <row r="65" spans="14:37" x14ac:dyDescent="0.35">
      <c r="N65" s="66">
        <v>7.3650000000000002</v>
      </c>
      <c r="O65" s="67">
        <v>192.6</v>
      </c>
      <c r="P65">
        <f t="shared" si="1"/>
        <v>2180.232</v>
      </c>
      <c r="Q65">
        <f t="shared" si="2"/>
        <v>4.586667840853634E-7</v>
      </c>
      <c r="S65" s="66">
        <v>5.617</v>
      </c>
      <c r="T65" s="16">
        <v>220.4</v>
      </c>
      <c r="U65" s="16">
        <f t="shared" si="3"/>
        <v>2494.9280000000003</v>
      </c>
      <c r="V65" s="65">
        <f t="shared" si="4"/>
        <v>4.0081316975880664E-7</v>
      </c>
      <c r="W65" s="16"/>
      <c r="X65" s="66">
        <v>5.117</v>
      </c>
      <c r="Y65" s="16">
        <v>230.5</v>
      </c>
      <c r="Z65" s="16">
        <f t="shared" si="5"/>
        <v>2609.2600000000002</v>
      </c>
      <c r="AA65" s="65">
        <f t="shared" si="6"/>
        <v>3.8325042349171792E-7</v>
      </c>
      <c r="AB65" s="16"/>
      <c r="AC65" s="66">
        <v>4.9160000000000004</v>
      </c>
      <c r="AD65" s="16">
        <v>235</v>
      </c>
      <c r="AE65" s="16">
        <f t="shared" si="7"/>
        <v>2660.2000000000003</v>
      </c>
      <c r="AF65" s="65">
        <f t="shared" si="8"/>
        <v>3.7591158559506803E-7</v>
      </c>
      <c r="AG65" s="16"/>
      <c r="AH65" s="66">
        <v>4.3609999999999998</v>
      </c>
      <c r="AI65" s="16">
        <v>248.5</v>
      </c>
      <c r="AJ65">
        <f t="shared" si="9"/>
        <v>2813.02</v>
      </c>
      <c r="AK65">
        <f t="shared" si="10"/>
        <v>3.5548982943597985E-7</v>
      </c>
    </row>
    <row r="66" spans="14:37" x14ac:dyDescent="0.35">
      <c r="N66" s="66">
        <v>7.3659999999999997</v>
      </c>
      <c r="O66" s="67">
        <v>192.6</v>
      </c>
      <c r="P66">
        <f t="shared" si="1"/>
        <v>2180.232</v>
      </c>
      <c r="Q66">
        <f t="shared" si="2"/>
        <v>4.586667840853634E-7</v>
      </c>
      <c r="S66" s="66">
        <v>5.6180000000000003</v>
      </c>
      <c r="T66" s="16">
        <v>220.4</v>
      </c>
      <c r="U66" s="16">
        <f t="shared" si="3"/>
        <v>2494.9280000000003</v>
      </c>
      <c r="V66" s="65">
        <f t="shared" si="4"/>
        <v>4.0081316975880664E-7</v>
      </c>
      <c r="W66" s="16"/>
      <c r="X66" s="66">
        <v>5.1180000000000003</v>
      </c>
      <c r="Y66" s="16">
        <v>230.5</v>
      </c>
      <c r="Z66" s="16">
        <f t="shared" si="5"/>
        <v>2609.2600000000002</v>
      </c>
      <c r="AA66" s="65">
        <f t="shared" si="6"/>
        <v>3.8325042349171792E-7</v>
      </c>
      <c r="AB66" s="16"/>
      <c r="AC66" s="66">
        <v>4.9169999999999998</v>
      </c>
      <c r="AD66" s="16">
        <v>235</v>
      </c>
      <c r="AE66" s="16">
        <f t="shared" si="7"/>
        <v>2660.2000000000003</v>
      </c>
      <c r="AF66" s="65">
        <f t="shared" si="8"/>
        <v>3.7591158559506803E-7</v>
      </c>
      <c r="AG66" s="16"/>
      <c r="AH66" s="66">
        <v>4.3620000000000001</v>
      </c>
      <c r="AI66" s="16">
        <v>248.5</v>
      </c>
      <c r="AJ66">
        <f t="shared" si="9"/>
        <v>2813.02</v>
      </c>
      <c r="AK66">
        <f t="shared" si="10"/>
        <v>3.5548982943597985E-7</v>
      </c>
    </row>
    <row r="67" spans="14:37" x14ac:dyDescent="0.35">
      <c r="N67" s="66">
        <v>7.367</v>
      </c>
      <c r="O67" s="67">
        <v>192.6</v>
      </c>
      <c r="P67">
        <f t="shared" si="1"/>
        <v>2180.232</v>
      </c>
      <c r="Q67">
        <f t="shared" si="2"/>
        <v>4.586667840853634E-7</v>
      </c>
      <c r="S67" s="66">
        <v>5.6189999999999998</v>
      </c>
      <c r="T67" s="16">
        <v>220.4</v>
      </c>
      <c r="U67" s="16">
        <f t="shared" si="3"/>
        <v>2494.9280000000003</v>
      </c>
      <c r="V67" s="65">
        <f t="shared" si="4"/>
        <v>4.0081316975880664E-7</v>
      </c>
      <c r="W67" s="16"/>
      <c r="X67" s="66">
        <v>5.1189999999999998</v>
      </c>
      <c r="Y67" s="16">
        <v>230.5</v>
      </c>
      <c r="Z67" s="16">
        <f t="shared" si="5"/>
        <v>2609.2600000000002</v>
      </c>
      <c r="AA67" s="65">
        <f t="shared" si="6"/>
        <v>3.8325042349171792E-7</v>
      </c>
      <c r="AB67" s="16"/>
      <c r="AC67" s="66">
        <v>4.9180000000000001</v>
      </c>
      <c r="AD67" s="16">
        <v>234.9</v>
      </c>
      <c r="AE67" s="16">
        <f t="shared" si="7"/>
        <v>2659.0680000000002</v>
      </c>
      <c r="AF67" s="65">
        <f t="shared" si="8"/>
        <v>3.7607161606999144E-7</v>
      </c>
      <c r="AG67" s="16"/>
      <c r="AH67" s="66">
        <v>4.3630000000000004</v>
      </c>
      <c r="AI67" s="16">
        <v>248.5</v>
      </c>
      <c r="AJ67">
        <f t="shared" si="9"/>
        <v>2813.02</v>
      </c>
      <c r="AK67">
        <f t="shared" si="10"/>
        <v>3.5548982943597985E-7</v>
      </c>
    </row>
    <row r="68" spans="14:37" x14ac:dyDescent="0.35">
      <c r="N68" s="66">
        <v>7.3680000000000003</v>
      </c>
      <c r="O68" s="67">
        <v>192.6</v>
      </c>
      <c r="P68">
        <f t="shared" si="1"/>
        <v>2180.232</v>
      </c>
      <c r="Q68">
        <f t="shared" si="2"/>
        <v>4.586667840853634E-7</v>
      </c>
      <c r="S68" s="66">
        <v>5.62</v>
      </c>
      <c r="T68" s="16">
        <v>220.4</v>
      </c>
      <c r="U68" s="16">
        <f t="shared" si="3"/>
        <v>2494.9280000000003</v>
      </c>
      <c r="V68" s="65">
        <f t="shared" si="4"/>
        <v>4.0081316975880664E-7</v>
      </c>
      <c r="W68" s="16"/>
      <c r="X68" s="66">
        <v>5.12</v>
      </c>
      <c r="Y68" s="16">
        <v>230.5</v>
      </c>
      <c r="Z68" s="16">
        <f t="shared" si="5"/>
        <v>2609.2600000000002</v>
      </c>
      <c r="AA68" s="65">
        <f t="shared" si="6"/>
        <v>3.8325042349171792E-7</v>
      </c>
      <c r="AB68" s="16"/>
      <c r="AC68" s="66">
        <v>4.9189999999999996</v>
      </c>
      <c r="AD68" s="16">
        <v>234.9</v>
      </c>
      <c r="AE68" s="16">
        <f t="shared" si="7"/>
        <v>2659.0680000000002</v>
      </c>
      <c r="AF68" s="65">
        <f t="shared" si="8"/>
        <v>3.7607161606999144E-7</v>
      </c>
      <c r="AG68" s="16"/>
      <c r="AH68" s="66">
        <v>4.3639999999999999</v>
      </c>
      <c r="AI68" s="16">
        <v>248.4</v>
      </c>
      <c r="AJ68">
        <f t="shared" si="9"/>
        <v>2811.8879999999999</v>
      </c>
      <c r="AK68">
        <f t="shared" si="10"/>
        <v>3.5563294128357889E-7</v>
      </c>
    </row>
    <row r="69" spans="14:37" x14ac:dyDescent="0.35">
      <c r="N69" s="66">
        <v>7.3689999999999998</v>
      </c>
      <c r="O69" s="67">
        <v>192.6</v>
      </c>
      <c r="P69">
        <f t="shared" si="1"/>
        <v>2180.232</v>
      </c>
      <c r="Q69">
        <f t="shared" si="2"/>
        <v>4.586667840853634E-7</v>
      </c>
      <c r="S69" s="66">
        <v>5.6210000000000004</v>
      </c>
      <c r="T69" s="16">
        <v>220.3</v>
      </c>
      <c r="U69" s="16">
        <f t="shared" si="3"/>
        <v>2493.7960000000003</v>
      </c>
      <c r="V69" s="65">
        <f t="shared" si="4"/>
        <v>4.0099510946364492E-7</v>
      </c>
      <c r="W69" s="16"/>
      <c r="X69" s="66">
        <v>5.1210000000000004</v>
      </c>
      <c r="Y69" s="16">
        <v>230.5</v>
      </c>
      <c r="Z69" s="16">
        <f t="shared" si="5"/>
        <v>2609.2600000000002</v>
      </c>
      <c r="AA69" s="65">
        <f t="shared" si="6"/>
        <v>3.8325042349171792E-7</v>
      </c>
      <c r="AB69" s="16"/>
      <c r="AC69" s="66">
        <v>4.92</v>
      </c>
      <c r="AD69" s="16">
        <v>234.9</v>
      </c>
      <c r="AE69" s="16">
        <f t="shared" si="7"/>
        <v>2659.0680000000002</v>
      </c>
      <c r="AF69" s="65">
        <f t="shared" si="8"/>
        <v>3.7607161606999144E-7</v>
      </c>
      <c r="AG69" s="16"/>
      <c r="AH69" s="66">
        <v>4.3650000000000002</v>
      </c>
      <c r="AI69" s="16">
        <v>248.4</v>
      </c>
      <c r="AJ69">
        <f t="shared" si="9"/>
        <v>2811.8879999999999</v>
      </c>
      <c r="AK69">
        <f t="shared" si="10"/>
        <v>3.5563294128357889E-7</v>
      </c>
    </row>
    <row r="70" spans="14:37" x14ac:dyDescent="0.35">
      <c r="N70" s="66">
        <v>7.37</v>
      </c>
      <c r="O70" s="67">
        <v>192.5</v>
      </c>
      <c r="P70">
        <f t="shared" si="1"/>
        <v>2179.1</v>
      </c>
      <c r="Q70">
        <f t="shared" si="2"/>
        <v>4.5890505254462855E-7</v>
      </c>
      <c r="S70" s="66">
        <v>5.6219999999999999</v>
      </c>
      <c r="T70" s="16">
        <v>220.3</v>
      </c>
      <c r="U70" s="16">
        <f t="shared" si="3"/>
        <v>2493.7960000000003</v>
      </c>
      <c r="V70" s="65">
        <f t="shared" si="4"/>
        <v>4.0099510946364492E-7</v>
      </c>
      <c r="W70" s="16"/>
      <c r="X70" s="66">
        <v>5.1219999999999999</v>
      </c>
      <c r="Y70" s="16">
        <v>230.4</v>
      </c>
      <c r="Z70" s="16">
        <f t="shared" si="5"/>
        <v>2608.1280000000002</v>
      </c>
      <c r="AA70" s="65">
        <f t="shared" si="6"/>
        <v>3.8341676482135847E-7</v>
      </c>
      <c r="AB70" s="16"/>
      <c r="AC70" s="66">
        <v>4.9210000000000003</v>
      </c>
      <c r="AD70" s="16">
        <v>234.9</v>
      </c>
      <c r="AE70" s="16">
        <f t="shared" si="7"/>
        <v>2659.0680000000002</v>
      </c>
      <c r="AF70" s="65">
        <f t="shared" si="8"/>
        <v>3.7607161606999144E-7</v>
      </c>
      <c r="AG70" s="16"/>
      <c r="AH70" s="66">
        <v>4.3659999999999997</v>
      </c>
      <c r="AI70" s="16">
        <v>248.4</v>
      </c>
      <c r="AJ70">
        <f t="shared" si="9"/>
        <v>2811.8879999999999</v>
      </c>
      <c r="AK70">
        <f t="shared" si="10"/>
        <v>3.5563294128357889E-7</v>
      </c>
    </row>
    <row r="71" spans="14:37" x14ac:dyDescent="0.35">
      <c r="N71" s="66">
        <v>7.3710000000000004</v>
      </c>
      <c r="O71" s="67">
        <v>192.5</v>
      </c>
      <c r="P71">
        <f t="shared" si="1"/>
        <v>2179.1</v>
      </c>
      <c r="Q71">
        <f t="shared" si="2"/>
        <v>4.5890505254462855E-7</v>
      </c>
      <c r="S71" s="66">
        <v>5.6230000000000002</v>
      </c>
      <c r="T71" s="16">
        <v>220.3</v>
      </c>
      <c r="U71" s="16">
        <f t="shared" si="3"/>
        <v>2493.7960000000003</v>
      </c>
      <c r="V71" s="65">
        <f t="shared" si="4"/>
        <v>4.0099510946364492E-7</v>
      </c>
      <c r="W71" s="16"/>
      <c r="X71" s="66">
        <v>5.1230000000000002</v>
      </c>
      <c r="Y71" s="16">
        <v>230.4</v>
      </c>
      <c r="Z71" s="16">
        <f t="shared" si="5"/>
        <v>2608.1280000000002</v>
      </c>
      <c r="AA71" s="65">
        <f t="shared" si="6"/>
        <v>3.8341676482135847E-7</v>
      </c>
      <c r="AB71" s="16"/>
      <c r="AC71" s="66">
        <v>4.9219999999999997</v>
      </c>
      <c r="AD71" s="16">
        <v>234.8</v>
      </c>
      <c r="AE71" s="16">
        <f t="shared" si="7"/>
        <v>2657.9360000000001</v>
      </c>
      <c r="AF71" s="65">
        <f t="shared" si="8"/>
        <v>3.7623178285707403E-7</v>
      </c>
      <c r="AG71" s="16"/>
      <c r="AH71" s="66">
        <v>4.367</v>
      </c>
      <c r="AI71" s="16">
        <v>248.4</v>
      </c>
      <c r="AJ71">
        <f t="shared" si="9"/>
        <v>2811.8879999999999</v>
      </c>
      <c r="AK71">
        <f t="shared" si="10"/>
        <v>3.5563294128357889E-7</v>
      </c>
    </row>
    <row r="72" spans="14:37" x14ac:dyDescent="0.35">
      <c r="N72" s="66">
        <v>7.3719999999999999</v>
      </c>
      <c r="O72" s="67">
        <v>192.5</v>
      </c>
      <c r="P72">
        <f t="shared" si="1"/>
        <v>2179.1</v>
      </c>
      <c r="Q72">
        <f t="shared" si="2"/>
        <v>4.5890505254462855E-7</v>
      </c>
      <c r="S72" s="66">
        <v>5.6239999999999997</v>
      </c>
      <c r="T72" s="16">
        <v>220.3</v>
      </c>
      <c r="U72" s="16">
        <f t="shared" si="3"/>
        <v>2493.7960000000003</v>
      </c>
      <c r="V72" s="65">
        <f t="shared" si="4"/>
        <v>4.0099510946364492E-7</v>
      </c>
      <c r="W72" s="16"/>
      <c r="X72" s="66">
        <v>5.1239999999999997</v>
      </c>
      <c r="Y72" s="16">
        <v>230.4</v>
      </c>
      <c r="Z72" s="16">
        <f t="shared" si="5"/>
        <v>2608.1280000000002</v>
      </c>
      <c r="AA72" s="65">
        <f t="shared" si="6"/>
        <v>3.8341676482135847E-7</v>
      </c>
      <c r="AB72" s="16"/>
      <c r="AC72" s="66">
        <v>4.923</v>
      </c>
      <c r="AD72" s="16">
        <v>234.8</v>
      </c>
      <c r="AE72" s="16">
        <f t="shared" si="7"/>
        <v>2657.9360000000001</v>
      </c>
      <c r="AF72" s="65">
        <f t="shared" si="8"/>
        <v>3.7623178285707403E-7</v>
      </c>
      <c r="AG72" s="16"/>
      <c r="AH72" s="66">
        <v>4.3680000000000003</v>
      </c>
      <c r="AI72" s="16">
        <v>248.3</v>
      </c>
      <c r="AJ72">
        <f t="shared" si="9"/>
        <v>2810.7560000000003</v>
      </c>
      <c r="AK72">
        <f t="shared" si="10"/>
        <v>3.5577616840451461E-7</v>
      </c>
    </row>
    <row r="73" spans="14:37" x14ac:dyDescent="0.35">
      <c r="N73" s="66">
        <v>7.3730000000000002</v>
      </c>
      <c r="O73" s="67">
        <v>192.5</v>
      </c>
      <c r="P73">
        <f t="shared" si="1"/>
        <v>2179.1</v>
      </c>
      <c r="Q73">
        <f t="shared" si="2"/>
        <v>4.5890505254462855E-7</v>
      </c>
      <c r="S73" s="66">
        <v>5.625</v>
      </c>
      <c r="T73" s="16">
        <v>220.3</v>
      </c>
      <c r="U73" s="16">
        <f t="shared" si="3"/>
        <v>2493.7960000000003</v>
      </c>
      <c r="V73" s="65">
        <f t="shared" si="4"/>
        <v>4.0099510946364492E-7</v>
      </c>
      <c r="W73" s="16"/>
      <c r="X73" s="66">
        <v>5.125</v>
      </c>
      <c r="Y73" s="16">
        <v>230.4</v>
      </c>
      <c r="Z73" s="16">
        <f t="shared" si="5"/>
        <v>2608.1280000000002</v>
      </c>
      <c r="AA73" s="65">
        <f t="shared" si="6"/>
        <v>3.8341676482135847E-7</v>
      </c>
      <c r="AB73" s="16"/>
      <c r="AC73" s="66">
        <v>4.9240000000000004</v>
      </c>
      <c r="AD73" s="16">
        <v>234.8</v>
      </c>
      <c r="AE73" s="16">
        <f t="shared" si="7"/>
        <v>2657.9360000000001</v>
      </c>
      <c r="AF73" s="65">
        <f t="shared" si="8"/>
        <v>3.7623178285707403E-7</v>
      </c>
      <c r="AG73" s="16"/>
      <c r="AH73" s="66">
        <v>4.3689999999999998</v>
      </c>
      <c r="AI73" s="16">
        <v>248.3</v>
      </c>
      <c r="AJ73">
        <f t="shared" si="9"/>
        <v>2810.7560000000003</v>
      </c>
      <c r="AK73">
        <f t="shared" si="10"/>
        <v>3.5577616840451461E-7</v>
      </c>
    </row>
    <row r="74" spans="14:37" x14ac:dyDescent="0.35">
      <c r="N74" s="66">
        <v>7.3739999999999997</v>
      </c>
      <c r="O74" s="67">
        <v>192.5</v>
      </c>
      <c r="P74">
        <f t="shared" si="1"/>
        <v>2179.1</v>
      </c>
      <c r="Q74">
        <f t="shared" si="2"/>
        <v>4.5890505254462855E-7</v>
      </c>
      <c r="S74" s="66">
        <v>5.6260000000000003</v>
      </c>
      <c r="T74" s="16">
        <v>220.2</v>
      </c>
      <c r="U74" s="16">
        <f t="shared" si="3"/>
        <v>2492.6639999999998</v>
      </c>
      <c r="V74" s="65">
        <f t="shared" si="4"/>
        <v>4.0117721441798821E-7</v>
      </c>
      <c r="W74" s="16"/>
      <c r="X74" s="66">
        <v>5.1260000000000003</v>
      </c>
      <c r="Y74" s="16">
        <v>230.4</v>
      </c>
      <c r="Z74" s="16">
        <f t="shared" si="5"/>
        <v>2608.1280000000002</v>
      </c>
      <c r="AA74" s="65">
        <f t="shared" si="6"/>
        <v>3.8341676482135847E-7</v>
      </c>
      <c r="AB74" s="16"/>
      <c r="AC74" s="66">
        <v>4.9249999999999998</v>
      </c>
      <c r="AD74" s="16">
        <v>234.8</v>
      </c>
      <c r="AE74" s="16">
        <f t="shared" si="7"/>
        <v>2657.9360000000001</v>
      </c>
      <c r="AF74" s="65">
        <f t="shared" si="8"/>
        <v>3.7623178285707403E-7</v>
      </c>
      <c r="AG74" s="16"/>
      <c r="AH74" s="66">
        <v>4.37</v>
      </c>
      <c r="AI74" s="16">
        <v>248.3</v>
      </c>
      <c r="AJ74">
        <f t="shared" si="9"/>
        <v>2810.7560000000003</v>
      </c>
      <c r="AK74">
        <f t="shared" si="10"/>
        <v>3.5577616840451461E-7</v>
      </c>
    </row>
    <row r="75" spans="14:37" x14ac:dyDescent="0.35">
      <c r="N75" s="66">
        <v>7.375</v>
      </c>
      <c r="O75" s="67">
        <v>192.5</v>
      </c>
      <c r="P75">
        <f t="shared" si="1"/>
        <v>2179.1</v>
      </c>
      <c r="Q75">
        <f t="shared" si="2"/>
        <v>4.5890505254462855E-7</v>
      </c>
      <c r="S75" s="66">
        <v>5.6269999999999998</v>
      </c>
      <c r="T75" s="16">
        <v>220.2</v>
      </c>
      <c r="U75" s="16">
        <f t="shared" si="3"/>
        <v>2492.6639999999998</v>
      </c>
      <c r="V75" s="65">
        <f t="shared" si="4"/>
        <v>4.0117721441798821E-7</v>
      </c>
      <c r="W75" s="16"/>
      <c r="X75" s="66">
        <v>5.1269999999999998</v>
      </c>
      <c r="Y75" s="16">
        <v>230.3</v>
      </c>
      <c r="Z75" s="16">
        <f t="shared" si="5"/>
        <v>2606.9960000000001</v>
      </c>
      <c r="AA75" s="65">
        <f t="shared" si="6"/>
        <v>3.8358325060721228E-7</v>
      </c>
      <c r="AB75" s="16"/>
      <c r="AC75" s="66">
        <v>4.9260000000000002</v>
      </c>
      <c r="AD75" s="16">
        <v>234.7</v>
      </c>
      <c r="AE75" s="16">
        <f t="shared" si="7"/>
        <v>2656.8040000000001</v>
      </c>
      <c r="AF75" s="65">
        <f t="shared" si="8"/>
        <v>3.7639208613055387E-7</v>
      </c>
      <c r="AG75" s="16"/>
      <c r="AH75" s="66">
        <v>4.3710000000000004</v>
      </c>
      <c r="AI75" s="16">
        <v>248.3</v>
      </c>
      <c r="AJ75">
        <f t="shared" si="9"/>
        <v>2810.7560000000003</v>
      </c>
      <c r="AK75">
        <f t="shared" si="10"/>
        <v>3.5577616840451461E-7</v>
      </c>
    </row>
    <row r="76" spans="14:37" x14ac:dyDescent="0.35">
      <c r="N76" s="66">
        <v>7.3760000000000003</v>
      </c>
      <c r="O76" s="67">
        <v>192.5</v>
      </c>
      <c r="P76">
        <f t="shared" ref="P76:P139" si="11">O76*$K$1</f>
        <v>2179.1</v>
      </c>
      <c r="Q76">
        <f t="shared" ref="Q76:Q139" si="12">0.001/P76</f>
        <v>4.5890505254462855E-7</v>
      </c>
      <c r="S76" s="66">
        <v>5.6280000000000001</v>
      </c>
      <c r="T76" s="16">
        <v>220.2</v>
      </c>
      <c r="U76" s="16">
        <f t="shared" ref="U76:U139" si="13">T76*$K$1</f>
        <v>2492.6639999999998</v>
      </c>
      <c r="V76" s="65">
        <f t="shared" ref="V76:V139" si="14">0.001/U76</f>
        <v>4.0117721441798821E-7</v>
      </c>
      <c r="W76" s="16"/>
      <c r="X76" s="66">
        <v>5.1280000000000001</v>
      </c>
      <c r="Y76" s="16">
        <v>230.3</v>
      </c>
      <c r="Z76" s="16">
        <f t="shared" ref="Z76:Z139" si="15">Y76*$K$1</f>
        <v>2606.9960000000001</v>
      </c>
      <c r="AA76" s="65">
        <f t="shared" ref="AA76:AA139" si="16">0.001/Z76</f>
        <v>3.8358325060721228E-7</v>
      </c>
      <c r="AB76" s="16"/>
      <c r="AC76" s="66">
        <v>4.9269999999999996</v>
      </c>
      <c r="AD76" s="16">
        <v>234.7</v>
      </c>
      <c r="AE76" s="16">
        <f t="shared" ref="AE76:AE139" si="17">AD76*$K$1</f>
        <v>2656.8040000000001</v>
      </c>
      <c r="AF76" s="65">
        <f t="shared" ref="AF76:AF139" si="18">0.001/AE76</f>
        <v>3.7639208613055387E-7</v>
      </c>
      <c r="AG76" s="16"/>
      <c r="AH76" s="66">
        <v>4.3719999999999999</v>
      </c>
      <c r="AI76" s="16">
        <v>248.2</v>
      </c>
      <c r="AJ76">
        <f t="shared" ref="AJ76:AJ139" si="19">AI76*$K$1</f>
        <v>2809.6239999999998</v>
      </c>
      <c r="AK76">
        <f t="shared" ref="AK76:AK139" si="20">0.001/AJ76</f>
        <v>3.5591951093811842E-7</v>
      </c>
    </row>
    <row r="77" spans="14:37" x14ac:dyDescent="0.35">
      <c r="N77" s="66">
        <v>7.3769999999999998</v>
      </c>
      <c r="O77" s="67">
        <v>192.4</v>
      </c>
      <c r="P77">
        <f t="shared" si="11"/>
        <v>2177.9680000000003</v>
      </c>
      <c r="Q77">
        <f t="shared" si="12"/>
        <v>4.5914356868420467E-7</v>
      </c>
      <c r="S77" s="66">
        <v>5.6289999999999996</v>
      </c>
      <c r="T77" s="16">
        <v>220.2</v>
      </c>
      <c r="U77" s="16">
        <f t="shared" si="13"/>
        <v>2492.6639999999998</v>
      </c>
      <c r="V77" s="65">
        <f t="shared" si="14"/>
        <v>4.0117721441798821E-7</v>
      </c>
      <c r="W77" s="16"/>
      <c r="X77" s="66">
        <v>5.1289999999999996</v>
      </c>
      <c r="Y77" s="16">
        <v>230.3</v>
      </c>
      <c r="Z77" s="16">
        <f t="shared" si="15"/>
        <v>2606.9960000000001</v>
      </c>
      <c r="AA77" s="65">
        <f t="shared" si="16"/>
        <v>3.8358325060721228E-7</v>
      </c>
      <c r="AB77" s="16"/>
      <c r="AC77" s="66">
        <v>4.9279999999999999</v>
      </c>
      <c r="AD77" s="16">
        <v>234.7</v>
      </c>
      <c r="AE77" s="16">
        <f t="shared" si="17"/>
        <v>2656.8040000000001</v>
      </c>
      <c r="AF77" s="65">
        <f t="shared" si="18"/>
        <v>3.7639208613055387E-7</v>
      </c>
      <c r="AG77" s="16"/>
      <c r="AH77" s="66">
        <v>4.3730000000000002</v>
      </c>
      <c r="AI77" s="16">
        <v>248.2</v>
      </c>
      <c r="AJ77">
        <f t="shared" si="19"/>
        <v>2809.6239999999998</v>
      </c>
      <c r="AK77">
        <f t="shared" si="20"/>
        <v>3.5591951093811842E-7</v>
      </c>
    </row>
    <row r="78" spans="14:37" x14ac:dyDescent="0.35">
      <c r="N78" s="66">
        <v>7.3780000000000001</v>
      </c>
      <c r="O78" s="67">
        <v>192.4</v>
      </c>
      <c r="P78">
        <f t="shared" si="11"/>
        <v>2177.9680000000003</v>
      </c>
      <c r="Q78">
        <f t="shared" si="12"/>
        <v>4.5914356868420467E-7</v>
      </c>
      <c r="S78" s="66">
        <v>5.63</v>
      </c>
      <c r="T78" s="16">
        <v>220.2</v>
      </c>
      <c r="U78" s="16">
        <f t="shared" si="13"/>
        <v>2492.6639999999998</v>
      </c>
      <c r="V78" s="65">
        <f t="shared" si="14"/>
        <v>4.0117721441798821E-7</v>
      </c>
      <c r="W78" s="16"/>
      <c r="X78" s="66">
        <v>5.13</v>
      </c>
      <c r="Y78" s="16">
        <v>230.3</v>
      </c>
      <c r="Z78" s="16">
        <f t="shared" si="15"/>
        <v>2606.9960000000001</v>
      </c>
      <c r="AA78" s="65">
        <f t="shared" si="16"/>
        <v>3.8358325060721228E-7</v>
      </c>
      <c r="AB78" s="16"/>
      <c r="AC78" s="66">
        <v>4.9290000000000003</v>
      </c>
      <c r="AD78" s="16">
        <v>234.7</v>
      </c>
      <c r="AE78" s="16">
        <f t="shared" si="17"/>
        <v>2656.8040000000001</v>
      </c>
      <c r="AF78" s="65">
        <f t="shared" si="18"/>
        <v>3.7639208613055387E-7</v>
      </c>
      <c r="AG78" s="16"/>
      <c r="AH78" s="66">
        <v>4.3739999999999997</v>
      </c>
      <c r="AI78" s="16">
        <v>248.2</v>
      </c>
      <c r="AJ78">
        <f t="shared" si="19"/>
        <v>2809.6239999999998</v>
      </c>
      <c r="AK78">
        <f t="shared" si="20"/>
        <v>3.5591951093811842E-7</v>
      </c>
    </row>
    <row r="79" spans="14:37" x14ac:dyDescent="0.35">
      <c r="N79" s="66">
        <v>7.3789999999999996</v>
      </c>
      <c r="O79" s="67">
        <v>192.4</v>
      </c>
      <c r="P79">
        <f t="shared" si="11"/>
        <v>2177.9680000000003</v>
      </c>
      <c r="Q79">
        <f t="shared" si="12"/>
        <v>4.5914356868420467E-7</v>
      </c>
      <c r="S79" s="66">
        <v>5.6310000000000002</v>
      </c>
      <c r="T79" s="16">
        <v>220.1</v>
      </c>
      <c r="U79" s="16">
        <f t="shared" si="13"/>
        <v>2491.5320000000002</v>
      </c>
      <c r="V79" s="65">
        <f t="shared" si="14"/>
        <v>4.01359484847074E-7</v>
      </c>
      <c r="W79" s="16"/>
      <c r="X79" s="66">
        <v>5.1310000000000002</v>
      </c>
      <c r="Y79" s="16">
        <v>230.2</v>
      </c>
      <c r="Z79" s="16">
        <f t="shared" si="15"/>
        <v>2605.864</v>
      </c>
      <c r="AA79" s="65">
        <f t="shared" si="16"/>
        <v>3.8374988103753687E-7</v>
      </c>
      <c r="AB79" s="16"/>
      <c r="AC79" s="66">
        <v>4.93</v>
      </c>
      <c r="AD79" s="16">
        <v>234.7</v>
      </c>
      <c r="AE79" s="16">
        <f t="shared" si="17"/>
        <v>2656.8040000000001</v>
      </c>
      <c r="AF79" s="65">
        <f t="shared" si="18"/>
        <v>3.7639208613055387E-7</v>
      </c>
      <c r="AG79" s="16"/>
      <c r="AH79" s="66">
        <v>4.375</v>
      </c>
      <c r="AI79" s="16">
        <v>248.2</v>
      </c>
      <c r="AJ79">
        <f t="shared" si="19"/>
        <v>2809.6239999999998</v>
      </c>
      <c r="AK79">
        <f t="shared" si="20"/>
        <v>3.5591951093811842E-7</v>
      </c>
    </row>
    <row r="80" spans="14:37" x14ac:dyDescent="0.35">
      <c r="N80" s="66">
        <v>7.38</v>
      </c>
      <c r="O80" s="67">
        <v>192.4</v>
      </c>
      <c r="P80">
        <f t="shared" si="11"/>
        <v>2177.9680000000003</v>
      </c>
      <c r="Q80">
        <f t="shared" si="12"/>
        <v>4.5914356868420467E-7</v>
      </c>
      <c r="S80" s="66">
        <v>5.6319999999999997</v>
      </c>
      <c r="T80" s="16">
        <v>220.1</v>
      </c>
      <c r="U80" s="16">
        <f t="shared" si="13"/>
        <v>2491.5320000000002</v>
      </c>
      <c r="V80" s="65">
        <f t="shared" si="14"/>
        <v>4.01359484847074E-7</v>
      </c>
      <c r="W80" s="16"/>
      <c r="X80" s="66">
        <v>5.1319999999999997</v>
      </c>
      <c r="Y80" s="16">
        <v>230.2</v>
      </c>
      <c r="Z80" s="16">
        <f t="shared" si="15"/>
        <v>2605.864</v>
      </c>
      <c r="AA80" s="65">
        <f t="shared" si="16"/>
        <v>3.8374988103753687E-7</v>
      </c>
      <c r="AB80" s="16"/>
      <c r="AC80" s="66">
        <v>4.931</v>
      </c>
      <c r="AD80" s="16">
        <v>234.6</v>
      </c>
      <c r="AE80" s="16">
        <f t="shared" si="17"/>
        <v>2655.672</v>
      </c>
      <c r="AF80" s="65">
        <f t="shared" si="18"/>
        <v>3.7655252606496586E-7</v>
      </c>
      <c r="AG80" s="16"/>
      <c r="AH80" s="66">
        <v>4.3760000000000003</v>
      </c>
      <c r="AI80" s="16">
        <v>248.1</v>
      </c>
      <c r="AJ80">
        <f t="shared" si="19"/>
        <v>2808.4920000000002</v>
      </c>
      <c r="AK80">
        <f t="shared" si="20"/>
        <v>3.5606296902394594E-7</v>
      </c>
    </row>
    <row r="81" spans="14:37" x14ac:dyDescent="0.35">
      <c r="N81" s="66">
        <v>7.3810000000000002</v>
      </c>
      <c r="O81" s="67">
        <v>192.4</v>
      </c>
      <c r="P81">
        <f t="shared" si="11"/>
        <v>2177.9680000000003</v>
      </c>
      <c r="Q81">
        <f t="shared" si="12"/>
        <v>4.5914356868420467E-7</v>
      </c>
      <c r="S81" s="66">
        <v>5.633</v>
      </c>
      <c r="T81" s="16">
        <v>220.1</v>
      </c>
      <c r="U81" s="16">
        <f t="shared" si="13"/>
        <v>2491.5320000000002</v>
      </c>
      <c r="V81" s="65">
        <f t="shared" si="14"/>
        <v>4.01359484847074E-7</v>
      </c>
      <c r="W81" s="16"/>
      <c r="X81" s="66">
        <v>5.133</v>
      </c>
      <c r="Y81" s="16">
        <v>230.2</v>
      </c>
      <c r="Z81" s="16">
        <f t="shared" si="15"/>
        <v>2605.864</v>
      </c>
      <c r="AA81" s="65">
        <f t="shared" si="16"/>
        <v>3.8374988103753687E-7</v>
      </c>
      <c r="AB81" s="16"/>
      <c r="AC81" s="66">
        <v>4.9320000000000004</v>
      </c>
      <c r="AD81" s="16">
        <v>234.6</v>
      </c>
      <c r="AE81" s="16">
        <f t="shared" si="17"/>
        <v>2655.672</v>
      </c>
      <c r="AF81" s="65">
        <f t="shared" si="18"/>
        <v>3.7655252606496586E-7</v>
      </c>
      <c r="AG81" s="16"/>
      <c r="AH81" s="66">
        <v>4.3769999999999998</v>
      </c>
      <c r="AI81" s="16">
        <v>248.1</v>
      </c>
      <c r="AJ81">
        <f t="shared" si="19"/>
        <v>2808.4920000000002</v>
      </c>
      <c r="AK81">
        <f t="shared" si="20"/>
        <v>3.5606296902394594E-7</v>
      </c>
    </row>
    <row r="82" spans="14:37" x14ac:dyDescent="0.35">
      <c r="N82" s="66">
        <v>7.3819999999999997</v>
      </c>
      <c r="O82" s="67">
        <v>192.4</v>
      </c>
      <c r="P82">
        <f t="shared" si="11"/>
        <v>2177.9680000000003</v>
      </c>
      <c r="Q82">
        <f t="shared" si="12"/>
        <v>4.5914356868420467E-7</v>
      </c>
      <c r="S82" s="66">
        <v>5.6340000000000003</v>
      </c>
      <c r="T82" s="16">
        <v>220.1</v>
      </c>
      <c r="U82" s="16">
        <f t="shared" si="13"/>
        <v>2491.5320000000002</v>
      </c>
      <c r="V82" s="65">
        <f t="shared" si="14"/>
        <v>4.01359484847074E-7</v>
      </c>
      <c r="W82" s="16"/>
      <c r="X82" s="66">
        <v>5.1340000000000003</v>
      </c>
      <c r="Y82" s="16">
        <v>230.2</v>
      </c>
      <c r="Z82" s="16">
        <f t="shared" si="15"/>
        <v>2605.864</v>
      </c>
      <c r="AA82" s="65">
        <f t="shared" si="16"/>
        <v>3.8374988103753687E-7</v>
      </c>
      <c r="AB82" s="16"/>
      <c r="AC82" s="66">
        <v>4.9329999999999998</v>
      </c>
      <c r="AD82" s="16">
        <v>234.6</v>
      </c>
      <c r="AE82" s="16">
        <f t="shared" si="17"/>
        <v>2655.672</v>
      </c>
      <c r="AF82" s="65">
        <f t="shared" si="18"/>
        <v>3.7655252606496586E-7</v>
      </c>
      <c r="AG82" s="16"/>
      <c r="AH82" s="66">
        <v>4.3780000000000001</v>
      </c>
      <c r="AI82" s="16">
        <v>248.1</v>
      </c>
      <c r="AJ82">
        <f t="shared" si="19"/>
        <v>2808.4920000000002</v>
      </c>
      <c r="AK82">
        <f t="shared" si="20"/>
        <v>3.5606296902394594E-7</v>
      </c>
    </row>
    <row r="83" spans="14:37" x14ac:dyDescent="0.35">
      <c r="N83" s="66">
        <v>7.383</v>
      </c>
      <c r="O83" s="67">
        <v>192.4</v>
      </c>
      <c r="P83">
        <f t="shared" si="11"/>
        <v>2177.9680000000003</v>
      </c>
      <c r="Q83">
        <f t="shared" si="12"/>
        <v>4.5914356868420467E-7</v>
      </c>
      <c r="S83" s="66">
        <v>5.6349999999999998</v>
      </c>
      <c r="T83" s="16">
        <v>220.1</v>
      </c>
      <c r="U83" s="16">
        <f t="shared" si="13"/>
        <v>2491.5320000000002</v>
      </c>
      <c r="V83" s="65">
        <f t="shared" si="14"/>
        <v>4.01359484847074E-7</v>
      </c>
      <c r="W83" s="16"/>
      <c r="X83" s="66">
        <v>5.1349999999999998</v>
      </c>
      <c r="Y83" s="16">
        <v>230.2</v>
      </c>
      <c r="Z83" s="16">
        <f t="shared" si="15"/>
        <v>2605.864</v>
      </c>
      <c r="AA83" s="65">
        <f t="shared" si="16"/>
        <v>3.8374988103753687E-7</v>
      </c>
      <c r="AB83" s="16"/>
      <c r="AC83" s="66">
        <v>4.9340000000000002</v>
      </c>
      <c r="AD83" s="16">
        <v>234.6</v>
      </c>
      <c r="AE83" s="16">
        <f t="shared" si="17"/>
        <v>2655.672</v>
      </c>
      <c r="AF83" s="65">
        <f t="shared" si="18"/>
        <v>3.7655252606496586E-7</v>
      </c>
      <c r="AG83" s="16"/>
      <c r="AH83" s="66">
        <v>4.3789999999999996</v>
      </c>
      <c r="AI83" s="16">
        <v>248.1</v>
      </c>
      <c r="AJ83">
        <f t="shared" si="19"/>
        <v>2808.4920000000002</v>
      </c>
      <c r="AK83">
        <f t="shared" si="20"/>
        <v>3.5606296902394594E-7</v>
      </c>
    </row>
    <row r="84" spans="14:37" x14ac:dyDescent="0.35">
      <c r="N84" s="66">
        <v>7.3840000000000003</v>
      </c>
      <c r="O84" s="67">
        <v>192.4</v>
      </c>
      <c r="P84">
        <f t="shared" si="11"/>
        <v>2177.9680000000003</v>
      </c>
      <c r="Q84">
        <f t="shared" si="12"/>
        <v>4.5914356868420467E-7</v>
      </c>
      <c r="S84" s="66">
        <v>5.6360000000000001</v>
      </c>
      <c r="T84" s="16">
        <v>220.1</v>
      </c>
      <c r="U84" s="16">
        <f t="shared" si="13"/>
        <v>2491.5320000000002</v>
      </c>
      <c r="V84" s="65">
        <f t="shared" si="14"/>
        <v>4.01359484847074E-7</v>
      </c>
      <c r="W84" s="16"/>
      <c r="X84" s="66">
        <v>5.1360000000000001</v>
      </c>
      <c r="Y84" s="16">
        <v>230.1</v>
      </c>
      <c r="Z84" s="16">
        <f t="shared" si="15"/>
        <v>2604.732</v>
      </c>
      <c r="AA84" s="65">
        <f t="shared" si="16"/>
        <v>3.8391665630091698E-7</v>
      </c>
      <c r="AB84" s="16"/>
      <c r="AC84" s="66">
        <v>4.9349999999999996</v>
      </c>
      <c r="AD84" s="16">
        <v>234.5</v>
      </c>
      <c r="AE84" s="16">
        <f t="shared" si="17"/>
        <v>2654.54</v>
      </c>
      <c r="AF84" s="65">
        <f t="shared" si="18"/>
        <v>3.7671310283514285E-7</v>
      </c>
      <c r="AG84" s="16"/>
      <c r="AH84" s="66">
        <v>4.38</v>
      </c>
      <c r="AI84" s="16">
        <v>248</v>
      </c>
      <c r="AJ84">
        <f t="shared" si="19"/>
        <v>2807.36</v>
      </c>
      <c r="AK84">
        <f t="shared" si="20"/>
        <v>3.5620654280177819E-7</v>
      </c>
    </row>
    <row r="85" spans="14:37" x14ac:dyDescent="0.35">
      <c r="N85" s="66">
        <v>7.3849999999999998</v>
      </c>
      <c r="O85" s="67">
        <v>192.3</v>
      </c>
      <c r="P85">
        <f t="shared" si="11"/>
        <v>2176.8360000000002</v>
      </c>
      <c r="Q85">
        <f t="shared" si="12"/>
        <v>4.5938233289048872E-7</v>
      </c>
      <c r="S85" s="66">
        <v>5.6369999999999996</v>
      </c>
      <c r="T85" s="16">
        <v>220</v>
      </c>
      <c r="U85" s="16">
        <f t="shared" si="13"/>
        <v>2490.4</v>
      </c>
      <c r="V85" s="65">
        <f t="shared" si="14"/>
        <v>4.0154192097654996E-7</v>
      </c>
      <c r="W85" s="16"/>
      <c r="X85" s="66">
        <v>5.1369999999999996</v>
      </c>
      <c r="Y85" s="16">
        <v>230.1</v>
      </c>
      <c r="Z85" s="16">
        <f t="shared" si="15"/>
        <v>2604.732</v>
      </c>
      <c r="AA85" s="65">
        <f t="shared" si="16"/>
        <v>3.8391665630091698E-7</v>
      </c>
      <c r="AB85" s="16"/>
      <c r="AC85" s="66">
        <v>4.9359999999999999</v>
      </c>
      <c r="AD85" s="16">
        <v>234.5</v>
      </c>
      <c r="AE85" s="16">
        <f t="shared" si="17"/>
        <v>2654.54</v>
      </c>
      <c r="AF85" s="65">
        <f t="shared" si="18"/>
        <v>3.7671310283514285E-7</v>
      </c>
      <c r="AG85" s="16"/>
      <c r="AH85" s="66">
        <v>4.3810000000000002</v>
      </c>
      <c r="AI85" s="16">
        <v>248</v>
      </c>
      <c r="AJ85">
        <f t="shared" si="19"/>
        <v>2807.36</v>
      </c>
      <c r="AK85">
        <f t="shared" si="20"/>
        <v>3.5620654280177819E-7</v>
      </c>
    </row>
    <row r="86" spans="14:37" x14ac:dyDescent="0.35">
      <c r="N86" s="66">
        <v>7.3860000000000001</v>
      </c>
      <c r="O86" s="67">
        <v>192.3</v>
      </c>
      <c r="P86">
        <f t="shared" si="11"/>
        <v>2176.8360000000002</v>
      </c>
      <c r="Q86">
        <f t="shared" si="12"/>
        <v>4.5938233289048872E-7</v>
      </c>
      <c r="S86" s="66">
        <v>5.6379999999999999</v>
      </c>
      <c r="T86" s="16">
        <v>220</v>
      </c>
      <c r="U86" s="16">
        <f t="shared" si="13"/>
        <v>2490.4</v>
      </c>
      <c r="V86" s="65">
        <f t="shared" si="14"/>
        <v>4.0154192097654996E-7</v>
      </c>
      <c r="W86" s="16"/>
      <c r="X86" s="66">
        <v>5.1379999999999999</v>
      </c>
      <c r="Y86" s="16">
        <v>230.1</v>
      </c>
      <c r="Z86" s="16">
        <f t="shared" si="15"/>
        <v>2604.732</v>
      </c>
      <c r="AA86" s="65">
        <f t="shared" si="16"/>
        <v>3.8391665630091698E-7</v>
      </c>
      <c r="AB86" s="16"/>
      <c r="AC86" s="66">
        <v>4.9370000000000003</v>
      </c>
      <c r="AD86" s="16">
        <v>234.5</v>
      </c>
      <c r="AE86" s="16">
        <f t="shared" si="17"/>
        <v>2654.54</v>
      </c>
      <c r="AF86" s="65">
        <f t="shared" si="18"/>
        <v>3.7671310283514285E-7</v>
      </c>
      <c r="AG86" s="16"/>
      <c r="AH86" s="66">
        <v>4.3819999999999997</v>
      </c>
      <c r="AI86" s="16">
        <v>248</v>
      </c>
      <c r="AJ86">
        <f t="shared" si="19"/>
        <v>2807.36</v>
      </c>
      <c r="AK86">
        <f t="shared" si="20"/>
        <v>3.5620654280177819E-7</v>
      </c>
    </row>
    <row r="87" spans="14:37" x14ac:dyDescent="0.35">
      <c r="N87" s="66">
        <v>7.3869999999999996</v>
      </c>
      <c r="O87" s="67">
        <v>192.3</v>
      </c>
      <c r="P87">
        <f t="shared" si="11"/>
        <v>2176.8360000000002</v>
      </c>
      <c r="Q87">
        <f t="shared" si="12"/>
        <v>4.5938233289048872E-7</v>
      </c>
      <c r="S87" s="66">
        <v>5.6390000000000002</v>
      </c>
      <c r="T87" s="16">
        <v>220</v>
      </c>
      <c r="U87" s="16">
        <f t="shared" si="13"/>
        <v>2490.4</v>
      </c>
      <c r="V87" s="65">
        <f t="shared" si="14"/>
        <v>4.0154192097654996E-7</v>
      </c>
      <c r="W87" s="16"/>
      <c r="X87" s="66">
        <v>5.1390000000000002</v>
      </c>
      <c r="Y87" s="16">
        <v>230.1</v>
      </c>
      <c r="Z87" s="16">
        <f t="shared" si="15"/>
        <v>2604.732</v>
      </c>
      <c r="AA87" s="65">
        <f t="shared" si="16"/>
        <v>3.8391665630091698E-7</v>
      </c>
      <c r="AB87" s="16"/>
      <c r="AC87" s="66">
        <v>4.9379999999999997</v>
      </c>
      <c r="AD87" s="16">
        <v>234.5</v>
      </c>
      <c r="AE87" s="16">
        <f t="shared" si="17"/>
        <v>2654.54</v>
      </c>
      <c r="AF87" s="65">
        <f t="shared" si="18"/>
        <v>3.7671310283514285E-7</v>
      </c>
      <c r="AG87" s="16"/>
      <c r="AH87" s="66">
        <v>4.383</v>
      </c>
      <c r="AI87" s="16">
        <v>247.9</v>
      </c>
      <c r="AJ87">
        <f t="shared" si="19"/>
        <v>2806.2280000000001</v>
      </c>
      <c r="AK87">
        <f t="shared" si="20"/>
        <v>3.5635023241162157E-7</v>
      </c>
    </row>
    <row r="88" spans="14:37" x14ac:dyDescent="0.35">
      <c r="N88" s="66">
        <v>7.3879999999999999</v>
      </c>
      <c r="O88" s="67">
        <v>192.3</v>
      </c>
      <c r="P88">
        <f t="shared" si="11"/>
        <v>2176.8360000000002</v>
      </c>
      <c r="Q88">
        <f t="shared" si="12"/>
        <v>4.5938233289048872E-7</v>
      </c>
      <c r="S88" s="66">
        <v>5.64</v>
      </c>
      <c r="T88" s="16">
        <v>220</v>
      </c>
      <c r="U88" s="16">
        <f t="shared" si="13"/>
        <v>2490.4</v>
      </c>
      <c r="V88" s="65">
        <f t="shared" si="14"/>
        <v>4.0154192097654996E-7</v>
      </c>
      <c r="W88" s="16"/>
      <c r="X88" s="66">
        <v>5.14</v>
      </c>
      <c r="Y88" s="16">
        <v>230.1</v>
      </c>
      <c r="Z88" s="16">
        <f t="shared" si="15"/>
        <v>2604.732</v>
      </c>
      <c r="AA88" s="65">
        <f t="shared" si="16"/>
        <v>3.8391665630091698E-7</v>
      </c>
      <c r="AB88" s="16"/>
      <c r="AC88" s="66">
        <v>4.9390000000000001</v>
      </c>
      <c r="AD88" s="16">
        <v>234.5</v>
      </c>
      <c r="AE88" s="16">
        <f t="shared" si="17"/>
        <v>2654.54</v>
      </c>
      <c r="AF88" s="65">
        <f t="shared" si="18"/>
        <v>3.7671310283514285E-7</v>
      </c>
      <c r="AG88" s="16"/>
      <c r="AH88" s="66">
        <v>4.3840000000000003</v>
      </c>
      <c r="AI88" s="16">
        <v>247.9</v>
      </c>
      <c r="AJ88">
        <f t="shared" si="19"/>
        <v>2806.2280000000001</v>
      </c>
      <c r="AK88">
        <f t="shared" si="20"/>
        <v>3.5635023241162157E-7</v>
      </c>
    </row>
    <row r="89" spans="14:37" x14ac:dyDescent="0.35">
      <c r="N89" s="66">
        <v>7.3890000000000002</v>
      </c>
      <c r="O89" s="67">
        <v>192.3</v>
      </c>
      <c r="P89">
        <f t="shared" si="11"/>
        <v>2176.8360000000002</v>
      </c>
      <c r="Q89">
        <f t="shared" si="12"/>
        <v>4.5938233289048872E-7</v>
      </c>
      <c r="S89" s="66">
        <v>5.641</v>
      </c>
      <c r="T89" s="16">
        <v>220</v>
      </c>
      <c r="U89" s="16">
        <f t="shared" si="13"/>
        <v>2490.4</v>
      </c>
      <c r="V89" s="65">
        <f t="shared" si="14"/>
        <v>4.0154192097654996E-7</v>
      </c>
      <c r="W89" s="16"/>
      <c r="X89" s="66">
        <v>5.141</v>
      </c>
      <c r="Y89" s="16">
        <v>230</v>
      </c>
      <c r="Z89" s="16">
        <f t="shared" si="15"/>
        <v>2603.6</v>
      </c>
      <c r="AA89" s="65">
        <f t="shared" si="16"/>
        <v>3.8408357658626521E-7</v>
      </c>
      <c r="AB89" s="16"/>
      <c r="AC89" s="66">
        <v>4.9400000000000004</v>
      </c>
      <c r="AD89" s="16">
        <v>234.4</v>
      </c>
      <c r="AE89" s="16">
        <f t="shared" si="17"/>
        <v>2653.4080000000004</v>
      </c>
      <c r="AF89" s="65">
        <f t="shared" si="18"/>
        <v>3.7687381661621577E-7</v>
      </c>
      <c r="AG89" s="16"/>
      <c r="AH89" s="66">
        <v>4.3849999999999998</v>
      </c>
      <c r="AI89" s="16">
        <v>247.9</v>
      </c>
      <c r="AJ89">
        <f t="shared" si="19"/>
        <v>2806.2280000000001</v>
      </c>
      <c r="AK89">
        <f t="shared" si="20"/>
        <v>3.5635023241162157E-7</v>
      </c>
    </row>
    <row r="90" spans="14:37" x14ac:dyDescent="0.35">
      <c r="N90" s="66">
        <v>7.39</v>
      </c>
      <c r="O90" s="67">
        <v>192.3</v>
      </c>
      <c r="P90">
        <f t="shared" si="11"/>
        <v>2176.8360000000002</v>
      </c>
      <c r="Q90">
        <f t="shared" si="12"/>
        <v>4.5938233289048872E-7</v>
      </c>
      <c r="S90" s="66">
        <v>5.6420000000000003</v>
      </c>
      <c r="T90" s="16">
        <v>219.9</v>
      </c>
      <c r="U90" s="16">
        <f t="shared" si="13"/>
        <v>2489.268</v>
      </c>
      <c r="V90" s="65">
        <f t="shared" si="14"/>
        <v>4.0172452303247378E-7</v>
      </c>
      <c r="W90" s="16"/>
      <c r="X90" s="66">
        <v>5.1420000000000003</v>
      </c>
      <c r="Y90" s="16">
        <v>230</v>
      </c>
      <c r="Z90" s="16">
        <f t="shared" si="15"/>
        <v>2603.6</v>
      </c>
      <c r="AA90" s="65">
        <f t="shared" si="16"/>
        <v>3.8408357658626521E-7</v>
      </c>
      <c r="AB90" s="16"/>
      <c r="AC90" s="66">
        <v>4.9409999999999998</v>
      </c>
      <c r="AD90" s="16">
        <v>234.4</v>
      </c>
      <c r="AE90" s="16">
        <f t="shared" si="17"/>
        <v>2653.4080000000004</v>
      </c>
      <c r="AF90" s="65">
        <f t="shared" si="18"/>
        <v>3.7687381661621577E-7</v>
      </c>
      <c r="AG90" s="16"/>
      <c r="AH90" s="66">
        <v>4.3860000000000001</v>
      </c>
      <c r="AI90" s="16">
        <v>247.9</v>
      </c>
      <c r="AJ90">
        <f t="shared" si="19"/>
        <v>2806.2280000000001</v>
      </c>
      <c r="AK90">
        <f t="shared" si="20"/>
        <v>3.5635023241162157E-7</v>
      </c>
    </row>
    <row r="91" spans="14:37" x14ac:dyDescent="0.35">
      <c r="N91" s="66">
        <v>7.391</v>
      </c>
      <c r="O91" s="67">
        <v>192.3</v>
      </c>
      <c r="P91">
        <f t="shared" si="11"/>
        <v>2176.8360000000002</v>
      </c>
      <c r="Q91">
        <f t="shared" si="12"/>
        <v>4.5938233289048872E-7</v>
      </c>
      <c r="S91" s="66">
        <v>5.6429999999999998</v>
      </c>
      <c r="T91" s="16">
        <v>219.9</v>
      </c>
      <c r="U91" s="16">
        <f t="shared" si="13"/>
        <v>2489.268</v>
      </c>
      <c r="V91" s="65">
        <f t="shared" si="14"/>
        <v>4.0172452303247378E-7</v>
      </c>
      <c r="W91" s="16"/>
      <c r="X91" s="66">
        <v>5.1429999999999998</v>
      </c>
      <c r="Y91" s="16">
        <v>230</v>
      </c>
      <c r="Z91" s="16">
        <f t="shared" si="15"/>
        <v>2603.6</v>
      </c>
      <c r="AA91" s="65">
        <f t="shared" si="16"/>
        <v>3.8408357658626521E-7</v>
      </c>
      <c r="AB91" s="16"/>
      <c r="AC91" s="66">
        <v>4.9420000000000002</v>
      </c>
      <c r="AD91" s="16">
        <v>234.4</v>
      </c>
      <c r="AE91" s="16">
        <f t="shared" si="17"/>
        <v>2653.4080000000004</v>
      </c>
      <c r="AF91" s="65">
        <f t="shared" si="18"/>
        <v>3.7687381661621577E-7</v>
      </c>
      <c r="AG91" s="16"/>
      <c r="AH91" s="66">
        <v>4.3869999999999996</v>
      </c>
      <c r="AI91" s="16">
        <v>247.8</v>
      </c>
      <c r="AJ91">
        <f t="shared" si="19"/>
        <v>2805.096</v>
      </c>
      <c r="AK91">
        <f t="shared" si="20"/>
        <v>3.5649403799370858E-7</v>
      </c>
    </row>
    <row r="92" spans="14:37" x14ac:dyDescent="0.35">
      <c r="N92" s="66">
        <v>7.3920000000000003</v>
      </c>
      <c r="O92" s="67">
        <v>192.2</v>
      </c>
      <c r="P92">
        <f t="shared" si="11"/>
        <v>2175.7039999999997</v>
      </c>
      <c r="Q92">
        <f t="shared" si="12"/>
        <v>4.5962134555068157E-7</v>
      </c>
      <c r="S92" s="66">
        <v>5.6440000000000001</v>
      </c>
      <c r="T92" s="16">
        <v>219.9</v>
      </c>
      <c r="U92" s="16">
        <f t="shared" si="13"/>
        <v>2489.268</v>
      </c>
      <c r="V92" s="65">
        <f t="shared" si="14"/>
        <v>4.0172452303247378E-7</v>
      </c>
      <c r="W92" s="16"/>
      <c r="X92" s="66">
        <v>5.1440000000000001</v>
      </c>
      <c r="Y92" s="16">
        <v>230</v>
      </c>
      <c r="Z92" s="16">
        <f t="shared" si="15"/>
        <v>2603.6</v>
      </c>
      <c r="AA92" s="65">
        <f t="shared" si="16"/>
        <v>3.8408357658626521E-7</v>
      </c>
      <c r="AB92" s="16"/>
      <c r="AC92" s="66">
        <v>4.9429999999999996</v>
      </c>
      <c r="AD92" s="16">
        <v>234.4</v>
      </c>
      <c r="AE92" s="16">
        <f t="shared" si="17"/>
        <v>2653.4080000000004</v>
      </c>
      <c r="AF92" s="65">
        <f t="shared" si="18"/>
        <v>3.7687381661621577E-7</v>
      </c>
      <c r="AG92" s="16"/>
      <c r="AH92" s="66">
        <v>4.3879999999999999</v>
      </c>
      <c r="AI92" s="16">
        <v>247.8</v>
      </c>
      <c r="AJ92">
        <f t="shared" si="19"/>
        <v>2805.096</v>
      </c>
      <c r="AK92">
        <f t="shared" si="20"/>
        <v>3.5649403799370858E-7</v>
      </c>
    </row>
    <row r="93" spans="14:37" x14ac:dyDescent="0.35">
      <c r="N93" s="66">
        <v>7.3929999999999998</v>
      </c>
      <c r="O93" s="67">
        <v>192.2</v>
      </c>
      <c r="P93">
        <f t="shared" si="11"/>
        <v>2175.7039999999997</v>
      </c>
      <c r="Q93">
        <f t="shared" si="12"/>
        <v>4.5962134555068157E-7</v>
      </c>
      <c r="S93" s="66">
        <v>5.6449999999999996</v>
      </c>
      <c r="T93" s="16">
        <v>219.9</v>
      </c>
      <c r="U93" s="16">
        <f t="shared" si="13"/>
        <v>2489.268</v>
      </c>
      <c r="V93" s="65">
        <f t="shared" si="14"/>
        <v>4.0172452303247378E-7</v>
      </c>
      <c r="W93" s="16"/>
      <c r="X93" s="66">
        <v>5.1449999999999996</v>
      </c>
      <c r="Y93" s="16">
        <v>229.9</v>
      </c>
      <c r="Z93" s="16">
        <f t="shared" si="15"/>
        <v>2602.4680000000003</v>
      </c>
      <c r="AA93" s="65">
        <f t="shared" si="16"/>
        <v>3.842506420828229E-7</v>
      </c>
      <c r="AB93" s="16"/>
      <c r="AC93" s="66">
        <v>4.944</v>
      </c>
      <c r="AD93" s="16">
        <v>234.3</v>
      </c>
      <c r="AE93" s="16">
        <f t="shared" si="17"/>
        <v>2652.2760000000003</v>
      </c>
      <c r="AF93" s="65">
        <f t="shared" si="18"/>
        <v>3.7703466758361494E-7</v>
      </c>
      <c r="AG93" s="16"/>
      <c r="AH93" s="66">
        <v>4.3890000000000002</v>
      </c>
      <c r="AI93" s="16">
        <v>247.8</v>
      </c>
      <c r="AJ93">
        <f t="shared" si="19"/>
        <v>2805.096</v>
      </c>
      <c r="AK93">
        <f t="shared" si="20"/>
        <v>3.5649403799370858E-7</v>
      </c>
    </row>
    <row r="94" spans="14:37" x14ac:dyDescent="0.35">
      <c r="N94" s="66">
        <v>7.3940000000000001</v>
      </c>
      <c r="O94" s="67">
        <v>192.2</v>
      </c>
      <c r="P94">
        <f t="shared" si="11"/>
        <v>2175.7039999999997</v>
      </c>
      <c r="Q94">
        <f t="shared" si="12"/>
        <v>4.5962134555068157E-7</v>
      </c>
      <c r="S94" s="66">
        <v>5.6459999999999999</v>
      </c>
      <c r="T94" s="16">
        <v>219.9</v>
      </c>
      <c r="U94" s="16">
        <f t="shared" si="13"/>
        <v>2489.268</v>
      </c>
      <c r="V94" s="65">
        <f t="shared" si="14"/>
        <v>4.0172452303247378E-7</v>
      </c>
      <c r="W94" s="16"/>
      <c r="X94" s="66">
        <v>5.1459999999999999</v>
      </c>
      <c r="Y94" s="16">
        <v>229.9</v>
      </c>
      <c r="Z94" s="16">
        <f t="shared" si="15"/>
        <v>2602.4680000000003</v>
      </c>
      <c r="AA94" s="65">
        <f t="shared" si="16"/>
        <v>3.842506420828229E-7</v>
      </c>
      <c r="AB94" s="16"/>
      <c r="AC94" s="66">
        <v>4.9450000000000003</v>
      </c>
      <c r="AD94" s="16">
        <v>234.3</v>
      </c>
      <c r="AE94" s="16">
        <f t="shared" si="17"/>
        <v>2652.2760000000003</v>
      </c>
      <c r="AF94" s="65">
        <f t="shared" si="18"/>
        <v>3.7703466758361494E-7</v>
      </c>
      <c r="AG94" s="16"/>
      <c r="AH94" s="66">
        <v>4.3899999999999997</v>
      </c>
      <c r="AI94" s="16">
        <v>247.8</v>
      </c>
      <c r="AJ94">
        <f t="shared" si="19"/>
        <v>2805.096</v>
      </c>
      <c r="AK94">
        <f t="shared" si="20"/>
        <v>3.5649403799370858E-7</v>
      </c>
    </row>
    <row r="95" spans="14:37" x14ac:dyDescent="0.35">
      <c r="N95" s="66">
        <v>7.3949999999999996</v>
      </c>
      <c r="O95" s="67">
        <v>192.2</v>
      </c>
      <c r="P95">
        <f t="shared" si="11"/>
        <v>2175.7039999999997</v>
      </c>
      <c r="Q95">
        <f t="shared" si="12"/>
        <v>4.5962134555068157E-7</v>
      </c>
      <c r="S95" s="66">
        <v>5.6470000000000002</v>
      </c>
      <c r="T95" s="16">
        <v>219.8</v>
      </c>
      <c r="U95" s="16">
        <f t="shared" si="13"/>
        <v>2488.136</v>
      </c>
      <c r="V95" s="65">
        <f t="shared" si="14"/>
        <v>4.0190729124131481E-7</v>
      </c>
      <c r="W95" s="16"/>
      <c r="X95" s="66">
        <v>5.1470000000000002</v>
      </c>
      <c r="Y95" s="16">
        <v>229.9</v>
      </c>
      <c r="Z95" s="16">
        <f t="shared" si="15"/>
        <v>2602.4680000000003</v>
      </c>
      <c r="AA95" s="65">
        <f t="shared" si="16"/>
        <v>3.842506420828229E-7</v>
      </c>
      <c r="AB95" s="16"/>
      <c r="AC95" s="66">
        <v>4.9459999999999997</v>
      </c>
      <c r="AD95" s="16">
        <v>234.3</v>
      </c>
      <c r="AE95" s="16">
        <f t="shared" si="17"/>
        <v>2652.2760000000003</v>
      </c>
      <c r="AF95" s="65">
        <f t="shared" si="18"/>
        <v>3.7703466758361494E-7</v>
      </c>
      <c r="AG95" s="16"/>
      <c r="AH95" s="66">
        <v>4.391</v>
      </c>
      <c r="AI95" s="16">
        <v>247.7</v>
      </c>
      <c r="AJ95">
        <f t="shared" si="19"/>
        <v>2803.9639999999999</v>
      </c>
      <c r="AK95">
        <f t="shared" si="20"/>
        <v>3.5663795968849814E-7</v>
      </c>
    </row>
    <row r="96" spans="14:37" x14ac:dyDescent="0.35">
      <c r="N96" s="66">
        <v>7.3959999999999999</v>
      </c>
      <c r="O96" s="67">
        <v>192.2</v>
      </c>
      <c r="P96">
        <f t="shared" si="11"/>
        <v>2175.7039999999997</v>
      </c>
      <c r="Q96">
        <f t="shared" si="12"/>
        <v>4.5962134555068157E-7</v>
      </c>
      <c r="S96" s="66">
        <v>5.6479999999999997</v>
      </c>
      <c r="T96" s="16">
        <v>219.8</v>
      </c>
      <c r="U96" s="16">
        <f t="shared" si="13"/>
        <v>2488.136</v>
      </c>
      <c r="V96" s="65">
        <f t="shared" si="14"/>
        <v>4.0190729124131481E-7</v>
      </c>
      <c r="W96" s="16"/>
      <c r="X96" s="66">
        <v>5.1479999999999997</v>
      </c>
      <c r="Y96" s="16">
        <v>229.9</v>
      </c>
      <c r="Z96" s="16">
        <f t="shared" si="15"/>
        <v>2602.4680000000003</v>
      </c>
      <c r="AA96" s="65">
        <f t="shared" si="16"/>
        <v>3.842506420828229E-7</v>
      </c>
      <c r="AB96" s="16"/>
      <c r="AC96" s="66">
        <v>4.9470000000000001</v>
      </c>
      <c r="AD96" s="16">
        <v>234.3</v>
      </c>
      <c r="AE96" s="16">
        <f t="shared" si="17"/>
        <v>2652.2760000000003</v>
      </c>
      <c r="AF96" s="65">
        <f t="shared" si="18"/>
        <v>3.7703466758361494E-7</v>
      </c>
      <c r="AG96" s="16"/>
      <c r="AH96" s="66">
        <v>4.3920000000000003</v>
      </c>
      <c r="AI96" s="16">
        <v>247.7</v>
      </c>
      <c r="AJ96">
        <f t="shared" si="19"/>
        <v>2803.9639999999999</v>
      </c>
      <c r="AK96">
        <f t="shared" si="20"/>
        <v>3.5663795968849814E-7</v>
      </c>
    </row>
    <row r="97" spans="14:37" x14ac:dyDescent="0.35">
      <c r="N97" s="66">
        <v>7.3970000000000002</v>
      </c>
      <c r="O97" s="67">
        <v>192.2</v>
      </c>
      <c r="P97">
        <f t="shared" si="11"/>
        <v>2175.7039999999997</v>
      </c>
      <c r="Q97">
        <f t="shared" si="12"/>
        <v>4.5962134555068157E-7</v>
      </c>
      <c r="S97" s="66">
        <v>5.649</v>
      </c>
      <c r="T97" s="16">
        <v>219.8</v>
      </c>
      <c r="U97" s="16">
        <f t="shared" si="13"/>
        <v>2488.136</v>
      </c>
      <c r="V97" s="65">
        <f t="shared" si="14"/>
        <v>4.0190729124131481E-7</v>
      </c>
      <c r="W97" s="16"/>
      <c r="X97" s="66">
        <v>5.149</v>
      </c>
      <c r="Y97" s="16">
        <v>229.9</v>
      </c>
      <c r="Z97" s="16">
        <f t="shared" si="15"/>
        <v>2602.4680000000003</v>
      </c>
      <c r="AA97" s="65">
        <f t="shared" si="16"/>
        <v>3.842506420828229E-7</v>
      </c>
      <c r="AB97" s="16"/>
      <c r="AC97" s="66">
        <v>4.9480000000000004</v>
      </c>
      <c r="AD97" s="16">
        <v>234.3</v>
      </c>
      <c r="AE97" s="16">
        <f t="shared" si="17"/>
        <v>2652.2760000000003</v>
      </c>
      <c r="AF97" s="65">
        <f t="shared" si="18"/>
        <v>3.7703466758361494E-7</v>
      </c>
      <c r="AG97" s="16"/>
      <c r="AH97" s="66">
        <v>4.3929999999999998</v>
      </c>
      <c r="AI97" s="16">
        <v>247.7</v>
      </c>
      <c r="AJ97">
        <f t="shared" si="19"/>
        <v>2803.9639999999999</v>
      </c>
      <c r="AK97">
        <f t="shared" si="20"/>
        <v>3.5663795968849814E-7</v>
      </c>
    </row>
    <row r="98" spans="14:37" x14ac:dyDescent="0.35">
      <c r="N98" s="66">
        <v>7.3979999999999997</v>
      </c>
      <c r="O98" s="67">
        <v>192.2</v>
      </c>
      <c r="P98">
        <f t="shared" si="11"/>
        <v>2175.7039999999997</v>
      </c>
      <c r="Q98">
        <f t="shared" si="12"/>
        <v>4.5962134555068157E-7</v>
      </c>
      <c r="S98" s="66">
        <v>5.65</v>
      </c>
      <c r="T98" s="16">
        <v>219.8</v>
      </c>
      <c r="U98" s="16">
        <f t="shared" si="13"/>
        <v>2488.136</v>
      </c>
      <c r="V98" s="65">
        <f t="shared" si="14"/>
        <v>4.0190729124131481E-7</v>
      </c>
      <c r="W98" s="16"/>
      <c r="X98" s="66">
        <v>5.15</v>
      </c>
      <c r="Y98" s="16">
        <v>229.8</v>
      </c>
      <c r="Z98" s="16">
        <f t="shared" si="15"/>
        <v>2601.3360000000002</v>
      </c>
      <c r="AA98" s="65">
        <f t="shared" si="16"/>
        <v>3.8441785298016094E-7</v>
      </c>
      <c r="AB98" s="16"/>
      <c r="AC98" s="66">
        <v>4.9489999999999998</v>
      </c>
      <c r="AD98" s="16">
        <v>234.2</v>
      </c>
      <c r="AE98" s="16">
        <f t="shared" si="17"/>
        <v>2651.1439999999998</v>
      </c>
      <c r="AF98" s="65">
        <f t="shared" si="18"/>
        <v>3.7719565591307E-7</v>
      </c>
      <c r="AG98" s="16"/>
      <c r="AH98" s="66">
        <v>4.3940000000000001</v>
      </c>
      <c r="AI98" s="16">
        <v>247.7</v>
      </c>
      <c r="AJ98">
        <f t="shared" si="19"/>
        <v>2803.9639999999999</v>
      </c>
      <c r="AK98">
        <f t="shared" si="20"/>
        <v>3.5663795968849814E-7</v>
      </c>
    </row>
    <row r="99" spans="14:37" x14ac:dyDescent="0.35">
      <c r="N99" s="66">
        <v>7.399</v>
      </c>
      <c r="O99" s="67">
        <v>192.2</v>
      </c>
      <c r="P99">
        <f t="shared" si="11"/>
        <v>2175.7039999999997</v>
      </c>
      <c r="Q99">
        <f t="shared" si="12"/>
        <v>4.5962134555068157E-7</v>
      </c>
      <c r="S99" s="66">
        <v>5.6509999999999998</v>
      </c>
      <c r="T99" s="16">
        <v>219.8</v>
      </c>
      <c r="U99" s="16">
        <f t="shared" si="13"/>
        <v>2488.136</v>
      </c>
      <c r="V99" s="65">
        <f t="shared" si="14"/>
        <v>4.0190729124131481E-7</v>
      </c>
      <c r="W99" s="16"/>
      <c r="X99" s="66">
        <v>5.1509999999999998</v>
      </c>
      <c r="Y99" s="16">
        <v>229.8</v>
      </c>
      <c r="Z99" s="16">
        <f t="shared" si="15"/>
        <v>2601.3360000000002</v>
      </c>
      <c r="AA99" s="65">
        <f t="shared" si="16"/>
        <v>3.8441785298016094E-7</v>
      </c>
      <c r="AB99" s="16"/>
      <c r="AC99" s="66">
        <v>4.95</v>
      </c>
      <c r="AD99" s="16">
        <v>234.2</v>
      </c>
      <c r="AE99" s="16">
        <f t="shared" si="17"/>
        <v>2651.1439999999998</v>
      </c>
      <c r="AF99" s="65">
        <f t="shared" si="18"/>
        <v>3.7719565591307E-7</v>
      </c>
      <c r="AG99" s="16"/>
      <c r="AH99" s="66">
        <v>4.3949999999999996</v>
      </c>
      <c r="AI99" s="16">
        <v>247.6</v>
      </c>
      <c r="AJ99">
        <f t="shared" si="19"/>
        <v>2802.8319999999999</v>
      </c>
      <c r="AK99">
        <f t="shared" si="20"/>
        <v>3.5678199763667606E-7</v>
      </c>
    </row>
    <row r="100" spans="14:37" x14ac:dyDescent="0.35">
      <c r="N100" s="66">
        <v>7.4</v>
      </c>
      <c r="O100" s="67">
        <v>192.1</v>
      </c>
      <c r="P100">
        <f t="shared" si="11"/>
        <v>2174.5720000000001</v>
      </c>
      <c r="Q100">
        <f t="shared" si="12"/>
        <v>4.5986060705279013E-7</v>
      </c>
      <c r="S100" s="66">
        <v>5.6520000000000001</v>
      </c>
      <c r="T100" s="16">
        <v>219.7</v>
      </c>
      <c r="U100" s="16">
        <f t="shared" si="13"/>
        <v>2487.0039999999999</v>
      </c>
      <c r="V100" s="65">
        <f t="shared" si="14"/>
        <v>4.0209022582995448E-7</v>
      </c>
      <c r="W100" s="16"/>
      <c r="X100" s="66">
        <v>5.1520000000000001</v>
      </c>
      <c r="Y100" s="16">
        <v>229.8</v>
      </c>
      <c r="Z100" s="16">
        <f t="shared" si="15"/>
        <v>2601.3360000000002</v>
      </c>
      <c r="AA100" s="65">
        <f t="shared" si="16"/>
        <v>3.8441785298016094E-7</v>
      </c>
      <c r="AB100" s="16"/>
      <c r="AC100" s="66">
        <v>4.9509999999999996</v>
      </c>
      <c r="AD100" s="16">
        <v>234.2</v>
      </c>
      <c r="AE100" s="16">
        <f t="shared" si="17"/>
        <v>2651.1439999999998</v>
      </c>
      <c r="AF100" s="65">
        <f t="shared" si="18"/>
        <v>3.7719565591307E-7</v>
      </c>
      <c r="AG100" s="16"/>
      <c r="AH100" s="66">
        <v>4.3959999999999999</v>
      </c>
      <c r="AI100" s="16">
        <v>247.6</v>
      </c>
      <c r="AJ100">
        <f t="shared" si="19"/>
        <v>2802.8319999999999</v>
      </c>
      <c r="AK100">
        <f t="shared" si="20"/>
        <v>3.5678199763667606E-7</v>
      </c>
    </row>
    <row r="101" spans="14:37" x14ac:dyDescent="0.35">
      <c r="N101" s="66">
        <v>7.4009999999999998</v>
      </c>
      <c r="O101" s="67">
        <v>192.1</v>
      </c>
      <c r="P101">
        <f t="shared" si="11"/>
        <v>2174.5720000000001</v>
      </c>
      <c r="Q101">
        <f t="shared" si="12"/>
        <v>4.5986060705279013E-7</v>
      </c>
      <c r="S101" s="66">
        <v>5.6529999999999996</v>
      </c>
      <c r="T101" s="16">
        <v>219.7</v>
      </c>
      <c r="U101" s="16">
        <f t="shared" si="13"/>
        <v>2487.0039999999999</v>
      </c>
      <c r="V101" s="65">
        <f t="shared" si="14"/>
        <v>4.0209022582995448E-7</v>
      </c>
      <c r="W101" s="16"/>
      <c r="X101" s="66">
        <v>5.1529999999999996</v>
      </c>
      <c r="Y101" s="16">
        <v>229.8</v>
      </c>
      <c r="Z101" s="16">
        <f t="shared" si="15"/>
        <v>2601.3360000000002</v>
      </c>
      <c r="AA101" s="65">
        <f t="shared" si="16"/>
        <v>3.8441785298016094E-7</v>
      </c>
      <c r="AB101" s="16"/>
      <c r="AC101" s="66">
        <v>4.952</v>
      </c>
      <c r="AD101" s="16">
        <v>234.2</v>
      </c>
      <c r="AE101" s="16">
        <f t="shared" si="17"/>
        <v>2651.1439999999998</v>
      </c>
      <c r="AF101" s="65">
        <f t="shared" si="18"/>
        <v>3.7719565591307E-7</v>
      </c>
      <c r="AG101" s="16"/>
      <c r="AH101" s="66">
        <v>4.3970000000000002</v>
      </c>
      <c r="AI101" s="16">
        <v>247.6</v>
      </c>
      <c r="AJ101">
        <f t="shared" si="19"/>
        <v>2802.8319999999999</v>
      </c>
      <c r="AK101">
        <f t="shared" si="20"/>
        <v>3.5678199763667606E-7</v>
      </c>
    </row>
    <row r="102" spans="14:37" x14ac:dyDescent="0.35">
      <c r="N102" s="66">
        <v>7.4020000000000001</v>
      </c>
      <c r="O102" s="67">
        <v>192.1</v>
      </c>
      <c r="P102">
        <f t="shared" si="11"/>
        <v>2174.5720000000001</v>
      </c>
      <c r="Q102">
        <f t="shared" si="12"/>
        <v>4.5986060705279013E-7</v>
      </c>
      <c r="S102" s="66">
        <v>5.6539999999999999</v>
      </c>
      <c r="T102" s="16">
        <v>219.7</v>
      </c>
      <c r="U102" s="16">
        <f t="shared" si="13"/>
        <v>2487.0039999999999</v>
      </c>
      <c r="V102" s="65">
        <f t="shared" si="14"/>
        <v>4.0209022582995448E-7</v>
      </c>
      <c r="W102" s="16"/>
      <c r="X102" s="66">
        <v>5.1539999999999999</v>
      </c>
      <c r="Y102" s="16">
        <v>229.8</v>
      </c>
      <c r="Z102" s="16">
        <f t="shared" si="15"/>
        <v>2601.3360000000002</v>
      </c>
      <c r="AA102" s="65">
        <f t="shared" si="16"/>
        <v>3.8441785298016094E-7</v>
      </c>
      <c r="AB102" s="16"/>
      <c r="AC102" s="66">
        <v>4.9530000000000003</v>
      </c>
      <c r="AD102" s="16">
        <v>234.1</v>
      </c>
      <c r="AE102" s="16">
        <f t="shared" si="17"/>
        <v>2650.0120000000002</v>
      </c>
      <c r="AF102" s="65">
        <f t="shared" si="18"/>
        <v>3.773567817806108E-7</v>
      </c>
      <c r="AG102" s="16"/>
      <c r="AH102" s="66">
        <v>4.3979999999999997</v>
      </c>
      <c r="AI102" s="16">
        <v>247.6</v>
      </c>
      <c r="AJ102">
        <f t="shared" si="19"/>
        <v>2802.8319999999999</v>
      </c>
      <c r="AK102">
        <f t="shared" si="20"/>
        <v>3.5678199763667606E-7</v>
      </c>
    </row>
    <row r="103" spans="14:37" x14ac:dyDescent="0.35">
      <c r="N103" s="66">
        <v>7.4029999999999996</v>
      </c>
      <c r="O103" s="67">
        <v>192.1</v>
      </c>
      <c r="P103">
        <f t="shared" si="11"/>
        <v>2174.5720000000001</v>
      </c>
      <c r="Q103">
        <f t="shared" si="12"/>
        <v>4.5986060705279013E-7</v>
      </c>
      <c r="S103" s="66">
        <v>5.6550000000000002</v>
      </c>
      <c r="T103" s="16">
        <v>219.7</v>
      </c>
      <c r="U103" s="16">
        <f t="shared" si="13"/>
        <v>2487.0039999999999</v>
      </c>
      <c r="V103" s="65">
        <f t="shared" si="14"/>
        <v>4.0209022582995448E-7</v>
      </c>
      <c r="W103" s="16"/>
      <c r="X103" s="66">
        <v>5.1550000000000002</v>
      </c>
      <c r="Y103" s="16">
        <v>229.7</v>
      </c>
      <c r="Z103" s="16">
        <f t="shared" si="15"/>
        <v>2600.2039999999997</v>
      </c>
      <c r="AA103" s="65">
        <f t="shared" si="16"/>
        <v>3.8458520946818022E-7</v>
      </c>
      <c r="AB103" s="16"/>
      <c r="AC103" s="66">
        <v>4.9539999999999997</v>
      </c>
      <c r="AD103" s="16">
        <v>234.1</v>
      </c>
      <c r="AE103" s="16">
        <f t="shared" si="17"/>
        <v>2650.0120000000002</v>
      </c>
      <c r="AF103" s="65">
        <f t="shared" si="18"/>
        <v>3.773567817806108E-7</v>
      </c>
      <c r="AG103" s="16"/>
      <c r="AH103" s="66">
        <v>4.399</v>
      </c>
      <c r="AI103" s="16">
        <v>247.5</v>
      </c>
      <c r="AJ103">
        <f t="shared" si="19"/>
        <v>2801.7000000000003</v>
      </c>
      <c r="AK103">
        <f t="shared" si="20"/>
        <v>3.569261519791555E-7</v>
      </c>
    </row>
    <row r="104" spans="14:37" x14ac:dyDescent="0.35">
      <c r="N104" s="66">
        <v>7.4039999999999999</v>
      </c>
      <c r="O104" s="67">
        <v>192.1</v>
      </c>
      <c r="P104">
        <f t="shared" si="11"/>
        <v>2174.5720000000001</v>
      </c>
      <c r="Q104">
        <f t="shared" si="12"/>
        <v>4.5986060705279013E-7</v>
      </c>
      <c r="S104" s="66">
        <v>5.6559999999999997</v>
      </c>
      <c r="T104" s="16">
        <v>219.7</v>
      </c>
      <c r="U104" s="16">
        <f t="shared" si="13"/>
        <v>2487.0039999999999</v>
      </c>
      <c r="V104" s="65">
        <f t="shared" si="14"/>
        <v>4.0209022582995448E-7</v>
      </c>
      <c r="W104" s="16"/>
      <c r="X104" s="66">
        <v>5.1559999999999997</v>
      </c>
      <c r="Y104" s="16">
        <v>229.7</v>
      </c>
      <c r="Z104" s="16">
        <f t="shared" si="15"/>
        <v>2600.2039999999997</v>
      </c>
      <c r="AA104" s="65">
        <f t="shared" si="16"/>
        <v>3.8458520946818022E-7</v>
      </c>
      <c r="AB104" s="16"/>
      <c r="AC104" s="66">
        <v>4.9550000000000001</v>
      </c>
      <c r="AD104" s="16">
        <v>234.1</v>
      </c>
      <c r="AE104" s="16">
        <f t="shared" si="17"/>
        <v>2650.0120000000002</v>
      </c>
      <c r="AF104" s="65">
        <f t="shared" si="18"/>
        <v>3.773567817806108E-7</v>
      </c>
      <c r="AG104" s="16"/>
      <c r="AH104" s="66">
        <v>4.4000000000000004</v>
      </c>
      <c r="AI104" s="16">
        <v>247.5</v>
      </c>
      <c r="AJ104">
        <f t="shared" si="19"/>
        <v>2801.7000000000003</v>
      </c>
      <c r="AK104">
        <f t="shared" si="20"/>
        <v>3.569261519791555E-7</v>
      </c>
    </row>
    <row r="105" spans="14:37" x14ac:dyDescent="0.35">
      <c r="N105" s="66">
        <v>7.4050000000000002</v>
      </c>
      <c r="O105" s="67">
        <v>192.1</v>
      </c>
      <c r="P105">
        <f t="shared" si="11"/>
        <v>2174.5720000000001</v>
      </c>
      <c r="Q105">
        <f t="shared" si="12"/>
        <v>4.5986060705279013E-7</v>
      </c>
      <c r="S105" s="66">
        <v>5.657</v>
      </c>
      <c r="T105" s="16">
        <v>219.7</v>
      </c>
      <c r="U105" s="16">
        <f t="shared" si="13"/>
        <v>2487.0039999999999</v>
      </c>
      <c r="V105" s="65">
        <f t="shared" si="14"/>
        <v>4.0209022582995448E-7</v>
      </c>
      <c r="W105" s="16"/>
      <c r="X105" s="66">
        <v>5.157</v>
      </c>
      <c r="Y105" s="16">
        <v>229.7</v>
      </c>
      <c r="Z105" s="16">
        <f t="shared" si="15"/>
        <v>2600.2039999999997</v>
      </c>
      <c r="AA105" s="65">
        <f t="shared" si="16"/>
        <v>3.8458520946818022E-7</v>
      </c>
      <c r="AB105" s="16"/>
      <c r="AC105" s="66">
        <v>4.9560000000000004</v>
      </c>
      <c r="AD105" s="16">
        <v>234.1</v>
      </c>
      <c r="AE105" s="16">
        <f t="shared" si="17"/>
        <v>2650.0120000000002</v>
      </c>
      <c r="AF105" s="65">
        <f t="shared" si="18"/>
        <v>3.773567817806108E-7</v>
      </c>
      <c r="AG105" s="16"/>
      <c r="AH105" s="66">
        <v>4.4009999999999998</v>
      </c>
      <c r="AI105" s="16">
        <v>247.5</v>
      </c>
      <c r="AJ105">
        <f t="shared" si="19"/>
        <v>2801.7000000000003</v>
      </c>
      <c r="AK105">
        <f t="shared" si="20"/>
        <v>3.569261519791555E-7</v>
      </c>
    </row>
    <row r="106" spans="14:37" x14ac:dyDescent="0.35">
      <c r="N106" s="66">
        <v>7.4059999999999997</v>
      </c>
      <c r="O106" s="67">
        <v>192.1</v>
      </c>
      <c r="P106">
        <f t="shared" si="11"/>
        <v>2174.5720000000001</v>
      </c>
      <c r="Q106">
        <f t="shared" si="12"/>
        <v>4.5986060705279013E-7</v>
      </c>
      <c r="S106" s="66">
        <v>5.6580000000000004</v>
      </c>
      <c r="T106" s="16">
        <v>219.6</v>
      </c>
      <c r="U106" s="16">
        <f t="shared" si="13"/>
        <v>2485.8719999999998</v>
      </c>
      <c r="V106" s="65">
        <f t="shared" si="14"/>
        <v>4.0227332702568761E-7</v>
      </c>
      <c r="W106" s="16"/>
      <c r="X106" s="66">
        <v>5.1580000000000004</v>
      </c>
      <c r="Y106" s="16">
        <v>229.7</v>
      </c>
      <c r="Z106" s="16">
        <f t="shared" si="15"/>
        <v>2600.2039999999997</v>
      </c>
      <c r="AA106" s="65">
        <f t="shared" si="16"/>
        <v>3.8458520946818022E-7</v>
      </c>
      <c r="AB106" s="16"/>
      <c r="AC106" s="66">
        <v>4.9569999999999999</v>
      </c>
      <c r="AD106" s="16">
        <v>234.1</v>
      </c>
      <c r="AE106" s="16">
        <f t="shared" si="17"/>
        <v>2650.0120000000002</v>
      </c>
      <c r="AF106" s="65">
        <f t="shared" si="18"/>
        <v>3.773567817806108E-7</v>
      </c>
      <c r="AG106" s="16"/>
      <c r="AH106" s="66">
        <v>4.4020000000000001</v>
      </c>
      <c r="AI106" s="16">
        <v>247.4</v>
      </c>
      <c r="AJ106">
        <f t="shared" si="19"/>
        <v>2800.5680000000002</v>
      </c>
      <c r="AK106">
        <f t="shared" si="20"/>
        <v>3.5707042285707754E-7</v>
      </c>
    </row>
    <row r="107" spans="14:37" x14ac:dyDescent="0.35">
      <c r="N107" s="66">
        <v>7.407</v>
      </c>
      <c r="O107" s="67">
        <v>192</v>
      </c>
      <c r="P107">
        <f t="shared" si="11"/>
        <v>2173.44</v>
      </c>
      <c r="Q107">
        <f t="shared" si="12"/>
        <v>4.6010011778563015E-7</v>
      </c>
      <c r="S107" s="66">
        <v>5.6589999999999998</v>
      </c>
      <c r="T107" s="16">
        <v>219.6</v>
      </c>
      <c r="U107" s="16">
        <f t="shared" si="13"/>
        <v>2485.8719999999998</v>
      </c>
      <c r="V107" s="65">
        <f t="shared" si="14"/>
        <v>4.0227332702568761E-7</v>
      </c>
      <c r="W107" s="16"/>
      <c r="X107" s="66">
        <v>5.1589999999999998</v>
      </c>
      <c r="Y107" s="16">
        <v>229.6</v>
      </c>
      <c r="Z107" s="16">
        <f t="shared" si="15"/>
        <v>2599.0720000000001</v>
      </c>
      <c r="AA107" s="65">
        <f t="shared" si="16"/>
        <v>3.8475271173711231E-7</v>
      </c>
      <c r="AB107" s="16"/>
      <c r="AC107" s="66">
        <v>4.9580000000000002</v>
      </c>
      <c r="AD107" s="16">
        <v>234</v>
      </c>
      <c r="AE107" s="16">
        <f t="shared" si="17"/>
        <v>2648.88</v>
      </c>
      <c r="AF107" s="65">
        <f t="shared" si="18"/>
        <v>3.7751804536256833E-7</v>
      </c>
      <c r="AG107" s="16"/>
      <c r="AH107" s="66">
        <v>4.4029999999999996</v>
      </c>
      <c r="AI107" s="16">
        <v>247.4</v>
      </c>
      <c r="AJ107">
        <f t="shared" si="19"/>
        <v>2800.5680000000002</v>
      </c>
      <c r="AK107">
        <f t="shared" si="20"/>
        <v>3.5707042285707754E-7</v>
      </c>
    </row>
    <row r="108" spans="14:37" x14ac:dyDescent="0.35">
      <c r="N108" s="66">
        <v>7.4080000000000004</v>
      </c>
      <c r="O108" s="67">
        <v>192</v>
      </c>
      <c r="P108">
        <f t="shared" si="11"/>
        <v>2173.44</v>
      </c>
      <c r="Q108">
        <f t="shared" si="12"/>
        <v>4.6010011778563015E-7</v>
      </c>
      <c r="S108" s="66">
        <v>5.66</v>
      </c>
      <c r="T108" s="16">
        <v>219.6</v>
      </c>
      <c r="U108" s="16">
        <f t="shared" si="13"/>
        <v>2485.8719999999998</v>
      </c>
      <c r="V108" s="65">
        <f t="shared" si="14"/>
        <v>4.0227332702568761E-7</v>
      </c>
      <c r="W108" s="16"/>
      <c r="X108" s="66">
        <v>5.16</v>
      </c>
      <c r="Y108" s="16">
        <v>229.6</v>
      </c>
      <c r="Z108" s="16">
        <f t="shared" si="15"/>
        <v>2599.0720000000001</v>
      </c>
      <c r="AA108" s="65">
        <f t="shared" si="16"/>
        <v>3.8475271173711231E-7</v>
      </c>
      <c r="AB108" s="16"/>
      <c r="AC108" s="66">
        <v>4.9589999999999996</v>
      </c>
      <c r="AD108" s="16">
        <v>234</v>
      </c>
      <c r="AE108" s="16">
        <f t="shared" si="17"/>
        <v>2648.88</v>
      </c>
      <c r="AF108" s="65">
        <f t="shared" si="18"/>
        <v>3.7751804536256833E-7</v>
      </c>
      <c r="AG108" s="16"/>
      <c r="AH108" s="66">
        <v>4.4039999999999999</v>
      </c>
      <c r="AI108" s="16">
        <v>247.4</v>
      </c>
      <c r="AJ108">
        <f t="shared" si="19"/>
        <v>2800.5680000000002</v>
      </c>
      <c r="AK108">
        <f t="shared" si="20"/>
        <v>3.5707042285707754E-7</v>
      </c>
    </row>
    <row r="109" spans="14:37" x14ac:dyDescent="0.35">
      <c r="N109" s="66">
        <v>7.4089999999999998</v>
      </c>
      <c r="O109" s="67">
        <v>192</v>
      </c>
      <c r="P109">
        <f t="shared" si="11"/>
        <v>2173.44</v>
      </c>
      <c r="Q109">
        <f t="shared" si="12"/>
        <v>4.6010011778563015E-7</v>
      </c>
      <c r="S109" s="66">
        <v>5.6609999999999996</v>
      </c>
      <c r="T109" s="16">
        <v>219.6</v>
      </c>
      <c r="U109" s="16">
        <f t="shared" si="13"/>
        <v>2485.8719999999998</v>
      </c>
      <c r="V109" s="65">
        <f t="shared" si="14"/>
        <v>4.0227332702568761E-7</v>
      </c>
      <c r="W109" s="16"/>
      <c r="X109" s="66">
        <v>5.1609999999999996</v>
      </c>
      <c r="Y109" s="16">
        <v>229.6</v>
      </c>
      <c r="Z109" s="16">
        <f t="shared" si="15"/>
        <v>2599.0720000000001</v>
      </c>
      <c r="AA109" s="65">
        <f t="shared" si="16"/>
        <v>3.8475271173711231E-7</v>
      </c>
      <c r="AB109" s="16"/>
      <c r="AC109" s="66">
        <v>4.96</v>
      </c>
      <c r="AD109" s="16">
        <v>234</v>
      </c>
      <c r="AE109" s="16">
        <f t="shared" si="17"/>
        <v>2648.88</v>
      </c>
      <c r="AF109" s="65">
        <f t="shared" si="18"/>
        <v>3.7751804536256833E-7</v>
      </c>
      <c r="AG109" s="16"/>
      <c r="AH109" s="66">
        <v>4.4050000000000002</v>
      </c>
      <c r="AI109" s="16">
        <v>247.4</v>
      </c>
      <c r="AJ109">
        <f t="shared" si="19"/>
        <v>2800.5680000000002</v>
      </c>
      <c r="AK109">
        <f t="shared" si="20"/>
        <v>3.5707042285707754E-7</v>
      </c>
    </row>
    <row r="110" spans="14:37" x14ac:dyDescent="0.35">
      <c r="N110" s="66">
        <v>7.41</v>
      </c>
      <c r="O110" s="67">
        <v>192</v>
      </c>
      <c r="P110">
        <f t="shared" si="11"/>
        <v>2173.44</v>
      </c>
      <c r="Q110">
        <f t="shared" si="12"/>
        <v>4.6010011778563015E-7</v>
      </c>
      <c r="S110" s="66">
        <v>5.6619999999999999</v>
      </c>
      <c r="T110" s="16">
        <v>219.6</v>
      </c>
      <c r="U110" s="16">
        <f t="shared" si="13"/>
        <v>2485.8719999999998</v>
      </c>
      <c r="V110" s="65">
        <f t="shared" si="14"/>
        <v>4.0227332702568761E-7</v>
      </c>
      <c r="W110" s="16"/>
      <c r="X110" s="66">
        <v>5.1619999999999999</v>
      </c>
      <c r="Y110" s="16">
        <v>229.6</v>
      </c>
      <c r="Z110" s="16">
        <f t="shared" si="15"/>
        <v>2599.0720000000001</v>
      </c>
      <c r="AA110" s="65">
        <f t="shared" si="16"/>
        <v>3.8475271173711231E-7</v>
      </c>
      <c r="AB110" s="16"/>
      <c r="AC110" s="66">
        <v>4.9610000000000003</v>
      </c>
      <c r="AD110" s="16">
        <v>234</v>
      </c>
      <c r="AE110" s="16">
        <f t="shared" si="17"/>
        <v>2648.88</v>
      </c>
      <c r="AF110" s="65">
        <f t="shared" si="18"/>
        <v>3.7751804536256833E-7</v>
      </c>
      <c r="AG110" s="16"/>
      <c r="AH110" s="66">
        <v>4.4059999999999997</v>
      </c>
      <c r="AI110" s="16">
        <v>247.3</v>
      </c>
      <c r="AJ110">
        <f t="shared" si="19"/>
        <v>2799.4360000000001</v>
      </c>
      <c r="AK110">
        <f t="shared" si="20"/>
        <v>3.5721481041181152E-7</v>
      </c>
    </row>
    <row r="111" spans="14:37" x14ac:dyDescent="0.35">
      <c r="N111" s="66">
        <v>7.4109999999999996</v>
      </c>
      <c r="O111" s="67">
        <v>192</v>
      </c>
      <c r="P111">
        <f t="shared" si="11"/>
        <v>2173.44</v>
      </c>
      <c r="Q111">
        <f t="shared" si="12"/>
        <v>4.6010011778563015E-7</v>
      </c>
      <c r="S111" s="66">
        <v>5.6630000000000003</v>
      </c>
      <c r="T111" s="16">
        <v>219.5</v>
      </c>
      <c r="U111" s="16">
        <f t="shared" si="13"/>
        <v>2484.7400000000002</v>
      </c>
      <c r="V111" s="65">
        <f t="shared" si="14"/>
        <v>4.0245659505622314E-7</v>
      </c>
      <c r="W111" s="16"/>
      <c r="X111" s="66">
        <v>5.1630000000000003</v>
      </c>
      <c r="Y111" s="16">
        <v>229.6</v>
      </c>
      <c r="Z111" s="16">
        <f t="shared" si="15"/>
        <v>2599.0720000000001</v>
      </c>
      <c r="AA111" s="65">
        <f t="shared" si="16"/>
        <v>3.8475271173711231E-7</v>
      </c>
      <c r="AB111" s="16"/>
      <c r="AC111" s="66">
        <v>4.9619999999999997</v>
      </c>
      <c r="AD111" s="16">
        <v>233.9</v>
      </c>
      <c r="AE111" s="16">
        <f t="shared" si="17"/>
        <v>2647.748</v>
      </c>
      <c r="AF111" s="65">
        <f t="shared" si="18"/>
        <v>3.7767944683557501E-7</v>
      </c>
      <c r="AG111" s="16"/>
      <c r="AH111" s="66">
        <v>4.407</v>
      </c>
      <c r="AI111" s="16">
        <v>247.3</v>
      </c>
      <c r="AJ111">
        <f t="shared" si="19"/>
        <v>2799.4360000000001</v>
      </c>
      <c r="AK111">
        <f t="shared" si="20"/>
        <v>3.5721481041181152E-7</v>
      </c>
    </row>
    <row r="112" spans="14:37" x14ac:dyDescent="0.35">
      <c r="N112" s="66">
        <v>7.4119999999999999</v>
      </c>
      <c r="O112" s="67">
        <v>192</v>
      </c>
      <c r="P112">
        <f t="shared" si="11"/>
        <v>2173.44</v>
      </c>
      <c r="Q112">
        <f t="shared" si="12"/>
        <v>4.6010011778563015E-7</v>
      </c>
      <c r="S112" s="66">
        <v>5.6639999999999997</v>
      </c>
      <c r="T112" s="16">
        <v>219.5</v>
      </c>
      <c r="U112" s="16">
        <f t="shared" si="13"/>
        <v>2484.7400000000002</v>
      </c>
      <c r="V112" s="65">
        <f t="shared" si="14"/>
        <v>4.0245659505622314E-7</v>
      </c>
      <c r="W112" s="16"/>
      <c r="X112" s="66">
        <v>5.1639999999999997</v>
      </c>
      <c r="Y112" s="16">
        <v>229.5</v>
      </c>
      <c r="Z112" s="16">
        <f t="shared" si="15"/>
        <v>2597.94</v>
      </c>
      <c r="AA112" s="65">
        <f t="shared" si="16"/>
        <v>3.8492035997752066E-7</v>
      </c>
      <c r="AB112" s="16"/>
      <c r="AC112" s="66">
        <v>4.9630000000000001</v>
      </c>
      <c r="AD112" s="16">
        <v>233.9</v>
      </c>
      <c r="AE112" s="16">
        <f t="shared" si="17"/>
        <v>2647.748</v>
      </c>
      <c r="AF112" s="65">
        <f t="shared" si="18"/>
        <v>3.7767944683557501E-7</v>
      </c>
      <c r="AG112" s="16"/>
      <c r="AH112" s="66">
        <v>4.4080000000000004</v>
      </c>
      <c r="AI112" s="16">
        <v>247.3</v>
      </c>
      <c r="AJ112">
        <f t="shared" si="19"/>
        <v>2799.4360000000001</v>
      </c>
      <c r="AK112">
        <f t="shared" si="20"/>
        <v>3.5721481041181152E-7</v>
      </c>
    </row>
    <row r="113" spans="14:37" x14ac:dyDescent="0.35">
      <c r="N113" s="66">
        <v>7.4130000000000003</v>
      </c>
      <c r="O113" s="67">
        <v>192</v>
      </c>
      <c r="P113">
        <f t="shared" si="11"/>
        <v>2173.44</v>
      </c>
      <c r="Q113">
        <f t="shared" si="12"/>
        <v>4.6010011778563015E-7</v>
      </c>
      <c r="S113" s="66">
        <v>5.665</v>
      </c>
      <c r="T113" s="16">
        <v>219.5</v>
      </c>
      <c r="U113" s="16">
        <f t="shared" si="13"/>
        <v>2484.7400000000002</v>
      </c>
      <c r="V113" s="65">
        <f t="shared" si="14"/>
        <v>4.0245659505622314E-7</v>
      </c>
      <c r="W113" s="16"/>
      <c r="X113" s="66">
        <v>5.165</v>
      </c>
      <c r="Y113" s="16">
        <v>229.5</v>
      </c>
      <c r="Z113" s="16">
        <f t="shared" si="15"/>
        <v>2597.94</v>
      </c>
      <c r="AA113" s="65">
        <f t="shared" si="16"/>
        <v>3.8492035997752066E-7</v>
      </c>
      <c r="AB113" s="16"/>
      <c r="AC113" s="66">
        <v>4.9640000000000004</v>
      </c>
      <c r="AD113" s="16">
        <v>233.9</v>
      </c>
      <c r="AE113" s="16">
        <f t="shared" si="17"/>
        <v>2647.748</v>
      </c>
      <c r="AF113" s="65">
        <f t="shared" si="18"/>
        <v>3.7767944683557501E-7</v>
      </c>
      <c r="AG113" s="16"/>
      <c r="AH113" s="66">
        <v>4.4089999999999998</v>
      </c>
      <c r="AI113" s="16">
        <v>247.3</v>
      </c>
      <c r="AJ113">
        <f t="shared" si="19"/>
        <v>2799.4360000000001</v>
      </c>
      <c r="AK113">
        <f t="shared" si="20"/>
        <v>3.5721481041181152E-7</v>
      </c>
    </row>
    <row r="114" spans="14:37" x14ac:dyDescent="0.35">
      <c r="N114" s="66">
        <v>7.4139999999999997</v>
      </c>
      <c r="O114" s="67">
        <v>192</v>
      </c>
      <c r="P114">
        <f t="shared" si="11"/>
        <v>2173.44</v>
      </c>
      <c r="Q114">
        <f t="shared" si="12"/>
        <v>4.6010011778563015E-7</v>
      </c>
      <c r="S114" s="66">
        <v>5.6660000000000004</v>
      </c>
      <c r="T114" s="16">
        <v>219.5</v>
      </c>
      <c r="U114" s="16">
        <f t="shared" si="13"/>
        <v>2484.7400000000002</v>
      </c>
      <c r="V114" s="65">
        <f t="shared" si="14"/>
        <v>4.0245659505622314E-7</v>
      </c>
      <c r="W114" s="16"/>
      <c r="X114" s="66">
        <v>5.1660000000000004</v>
      </c>
      <c r="Y114" s="16">
        <v>229.5</v>
      </c>
      <c r="Z114" s="16">
        <f t="shared" si="15"/>
        <v>2597.94</v>
      </c>
      <c r="AA114" s="65">
        <f t="shared" si="16"/>
        <v>3.8492035997752066E-7</v>
      </c>
      <c r="AB114" s="16"/>
      <c r="AC114" s="66">
        <v>4.9649999999999999</v>
      </c>
      <c r="AD114" s="16">
        <v>233.9</v>
      </c>
      <c r="AE114" s="16">
        <f t="shared" si="17"/>
        <v>2647.748</v>
      </c>
      <c r="AF114" s="65">
        <f t="shared" si="18"/>
        <v>3.7767944683557501E-7</v>
      </c>
      <c r="AG114" s="16"/>
      <c r="AH114" s="66">
        <v>4.41</v>
      </c>
      <c r="AI114" s="16">
        <v>247.2</v>
      </c>
      <c r="AJ114">
        <f t="shared" si="19"/>
        <v>2798.3040000000001</v>
      </c>
      <c r="AK114">
        <f t="shared" si="20"/>
        <v>3.5735931478495546E-7</v>
      </c>
    </row>
    <row r="115" spans="14:37" x14ac:dyDescent="0.35">
      <c r="N115" s="66">
        <v>7.415</v>
      </c>
      <c r="O115" s="67">
        <v>191.9</v>
      </c>
      <c r="P115">
        <f t="shared" si="11"/>
        <v>2172.308</v>
      </c>
      <c r="Q115">
        <f t="shared" si="12"/>
        <v>4.6033987813882747E-7</v>
      </c>
      <c r="S115" s="66">
        <v>5.6669999999999998</v>
      </c>
      <c r="T115" s="16">
        <v>219.5</v>
      </c>
      <c r="U115" s="16">
        <f t="shared" si="13"/>
        <v>2484.7400000000002</v>
      </c>
      <c r="V115" s="65">
        <f t="shared" si="14"/>
        <v>4.0245659505622314E-7</v>
      </c>
      <c r="W115" s="16"/>
      <c r="X115" s="66">
        <v>5.1669999999999998</v>
      </c>
      <c r="Y115" s="16">
        <v>229.5</v>
      </c>
      <c r="Z115" s="16">
        <f t="shared" si="15"/>
        <v>2597.94</v>
      </c>
      <c r="AA115" s="65">
        <f t="shared" si="16"/>
        <v>3.8492035997752066E-7</v>
      </c>
      <c r="AB115" s="16"/>
      <c r="AC115" s="66">
        <v>4.9660000000000002</v>
      </c>
      <c r="AD115" s="16">
        <v>233.9</v>
      </c>
      <c r="AE115" s="16">
        <f t="shared" si="17"/>
        <v>2647.748</v>
      </c>
      <c r="AF115" s="65">
        <f t="shared" si="18"/>
        <v>3.7767944683557501E-7</v>
      </c>
      <c r="AG115" s="16"/>
      <c r="AH115" s="66">
        <v>4.4109999999999996</v>
      </c>
      <c r="AI115" s="16">
        <v>247.2</v>
      </c>
      <c r="AJ115">
        <f t="shared" si="19"/>
        <v>2798.3040000000001</v>
      </c>
      <c r="AK115">
        <f t="shared" si="20"/>
        <v>3.5735931478495546E-7</v>
      </c>
    </row>
    <row r="116" spans="14:37" x14ac:dyDescent="0.35">
      <c r="N116" s="66">
        <v>7.4160000000000004</v>
      </c>
      <c r="O116" s="67">
        <v>191.9</v>
      </c>
      <c r="P116">
        <f t="shared" si="11"/>
        <v>2172.308</v>
      </c>
      <c r="Q116">
        <f t="shared" si="12"/>
        <v>4.6033987813882747E-7</v>
      </c>
      <c r="S116" s="66">
        <v>5.6680000000000001</v>
      </c>
      <c r="T116" s="16">
        <v>219.4</v>
      </c>
      <c r="U116" s="16">
        <f t="shared" si="13"/>
        <v>2483.6080000000002</v>
      </c>
      <c r="V116" s="65">
        <f t="shared" si="14"/>
        <v>4.0264003014968545E-7</v>
      </c>
      <c r="W116" s="16"/>
      <c r="X116" s="66">
        <v>5.1680000000000001</v>
      </c>
      <c r="Y116" s="16">
        <v>229.5</v>
      </c>
      <c r="Z116" s="16">
        <f t="shared" si="15"/>
        <v>2597.94</v>
      </c>
      <c r="AA116" s="65">
        <f t="shared" si="16"/>
        <v>3.8492035997752066E-7</v>
      </c>
      <c r="AB116" s="16"/>
      <c r="AC116" s="66">
        <v>4.9669999999999996</v>
      </c>
      <c r="AD116" s="16">
        <v>233.8</v>
      </c>
      <c r="AE116" s="16">
        <f t="shared" si="17"/>
        <v>2646.616</v>
      </c>
      <c r="AF116" s="65">
        <f t="shared" si="18"/>
        <v>3.7784098637656541E-7</v>
      </c>
      <c r="AG116" s="16"/>
      <c r="AH116" s="66">
        <v>4.4119999999999999</v>
      </c>
      <c r="AI116" s="16">
        <v>247.2</v>
      </c>
      <c r="AJ116">
        <f t="shared" si="19"/>
        <v>2798.3040000000001</v>
      </c>
      <c r="AK116">
        <f t="shared" si="20"/>
        <v>3.5735931478495546E-7</v>
      </c>
    </row>
    <row r="117" spans="14:37" x14ac:dyDescent="0.35">
      <c r="N117" s="66">
        <v>7.4169999999999998</v>
      </c>
      <c r="O117" s="67">
        <v>191.9</v>
      </c>
      <c r="P117">
        <f t="shared" si="11"/>
        <v>2172.308</v>
      </c>
      <c r="Q117">
        <f t="shared" si="12"/>
        <v>4.6033987813882747E-7</v>
      </c>
      <c r="S117" s="66">
        <v>5.6689999999999996</v>
      </c>
      <c r="T117" s="16">
        <v>219.4</v>
      </c>
      <c r="U117" s="16">
        <f t="shared" si="13"/>
        <v>2483.6080000000002</v>
      </c>
      <c r="V117" s="65">
        <f t="shared" si="14"/>
        <v>4.0264003014968545E-7</v>
      </c>
      <c r="W117" s="16"/>
      <c r="X117" s="66">
        <v>5.1689999999999996</v>
      </c>
      <c r="Y117" s="16">
        <v>229.4</v>
      </c>
      <c r="Z117" s="16">
        <f t="shared" si="15"/>
        <v>2596.808</v>
      </c>
      <c r="AA117" s="65">
        <f t="shared" si="16"/>
        <v>3.8508815438030074E-7</v>
      </c>
      <c r="AB117" s="16"/>
      <c r="AC117" s="66">
        <v>4.968</v>
      </c>
      <c r="AD117" s="16">
        <v>233.8</v>
      </c>
      <c r="AE117" s="16">
        <f t="shared" si="17"/>
        <v>2646.616</v>
      </c>
      <c r="AF117" s="65">
        <f t="shared" si="18"/>
        <v>3.7784098637656541E-7</v>
      </c>
      <c r="AG117" s="16"/>
      <c r="AH117" s="66">
        <v>4.4130000000000003</v>
      </c>
      <c r="AI117" s="16">
        <v>247.2</v>
      </c>
      <c r="AJ117">
        <f t="shared" si="19"/>
        <v>2798.3040000000001</v>
      </c>
      <c r="AK117">
        <f t="shared" si="20"/>
        <v>3.5735931478495546E-7</v>
      </c>
    </row>
    <row r="118" spans="14:37" x14ac:dyDescent="0.35">
      <c r="N118" s="66">
        <v>7.4180000000000001</v>
      </c>
      <c r="O118" s="67">
        <v>191.9</v>
      </c>
      <c r="P118">
        <f t="shared" si="11"/>
        <v>2172.308</v>
      </c>
      <c r="Q118">
        <f t="shared" si="12"/>
        <v>4.6033987813882747E-7</v>
      </c>
      <c r="S118" s="66">
        <v>5.67</v>
      </c>
      <c r="T118" s="16">
        <v>219.4</v>
      </c>
      <c r="U118" s="16">
        <f t="shared" si="13"/>
        <v>2483.6080000000002</v>
      </c>
      <c r="V118" s="65">
        <f t="shared" si="14"/>
        <v>4.0264003014968545E-7</v>
      </c>
      <c r="W118" s="16"/>
      <c r="X118" s="66">
        <v>5.17</v>
      </c>
      <c r="Y118" s="16">
        <v>229.4</v>
      </c>
      <c r="Z118" s="16">
        <f t="shared" si="15"/>
        <v>2596.808</v>
      </c>
      <c r="AA118" s="65">
        <f t="shared" si="16"/>
        <v>3.8508815438030074E-7</v>
      </c>
      <c r="AB118" s="16"/>
      <c r="AC118" s="66">
        <v>4.9690000000000003</v>
      </c>
      <c r="AD118" s="16">
        <v>233.8</v>
      </c>
      <c r="AE118" s="16">
        <f t="shared" si="17"/>
        <v>2646.616</v>
      </c>
      <c r="AF118" s="65">
        <f t="shared" si="18"/>
        <v>3.7784098637656541E-7</v>
      </c>
      <c r="AG118" s="16"/>
      <c r="AH118" s="66">
        <v>4.4139999999999997</v>
      </c>
      <c r="AI118" s="16">
        <v>247.1</v>
      </c>
      <c r="AJ118">
        <f t="shared" si="19"/>
        <v>2797.172</v>
      </c>
      <c r="AK118">
        <f t="shared" si="20"/>
        <v>3.5750393611833665E-7</v>
      </c>
    </row>
    <row r="119" spans="14:37" x14ac:dyDescent="0.35">
      <c r="N119" s="66">
        <v>7.4189999999999996</v>
      </c>
      <c r="O119" s="67">
        <v>191.9</v>
      </c>
      <c r="P119">
        <f t="shared" si="11"/>
        <v>2172.308</v>
      </c>
      <c r="Q119">
        <f t="shared" si="12"/>
        <v>4.6033987813882747E-7</v>
      </c>
      <c r="S119" s="66">
        <v>5.6710000000000003</v>
      </c>
      <c r="T119" s="16">
        <v>219.4</v>
      </c>
      <c r="U119" s="16">
        <f t="shared" si="13"/>
        <v>2483.6080000000002</v>
      </c>
      <c r="V119" s="65">
        <f t="shared" si="14"/>
        <v>4.0264003014968545E-7</v>
      </c>
      <c r="W119" s="16"/>
      <c r="X119" s="66">
        <v>5.1710000000000003</v>
      </c>
      <c r="Y119" s="16">
        <v>229.4</v>
      </c>
      <c r="Z119" s="16">
        <f t="shared" si="15"/>
        <v>2596.808</v>
      </c>
      <c r="AA119" s="65">
        <f t="shared" si="16"/>
        <v>3.8508815438030074E-7</v>
      </c>
      <c r="AB119" s="16"/>
      <c r="AC119" s="66">
        <v>4.97</v>
      </c>
      <c r="AD119" s="16">
        <v>233.8</v>
      </c>
      <c r="AE119" s="16">
        <f t="shared" si="17"/>
        <v>2646.616</v>
      </c>
      <c r="AF119" s="65">
        <f t="shared" si="18"/>
        <v>3.7784098637656541E-7</v>
      </c>
      <c r="AG119" s="16"/>
      <c r="AH119" s="66">
        <v>4.415</v>
      </c>
      <c r="AI119" s="16">
        <v>247.1</v>
      </c>
      <c r="AJ119">
        <f t="shared" si="19"/>
        <v>2797.172</v>
      </c>
      <c r="AK119">
        <f t="shared" si="20"/>
        <v>3.5750393611833665E-7</v>
      </c>
    </row>
    <row r="120" spans="14:37" x14ac:dyDescent="0.35">
      <c r="N120" s="66">
        <v>7.42</v>
      </c>
      <c r="O120" s="67">
        <v>191.9</v>
      </c>
      <c r="P120">
        <f t="shared" si="11"/>
        <v>2172.308</v>
      </c>
      <c r="Q120">
        <f t="shared" si="12"/>
        <v>4.6033987813882747E-7</v>
      </c>
      <c r="S120" s="66">
        <v>5.6719999999999997</v>
      </c>
      <c r="T120" s="16">
        <v>219.4</v>
      </c>
      <c r="U120" s="16">
        <f t="shared" si="13"/>
        <v>2483.6080000000002</v>
      </c>
      <c r="V120" s="65">
        <f t="shared" si="14"/>
        <v>4.0264003014968545E-7</v>
      </c>
      <c r="W120" s="16"/>
      <c r="X120" s="66">
        <v>5.1719999999999997</v>
      </c>
      <c r="Y120" s="16">
        <v>229.4</v>
      </c>
      <c r="Z120" s="16">
        <f t="shared" si="15"/>
        <v>2596.808</v>
      </c>
      <c r="AA120" s="65">
        <f t="shared" si="16"/>
        <v>3.8508815438030074E-7</v>
      </c>
      <c r="AB120" s="16"/>
      <c r="AC120" s="66">
        <v>4.9710000000000001</v>
      </c>
      <c r="AD120" s="16">
        <v>233.7</v>
      </c>
      <c r="AE120" s="16">
        <f t="shared" si="17"/>
        <v>2645.4839999999999</v>
      </c>
      <c r="AF120" s="65">
        <f t="shared" si="18"/>
        <v>3.7800266416277702E-7</v>
      </c>
      <c r="AG120" s="16"/>
      <c r="AH120" s="66">
        <v>4.4160000000000004</v>
      </c>
      <c r="AI120" s="16">
        <v>247.1</v>
      </c>
      <c r="AJ120">
        <f t="shared" si="19"/>
        <v>2797.172</v>
      </c>
      <c r="AK120">
        <f t="shared" si="20"/>
        <v>3.5750393611833665E-7</v>
      </c>
    </row>
    <row r="121" spans="14:37" x14ac:dyDescent="0.35">
      <c r="N121" s="66">
        <v>7.4210000000000003</v>
      </c>
      <c r="O121" s="67">
        <v>191.9</v>
      </c>
      <c r="P121">
        <f t="shared" si="11"/>
        <v>2172.308</v>
      </c>
      <c r="Q121">
        <f t="shared" si="12"/>
        <v>4.6033987813882747E-7</v>
      </c>
      <c r="S121" s="66">
        <v>5.673</v>
      </c>
      <c r="T121" s="16">
        <v>219.3</v>
      </c>
      <c r="U121" s="16">
        <f t="shared" si="13"/>
        <v>2482.4760000000001</v>
      </c>
      <c r="V121" s="65">
        <f t="shared" si="14"/>
        <v>4.0282363253461463E-7</v>
      </c>
      <c r="W121" s="16"/>
      <c r="X121" s="66">
        <v>5.173</v>
      </c>
      <c r="Y121" s="16">
        <v>229.4</v>
      </c>
      <c r="Z121" s="16">
        <f t="shared" si="15"/>
        <v>2596.808</v>
      </c>
      <c r="AA121" s="65">
        <f t="shared" si="16"/>
        <v>3.8508815438030074E-7</v>
      </c>
      <c r="AB121" s="16"/>
      <c r="AC121" s="66">
        <v>4.9720000000000004</v>
      </c>
      <c r="AD121" s="16">
        <v>233.7</v>
      </c>
      <c r="AE121" s="16">
        <f t="shared" si="17"/>
        <v>2645.4839999999999</v>
      </c>
      <c r="AF121" s="65">
        <f t="shared" si="18"/>
        <v>3.7800266416277702E-7</v>
      </c>
      <c r="AG121" s="16"/>
      <c r="AH121" s="66">
        <v>4.4169999999999998</v>
      </c>
      <c r="AI121" s="16">
        <v>247.1</v>
      </c>
      <c r="AJ121">
        <f t="shared" si="19"/>
        <v>2797.172</v>
      </c>
      <c r="AK121">
        <f t="shared" si="20"/>
        <v>3.5750393611833665E-7</v>
      </c>
    </row>
    <row r="122" spans="14:37" x14ac:dyDescent="0.35">
      <c r="N122" s="66">
        <v>7.4219999999999997</v>
      </c>
      <c r="O122" s="67">
        <v>191.8</v>
      </c>
      <c r="P122">
        <f t="shared" si="11"/>
        <v>2171.1760000000004</v>
      </c>
      <c r="Q122">
        <f t="shared" si="12"/>
        <v>4.6057988850282055E-7</v>
      </c>
      <c r="S122" s="66">
        <v>5.6740000000000004</v>
      </c>
      <c r="T122" s="16">
        <v>219.3</v>
      </c>
      <c r="U122" s="16">
        <f t="shared" si="13"/>
        <v>2482.4760000000001</v>
      </c>
      <c r="V122" s="65">
        <f t="shared" si="14"/>
        <v>4.0282363253461463E-7</v>
      </c>
      <c r="W122" s="16"/>
      <c r="X122" s="66">
        <v>5.1740000000000004</v>
      </c>
      <c r="Y122" s="16">
        <v>229.3</v>
      </c>
      <c r="Z122" s="16">
        <f t="shared" si="15"/>
        <v>2595.6760000000004</v>
      </c>
      <c r="AA122" s="65">
        <f t="shared" si="16"/>
        <v>3.8525609513668112E-7</v>
      </c>
      <c r="AB122" s="16"/>
      <c r="AC122" s="66">
        <v>4.9729999999999999</v>
      </c>
      <c r="AD122" s="16">
        <v>233.7</v>
      </c>
      <c r="AE122" s="16">
        <f t="shared" si="17"/>
        <v>2645.4839999999999</v>
      </c>
      <c r="AF122" s="65">
        <f t="shared" si="18"/>
        <v>3.7800266416277702E-7</v>
      </c>
      <c r="AG122" s="16"/>
      <c r="AH122" s="66">
        <v>4.4180000000000001</v>
      </c>
      <c r="AI122" s="16">
        <v>247</v>
      </c>
      <c r="AJ122">
        <f t="shared" si="19"/>
        <v>2796.04</v>
      </c>
      <c r="AK122">
        <f t="shared" si="20"/>
        <v>3.576486745540121E-7</v>
      </c>
    </row>
    <row r="123" spans="14:37" x14ac:dyDescent="0.35">
      <c r="N123" s="66">
        <v>7.423</v>
      </c>
      <c r="O123" s="67">
        <v>191.8</v>
      </c>
      <c r="P123">
        <f t="shared" si="11"/>
        <v>2171.1760000000004</v>
      </c>
      <c r="Q123">
        <f t="shared" si="12"/>
        <v>4.6057988850282055E-7</v>
      </c>
      <c r="S123" s="66">
        <v>5.6749999999999998</v>
      </c>
      <c r="T123" s="16">
        <v>219.3</v>
      </c>
      <c r="U123" s="16">
        <f t="shared" si="13"/>
        <v>2482.4760000000001</v>
      </c>
      <c r="V123" s="65">
        <f t="shared" si="14"/>
        <v>4.0282363253461463E-7</v>
      </c>
      <c r="W123" s="16"/>
      <c r="X123" s="66">
        <v>5.1749999999999998</v>
      </c>
      <c r="Y123" s="16">
        <v>229.3</v>
      </c>
      <c r="Z123" s="16">
        <f t="shared" si="15"/>
        <v>2595.6760000000004</v>
      </c>
      <c r="AA123" s="65">
        <f t="shared" si="16"/>
        <v>3.8525609513668112E-7</v>
      </c>
      <c r="AB123" s="16"/>
      <c r="AC123" s="66">
        <v>4.9740000000000002</v>
      </c>
      <c r="AD123" s="16">
        <v>233.7</v>
      </c>
      <c r="AE123" s="16">
        <f t="shared" si="17"/>
        <v>2645.4839999999999</v>
      </c>
      <c r="AF123" s="65">
        <f t="shared" si="18"/>
        <v>3.7800266416277702E-7</v>
      </c>
      <c r="AG123" s="16"/>
      <c r="AH123" s="66">
        <v>4.4189999999999996</v>
      </c>
      <c r="AI123" s="16">
        <v>247</v>
      </c>
      <c r="AJ123">
        <f t="shared" si="19"/>
        <v>2796.04</v>
      </c>
      <c r="AK123">
        <f t="shared" si="20"/>
        <v>3.576486745540121E-7</v>
      </c>
    </row>
    <row r="124" spans="14:37" x14ac:dyDescent="0.35">
      <c r="N124" s="66">
        <v>7.4240000000000004</v>
      </c>
      <c r="O124" s="67">
        <v>191.8</v>
      </c>
      <c r="P124">
        <f t="shared" si="11"/>
        <v>2171.1760000000004</v>
      </c>
      <c r="Q124">
        <f t="shared" si="12"/>
        <v>4.6057988850282055E-7</v>
      </c>
      <c r="S124" s="66">
        <v>5.6760000000000002</v>
      </c>
      <c r="T124" s="16">
        <v>219.3</v>
      </c>
      <c r="U124" s="16">
        <f t="shared" si="13"/>
        <v>2482.4760000000001</v>
      </c>
      <c r="V124" s="65">
        <f t="shared" si="14"/>
        <v>4.0282363253461463E-7</v>
      </c>
      <c r="W124" s="16"/>
      <c r="X124" s="66">
        <v>5.1760000000000002</v>
      </c>
      <c r="Y124" s="16">
        <v>229.3</v>
      </c>
      <c r="Z124" s="16">
        <f t="shared" si="15"/>
        <v>2595.6760000000004</v>
      </c>
      <c r="AA124" s="65">
        <f t="shared" si="16"/>
        <v>3.8525609513668112E-7</v>
      </c>
      <c r="AB124" s="16"/>
      <c r="AC124" s="66">
        <v>4.9749999999999996</v>
      </c>
      <c r="AD124" s="16">
        <v>233.6</v>
      </c>
      <c r="AE124" s="16">
        <f t="shared" si="17"/>
        <v>2644.3519999999999</v>
      </c>
      <c r="AF124" s="65">
        <f t="shared" si="18"/>
        <v>3.7816448037175084E-7</v>
      </c>
      <c r="AG124" s="16"/>
      <c r="AH124" s="66">
        <v>4.42</v>
      </c>
      <c r="AI124" s="16">
        <v>247</v>
      </c>
      <c r="AJ124">
        <f t="shared" si="19"/>
        <v>2796.04</v>
      </c>
      <c r="AK124">
        <f t="shared" si="20"/>
        <v>3.576486745540121E-7</v>
      </c>
    </row>
    <row r="125" spans="14:37" x14ac:dyDescent="0.35">
      <c r="N125" s="66">
        <v>7.4249999999999998</v>
      </c>
      <c r="O125" s="67">
        <v>191.8</v>
      </c>
      <c r="P125">
        <f t="shared" si="11"/>
        <v>2171.1760000000004</v>
      </c>
      <c r="Q125">
        <f t="shared" si="12"/>
        <v>4.6057988850282055E-7</v>
      </c>
      <c r="S125" s="66">
        <v>5.6769999999999996</v>
      </c>
      <c r="T125" s="16">
        <v>219.3</v>
      </c>
      <c r="U125" s="16">
        <f t="shared" si="13"/>
        <v>2482.4760000000001</v>
      </c>
      <c r="V125" s="65">
        <f t="shared" si="14"/>
        <v>4.0282363253461463E-7</v>
      </c>
      <c r="W125" s="16"/>
      <c r="X125" s="66">
        <v>5.1769999999999996</v>
      </c>
      <c r="Y125" s="16">
        <v>229.3</v>
      </c>
      <c r="Z125" s="16">
        <f t="shared" si="15"/>
        <v>2595.6760000000004</v>
      </c>
      <c r="AA125" s="65">
        <f t="shared" si="16"/>
        <v>3.8525609513668112E-7</v>
      </c>
      <c r="AB125" s="16"/>
      <c r="AC125" s="66">
        <v>4.976</v>
      </c>
      <c r="AD125" s="16">
        <v>233.6</v>
      </c>
      <c r="AE125" s="16">
        <f t="shared" si="17"/>
        <v>2644.3519999999999</v>
      </c>
      <c r="AF125" s="65">
        <f t="shared" si="18"/>
        <v>3.7816448037175084E-7</v>
      </c>
      <c r="AG125" s="16"/>
      <c r="AH125" s="66">
        <v>4.4210000000000003</v>
      </c>
      <c r="AI125" s="16">
        <v>247</v>
      </c>
      <c r="AJ125">
        <f t="shared" si="19"/>
        <v>2796.04</v>
      </c>
      <c r="AK125">
        <f t="shared" si="20"/>
        <v>3.576486745540121E-7</v>
      </c>
    </row>
    <row r="126" spans="14:37" x14ac:dyDescent="0.35">
      <c r="N126" s="66">
        <v>7.4260000000000002</v>
      </c>
      <c r="O126" s="67">
        <v>191.8</v>
      </c>
      <c r="P126">
        <f t="shared" si="11"/>
        <v>2171.1760000000004</v>
      </c>
      <c r="Q126">
        <f t="shared" si="12"/>
        <v>4.6057988850282055E-7</v>
      </c>
      <c r="S126" s="66">
        <v>5.6779999999999999</v>
      </c>
      <c r="T126" s="16">
        <v>219.3</v>
      </c>
      <c r="U126" s="16">
        <f t="shared" si="13"/>
        <v>2482.4760000000001</v>
      </c>
      <c r="V126" s="65">
        <f t="shared" si="14"/>
        <v>4.0282363253461463E-7</v>
      </c>
      <c r="W126" s="16"/>
      <c r="X126" s="66">
        <v>5.1779999999999999</v>
      </c>
      <c r="Y126" s="16">
        <v>229.2</v>
      </c>
      <c r="Z126" s="16">
        <f t="shared" si="15"/>
        <v>2594.5439999999999</v>
      </c>
      <c r="AA126" s="65">
        <f t="shared" si="16"/>
        <v>3.8542418243822424E-7</v>
      </c>
      <c r="AB126" s="16"/>
      <c r="AC126" s="66">
        <v>4.9770000000000003</v>
      </c>
      <c r="AD126" s="16">
        <v>233.6</v>
      </c>
      <c r="AE126" s="16">
        <f t="shared" si="17"/>
        <v>2644.3519999999999</v>
      </c>
      <c r="AF126" s="65">
        <f t="shared" si="18"/>
        <v>3.7816448037175084E-7</v>
      </c>
      <c r="AG126" s="16"/>
      <c r="AH126" s="66">
        <v>4.4219999999999997</v>
      </c>
      <c r="AI126" s="16">
        <v>246.9</v>
      </c>
      <c r="AJ126">
        <f t="shared" si="19"/>
        <v>2794.9080000000004</v>
      </c>
      <c r="AK126">
        <f t="shared" si="20"/>
        <v>3.5779353023426885E-7</v>
      </c>
    </row>
    <row r="127" spans="14:37" x14ac:dyDescent="0.35">
      <c r="N127" s="66">
        <v>7.4269999999999996</v>
      </c>
      <c r="O127" s="67">
        <v>191.8</v>
      </c>
      <c r="P127">
        <f t="shared" si="11"/>
        <v>2171.1760000000004</v>
      </c>
      <c r="Q127">
        <f t="shared" si="12"/>
        <v>4.6057988850282055E-7</v>
      </c>
      <c r="S127" s="66">
        <v>5.6790000000000003</v>
      </c>
      <c r="T127" s="16">
        <v>219.2</v>
      </c>
      <c r="U127" s="16">
        <f t="shared" si="13"/>
        <v>2481.3440000000001</v>
      </c>
      <c r="V127" s="65">
        <f t="shared" si="14"/>
        <v>4.0300740243996803E-7</v>
      </c>
      <c r="W127" s="16"/>
      <c r="X127" s="66">
        <v>5.1790000000000003</v>
      </c>
      <c r="Y127" s="16">
        <v>229.2</v>
      </c>
      <c r="Z127" s="16">
        <f t="shared" si="15"/>
        <v>2594.5439999999999</v>
      </c>
      <c r="AA127" s="65">
        <f t="shared" si="16"/>
        <v>3.8542418243822424E-7</v>
      </c>
      <c r="AB127" s="16"/>
      <c r="AC127" s="66">
        <v>4.9779999999999998</v>
      </c>
      <c r="AD127" s="16">
        <v>233.6</v>
      </c>
      <c r="AE127" s="16">
        <f t="shared" si="17"/>
        <v>2644.3519999999999</v>
      </c>
      <c r="AF127" s="65">
        <f t="shared" si="18"/>
        <v>3.7816448037175084E-7</v>
      </c>
      <c r="AG127" s="16"/>
      <c r="AH127" s="66">
        <v>4.423</v>
      </c>
      <c r="AI127" s="16">
        <v>246.9</v>
      </c>
      <c r="AJ127">
        <f t="shared" si="19"/>
        <v>2794.9080000000004</v>
      </c>
      <c r="AK127">
        <f t="shared" si="20"/>
        <v>3.5779353023426885E-7</v>
      </c>
    </row>
    <row r="128" spans="14:37" x14ac:dyDescent="0.35">
      <c r="N128" s="66">
        <v>7.4279999999999999</v>
      </c>
      <c r="O128" s="67">
        <v>191.8</v>
      </c>
      <c r="P128">
        <f t="shared" si="11"/>
        <v>2171.1760000000004</v>
      </c>
      <c r="Q128">
        <f t="shared" si="12"/>
        <v>4.6057988850282055E-7</v>
      </c>
      <c r="S128" s="66">
        <v>5.68</v>
      </c>
      <c r="T128" s="16">
        <v>219.2</v>
      </c>
      <c r="U128" s="16">
        <f t="shared" si="13"/>
        <v>2481.3440000000001</v>
      </c>
      <c r="V128" s="65">
        <f t="shared" si="14"/>
        <v>4.0300740243996803E-7</v>
      </c>
      <c r="W128" s="16"/>
      <c r="X128" s="66">
        <v>5.18</v>
      </c>
      <c r="Y128" s="16">
        <v>229.2</v>
      </c>
      <c r="Z128" s="16">
        <f t="shared" si="15"/>
        <v>2594.5439999999999</v>
      </c>
      <c r="AA128" s="65">
        <f t="shared" si="16"/>
        <v>3.8542418243822424E-7</v>
      </c>
      <c r="AB128" s="16"/>
      <c r="AC128" s="66">
        <v>4.9790000000000001</v>
      </c>
      <c r="AD128" s="16">
        <v>233.6</v>
      </c>
      <c r="AE128" s="16">
        <f t="shared" si="17"/>
        <v>2644.3519999999999</v>
      </c>
      <c r="AF128" s="65">
        <f t="shared" si="18"/>
        <v>3.7816448037175084E-7</v>
      </c>
      <c r="AG128" s="16"/>
      <c r="AH128" s="66">
        <v>4.4240000000000004</v>
      </c>
      <c r="AI128" s="16">
        <v>246.9</v>
      </c>
      <c r="AJ128">
        <f t="shared" si="19"/>
        <v>2794.9080000000004</v>
      </c>
      <c r="AK128">
        <f t="shared" si="20"/>
        <v>3.5779353023426885E-7</v>
      </c>
    </row>
    <row r="129" spans="14:37" x14ac:dyDescent="0.35">
      <c r="N129" s="66">
        <v>7.4290000000000003</v>
      </c>
      <c r="O129" s="67">
        <v>191.8</v>
      </c>
      <c r="P129">
        <f t="shared" si="11"/>
        <v>2171.1760000000004</v>
      </c>
      <c r="Q129">
        <f t="shared" si="12"/>
        <v>4.6057988850282055E-7</v>
      </c>
      <c r="S129" s="66">
        <v>5.681</v>
      </c>
      <c r="T129" s="16">
        <v>219.2</v>
      </c>
      <c r="U129" s="16">
        <f t="shared" si="13"/>
        <v>2481.3440000000001</v>
      </c>
      <c r="V129" s="65">
        <f t="shared" si="14"/>
        <v>4.0300740243996803E-7</v>
      </c>
      <c r="W129" s="16"/>
      <c r="X129" s="66">
        <v>5.181</v>
      </c>
      <c r="Y129" s="16">
        <v>229.2</v>
      </c>
      <c r="Z129" s="16">
        <f t="shared" si="15"/>
        <v>2594.5439999999999</v>
      </c>
      <c r="AA129" s="65">
        <f t="shared" si="16"/>
        <v>3.8542418243822424E-7</v>
      </c>
      <c r="AB129" s="16"/>
      <c r="AC129" s="66">
        <v>4.9800000000000004</v>
      </c>
      <c r="AD129" s="16">
        <v>233.5</v>
      </c>
      <c r="AE129" s="16">
        <f t="shared" si="17"/>
        <v>2643.2200000000003</v>
      </c>
      <c r="AF129" s="65">
        <f t="shared" si="18"/>
        <v>3.7832643518133182E-7</v>
      </c>
      <c r="AG129" s="16"/>
      <c r="AH129" s="66">
        <v>4.4249999999999998</v>
      </c>
      <c r="AI129" s="16">
        <v>246.9</v>
      </c>
      <c r="AJ129">
        <f t="shared" si="19"/>
        <v>2794.9080000000004</v>
      </c>
      <c r="AK129">
        <f t="shared" si="20"/>
        <v>3.5779353023426885E-7</v>
      </c>
    </row>
    <row r="130" spans="14:37" x14ac:dyDescent="0.35">
      <c r="N130" s="66">
        <v>7.43</v>
      </c>
      <c r="O130" s="67">
        <v>191.7</v>
      </c>
      <c r="P130">
        <f t="shared" si="11"/>
        <v>2170.0439999999999</v>
      </c>
      <c r="Q130">
        <f t="shared" si="12"/>
        <v>4.6082014926886279E-7</v>
      </c>
      <c r="S130" s="66">
        <v>5.6820000000000004</v>
      </c>
      <c r="T130" s="16">
        <v>219.2</v>
      </c>
      <c r="U130" s="16">
        <f t="shared" si="13"/>
        <v>2481.3440000000001</v>
      </c>
      <c r="V130" s="65">
        <f t="shared" si="14"/>
        <v>4.0300740243996803E-7</v>
      </c>
      <c r="W130" s="16"/>
      <c r="X130" s="66">
        <v>5.1820000000000004</v>
      </c>
      <c r="Y130" s="16">
        <v>229.2</v>
      </c>
      <c r="Z130" s="16">
        <f t="shared" si="15"/>
        <v>2594.5439999999999</v>
      </c>
      <c r="AA130" s="65">
        <f t="shared" si="16"/>
        <v>3.8542418243822424E-7</v>
      </c>
      <c r="AB130" s="16"/>
      <c r="AC130" s="66">
        <v>4.9809999999999999</v>
      </c>
      <c r="AD130" s="16">
        <v>233.5</v>
      </c>
      <c r="AE130" s="16">
        <f t="shared" si="17"/>
        <v>2643.2200000000003</v>
      </c>
      <c r="AF130" s="65">
        <f t="shared" si="18"/>
        <v>3.7832643518133182E-7</v>
      </c>
      <c r="AG130" s="16"/>
      <c r="AH130" s="66">
        <v>4.4260000000000002</v>
      </c>
      <c r="AI130" s="16">
        <v>246.8</v>
      </c>
      <c r="AJ130">
        <f t="shared" si="19"/>
        <v>2793.7760000000003</v>
      </c>
      <c r="AK130">
        <f t="shared" si="20"/>
        <v>3.5793850330162474E-7</v>
      </c>
    </row>
    <row r="131" spans="14:37" x14ac:dyDescent="0.35">
      <c r="N131" s="66">
        <v>7.431</v>
      </c>
      <c r="O131" s="67">
        <v>191.7</v>
      </c>
      <c r="P131">
        <f t="shared" si="11"/>
        <v>2170.0439999999999</v>
      </c>
      <c r="Q131">
        <f t="shared" si="12"/>
        <v>4.6082014926886279E-7</v>
      </c>
      <c r="S131" s="66">
        <v>5.6829999999999998</v>
      </c>
      <c r="T131" s="16">
        <v>219.2</v>
      </c>
      <c r="U131" s="16">
        <f t="shared" si="13"/>
        <v>2481.3440000000001</v>
      </c>
      <c r="V131" s="65">
        <f t="shared" si="14"/>
        <v>4.0300740243996803E-7</v>
      </c>
      <c r="W131" s="16"/>
      <c r="X131" s="66">
        <v>5.1829999999999998</v>
      </c>
      <c r="Y131" s="16">
        <v>229.1</v>
      </c>
      <c r="Z131" s="16">
        <f t="shared" si="15"/>
        <v>2593.4119999999998</v>
      </c>
      <c r="AA131" s="65">
        <f t="shared" si="16"/>
        <v>3.8559241647682669E-7</v>
      </c>
      <c r="AB131" s="16"/>
      <c r="AC131" s="66">
        <v>4.9820000000000002</v>
      </c>
      <c r="AD131" s="16">
        <v>233.5</v>
      </c>
      <c r="AE131" s="16">
        <f t="shared" si="17"/>
        <v>2643.2200000000003</v>
      </c>
      <c r="AF131" s="65">
        <f t="shared" si="18"/>
        <v>3.7832643518133182E-7</v>
      </c>
      <c r="AG131" s="16"/>
      <c r="AH131" s="66">
        <v>4.4269999999999996</v>
      </c>
      <c r="AI131" s="16">
        <v>246.8</v>
      </c>
      <c r="AJ131">
        <f t="shared" si="19"/>
        <v>2793.7760000000003</v>
      </c>
      <c r="AK131">
        <f t="shared" si="20"/>
        <v>3.5793850330162474E-7</v>
      </c>
    </row>
    <row r="132" spans="14:37" x14ac:dyDescent="0.35">
      <c r="N132" s="66">
        <v>7.4320000000000004</v>
      </c>
      <c r="O132" s="67">
        <v>191.7</v>
      </c>
      <c r="P132">
        <f t="shared" si="11"/>
        <v>2170.0439999999999</v>
      </c>
      <c r="Q132">
        <f t="shared" si="12"/>
        <v>4.6082014926886279E-7</v>
      </c>
      <c r="S132" s="66">
        <v>5.6840000000000002</v>
      </c>
      <c r="T132" s="16">
        <v>219.1</v>
      </c>
      <c r="U132" s="16">
        <f t="shared" si="13"/>
        <v>2480.212</v>
      </c>
      <c r="V132" s="65">
        <f t="shared" si="14"/>
        <v>4.0319134009512089E-7</v>
      </c>
      <c r="W132" s="16"/>
      <c r="X132" s="66">
        <v>5.1840000000000002</v>
      </c>
      <c r="Y132" s="16">
        <v>229.1</v>
      </c>
      <c r="Z132" s="16">
        <f t="shared" si="15"/>
        <v>2593.4119999999998</v>
      </c>
      <c r="AA132" s="65">
        <f t="shared" si="16"/>
        <v>3.8559241647682669E-7</v>
      </c>
      <c r="AB132" s="16"/>
      <c r="AC132" s="66">
        <v>4.9829999999999997</v>
      </c>
      <c r="AD132" s="16">
        <v>233.5</v>
      </c>
      <c r="AE132" s="16">
        <f t="shared" si="17"/>
        <v>2643.2200000000003</v>
      </c>
      <c r="AF132" s="65">
        <f t="shared" si="18"/>
        <v>3.7832643518133182E-7</v>
      </c>
      <c r="AG132" s="16"/>
      <c r="AH132" s="66">
        <v>4.4279999999999999</v>
      </c>
      <c r="AI132" s="16">
        <v>246.8</v>
      </c>
      <c r="AJ132">
        <f t="shared" si="19"/>
        <v>2793.7760000000003</v>
      </c>
      <c r="AK132">
        <f t="shared" si="20"/>
        <v>3.5793850330162474E-7</v>
      </c>
    </row>
    <row r="133" spans="14:37" x14ac:dyDescent="0.35">
      <c r="N133" s="66">
        <v>7.4329999999999998</v>
      </c>
      <c r="O133" s="67">
        <v>191.7</v>
      </c>
      <c r="P133">
        <f t="shared" si="11"/>
        <v>2170.0439999999999</v>
      </c>
      <c r="Q133">
        <f t="shared" si="12"/>
        <v>4.6082014926886279E-7</v>
      </c>
      <c r="S133" s="66">
        <v>5.6849999999999996</v>
      </c>
      <c r="T133" s="16">
        <v>219.1</v>
      </c>
      <c r="U133" s="16">
        <f t="shared" si="13"/>
        <v>2480.212</v>
      </c>
      <c r="V133" s="65">
        <f t="shared" si="14"/>
        <v>4.0319134009512089E-7</v>
      </c>
      <c r="W133" s="16"/>
      <c r="X133" s="66">
        <v>5.1849999999999996</v>
      </c>
      <c r="Y133" s="16">
        <v>229.1</v>
      </c>
      <c r="Z133" s="16">
        <f t="shared" si="15"/>
        <v>2593.4119999999998</v>
      </c>
      <c r="AA133" s="65">
        <f t="shared" si="16"/>
        <v>3.8559241647682669E-7</v>
      </c>
      <c r="AB133" s="16"/>
      <c r="AC133" s="66">
        <v>4.984</v>
      </c>
      <c r="AD133" s="16">
        <v>233.4</v>
      </c>
      <c r="AE133" s="16">
        <f t="shared" si="17"/>
        <v>2642.0880000000002</v>
      </c>
      <c r="AF133" s="65">
        <f t="shared" si="18"/>
        <v>3.7848852876967004E-7</v>
      </c>
      <c r="AG133" s="16"/>
      <c r="AH133" s="66">
        <v>4.4290000000000003</v>
      </c>
      <c r="AI133" s="16">
        <v>246.7</v>
      </c>
      <c r="AJ133">
        <f t="shared" si="19"/>
        <v>2792.6439999999998</v>
      </c>
      <c r="AK133">
        <f t="shared" si="20"/>
        <v>3.5808359389882853E-7</v>
      </c>
    </row>
    <row r="134" spans="14:37" x14ac:dyDescent="0.35">
      <c r="N134" s="66">
        <v>7.4340000000000002</v>
      </c>
      <c r="O134" s="67">
        <v>191.7</v>
      </c>
      <c r="P134">
        <f t="shared" si="11"/>
        <v>2170.0439999999999</v>
      </c>
      <c r="Q134">
        <f t="shared" si="12"/>
        <v>4.6082014926886279E-7</v>
      </c>
      <c r="S134" s="66">
        <v>5.6859999999999999</v>
      </c>
      <c r="T134" s="16">
        <v>219.1</v>
      </c>
      <c r="U134" s="16">
        <f t="shared" si="13"/>
        <v>2480.212</v>
      </c>
      <c r="V134" s="65">
        <f t="shared" si="14"/>
        <v>4.0319134009512089E-7</v>
      </c>
      <c r="W134" s="16"/>
      <c r="X134" s="66">
        <v>5.1859999999999999</v>
      </c>
      <c r="Y134" s="16">
        <v>229.1</v>
      </c>
      <c r="Z134" s="16">
        <f t="shared" si="15"/>
        <v>2593.4119999999998</v>
      </c>
      <c r="AA134" s="65">
        <f t="shared" si="16"/>
        <v>3.8559241647682669E-7</v>
      </c>
      <c r="AB134" s="16"/>
      <c r="AC134" s="66">
        <v>4.9850000000000003</v>
      </c>
      <c r="AD134" s="16">
        <v>233.4</v>
      </c>
      <c r="AE134" s="16">
        <f t="shared" si="17"/>
        <v>2642.0880000000002</v>
      </c>
      <c r="AF134" s="65">
        <f t="shared" si="18"/>
        <v>3.7848852876967004E-7</v>
      </c>
      <c r="AG134" s="16"/>
      <c r="AH134" s="66">
        <v>4.43</v>
      </c>
      <c r="AI134" s="16">
        <v>246.7</v>
      </c>
      <c r="AJ134">
        <f t="shared" si="19"/>
        <v>2792.6439999999998</v>
      </c>
      <c r="AK134">
        <f t="shared" si="20"/>
        <v>3.5808359389882853E-7</v>
      </c>
    </row>
    <row r="135" spans="14:37" x14ac:dyDescent="0.35">
      <c r="N135" s="66">
        <v>7.4349999999999996</v>
      </c>
      <c r="O135" s="67">
        <v>191.7</v>
      </c>
      <c r="P135">
        <f t="shared" si="11"/>
        <v>2170.0439999999999</v>
      </c>
      <c r="Q135">
        <f t="shared" si="12"/>
        <v>4.6082014926886279E-7</v>
      </c>
      <c r="S135" s="66">
        <v>5.6870000000000003</v>
      </c>
      <c r="T135" s="16">
        <v>219.1</v>
      </c>
      <c r="U135" s="16">
        <f t="shared" si="13"/>
        <v>2480.212</v>
      </c>
      <c r="V135" s="65">
        <f t="shared" si="14"/>
        <v>4.0319134009512089E-7</v>
      </c>
      <c r="W135" s="16"/>
      <c r="X135" s="66">
        <v>5.1870000000000003</v>
      </c>
      <c r="Y135" s="16">
        <v>229.1</v>
      </c>
      <c r="Z135" s="16">
        <f t="shared" si="15"/>
        <v>2593.4119999999998</v>
      </c>
      <c r="AA135" s="65">
        <f t="shared" si="16"/>
        <v>3.8559241647682669E-7</v>
      </c>
      <c r="AB135" s="16"/>
      <c r="AC135" s="66">
        <v>4.9859999999999998</v>
      </c>
      <c r="AD135" s="16">
        <v>233.4</v>
      </c>
      <c r="AE135" s="16">
        <f t="shared" si="17"/>
        <v>2642.0880000000002</v>
      </c>
      <c r="AF135" s="65">
        <f t="shared" si="18"/>
        <v>3.7848852876967004E-7</v>
      </c>
      <c r="AG135" s="16"/>
      <c r="AH135" s="66">
        <v>4.431</v>
      </c>
      <c r="AI135" s="16">
        <v>246.7</v>
      </c>
      <c r="AJ135">
        <f t="shared" si="19"/>
        <v>2792.6439999999998</v>
      </c>
      <c r="AK135">
        <f t="shared" si="20"/>
        <v>3.5808359389882853E-7</v>
      </c>
    </row>
    <row r="136" spans="14:37" x14ac:dyDescent="0.35">
      <c r="N136" s="66">
        <v>7.4359999999999999</v>
      </c>
      <c r="O136" s="67">
        <v>191.7</v>
      </c>
      <c r="P136">
        <f t="shared" si="11"/>
        <v>2170.0439999999999</v>
      </c>
      <c r="Q136">
        <f t="shared" si="12"/>
        <v>4.6082014926886279E-7</v>
      </c>
      <c r="S136" s="66">
        <v>5.6879999999999997</v>
      </c>
      <c r="T136" s="16">
        <v>219.1</v>
      </c>
      <c r="U136" s="16">
        <f t="shared" si="13"/>
        <v>2480.212</v>
      </c>
      <c r="V136" s="65">
        <f t="shared" si="14"/>
        <v>4.0319134009512089E-7</v>
      </c>
      <c r="W136" s="16"/>
      <c r="X136" s="66">
        <v>5.1879999999999997</v>
      </c>
      <c r="Y136" s="16">
        <v>229</v>
      </c>
      <c r="Z136" s="16">
        <f t="shared" si="15"/>
        <v>2592.2800000000002</v>
      </c>
      <c r="AA136" s="65">
        <f t="shared" si="16"/>
        <v>3.8576079744472047E-7</v>
      </c>
      <c r="AB136" s="16"/>
      <c r="AC136" s="66">
        <v>4.9870000000000001</v>
      </c>
      <c r="AD136" s="16">
        <v>233.4</v>
      </c>
      <c r="AE136" s="16">
        <f t="shared" si="17"/>
        <v>2642.0880000000002</v>
      </c>
      <c r="AF136" s="65">
        <f t="shared" si="18"/>
        <v>3.7848852876967004E-7</v>
      </c>
      <c r="AG136" s="16"/>
      <c r="AH136" s="66">
        <v>4.4320000000000004</v>
      </c>
      <c r="AI136" s="16">
        <v>246.7</v>
      </c>
      <c r="AJ136">
        <f t="shared" si="19"/>
        <v>2792.6439999999998</v>
      </c>
      <c r="AK136">
        <f t="shared" si="20"/>
        <v>3.5808359389882853E-7</v>
      </c>
    </row>
    <row r="137" spans="14:37" x14ac:dyDescent="0.35">
      <c r="N137" s="66">
        <v>7.4370000000000003</v>
      </c>
      <c r="O137" s="67">
        <v>191.7</v>
      </c>
      <c r="P137">
        <f t="shared" si="11"/>
        <v>2170.0439999999999</v>
      </c>
      <c r="Q137">
        <f t="shared" si="12"/>
        <v>4.6082014926886279E-7</v>
      </c>
      <c r="S137" s="66">
        <v>5.6890000000000001</v>
      </c>
      <c r="T137" s="16">
        <v>219</v>
      </c>
      <c r="U137" s="16">
        <f t="shared" si="13"/>
        <v>2479.08</v>
      </c>
      <c r="V137" s="65">
        <f t="shared" si="14"/>
        <v>4.0337544572986754E-7</v>
      </c>
      <c r="W137" s="16"/>
      <c r="X137" s="66">
        <v>5.1890000000000001</v>
      </c>
      <c r="Y137" s="16">
        <v>229</v>
      </c>
      <c r="Z137" s="16">
        <f t="shared" si="15"/>
        <v>2592.2800000000002</v>
      </c>
      <c r="AA137" s="65">
        <f t="shared" si="16"/>
        <v>3.8576079744472047E-7</v>
      </c>
      <c r="AB137" s="16"/>
      <c r="AC137" s="66">
        <v>4.9880000000000004</v>
      </c>
      <c r="AD137" s="16">
        <v>233.4</v>
      </c>
      <c r="AE137" s="16">
        <f t="shared" si="17"/>
        <v>2642.0880000000002</v>
      </c>
      <c r="AF137" s="65">
        <f t="shared" si="18"/>
        <v>3.7848852876967004E-7</v>
      </c>
      <c r="AG137" s="16"/>
      <c r="AH137" s="66">
        <v>4.4329999999999998</v>
      </c>
      <c r="AI137" s="16">
        <v>246.6</v>
      </c>
      <c r="AJ137">
        <f t="shared" si="19"/>
        <v>2791.5120000000002</v>
      </c>
      <c r="AK137">
        <f t="shared" si="20"/>
        <v>3.5822880216886046E-7</v>
      </c>
    </row>
    <row r="138" spans="14:37" x14ac:dyDescent="0.35">
      <c r="N138" s="66">
        <v>7.4379999999999997</v>
      </c>
      <c r="O138" s="67">
        <v>191.6</v>
      </c>
      <c r="P138">
        <f t="shared" si="11"/>
        <v>2168.9119999999998</v>
      </c>
      <c r="Q138">
        <f t="shared" si="12"/>
        <v>4.6106066082902401E-7</v>
      </c>
      <c r="S138" s="66">
        <v>5.69</v>
      </c>
      <c r="T138" s="16">
        <v>219</v>
      </c>
      <c r="U138" s="16">
        <f t="shared" si="13"/>
        <v>2479.08</v>
      </c>
      <c r="V138" s="65">
        <f t="shared" si="14"/>
        <v>4.0337544572986754E-7</v>
      </c>
      <c r="W138" s="16"/>
      <c r="X138" s="66">
        <v>5.19</v>
      </c>
      <c r="Y138" s="16">
        <v>229</v>
      </c>
      <c r="Z138" s="16">
        <f t="shared" si="15"/>
        <v>2592.2800000000002</v>
      </c>
      <c r="AA138" s="65">
        <f t="shared" si="16"/>
        <v>3.8576079744472047E-7</v>
      </c>
      <c r="AB138" s="16"/>
      <c r="AC138" s="66">
        <v>4.9889999999999999</v>
      </c>
      <c r="AD138" s="16">
        <v>233.3</v>
      </c>
      <c r="AE138" s="16">
        <f t="shared" si="17"/>
        <v>2640.9560000000001</v>
      </c>
      <c r="AF138" s="65">
        <f t="shared" si="18"/>
        <v>3.7865076131522069E-7</v>
      </c>
      <c r="AG138" s="16"/>
      <c r="AH138" s="66">
        <v>4.4340000000000002</v>
      </c>
      <c r="AI138" s="16">
        <v>246.6</v>
      </c>
      <c r="AJ138">
        <f t="shared" si="19"/>
        <v>2791.5120000000002</v>
      </c>
      <c r="AK138">
        <f t="shared" si="20"/>
        <v>3.5822880216886046E-7</v>
      </c>
    </row>
    <row r="139" spans="14:37" x14ac:dyDescent="0.35">
      <c r="N139" s="66">
        <v>7.4390000000000001</v>
      </c>
      <c r="O139" s="67">
        <v>191.6</v>
      </c>
      <c r="P139">
        <f t="shared" si="11"/>
        <v>2168.9119999999998</v>
      </c>
      <c r="Q139">
        <f t="shared" si="12"/>
        <v>4.6106066082902401E-7</v>
      </c>
      <c r="S139" s="66">
        <v>5.6909999999999998</v>
      </c>
      <c r="T139" s="16">
        <v>219</v>
      </c>
      <c r="U139" s="16">
        <f t="shared" si="13"/>
        <v>2479.08</v>
      </c>
      <c r="V139" s="65">
        <f t="shared" si="14"/>
        <v>4.0337544572986754E-7</v>
      </c>
      <c r="W139" s="16"/>
      <c r="X139" s="66">
        <v>5.1909999999999998</v>
      </c>
      <c r="Y139" s="16">
        <v>229</v>
      </c>
      <c r="Z139" s="16">
        <f t="shared" si="15"/>
        <v>2592.2800000000002</v>
      </c>
      <c r="AA139" s="65">
        <f t="shared" si="16"/>
        <v>3.8576079744472047E-7</v>
      </c>
      <c r="AB139" s="16"/>
      <c r="AC139" s="66">
        <v>4.99</v>
      </c>
      <c r="AD139" s="16">
        <v>233.3</v>
      </c>
      <c r="AE139" s="16">
        <f t="shared" si="17"/>
        <v>2640.9560000000001</v>
      </c>
      <c r="AF139" s="65">
        <f t="shared" si="18"/>
        <v>3.7865076131522069E-7</v>
      </c>
      <c r="AG139" s="16"/>
      <c r="AH139" s="66">
        <v>4.4349999999999996</v>
      </c>
      <c r="AI139" s="16">
        <v>246.6</v>
      </c>
      <c r="AJ139">
        <f t="shared" si="19"/>
        <v>2791.5120000000002</v>
      </c>
      <c r="AK139">
        <f t="shared" si="20"/>
        <v>3.5822880216886046E-7</v>
      </c>
    </row>
    <row r="140" spans="14:37" x14ac:dyDescent="0.35">
      <c r="N140" s="66">
        <v>7.44</v>
      </c>
      <c r="O140" s="67">
        <v>191.6</v>
      </c>
      <c r="P140">
        <f t="shared" ref="P140" si="21">O140*$K$1</f>
        <v>2168.9119999999998</v>
      </c>
      <c r="Q140">
        <f t="shared" ref="Q140" si="22">0.001/P140</f>
        <v>4.6106066082902401E-7</v>
      </c>
      <c r="S140" s="66">
        <v>5.6920000000000002</v>
      </c>
      <c r="T140" s="16">
        <v>219</v>
      </c>
      <c r="U140" s="16">
        <f t="shared" ref="U140:U155" si="23">T140*$K$1</f>
        <v>2479.08</v>
      </c>
      <c r="V140" s="65">
        <f t="shared" ref="V140:V155" si="24">0.001/U140</f>
        <v>4.0337544572986754E-7</v>
      </c>
      <c r="W140" s="16"/>
      <c r="X140" s="66">
        <v>5.1920000000000002</v>
      </c>
      <c r="Y140" s="16">
        <v>228.9</v>
      </c>
      <c r="Z140" s="16">
        <f t="shared" ref="Z140:Z147" si="25">Y140*$K$1</f>
        <v>2591.1480000000001</v>
      </c>
      <c r="AA140" s="65">
        <f t="shared" ref="AA140:AA147" si="26">0.001/Z140</f>
        <v>3.859293255344735E-7</v>
      </c>
      <c r="AB140" s="16"/>
      <c r="AC140" s="66">
        <v>4.9909999999999997</v>
      </c>
      <c r="AD140" s="16">
        <v>233.3</v>
      </c>
      <c r="AE140" s="16">
        <f t="shared" ref="AE140:AE150" si="27">AD140*$K$1</f>
        <v>2640.9560000000001</v>
      </c>
      <c r="AF140" s="65">
        <f t="shared" ref="AF140:AF150" si="28">0.001/AE140</f>
        <v>3.7865076131522069E-7</v>
      </c>
      <c r="AG140" s="16"/>
      <c r="AH140" s="66">
        <v>4.4359999999999999</v>
      </c>
      <c r="AI140" s="16">
        <v>246.6</v>
      </c>
      <c r="AJ140">
        <f t="shared" ref="AJ140:AJ153" si="29">AI140*$K$1</f>
        <v>2791.5120000000002</v>
      </c>
      <c r="AK140">
        <f t="shared" ref="AK140:AK153" si="30">0.001/AJ140</f>
        <v>3.5822880216886046E-7</v>
      </c>
    </row>
    <row r="141" spans="14:37" x14ac:dyDescent="0.35">
      <c r="N141" s="66">
        <v>7.4409999999999998</v>
      </c>
      <c r="O141" s="65">
        <v>191.6</v>
      </c>
      <c r="P141">
        <f t="shared" ref="P141:P204" si="31">O141*$K$1</f>
        <v>2168.9119999999998</v>
      </c>
      <c r="Q141">
        <f t="shared" ref="Q141:Q204" si="32">0.001/P141</f>
        <v>4.6106066082902401E-7</v>
      </c>
      <c r="S141" s="66">
        <v>5.6929999999999996</v>
      </c>
      <c r="T141" s="16">
        <v>219</v>
      </c>
      <c r="U141" s="16">
        <f t="shared" si="23"/>
        <v>2479.08</v>
      </c>
      <c r="V141" s="65">
        <f t="shared" si="24"/>
        <v>4.0337544572986754E-7</v>
      </c>
      <c r="W141" s="16"/>
      <c r="X141" s="66">
        <v>5.1929999999999996</v>
      </c>
      <c r="Y141" s="16">
        <v>228.9</v>
      </c>
      <c r="Z141" s="16">
        <f t="shared" si="25"/>
        <v>2591.1480000000001</v>
      </c>
      <c r="AA141" s="65">
        <f t="shared" si="26"/>
        <v>3.859293255344735E-7</v>
      </c>
      <c r="AB141" s="16"/>
      <c r="AC141" s="66">
        <v>4.992</v>
      </c>
      <c r="AD141" s="16">
        <v>233.3</v>
      </c>
      <c r="AE141" s="16">
        <f t="shared" si="27"/>
        <v>2640.9560000000001</v>
      </c>
      <c r="AF141" s="65">
        <f t="shared" si="28"/>
        <v>3.7865076131522069E-7</v>
      </c>
      <c r="AG141" s="16"/>
      <c r="AH141" s="66">
        <v>4.4370000000000003</v>
      </c>
      <c r="AI141" s="16">
        <v>246.5</v>
      </c>
      <c r="AJ141">
        <f t="shared" si="29"/>
        <v>2790.38</v>
      </c>
      <c r="AK141">
        <f t="shared" si="30"/>
        <v>3.5837412825493303E-7</v>
      </c>
    </row>
    <row r="142" spans="14:37" x14ac:dyDescent="0.35">
      <c r="N142" s="66">
        <v>7.4420000000000002</v>
      </c>
      <c r="O142" s="65">
        <v>191.6</v>
      </c>
      <c r="P142">
        <f t="shared" si="31"/>
        <v>2168.9119999999998</v>
      </c>
      <c r="Q142">
        <f t="shared" si="32"/>
        <v>4.6106066082902401E-7</v>
      </c>
      <c r="S142" s="66">
        <v>5.694</v>
      </c>
      <c r="T142" s="16">
        <v>219</v>
      </c>
      <c r="U142" s="16">
        <f t="shared" si="23"/>
        <v>2479.08</v>
      </c>
      <c r="V142" s="65">
        <f t="shared" si="24"/>
        <v>4.0337544572986754E-7</v>
      </c>
      <c r="W142" s="16"/>
      <c r="X142" s="66">
        <v>5.194</v>
      </c>
      <c r="Y142" s="16">
        <v>228.9</v>
      </c>
      <c r="Z142" s="16">
        <f t="shared" si="25"/>
        <v>2591.1480000000001</v>
      </c>
      <c r="AA142" s="65">
        <f t="shared" si="26"/>
        <v>3.859293255344735E-7</v>
      </c>
      <c r="AB142" s="16"/>
      <c r="AC142" s="66">
        <v>4.9930000000000003</v>
      </c>
      <c r="AD142" s="16">
        <v>233.2</v>
      </c>
      <c r="AE142" s="16">
        <f t="shared" si="27"/>
        <v>2639.8240000000001</v>
      </c>
      <c r="AF142" s="65">
        <f t="shared" si="28"/>
        <v>3.7881313299674525E-7</v>
      </c>
      <c r="AG142" s="16"/>
      <c r="AH142" s="66">
        <v>4.4379999999999997</v>
      </c>
      <c r="AI142" s="16">
        <v>246.5</v>
      </c>
      <c r="AJ142">
        <f t="shared" si="29"/>
        <v>2790.38</v>
      </c>
      <c r="AK142">
        <f t="shared" si="30"/>
        <v>3.5837412825493303E-7</v>
      </c>
    </row>
    <row r="143" spans="14:37" x14ac:dyDescent="0.35">
      <c r="N143" s="66">
        <v>7.4429999999999996</v>
      </c>
      <c r="O143" s="65">
        <v>191.6</v>
      </c>
      <c r="P143">
        <f t="shared" si="31"/>
        <v>2168.9119999999998</v>
      </c>
      <c r="Q143">
        <f t="shared" si="32"/>
        <v>4.6106066082902401E-7</v>
      </c>
      <c r="S143" s="66">
        <v>5.6950000000000003</v>
      </c>
      <c r="T143" s="16">
        <v>218.9</v>
      </c>
      <c r="U143" s="16">
        <f t="shared" si="23"/>
        <v>2477.9480000000003</v>
      </c>
      <c r="V143" s="65">
        <f t="shared" si="24"/>
        <v>4.0355971957442199E-7</v>
      </c>
      <c r="W143" s="16"/>
      <c r="X143" s="66">
        <v>5.1950000000000003</v>
      </c>
      <c r="Y143" s="16">
        <v>228.9</v>
      </c>
      <c r="Z143" s="16">
        <f t="shared" si="25"/>
        <v>2591.1480000000001</v>
      </c>
      <c r="AA143" s="65">
        <f t="shared" si="26"/>
        <v>3.859293255344735E-7</v>
      </c>
      <c r="AB143" s="16"/>
      <c r="AC143" s="66">
        <v>4.9939999999999998</v>
      </c>
      <c r="AD143" s="16">
        <v>233.2</v>
      </c>
      <c r="AE143" s="16">
        <f t="shared" si="27"/>
        <v>2639.8240000000001</v>
      </c>
      <c r="AF143" s="65">
        <f t="shared" si="28"/>
        <v>3.7881313299674525E-7</v>
      </c>
      <c r="AG143" s="16"/>
      <c r="AH143" s="66">
        <v>4.4390000000000001</v>
      </c>
      <c r="AI143" s="16">
        <v>246.5</v>
      </c>
      <c r="AJ143">
        <f t="shared" si="29"/>
        <v>2790.38</v>
      </c>
      <c r="AK143">
        <f t="shared" si="30"/>
        <v>3.5837412825493303E-7</v>
      </c>
    </row>
    <row r="144" spans="14:37" x14ac:dyDescent="0.35">
      <c r="N144" s="66">
        <v>7.444</v>
      </c>
      <c r="O144" s="65">
        <v>191.6</v>
      </c>
      <c r="P144">
        <f t="shared" si="31"/>
        <v>2168.9119999999998</v>
      </c>
      <c r="Q144">
        <f t="shared" si="32"/>
        <v>4.6106066082902401E-7</v>
      </c>
      <c r="S144" s="66">
        <v>5.6959999999999997</v>
      </c>
      <c r="T144" s="16">
        <v>218.9</v>
      </c>
      <c r="U144" s="16">
        <f t="shared" si="23"/>
        <v>2477.9480000000003</v>
      </c>
      <c r="V144" s="65">
        <f t="shared" si="24"/>
        <v>4.0355971957442199E-7</v>
      </c>
      <c r="W144" s="16"/>
      <c r="X144" s="66">
        <v>5.1959999999999997</v>
      </c>
      <c r="Y144" s="16">
        <v>228.9</v>
      </c>
      <c r="Z144" s="16">
        <f t="shared" si="25"/>
        <v>2591.1480000000001</v>
      </c>
      <c r="AA144" s="65">
        <f t="shared" si="26"/>
        <v>3.859293255344735E-7</v>
      </c>
      <c r="AB144" s="16"/>
      <c r="AC144" s="66">
        <v>4.9950000000000001</v>
      </c>
      <c r="AD144" s="16">
        <v>233.2</v>
      </c>
      <c r="AE144" s="16">
        <f t="shared" si="27"/>
        <v>2639.8240000000001</v>
      </c>
      <c r="AF144" s="65">
        <f t="shared" si="28"/>
        <v>3.7881313299674525E-7</v>
      </c>
      <c r="AG144" s="16"/>
      <c r="AH144" s="66">
        <v>4.4400000000000004</v>
      </c>
      <c r="AI144" s="16">
        <v>246.5</v>
      </c>
      <c r="AJ144">
        <f t="shared" si="29"/>
        <v>2790.38</v>
      </c>
      <c r="AK144">
        <f t="shared" si="30"/>
        <v>3.5837412825493303E-7</v>
      </c>
    </row>
    <row r="145" spans="14:37" x14ac:dyDescent="0.35">
      <c r="N145" s="66">
        <v>7.4450000000000003</v>
      </c>
      <c r="O145" s="65">
        <v>191.5</v>
      </c>
      <c r="P145">
        <f t="shared" si="31"/>
        <v>2167.7800000000002</v>
      </c>
      <c r="Q145">
        <f t="shared" si="32"/>
        <v>4.6130142357619311E-7</v>
      </c>
      <c r="S145" s="66">
        <v>5.6970000000000001</v>
      </c>
      <c r="T145" s="16">
        <v>218.9</v>
      </c>
      <c r="U145" s="16">
        <f t="shared" si="23"/>
        <v>2477.9480000000003</v>
      </c>
      <c r="V145" s="65">
        <f t="shared" si="24"/>
        <v>4.0355971957442199E-7</v>
      </c>
      <c r="W145" s="16"/>
      <c r="X145" s="66">
        <v>5.1970000000000001</v>
      </c>
      <c r="Y145" s="16">
        <v>228.8</v>
      </c>
      <c r="Z145" s="16">
        <f t="shared" si="25"/>
        <v>2590.0160000000001</v>
      </c>
      <c r="AA145" s="65">
        <f t="shared" si="26"/>
        <v>3.8609800093899033E-7</v>
      </c>
      <c r="AB145" s="16"/>
      <c r="AC145" s="66">
        <v>4.9960000000000004</v>
      </c>
      <c r="AD145" s="16">
        <v>233.2</v>
      </c>
      <c r="AE145" s="16">
        <f t="shared" si="27"/>
        <v>2639.8240000000001</v>
      </c>
      <c r="AF145" s="65">
        <f t="shared" si="28"/>
        <v>3.7881313299674525E-7</v>
      </c>
      <c r="AG145" s="16"/>
      <c r="AH145" s="66">
        <v>4.4409999999999998</v>
      </c>
      <c r="AI145" s="16">
        <v>246.4</v>
      </c>
      <c r="AJ145">
        <f t="shared" si="29"/>
        <v>2789.248</v>
      </c>
      <c r="AK145">
        <f t="shared" si="30"/>
        <v>3.5851957230049102E-7</v>
      </c>
    </row>
    <row r="146" spans="14:37" x14ac:dyDescent="0.35">
      <c r="N146" s="66">
        <v>7.4459999999999997</v>
      </c>
      <c r="O146" s="65">
        <v>191.5</v>
      </c>
      <c r="P146">
        <f t="shared" si="31"/>
        <v>2167.7800000000002</v>
      </c>
      <c r="Q146">
        <f t="shared" si="32"/>
        <v>4.6130142357619311E-7</v>
      </c>
      <c r="S146" s="66">
        <v>5.6980000000000004</v>
      </c>
      <c r="T146" s="16">
        <v>218.9</v>
      </c>
      <c r="U146" s="16">
        <f t="shared" si="23"/>
        <v>2477.9480000000003</v>
      </c>
      <c r="V146" s="65">
        <f t="shared" si="24"/>
        <v>4.0355971957442199E-7</v>
      </c>
      <c r="W146" s="16"/>
      <c r="X146" s="66">
        <v>5.1980000000000004</v>
      </c>
      <c r="Y146" s="16">
        <v>228.8</v>
      </c>
      <c r="Z146" s="16">
        <f t="shared" si="25"/>
        <v>2590.0160000000001</v>
      </c>
      <c r="AA146" s="65">
        <f t="shared" si="26"/>
        <v>3.8609800093899033E-7</v>
      </c>
      <c r="AB146" s="16"/>
      <c r="AC146" s="66">
        <v>4.9969999999999999</v>
      </c>
      <c r="AD146" s="16">
        <v>233.2</v>
      </c>
      <c r="AE146" s="16">
        <f t="shared" si="27"/>
        <v>2639.8240000000001</v>
      </c>
      <c r="AF146" s="65">
        <f t="shared" si="28"/>
        <v>3.7881313299674525E-7</v>
      </c>
      <c r="AG146" s="16"/>
      <c r="AH146" s="66">
        <v>4.4420000000000002</v>
      </c>
      <c r="AI146" s="16">
        <v>246.4</v>
      </c>
      <c r="AJ146">
        <f t="shared" si="29"/>
        <v>2789.248</v>
      </c>
      <c r="AK146">
        <f t="shared" si="30"/>
        <v>3.5851957230049102E-7</v>
      </c>
    </row>
    <row r="147" spans="14:37" x14ac:dyDescent="0.35">
      <c r="N147" s="66">
        <v>7.4470000000000001</v>
      </c>
      <c r="O147" s="65">
        <v>191.5</v>
      </c>
      <c r="P147">
        <f t="shared" si="31"/>
        <v>2167.7800000000002</v>
      </c>
      <c r="Q147">
        <f t="shared" si="32"/>
        <v>4.6130142357619311E-7</v>
      </c>
      <c r="S147" s="66">
        <v>5.6989999999999998</v>
      </c>
      <c r="T147" s="16">
        <v>218.9</v>
      </c>
      <c r="U147" s="16">
        <f t="shared" si="23"/>
        <v>2477.9480000000003</v>
      </c>
      <c r="V147" s="65">
        <f t="shared" si="24"/>
        <v>4.0355971957442199E-7</v>
      </c>
      <c r="W147" s="16"/>
      <c r="X147" s="66">
        <v>5.1989999999999998</v>
      </c>
      <c r="Y147" s="16">
        <v>228.8</v>
      </c>
      <c r="Z147" s="16">
        <f t="shared" si="25"/>
        <v>2590.0160000000001</v>
      </c>
      <c r="AA147" s="65">
        <f t="shared" si="26"/>
        <v>3.8609800093899033E-7</v>
      </c>
      <c r="AB147" s="16"/>
      <c r="AC147" s="66">
        <v>4.9980000000000002</v>
      </c>
      <c r="AD147" s="16">
        <v>233.1</v>
      </c>
      <c r="AE147" s="16">
        <f t="shared" si="27"/>
        <v>2638.692</v>
      </c>
      <c r="AF147" s="65">
        <f t="shared" si="28"/>
        <v>3.7897564399331183E-7</v>
      </c>
      <c r="AG147" s="16"/>
      <c r="AH147" s="66">
        <v>4.4429999999999996</v>
      </c>
      <c r="AI147" s="16">
        <v>246.4</v>
      </c>
      <c r="AJ147">
        <f t="shared" si="29"/>
        <v>2789.248</v>
      </c>
      <c r="AK147">
        <f t="shared" si="30"/>
        <v>3.5851957230049102E-7</v>
      </c>
    </row>
    <row r="148" spans="14:37" x14ac:dyDescent="0.35">
      <c r="N148" s="66">
        <v>7.4480000000000004</v>
      </c>
      <c r="O148" s="65">
        <v>191.5</v>
      </c>
      <c r="P148">
        <f t="shared" si="31"/>
        <v>2167.7800000000002</v>
      </c>
      <c r="Q148">
        <f t="shared" si="32"/>
        <v>4.6130142357619311E-7</v>
      </c>
      <c r="S148" s="66">
        <v>5.7</v>
      </c>
      <c r="T148" s="16">
        <v>218.8</v>
      </c>
      <c r="U148" s="16">
        <f t="shared" si="23"/>
        <v>2476.8160000000003</v>
      </c>
      <c r="V148" s="65">
        <f t="shared" si="24"/>
        <v>4.0374416185941947E-7</v>
      </c>
      <c r="W148" s="16"/>
      <c r="X148" s="66">
        <v>5.2</v>
      </c>
      <c r="Y148" s="16">
        <v>228.8</v>
      </c>
      <c r="Z148" s="16">
        <f t="shared" ref="Z148:Z211" si="33">Y148*$K$1</f>
        <v>2590.0160000000001</v>
      </c>
      <c r="AA148" s="65">
        <f t="shared" ref="AA148:AA211" si="34">0.001/Z148</f>
        <v>3.8609800093899033E-7</v>
      </c>
      <c r="AB148" s="16"/>
      <c r="AC148" s="66">
        <v>4.9989999999999997</v>
      </c>
      <c r="AD148" s="16">
        <v>233.1</v>
      </c>
      <c r="AE148" s="16">
        <f t="shared" si="27"/>
        <v>2638.692</v>
      </c>
      <c r="AF148" s="65">
        <f t="shared" si="28"/>
        <v>3.7897564399331183E-7</v>
      </c>
      <c r="AG148" s="16"/>
      <c r="AH148" s="66">
        <v>4.444</v>
      </c>
      <c r="AI148" s="16">
        <v>246.4</v>
      </c>
      <c r="AJ148">
        <f t="shared" si="29"/>
        <v>2789.248</v>
      </c>
      <c r="AK148">
        <f t="shared" si="30"/>
        <v>3.5851957230049102E-7</v>
      </c>
    </row>
    <row r="149" spans="14:37" x14ac:dyDescent="0.35">
      <c r="N149" s="66">
        <v>7.4489999999999998</v>
      </c>
      <c r="O149" s="65">
        <v>191.5</v>
      </c>
      <c r="P149">
        <f t="shared" si="31"/>
        <v>2167.7800000000002</v>
      </c>
      <c r="Q149">
        <f t="shared" si="32"/>
        <v>4.6130142357619311E-7</v>
      </c>
      <c r="S149" s="66">
        <v>5.7009999999999996</v>
      </c>
      <c r="T149" s="16">
        <v>218.8</v>
      </c>
      <c r="U149" s="16">
        <f t="shared" si="23"/>
        <v>2476.8160000000003</v>
      </c>
      <c r="V149" s="65">
        <f t="shared" si="24"/>
        <v>4.0374416185941947E-7</v>
      </c>
      <c r="W149" s="16"/>
      <c r="X149" s="66">
        <v>5.2009999999999996</v>
      </c>
      <c r="Y149" s="16">
        <v>228.8</v>
      </c>
      <c r="Z149" s="16">
        <f t="shared" si="33"/>
        <v>2590.0160000000001</v>
      </c>
      <c r="AA149" s="65">
        <f t="shared" si="34"/>
        <v>3.8609800093899033E-7</v>
      </c>
      <c r="AB149" s="16"/>
      <c r="AC149" s="66">
        <v>5</v>
      </c>
      <c r="AD149" s="16">
        <v>233.1</v>
      </c>
      <c r="AE149" s="16">
        <f t="shared" si="27"/>
        <v>2638.692</v>
      </c>
      <c r="AF149" s="65">
        <f t="shared" si="28"/>
        <v>3.7897564399331183E-7</v>
      </c>
      <c r="AG149" s="16"/>
      <c r="AH149" s="66">
        <v>4.4450000000000003</v>
      </c>
      <c r="AI149" s="16">
        <v>246.3</v>
      </c>
      <c r="AJ149">
        <f t="shared" si="29"/>
        <v>2788.116</v>
      </c>
      <c r="AK149">
        <f t="shared" si="30"/>
        <v>3.5866513444921233E-7</v>
      </c>
    </row>
    <row r="150" spans="14:37" x14ac:dyDescent="0.35">
      <c r="N150" s="66">
        <v>7.45</v>
      </c>
      <c r="O150" s="65">
        <v>191.5</v>
      </c>
      <c r="P150">
        <f t="shared" si="31"/>
        <v>2167.7800000000002</v>
      </c>
      <c r="Q150">
        <f t="shared" si="32"/>
        <v>4.6130142357619311E-7</v>
      </c>
      <c r="S150" s="66">
        <v>5.702</v>
      </c>
      <c r="T150" s="16">
        <v>218.8</v>
      </c>
      <c r="U150" s="16">
        <f t="shared" si="23"/>
        <v>2476.8160000000003</v>
      </c>
      <c r="V150" s="65">
        <f t="shared" si="24"/>
        <v>4.0374416185941947E-7</v>
      </c>
      <c r="W150" s="16"/>
      <c r="X150" s="66">
        <v>5.202</v>
      </c>
      <c r="Y150" s="16">
        <v>228.7</v>
      </c>
      <c r="Z150" s="16">
        <f t="shared" si="33"/>
        <v>2588.884</v>
      </c>
      <c r="AA150" s="65">
        <f t="shared" si="34"/>
        <v>3.8626682385151285E-7</v>
      </c>
      <c r="AB150" s="16"/>
      <c r="AC150" s="66">
        <v>5.0010000000000003</v>
      </c>
      <c r="AD150" s="16">
        <v>233.1</v>
      </c>
      <c r="AE150" s="16">
        <f t="shared" si="27"/>
        <v>2638.692</v>
      </c>
      <c r="AF150" s="65">
        <f t="shared" si="28"/>
        <v>3.7897564399331183E-7</v>
      </c>
      <c r="AG150" s="16"/>
      <c r="AH150" s="66">
        <v>4.4459999999999997</v>
      </c>
      <c r="AI150" s="16">
        <v>246.3</v>
      </c>
      <c r="AJ150">
        <f t="shared" si="29"/>
        <v>2788.116</v>
      </c>
      <c r="AK150">
        <f t="shared" si="30"/>
        <v>3.5866513444921233E-7</v>
      </c>
    </row>
    <row r="151" spans="14:37" x14ac:dyDescent="0.35">
      <c r="N151" s="66">
        <v>7.4509999999999996</v>
      </c>
      <c r="O151" s="65">
        <v>191.5</v>
      </c>
      <c r="P151">
        <f t="shared" si="31"/>
        <v>2167.7800000000002</v>
      </c>
      <c r="Q151">
        <f t="shared" si="32"/>
        <v>4.6130142357619311E-7</v>
      </c>
      <c r="S151" s="66">
        <v>5.7030000000000003</v>
      </c>
      <c r="T151" s="16">
        <v>218.8</v>
      </c>
      <c r="U151" s="16">
        <f t="shared" si="23"/>
        <v>2476.8160000000003</v>
      </c>
      <c r="V151" s="65">
        <f t="shared" si="24"/>
        <v>4.0374416185941947E-7</v>
      </c>
      <c r="W151" s="16"/>
      <c r="X151" s="66">
        <v>5.2030000000000003</v>
      </c>
      <c r="Y151" s="16">
        <v>228.7</v>
      </c>
      <c r="Z151" s="16">
        <f t="shared" si="33"/>
        <v>2588.884</v>
      </c>
      <c r="AA151" s="65">
        <f t="shared" si="34"/>
        <v>3.8626682385151285E-7</v>
      </c>
      <c r="AB151" s="16"/>
      <c r="AC151" s="66">
        <v>5.0019999999999998</v>
      </c>
      <c r="AD151" s="16">
        <v>233.1</v>
      </c>
      <c r="AE151" s="16">
        <f t="shared" ref="AE151:AE214" si="35">AD151*$K$1</f>
        <v>2638.692</v>
      </c>
      <c r="AF151" s="65">
        <f t="shared" ref="AF151:AF214" si="36">0.001/AE151</f>
        <v>3.7897564399331183E-7</v>
      </c>
      <c r="AG151" s="16"/>
      <c r="AH151" s="66">
        <v>4.4470000000000001</v>
      </c>
      <c r="AI151" s="16">
        <v>246.3</v>
      </c>
      <c r="AJ151">
        <f t="shared" si="29"/>
        <v>2788.116</v>
      </c>
      <c r="AK151">
        <f t="shared" si="30"/>
        <v>3.5866513444921233E-7</v>
      </c>
    </row>
    <row r="152" spans="14:37" x14ac:dyDescent="0.35">
      <c r="N152" s="66">
        <v>7.452</v>
      </c>
      <c r="O152" s="65">
        <v>191.5</v>
      </c>
      <c r="P152">
        <f t="shared" si="31"/>
        <v>2167.7800000000002</v>
      </c>
      <c r="Q152">
        <f t="shared" si="32"/>
        <v>4.6130142357619311E-7</v>
      </c>
      <c r="S152" s="66">
        <v>5.7039999999999997</v>
      </c>
      <c r="T152" s="16">
        <v>218.8</v>
      </c>
      <c r="U152" s="16">
        <f t="shared" si="23"/>
        <v>2476.8160000000003</v>
      </c>
      <c r="V152" s="65">
        <f t="shared" si="24"/>
        <v>4.0374416185941947E-7</v>
      </c>
      <c r="W152" s="16"/>
      <c r="X152" s="66">
        <v>5.2039999999999997</v>
      </c>
      <c r="Y152" s="16">
        <v>228.7</v>
      </c>
      <c r="Z152" s="16">
        <f t="shared" si="33"/>
        <v>2588.884</v>
      </c>
      <c r="AA152" s="65">
        <f t="shared" si="34"/>
        <v>3.8626682385151285E-7</v>
      </c>
      <c r="AB152" s="16"/>
      <c r="AC152" s="66">
        <v>5.0030000000000001</v>
      </c>
      <c r="AD152" s="16">
        <v>233</v>
      </c>
      <c r="AE152" s="16">
        <f t="shared" si="35"/>
        <v>2637.56</v>
      </c>
      <c r="AF152" s="65">
        <f t="shared" si="36"/>
        <v>3.7913829448429611E-7</v>
      </c>
      <c r="AG152" s="16"/>
      <c r="AH152" s="66">
        <v>4.4480000000000004</v>
      </c>
      <c r="AI152" s="16">
        <v>246.3</v>
      </c>
      <c r="AJ152">
        <f t="shared" si="29"/>
        <v>2788.116</v>
      </c>
      <c r="AK152">
        <f t="shared" si="30"/>
        <v>3.5866513444921233E-7</v>
      </c>
    </row>
    <row r="153" spans="14:37" x14ac:dyDescent="0.35">
      <c r="N153" s="66">
        <v>7.4530000000000003</v>
      </c>
      <c r="O153" s="65">
        <v>191.4</v>
      </c>
      <c r="P153">
        <f t="shared" si="31"/>
        <v>2166.6480000000001</v>
      </c>
      <c r="Q153">
        <f t="shared" si="32"/>
        <v>4.6154243790408039E-7</v>
      </c>
      <c r="S153" s="66">
        <v>5.7050000000000001</v>
      </c>
      <c r="T153" s="16">
        <v>218.7</v>
      </c>
      <c r="U153" s="16">
        <f t="shared" si="23"/>
        <v>2475.6839999999997</v>
      </c>
      <c r="V153" s="65">
        <f t="shared" si="24"/>
        <v>4.0392877281591681E-7</v>
      </c>
      <c r="W153" s="16"/>
      <c r="X153" s="66">
        <v>5.2050000000000001</v>
      </c>
      <c r="Y153" s="16">
        <v>228.7</v>
      </c>
      <c r="Z153" s="16">
        <f t="shared" si="33"/>
        <v>2588.884</v>
      </c>
      <c r="AA153" s="65">
        <f t="shared" si="34"/>
        <v>3.8626682385151285E-7</v>
      </c>
      <c r="AB153" s="16"/>
      <c r="AC153" s="66">
        <v>5.0039999999999996</v>
      </c>
      <c r="AD153" s="16">
        <v>233</v>
      </c>
      <c r="AE153" s="16">
        <f t="shared" si="35"/>
        <v>2637.56</v>
      </c>
      <c r="AF153" s="65">
        <f t="shared" si="36"/>
        <v>3.7913829448429611E-7</v>
      </c>
      <c r="AG153" s="16"/>
      <c r="AH153" s="66">
        <v>4.4489999999999998</v>
      </c>
      <c r="AI153" s="16">
        <v>246.2</v>
      </c>
      <c r="AJ153">
        <f t="shared" si="29"/>
        <v>2786.9839999999999</v>
      </c>
      <c r="AK153">
        <f t="shared" si="30"/>
        <v>3.5881081484500807E-7</v>
      </c>
    </row>
    <row r="154" spans="14:37" x14ac:dyDescent="0.35">
      <c r="N154" s="66">
        <v>7.4539999999999997</v>
      </c>
      <c r="O154" s="65">
        <v>191.4</v>
      </c>
      <c r="P154">
        <f t="shared" si="31"/>
        <v>2166.6480000000001</v>
      </c>
      <c r="Q154">
        <f t="shared" si="32"/>
        <v>4.6154243790408039E-7</v>
      </c>
      <c r="S154" s="66">
        <v>5.7060000000000004</v>
      </c>
      <c r="T154" s="16">
        <v>218.7</v>
      </c>
      <c r="U154" s="16">
        <f t="shared" si="23"/>
        <v>2475.6839999999997</v>
      </c>
      <c r="V154" s="65">
        <f t="shared" si="24"/>
        <v>4.0392877281591681E-7</v>
      </c>
      <c r="W154" s="16"/>
      <c r="X154" s="66">
        <v>5.2060000000000004</v>
      </c>
      <c r="Y154" s="16">
        <v>228.7</v>
      </c>
      <c r="Z154" s="16">
        <f t="shared" si="33"/>
        <v>2588.884</v>
      </c>
      <c r="AA154" s="65">
        <f t="shared" si="34"/>
        <v>3.8626682385151285E-7</v>
      </c>
      <c r="AB154" s="16"/>
      <c r="AC154" s="66">
        <v>5.0049999999999999</v>
      </c>
      <c r="AD154" s="16">
        <v>233</v>
      </c>
      <c r="AE154" s="16">
        <f t="shared" si="35"/>
        <v>2637.56</v>
      </c>
      <c r="AF154" s="65">
        <f t="shared" si="36"/>
        <v>3.7913829448429611E-7</v>
      </c>
      <c r="AG154" s="16"/>
      <c r="AH154" s="66">
        <v>4.45</v>
      </c>
      <c r="AI154" s="16">
        <v>246.2</v>
      </c>
      <c r="AJ154">
        <f t="shared" ref="AJ154:AJ217" si="37">AI154*$K$1</f>
        <v>2786.9839999999999</v>
      </c>
      <c r="AK154">
        <f t="shared" ref="AK154:AK217" si="38">0.001/AJ154</f>
        <v>3.5881081484500807E-7</v>
      </c>
    </row>
    <row r="155" spans="14:37" x14ac:dyDescent="0.35">
      <c r="N155" s="66">
        <v>7.4550000000000001</v>
      </c>
      <c r="O155" s="65">
        <v>191.4</v>
      </c>
      <c r="P155">
        <f t="shared" si="31"/>
        <v>2166.6480000000001</v>
      </c>
      <c r="Q155">
        <f t="shared" si="32"/>
        <v>4.6154243790408039E-7</v>
      </c>
      <c r="S155" s="66">
        <v>5.7069999999999999</v>
      </c>
      <c r="T155" s="16">
        <v>218.7</v>
      </c>
      <c r="U155" s="16">
        <f t="shared" si="23"/>
        <v>2475.6839999999997</v>
      </c>
      <c r="V155" s="65">
        <f t="shared" si="24"/>
        <v>4.0392877281591681E-7</v>
      </c>
      <c r="W155" s="16"/>
      <c r="X155" s="66">
        <v>5.2069999999999999</v>
      </c>
      <c r="Y155" s="16">
        <v>228.6</v>
      </c>
      <c r="Z155" s="16">
        <f t="shared" si="33"/>
        <v>2587.752</v>
      </c>
      <c r="AA155" s="65">
        <f t="shared" si="34"/>
        <v>3.8643579446562116E-7</v>
      </c>
      <c r="AB155" s="16"/>
      <c r="AC155" s="66">
        <v>5.0060000000000002</v>
      </c>
      <c r="AD155" s="16">
        <v>233</v>
      </c>
      <c r="AE155" s="16">
        <f t="shared" si="35"/>
        <v>2637.56</v>
      </c>
      <c r="AF155" s="65">
        <f t="shared" si="36"/>
        <v>3.7913829448429611E-7</v>
      </c>
      <c r="AG155" s="16"/>
      <c r="AH155" s="66">
        <v>4.4509999999999996</v>
      </c>
      <c r="AI155" s="16">
        <v>246.2</v>
      </c>
      <c r="AJ155">
        <f t="shared" si="37"/>
        <v>2786.9839999999999</v>
      </c>
      <c r="AK155">
        <f t="shared" si="38"/>
        <v>3.5881081484500807E-7</v>
      </c>
    </row>
    <row r="156" spans="14:37" x14ac:dyDescent="0.35">
      <c r="N156" s="66">
        <v>7.4560000000000004</v>
      </c>
      <c r="O156" s="65">
        <v>191.4</v>
      </c>
      <c r="P156">
        <f t="shared" si="31"/>
        <v>2166.6480000000001</v>
      </c>
      <c r="Q156">
        <f t="shared" si="32"/>
        <v>4.6154243790408039E-7</v>
      </c>
      <c r="S156" s="66">
        <v>5.7080000000000002</v>
      </c>
      <c r="T156" s="65">
        <v>218.7</v>
      </c>
      <c r="U156" s="16">
        <f t="shared" ref="U156:U219" si="39">T156*$K$1</f>
        <v>2475.6839999999997</v>
      </c>
      <c r="V156" s="65">
        <f t="shared" ref="V156:V219" si="40">0.001/U156</f>
        <v>4.0392877281591681E-7</v>
      </c>
      <c r="X156" s="66">
        <v>5.2080000000000002</v>
      </c>
      <c r="Y156" s="65">
        <v>228.6</v>
      </c>
      <c r="Z156" s="16">
        <f t="shared" si="33"/>
        <v>2587.752</v>
      </c>
      <c r="AA156" s="65">
        <f t="shared" si="34"/>
        <v>3.8643579446562116E-7</v>
      </c>
      <c r="AC156" s="66">
        <v>5.0069999999999997</v>
      </c>
      <c r="AD156" s="65">
        <v>232.9</v>
      </c>
      <c r="AE156" s="16">
        <f t="shared" si="35"/>
        <v>2636.4280000000003</v>
      </c>
      <c r="AF156" s="65">
        <f t="shared" si="36"/>
        <v>3.793010846493816E-7</v>
      </c>
      <c r="AH156" s="66">
        <v>4.452</v>
      </c>
      <c r="AI156" s="65">
        <v>246.2</v>
      </c>
      <c r="AJ156">
        <f t="shared" si="37"/>
        <v>2786.9839999999999</v>
      </c>
      <c r="AK156">
        <f t="shared" si="38"/>
        <v>3.5881081484500807E-7</v>
      </c>
    </row>
    <row r="157" spans="14:37" x14ac:dyDescent="0.35">
      <c r="N157" s="66">
        <v>7.4569999999999999</v>
      </c>
      <c r="O157" s="65">
        <v>191.4</v>
      </c>
      <c r="P157">
        <f t="shared" si="31"/>
        <v>2166.6480000000001</v>
      </c>
      <c r="Q157">
        <f t="shared" si="32"/>
        <v>4.6154243790408039E-7</v>
      </c>
      <c r="S157" s="66">
        <v>5.7089999999999996</v>
      </c>
      <c r="T157" s="65">
        <v>218.7</v>
      </c>
      <c r="U157" s="16">
        <f t="shared" si="39"/>
        <v>2475.6839999999997</v>
      </c>
      <c r="V157" s="65">
        <f t="shared" si="40"/>
        <v>4.0392877281591681E-7</v>
      </c>
      <c r="X157" s="66">
        <v>5.2089999999999996</v>
      </c>
      <c r="Y157" s="65">
        <v>228.6</v>
      </c>
      <c r="Z157" s="16">
        <f t="shared" si="33"/>
        <v>2587.752</v>
      </c>
      <c r="AA157" s="65">
        <f t="shared" si="34"/>
        <v>3.8643579446562116E-7</v>
      </c>
      <c r="AC157" s="66">
        <v>5.008</v>
      </c>
      <c r="AD157" s="65">
        <v>232.9</v>
      </c>
      <c r="AE157" s="16">
        <f t="shared" si="35"/>
        <v>2636.4280000000003</v>
      </c>
      <c r="AF157" s="65">
        <f t="shared" si="36"/>
        <v>3.793010846493816E-7</v>
      </c>
      <c r="AH157" s="66">
        <v>4.4530000000000003</v>
      </c>
      <c r="AI157" s="65">
        <v>246.1</v>
      </c>
      <c r="AJ157">
        <f t="shared" si="37"/>
        <v>2785.8519999999999</v>
      </c>
      <c r="AK157">
        <f t="shared" si="38"/>
        <v>3.5895661363202356E-7</v>
      </c>
    </row>
    <row r="158" spans="14:37" x14ac:dyDescent="0.35">
      <c r="N158" s="66">
        <v>7.4580000000000002</v>
      </c>
      <c r="O158" s="65">
        <v>191.4</v>
      </c>
      <c r="P158">
        <f t="shared" si="31"/>
        <v>2166.6480000000001</v>
      </c>
      <c r="Q158">
        <f t="shared" si="32"/>
        <v>4.6154243790408039E-7</v>
      </c>
      <c r="S158" s="66">
        <v>5.71</v>
      </c>
      <c r="T158" s="65">
        <v>218.7</v>
      </c>
      <c r="U158" s="16">
        <f t="shared" si="39"/>
        <v>2475.6839999999997</v>
      </c>
      <c r="V158" s="65">
        <f t="shared" si="40"/>
        <v>4.0392877281591681E-7</v>
      </c>
      <c r="X158" s="66">
        <v>5.21</v>
      </c>
      <c r="Y158" s="65">
        <v>228.6</v>
      </c>
      <c r="Z158" s="16">
        <f t="shared" si="33"/>
        <v>2587.752</v>
      </c>
      <c r="AA158" s="65">
        <f t="shared" si="34"/>
        <v>3.8643579446562116E-7</v>
      </c>
      <c r="AC158" s="66">
        <v>5.0090000000000003</v>
      </c>
      <c r="AD158" s="65">
        <v>232.9</v>
      </c>
      <c r="AE158" s="16">
        <f t="shared" si="35"/>
        <v>2636.4280000000003</v>
      </c>
      <c r="AF158" s="65">
        <f t="shared" si="36"/>
        <v>3.793010846493816E-7</v>
      </c>
      <c r="AH158" s="66">
        <v>4.4539999999999997</v>
      </c>
      <c r="AI158" s="65">
        <v>246.1</v>
      </c>
      <c r="AJ158">
        <f t="shared" si="37"/>
        <v>2785.8519999999999</v>
      </c>
      <c r="AK158">
        <f t="shared" si="38"/>
        <v>3.5895661363202356E-7</v>
      </c>
    </row>
    <row r="159" spans="14:37" x14ac:dyDescent="0.35">
      <c r="N159" s="66">
        <v>7.4589999999999996</v>
      </c>
      <c r="O159" s="65">
        <v>191.4</v>
      </c>
      <c r="P159">
        <f t="shared" si="31"/>
        <v>2166.6480000000001</v>
      </c>
      <c r="Q159">
        <f t="shared" si="32"/>
        <v>4.6154243790408039E-7</v>
      </c>
      <c r="S159" s="66">
        <v>5.7110000000000003</v>
      </c>
      <c r="T159" s="65">
        <v>218.6</v>
      </c>
      <c r="U159" s="16">
        <f t="shared" si="39"/>
        <v>2474.5520000000001</v>
      </c>
      <c r="V159" s="65">
        <f t="shared" si="40"/>
        <v>4.0411355267539337E-7</v>
      </c>
      <c r="X159" s="66">
        <v>5.2110000000000003</v>
      </c>
      <c r="Y159" s="65">
        <v>228.5</v>
      </c>
      <c r="Z159" s="16">
        <f t="shared" si="33"/>
        <v>2586.62</v>
      </c>
      <c r="AA159" s="65">
        <f t="shared" si="34"/>
        <v>3.866049129752341E-7</v>
      </c>
      <c r="AC159" s="66">
        <v>5.01</v>
      </c>
      <c r="AD159" s="65">
        <v>232.9</v>
      </c>
      <c r="AE159" s="16">
        <f t="shared" si="35"/>
        <v>2636.4280000000003</v>
      </c>
      <c r="AF159" s="65">
        <f t="shared" si="36"/>
        <v>3.793010846493816E-7</v>
      </c>
      <c r="AH159" s="66">
        <v>4.4550000000000001</v>
      </c>
      <c r="AI159" s="65">
        <v>246.1</v>
      </c>
      <c r="AJ159">
        <f t="shared" si="37"/>
        <v>2785.8519999999999</v>
      </c>
      <c r="AK159">
        <f t="shared" si="38"/>
        <v>3.5895661363202356E-7</v>
      </c>
    </row>
    <row r="160" spans="14:37" x14ac:dyDescent="0.35">
      <c r="N160" s="66">
        <v>7.46</v>
      </c>
      <c r="O160" s="65">
        <v>191.3</v>
      </c>
      <c r="P160">
        <f t="shared" si="31"/>
        <v>2165.5160000000001</v>
      </c>
      <c r="Q160">
        <f t="shared" si="32"/>
        <v>4.6178370420721897E-7</v>
      </c>
      <c r="S160" s="66">
        <v>5.7119999999999997</v>
      </c>
      <c r="T160" s="65">
        <v>218.6</v>
      </c>
      <c r="U160" s="16">
        <f t="shared" si="39"/>
        <v>2474.5520000000001</v>
      </c>
      <c r="V160" s="65">
        <f t="shared" si="40"/>
        <v>4.0411355267539337E-7</v>
      </c>
      <c r="X160" s="66">
        <v>5.2119999999999997</v>
      </c>
      <c r="Y160" s="65">
        <v>228.5</v>
      </c>
      <c r="Z160" s="16">
        <f t="shared" si="33"/>
        <v>2586.62</v>
      </c>
      <c r="AA160" s="65">
        <f t="shared" si="34"/>
        <v>3.866049129752341E-7</v>
      </c>
      <c r="AC160" s="66">
        <v>5.0110000000000001</v>
      </c>
      <c r="AD160" s="65">
        <v>232.9</v>
      </c>
      <c r="AE160" s="16">
        <f t="shared" si="35"/>
        <v>2636.4280000000003</v>
      </c>
      <c r="AF160" s="65">
        <f t="shared" si="36"/>
        <v>3.793010846493816E-7</v>
      </c>
      <c r="AH160" s="66">
        <v>4.4560000000000004</v>
      </c>
      <c r="AI160" s="65">
        <v>246.1</v>
      </c>
      <c r="AJ160">
        <f t="shared" si="37"/>
        <v>2785.8519999999999</v>
      </c>
      <c r="AK160">
        <f t="shared" si="38"/>
        <v>3.5895661363202356E-7</v>
      </c>
    </row>
    <row r="161" spans="14:37" x14ac:dyDescent="0.35">
      <c r="N161" s="66">
        <v>7.4610000000000003</v>
      </c>
      <c r="O161" s="65">
        <v>191.3</v>
      </c>
      <c r="P161">
        <f t="shared" si="31"/>
        <v>2165.5160000000001</v>
      </c>
      <c r="Q161">
        <f t="shared" si="32"/>
        <v>4.6178370420721897E-7</v>
      </c>
      <c r="S161" s="66">
        <v>5.7130000000000001</v>
      </c>
      <c r="T161" s="65">
        <v>218.6</v>
      </c>
      <c r="U161" s="16">
        <f t="shared" si="39"/>
        <v>2474.5520000000001</v>
      </c>
      <c r="V161" s="65">
        <f t="shared" si="40"/>
        <v>4.0411355267539337E-7</v>
      </c>
      <c r="X161" s="66">
        <v>5.2130000000000001</v>
      </c>
      <c r="Y161" s="65">
        <v>228.5</v>
      </c>
      <c r="Z161" s="16">
        <f t="shared" si="33"/>
        <v>2586.62</v>
      </c>
      <c r="AA161" s="65">
        <f t="shared" si="34"/>
        <v>3.866049129752341E-7</v>
      </c>
      <c r="AC161" s="66">
        <v>5.0119999999999996</v>
      </c>
      <c r="AD161" s="65">
        <v>232.8</v>
      </c>
      <c r="AE161" s="16">
        <f t="shared" si="35"/>
        <v>2635.2960000000003</v>
      </c>
      <c r="AF161" s="65">
        <f t="shared" si="36"/>
        <v>3.7946401466856092E-7</v>
      </c>
      <c r="AH161" s="66">
        <v>4.4569999999999999</v>
      </c>
      <c r="AI161" s="65">
        <v>246</v>
      </c>
      <c r="AJ161">
        <f t="shared" si="37"/>
        <v>2784.7200000000003</v>
      </c>
      <c r="AK161">
        <f t="shared" si="38"/>
        <v>3.5910253095463816E-7</v>
      </c>
    </row>
    <row r="162" spans="14:37" x14ac:dyDescent="0.35">
      <c r="N162" s="66">
        <v>7.4619999999999997</v>
      </c>
      <c r="O162" s="65">
        <v>191.3</v>
      </c>
      <c r="P162">
        <f t="shared" si="31"/>
        <v>2165.5160000000001</v>
      </c>
      <c r="Q162">
        <f t="shared" si="32"/>
        <v>4.6178370420721897E-7</v>
      </c>
      <c r="S162" s="66">
        <v>5.7140000000000004</v>
      </c>
      <c r="T162" s="65">
        <v>218.6</v>
      </c>
      <c r="U162" s="16">
        <f t="shared" si="39"/>
        <v>2474.5520000000001</v>
      </c>
      <c r="V162" s="65">
        <f t="shared" si="40"/>
        <v>4.0411355267539337E-7</v>
      </c>
      <c r="X162" s="66">
        <v>5.2140000000000004</v>
      </c>
      <c r="Y162" s="65">
        <v>228.5</v>
      </c>
      <c r="Z162" s="16">
        <f t="shared" si="33"/>
        <v>2586.62</v>
      </c>
      <c r="AA162" s="65">
        <f t="shared" si="34"/>
        <v>3.866049129752341E-7</v>
      </c>
      <c r="AC162" s="66">
        <v>5.0129999999999999</v>
      </c>
      <c r="AD162" s="65">
        <v>232.8</v>
      </c>
      <c r="AE162" s="16">
        <f t="shared" si="35"/>
        <v>2635.2960000000003</v>
      </c>
      <c r="AF162" s="65">
        <f t="shared" si="36"/>
        <v>3.7946401466856092E-7</v>
      </c>
      <c r="AH162" s="66">
        <v>4.4580000000000002</v>
      </c>
      <c r="AI162" s="65">
        <v>246</v>
      </c>
      <c r="AJ162">
        <f t="shared" si="37"/>
        <v>2784.7200000000003</v>
      </c>
      <c r="AK162">
        <f t="shared" si="38"/>
        <v>3.5910253095463816E-7</v>
      </c>
    </row>
    <row r="163" spans="14:37" x14ac:dyDescent="0.35">
      <c r="N163" s="66">
        <v>7.4630000000000001</v>
      </c>
      <c r="O163" s="65">
        <v>191.3</v>
      </c>
      <c r="P163">
        <f t="shared" si="31"/>
        <v>2165.5160000000001</v>
      </c>
      <c r="Q163">
        <f t="shared" si="32"/>
        <v>4.6178370420721897E-7</v>
      </c>
      <c r="S163" s="66">
        <v>5.7149999999999999</v>
      </c>
      <c r="T163" s="65">
        <v>218.6</v>
      </c>
      <c r="U163" s="16">
        <f t="shared" si="39"/>
        <v>2474.5520000000001</v>
      </c>
      <c r="V163" s="65">
        <f t="shared" si="40"/>
        <v>4.0411355267539337E-7</v>
      </c>
      <c r="X163" s="66">
        <v>5.2149999999999999</v>
      </c>
      <c r="Y163" s="65">
        <v>228.5</v>
      </c>
      <c r="Z163" s="16">
        <f t="shared" si="33"/>
        <v>2586.62</v>
      </c>
      <c r="AA163" s="65">
        <f t="shared" si="34"/>
        <v>3.866049129752341E-7</v>
      </c>
      <c r="AC163" s="66">
        <v>5.0140000000000002</v>
      </c>
      <c r="AD163" s="65">
        <v>232.8</v>
      </c>
      <c r="AE163" s="16">
        <f t="shared" si="35"/>
        <v>2635.2960000000003</v>
      </c>
      <c r="AF163" s="65">
        <f t="shared" si="36"/>
        <v>3.7946401466856092E-7</v>
      </c>
      <c r="AH163" s="66">
        <v>4.4589999999999996</v>
      </c>
      <c r="AI163" s="65">
        <v>246</v>
      </c>
      <c r="AJ163">
        <f t="shared" si="37"/>
        <v>2784.7200000000003</v>
      </c>
      <c r="AK163">
        <f t="shared" si="38"/>
        <v>3.5910253095463816E-7</v>
      </c>
    </row>
    <row r="164" spans="14:37" x14ac:dyDescent="0.35">
      <c r="N164" s="66">
        <v>7.4640000000000004</v>
      </c>
      <c r="O164" s="65">
        <v>191.3</v>
      </c>
      <c r="P164">
        <f t="shared" si="31"/>
        <v>2165.5160000000001</v>
      </c>
      <c r="Q164">
        <f t="shared" si="32"/>
        <v>4.6178370420721897E-7</v>
      </c>
      <c r="S164" s="66">
        <v>5.7160000000000002</v>
      </c>
      <c r="T164" s="65">
        <v>218.5</v>
      </c>
      <c r="U164" s="16">
        <f t="shared" si="39"/>
        <v>2473.42</v>
      </c>
      <c r="V164" s="65">
        <f t="shared" si="40"/>
        <v>4.0429850166975282E-7</v>
      </c>
      <c r="X164" s="66">
        <v>5.2160000000000002</v>
      </c>
      <c r="Y164" s="65">
        <v>228.4</v>
      </c>
      <c r="Z164" s="16">
        <f t="shared" si="33"/>
        <v>2585.4880000000003</v>
      </c>
      <c r="AA164" s="65">
        <f t="shared" si="34"/>
        <v>3.8677417957461024E-7</v>
      </c>
      <c r="AC164" s="66">
        <v>5.0149999999999997</v>
      </c>
      <c r="AD164" s="65">
        <v>232.8</v>
      </c>
      <c r="AE164" s="16">
        <f t="shared" si="35"/>
        <v>2635.2960000000003</v>
      </c>
      <c r="AF164" s="65">
        <f t="shared" si="36"/>
        <v>3.7946401466856092E-7</v>
      </c>
      <c r="AH164" s="66">
        <v>4.46</v>
      </c>
      <c r="AI164" s="65">
        <v>245.9</v>
      </c>
      <c r="AJ164">
        <f t="shared" si="37"/>
        <v>2783.5880000000002</v>
      </c>
      <c r="AK164">
        <f t="shared" si="38"/>
        <v>3.5924856695746638E-7</v>
      </c>
    </row>
    <row r="165" spans="14:37" x14ac:dyDescent="0.35">
      <c r="N165" s="66">
        <v>7.4649999999999999</v>
      </c>
      <c r="O165" s="65">
        <v>191.3</v>
      </c>
      <c r="P165">
        <f t="shared" si="31"/>
        <v>2165.5160000000001</v>
      </c>
      <c r="Q165">
        <f t="shared" si="32"/>
        <v>4.6178370420721897E-7</v>
      </c>
      <c r="S165" s="66">
        <v>5.7169999999999996</v>
      </c>
      <c r="T165" s="65">
        <v>218.5</v>
      </c>
      <c r="U165" s="16">
        <f t="shared" si="39"/>
        <v>2473.42</v>
      </c>
      <c r="V165" s="65">
        <f t="shared" si="40"/>
        <v>4.0429850166975282E-7</v>
      </c>
      <c r="X165" s="66">
        <v>5.2169999999999996</v>
      </c>
      <c r="Y165" s="65">
        <v>228.4</v>
      </c>
      <c r="Z165" s="16">
        <f t="shared" si="33"/>
        <v>2585.4880000000003</v>
      </c>
      <c r="AA165" s="65">
        <f t="shared" si="34"/>
        <v>3.8677417957461024E-7</v>
      </c>
      <c r="AC165" s="66">
        <v>5.016</v>
      </c>
      <c r="AD165" s="65">
        <v>232.7</v>
      </c>
      <c r="AE165" s="16">
        <f t="shared" si="35"/>
        <v>2634.1639999999998</v>
      </c>
      <c r="AF165" s="65">
        <f t="shared" si="36"/>
        <v>3.796270847221358E-7</v>
      </c>
      <c r="AH165" s="66">
        <v>4.4610000000000003</v>
      </c>
      <c r="AI165" s="65">
        <v>245.9</v>
      </c>
      <c r="AJ165">
        <f t="shared" si="37"/>
        <v>2783.5880000000002</v>
      </c>
      <c r="AK165">
        <f t="shared" si="38"/>
        <v>3.5924856695746638E-7</v>
      </c>
    </row>
    <row r="166" spans="14:37" x14ac:dyDescent="0.35">
      <c r="N166" s="66">
        <v>7.4660000000000002</v>
      </c>
      <c r="O166" s="65">
        <v>191.3</v>
      </c>
      <c r="P166">
        <f t="shared" si="31"/>
        <v>2165.5160000000001</v>
      </c>
      <c r="Q166">
        <f t="shared" si="32"/>
        <v>4.6178370420721897E-7</v>
      </c>
      <c r="S166" s="66">
        <v>5.718</v>
      </c>
      <c r="T166" s="65">
        <v>218.5</v>
      </c>
      <c r="U166" s="16">
        <f t="shared" si="39"/>
        <v>2473.42</v>
      </c>
      <c r="V166" s="65">
        <f t="shared" si="40"/>
        <v>4.0429850166975282E-7</v>
      </c>
      <c r="X166" s="66">
        <v>5.218</v>
      </c>
      <c r="Y166" s="65">
        <v>228.4</v>
      </c>
      <c r="Z166" s="16">
        <f t="shared" si="33"/>
        <v>2585.4880000000003</v>
      </c>
      <c r="AA166" s="65">
        <f t="shared" si="34"/>
        <v>3.8677417957461024E-7</v>
      </c>
      <c r="AC166" s="66">
        <v>5.0170000000000003</v>
      </c>
      <c r="AD166" s="65">
        <v>232.7</v>
      </c>
      <c r="AE166" s="16">
        <f t="shared" si="35"/>
        <v>2634.1639999999998</v>
      </c>
      <c r="AF166" s="65">
        <f t="shared" si="36"/>
        <v>3.796270847221358E-7</v>
      </c>
      <c r="AH166" s="66">
        <v>4.4619999999999997</v>
      </c>
      <c r="AI166" s="65">
        <v>245.9</v>
      </c>
      <c r="AJ166">
        <f t="shared" si="37"/>
        <v>2783.5880000000002</v>
      </c>
      <c r="AK166">
        <f t="shared" si="38"/>
        <v>3.5924856695746638E-7</v>
      </c>
    </row>
    <row r="167" spans="14:37" x14ac:dyDescent="0.35">
      <c r="N167" s="66">
        <v>7.4669999999999996</v>
      </c>
      <c r="O167" s="65">
        <v>191.3</v>
      </c>
      <c r="P167">
        <f t="shared" si="31"/>
        <v>2165.5160000000001</v>
      </c>
      <c r="Q167">
        <f t="shared" si="32"/>
        <v>4.6178370420721897E-7</v>
      </c>
      <c r="S167" s="66">
        <v>5.7190000000000003</v>
      </c>
      <c r="T167" s="65">
        <v>218.5</v>
      </c>
      <c r="U167" s="16">
        <f t="shared" si="39"/>
        <v>2473.42</v>
      </c>
      <c r="V167" s="65">
        <f t="shared" si="40"/>
        <v>4.0429850166975282E-7</v>
      </c>
      <c r="X167" s="66">
        <v>5.2190000000000003</v>
      </c>
      <c r="Y167" s="65">
        <v>228.4</v>
      </c>
      <c r="Z167" s="16">
        <f t="shared" si="33"/>
        <v>2585.4880000000003</v>
      </c>
      <c r="AA167" s="65">
        <f t="shared" si="34"/>
        <v>3.8677417957461024E-7</v>
      </c>
      <c r="AC167" s="66">
        <v>5.0179999999999998</v>
      </c>
      <c r="AD167" s="65">
        <v>232.7</v>
      </c>
      <c r="AE167" s="16">
        <f t="shared" si="35"/>
        <v>2634.1639999999998</v>
      </c>
      <c r="AF167" s="65">
        <f t="shared" si="36"/>
        <v>3.796270847221358E-7</v>
      </c>
      <c r="AH167" s="66">
        <v>4.4630000000000001</v>
      </c>
      <c r="AI167" s="65">
        <v>245.9</v>
      </c>
      <c r="AJ167">
        <f t="shared" si="37"/>
        <v>2783.5880000000002</v>
      </c>
      <c r="AK167">
        <f t="shared" si="38"/>
        <v>3.5924856695746638E-7</v>
      </c>
    </row>
    <row r="168" spans="14:37" x14ac:dyDescent="0.35">
      <c r="N168" s="66">
        <v>7.468</v>
      </c>
      <c r="O168" s="65">
        <v>191.2</v>
      </c>
      <c r="P168">
        <f t="shared" si="31"/>
        <v>2164.384</v>
      </c>
      <c r="Q168">
        <f t="shared" si="32"/>
        <v>4.6202522288096752E-7</v>
      </c>
      <c r="S168" s="66">
        <v>5.72</v>
      </c>
      <c r="T168" s="65">
        <v>218.5</v>
      </c>
      <c r="U168" s="16">
        <f t="shared" si="39"/>
        <v>2473.42</v>
      </c>
      <c r="V168" s="65">
        <f t="shared" si="40"/>
        <v>4.0429850166975282E-7</v>
      </c>
      <c r="X168" s="66">
        <v>5.22</v>
      </c>
      <c r="Y168" s="65">
        <v>228.4</v>
      </c>
      <c r="Z168" s="16">
        <f t="shared" si="33"/>
        <v>2585.4880000000003</v>
      </c>
      <c r="AA168" s="65">
        <f t="shared" si="34"/>
        <v>3.8677417957461024E-7</v>
      </c>
      <c r="AC168" s="66">
        <v>5.0190000000000001</v>
      </c>
      <c r="AD168" s="65">
        <v>232.7</v>
      </c>
      <c r="AE168" s="16">
        <f t="shared" si="35"/>
        <v>2634.1639999999998</v>
      </c>
      <c r="AF168" s="65">
        <f t="shared" si="36"/>
        <v>3.796270847221358E-7</v>
      </c>
      <c r="AH168" s="66">
        <v>4.4640000000000004</v>
      </c>
      <c r="AI168" s="65">
        <v>245.8</v>
      </c>
      <c r="AJ168">
        <f t="shared" si="37"/>
        <v>2782.4560000000001</v>
      </c>
      <c r="AK168">
        <f t="shared" si="38"/>
        <v>3.5939472178535795E-7</v>
      </c>
    </row>
    <row r="169" spans="14:37" x14ac:dyDescent="0.35">
      <c r="N169" s="66">
        <v>7.4690000000000003</v>
      </c>
      <c r="O169" s="65">
        <v>191.2</v>
      </c>
      <c r="P169">
        <f t="shared" si="31"/>
        <v>2164.384</v>
      </c>
      <c r="Q169">
        <f t="shared" si="32"/>
        <v>4.6202522288096752E-7</v>
      </c>
      <c r="S169" s="66">
        <v>5.7210000000000001</v>
      </c>
      <c r="T169" s="65">
        <v>218.4</v>
      </c>
      <c r="U169" s="16">
        <f t="shared" si="39"/>
        <v>2472.288</v>
      </c>
      <c r="V169" s="65">
        <f t="shared" si="40"/>
        <v>4.0448362003132321E-7</v>
      </c>
      <c r="X169" s="66">
        <v>5.2210000000000001</v>
      </c>
      <c r="Y169" s="65">
        <v>228.3</v>
      </c>
      <c r="Z169" s="16">
        <f t="shared" si="33"/>
        <v>2584.3560000000002</v>
      </c>
      <c r="AA169" s="65">
        <f t="shared" si="34"/>
        <v>3.869435944583486E-7</v>
      </c>
      <c r="AC169" s="66">
        <v>5.0199999999999996</v>
      </c>
      <c r="AD169" s="65">
        <v>232.7</v>
      </c>
      <c r="AE169" s="16">
        <f t="shared" si="35"/>
        <v>2634.1639999999998</v>
      </c>
      <c r="AF169" s="65">
        <f t="shared" si="36"/>
        <v>3.796270847221358E-7</v>
      </c>
      <c r="AH169" s="66">
        <v>4.4649999999999999</v>
      </c>
      <c r="AI169" s="65">
        <v>245.8</v>
      </c>
      <c r="AJ169">
        <f t="shared" si="37"/>
        <v>2782.4560000000001</v>
      </c>
      <c r="AK169">
        <f t="shared" si="38"/>
        <v>3.5939472178535795E-7</v>
      </c>
    </row>
    <row r="170" spans="14:37" x14ac:dyDescent="0.35">
      <c r="N170" s="66">
        <v>7.47</v>
      </c>
      <c r="O170" s="65">
        <v>191.2</v>
      </c>
      <c r="P170">
        <f t="shared" si="31"/>
        <v>2164.384</v>
      </c>
      <c r="Q170">
        <f t="shared" si="32"/>
        <v>4.6202522288096752E-7</v>
      </c>
      <c r="S170" s="66">
        <v>5.7220000000000004</v>
      </c>
      <c r="T170" s="65">
        <v>218.4</v>
      </c>
      <c r="U170" s="16">
        <f t="shared" si="39"/>
        <v>2472.288</v>
      </c>
      <c r="V170" s="65">
        <f t="shared" si="40"/>
        <v>4.0448362003132321E-7</v>
      </c>
      <c r="X170" s="66">
        <v>5.2220000000000004</v>
      </c>
      <c r="Y170" s="65">
        <v>228.3</v>
      </c>
      <c r="Z170" s="16">
        <f t="shared" si="33"/>
        <v>2584.3560000000002</v>
      </c>
      <c r="AA170" s="65">
        <f t="shared" si="34"/>
        <v>3.869435944583486E-7</v>
      </c>
      <c r="AC170" s="66">
        <v>5.0209999999999999</v>
      </c>
      <c r="AD170" s="65">
        <v>232.6</v>
      </c>
      <c r="AE170" s="16">
        <f t="shared" si="35"/>
        <v>2633.0320000000002</v>
      </c>
      <c r="AF170" s="65">
        <f t="shared" si="36"/>
        <v>3.7979029499071789E-7</v>
      </c>
      <c r="AH170" s="66">
        <v>4.4660000000000002</v>
      </c>
      <c r="AI170" s="65">
        <v>245.8</v>
      </c>
      <c r="AJ170">
        <f t="shared" si="37"/>
        <v>2782.4560000000001</v>
      </c>
      <c r="AK170">
        <f t="shared" si="38"/>
        <v>3.5939472178535795E-7</v>
      </c>
    </row>
    <row r="171" spans="14:37" x14ac:dyDescent="0.35">
      <c r="N171" s="66">
        <v>7.4710000000000001</v>
      </c>
      <c r="O171" s="65">
        <v>191.2</v>
      </c>
      <c r="P171">
        <f t="shared" si="31"/>
        <v>2164.384</v>
      </c>
      <c r="Q171">
        <f t="shared" si="32"/>
        <v>4.6202522288096752E-7</v>
      </c>
      <c r="S171" s="66">
        <v>5.7229999999999999</v>
      </c>
      <c r="T171" s="65">
        <v>218.4</v>
      </c>
      <c r="U171" s="16">
        <f t="shared" si="39"/>
        <v>2472.288</v>
      </c>
      <c r="V171" s="65">
        <f t="shared" si="40"/>
        <v>4.0448362003132321E-7</v>
      </c>
      <c r="X171" s="66">
        <v>5.2229999999999999</v>
      </c>
      <c r="Y171" s="65">
        <v>228.3</v>
      </c>
      <c r="Z171" s="16">
        <f t="shared" si="33"/>
        <v>2584.3560000000002</v>
      </c>
      <c r="AA171" s="65">
        <f t="shared" si="34"/>
        <v>3.869435944583486E-7</v>
      </c>
      <c r="AC171" s="66">
        <v>5.0220000000000002</v>
      </c>
      <c r="AD171" s="65">
        <v>232.6</v>
      </c>
      <c r="AE171" s="16">
        <f t="shared" si="35"/>
        <v>2633.0320000000002</v>
      </c>
      <c r="AF171" s="65">
        <f t="shared" si="36"/>
        <v>3.7979029499071789E-7</v>
      </c>
      <c r="AH171" s="66">
        <v>4.4669999999999996</v>
      </c>
      <c r="AI171" s="65">
        <v>245.8</v>
      </c>
      <c r="AJ171">
        <f t="shared" si="37"/>
        <v>2782.4560000000001</v>
      </c>
      <c r="AK171">
        <f t="shared" si="38"/>
        <v>3.5939472178535795E-7</v>
      </c>
    </row>
    <row r="172" spans="14:37" x14ac:dyDescent="0.35">
      <c r="N172" s="66">
        <v>7.4720000000000004</v>
      </c>
      <c r="O172" s="65">
        <v>191.2</v>
      </c>
      <c r="P172">
        <f t="shared" si="31"/>
        <v>2164.384</v>
      </c>
      <c r="Q172">
        <f t="shared" si="32"/>
        <v>4.6202522288096752E-7</v>
      </c>
      <c r="S172" s="66">
        <v>5.7240000000000002</v>
      </c>
      <c r="T172" s="65">
        <v>218.4</v>
      </c>
      <c r="U172" s="16">
        <f t="shared" si="39"/>
        <v>2472.288</v>
      </c>
      <c r="V172" s="65">
        <f t="shared" si="40"/>
        <v>4.0448362003132321E-7</v>
      </c>
      <c r="X172" s="66">
        <v>5.2240000000000002</v>
      </c>
      <c r="Y172" s="65">
        <v>228.3</v>
      </c>
      <c r="Z172" s="16">
        <f t="shared" si="33"/>
        <v>2584.3560000000002</v>
      </c>
      <c r="AA172" s="65">
        <f t="shared" si="34"/>
        <v>3.869435944583486E-7</v>
      </c>
      <c r="AC172" s="66">
        <v>5.0229999999999997</v>
      </c>
      <c r="AD172" s="65">
        <v>232.6</v>
      </c>
      <c r="AE172" s="16">
        <f t="shared" si="35"/>
        <v>2633.0320000000002</v>
      </c>
      <c r="AF172" s="65">
        <f t="shared" si="36"/>
        <v>3.7979029499071789E-7</v>
      </c>
      <c r="AH172" s="66">
        <v>4.468</v>
      </c>
      <c r="AI172" s="65">
        <v>245.7</v>
      </c>
      <c r="AJ172">
        <f t="shared" si="37"/>
        <v>2781.3240000000001</v>
      </c>
      <c r="AK172">
        <f t="shared" si="38"/>
        <v>3.595409955833984E-7</v>
      </c>
    </row>
    <row r="173" spans="14:37" x14ac:dyDescent="0.35">
      <c r="N173" s="66">
        <v>7.4729999999999999</v>
      </c>
      <c r="O173" s="65">
        <v>191.2</v>
      </c>
      <c r="P173">
        <f t="shared" si="31"/>
        <v>2164.384</v>
      </c>
      <c r="Q173">
        <f t="shared" si="32"/>
        <v>4.6202522288096752E-7</v>
      </c>
      <c r="S173" s="66">
        <v>5.7249999999999996</v>
      </c>
      <c r="T173" s="65">
        <v>218.4</v>
      </c>
      <c r="U173" s="16">
        <f t="shared" si="39"/>
        <v>2472.288</v>
      </c>
      <c r="V173" s="65">
        <f t="shared" si="40"/>
        <v>4.0448362003132321E-7</v>
      </c>
      <c r="X173" s="66">
        <v>5.2249999999999996</v>
      </c>
      <c r="Y173" s="65">
        <v>228.3</v>
      </c>
      <c r="Z173" s="16">
        <f t="shared" si="33"/>
        <v>2584.3560000000002</v>
      </c>
      <c r="AA173" s="65">
        <f t="shared" si="34"/>
        <v>3.869435944583486E-7</v>
      </c>
      <c r="AC173" s="66">
        <v>5.024</v>
      </c>
      <c r="AD173" s="65">
        <v>232.6</v>
      </c>
      <c r="AE173" s="16">
        <f t="shared" si="35"/>
        <v>2633.0320000000002</v>
      </c>
      <c r="AF173" s="65">
        <f t="shared" si="36"/>
        <v>3.7979029499071789E-7</v>
      </c>
      <c r="AH173" s="66">
        <v>4.4690000000000003</v>
      </c>
      <c r="AI173" s="65">
        <v>245.7</v>
      </c>
      <c r="AJ173">
        <f t="shared" si="37"/>
        <v>2781.3240000000001</v>
      </c>
      <c r="AK173">
        <f t="shared" si="38"/>
        <v>3.595409955833984E-7</v>
      </c>
    </row>
    <row r="174" spans="14:37" x14ac:dyDescent="0.35">
      <c r="N174" s="66">
        <v>7.4740000000000002</v>
      </c>
      <c r="O174" s="65">
        <v>191.2</v>
      </c>
      <c r="P174">
        <f t="shared" si="31"/>
        <v>2164.384</v>
      </c>
      <c r="Q174">
        <f t="shared" si="32"/>
        <v>4.6202522288096752E-7</v>
      </c>
      <c r="S174" s="66">
        <v>5.726</v>
      </c>
      <c r="T174" s="65">
        <v>218.4</v>
      </c>
      <c r="U174" s="16">
        <f t="shared" si="39"/>
        <v>2472.288</v>
      </c>
      <c r="V174" s="65">
        <f t="shared" si="40"/>
        <v>4.0448362003132321E-7</v>
      </c>
      <c r="X174" s="66">
        <v>5.226</v>
      </c>
      <c r="Y174" s="65">
        <v>228.2</v>
      </c>
      <c r="Z174" s="16">
        <f t="shared" si="33"/>
        <v>2583.2240000000002</v>
      </c>
      <c r="AA174" s="65">
        <f t="shared" si="34"/>
        <v>3.8711315782138907E-7</v>
      </c>
      <c r="AC174" s="66">
        <v>5.0250000000000004</v>
      </c>
      <c r="AD174" s="65">
        <v>232.5</v>
      </c>
      <c r="AE174" s="16">
        <f t="shared" si="35"/>
        <v>2631.9</v>
      </c>
      <c r="AF174" s="65">
        <f t="shared" si="36"/>
        <v>3.7995364565523006E-7</v>
      </c>
      <c r="AH174" s="66">
        <v>4.47</v>
      </c>
      <c r="AI174" s="65">
        <v>245.7</v>
      </c>
      <c r="AJ174">
        <f t="shared" si="37"/>
        <v>2781.3240000000001</v>
      </c>
      <c r="AK174">
        <f t="shared" si="38"/>
        <v>3.595409955833984E-7</v>
      </c>
    </row>
    <row r="175" spans="14:37" x14ac:dyDescent="0.35">
      <c r="N175" s="66">
        <v>7.4749999999999996</v>
      </c>
      <c r="O175" s="65">
        <v>191.2</v>
      </c>
      <c r="P175">
        <f t="shared" si="31"/>
        <v>2164.384</v>
      </c>
      <c r="Q175">
        <f t="shared" si="32"/>
        <v>4.6202522288096752E-7</v>
      </c>
      <c r="S175" s="66">
        <v>5.7270000000000003</v>
      </c>
      <c r="T175" s="65">
        <v>218.3</v>
      </c>
      <c r="U175" s="16">
        <f t="shared" si="39"/>
        <v>2471.1560000000004</v>
      </c>
      <c r="V175" s="65">
        <f t="shared" si="40"/>
        <v>4.0466890799285834E-7</v>
      </c>
      <c r="X175" s="66">
        <v>5.2270000000000003</v>
      </c>
      <c r="Y175" s="65">
        <v>228.2</v>
      </c>
      <c r="Z175" s="16">
        <f t="shared" si="33"/>
        <v>2583.2240000000002</v>
      </c>
      <c r="AA175" s="65">
        <f t="shared" si="34"/>
        <v>3.8711315782138907E-7</v>
      </c>
      <c r="AC175" s="66">
        <v>5.0259999999999998</v>
      </c>
      <c r="AD175" s="65">
        <v>232.5</v>
      </c>
      <c r="AE175" s="16">
        <f t="shared" si="35"/>
        <v>2631.9</v>
      </c>
      <c r="AF175" s="65">
        <f t="shared" si="36"/>
        <v>3.7995364565523006E-7</v>
      </c>
      <c r="AH175" s="66">
        <v>4.4710000000000001</v>
      </c>
      <c r="AI175" s="65">
        <v>245.7</v>
      </c>
      <c r="AJ175">
        <f t="shared" si="37"/>
        <v>2781.3240000000001</v>
      </c>
      <c r="AK175">
        <f t="shared" si="38"/>
        <v>3.595409955833984E-7</v>
      </c>
    </row>
    <row r="176" spans="14:37" x14ac:dyDescent="0.35">
      <c r="N176" s="66">
        <v>7.476</v>
      </c>
      <c r="O176" s="65">
        <v>191.1</v>
      </c>
      <c r="P176">
        <f t="shared" si="31"/>
        <v>2163.252</v>
      </c>
      <c r="Q176">
        <f t="shared" si="32"/>
        <v>4.6226699432151224E-7</v>
      </c>
      <c r="S176" s="66">
        <v>5.7279999999999998</v>
      </c>
      <c r="T176" s="65">
        <v>218.3</v>
      </c>
      <c r="U176" s="16">
        <f t="shared" si="39"/>
        <v>2471.1560000000004</v>
      </c>
      <c r="V176" s="65">
        <f t="shared" si="40"/>
        <v>4.0466890799285834E-7</v>
      </c>
      <c r="X176" s="66">
        <v>5.2279999999999998</v>
      </c>
      <c r="Y176" s="65">
        <v>228.2</v>
      </c>
      <c r="Z176" s="16">
        <f t="shared" si="33"/>
        <v>2583.2240000000002</v>
      </c>
      <c r="AA176" s="65">
        <f t="shared" si="34"/>
        <v>3.8711315782138907E-7</v>
      </c>
      <c r="AC176" s="66">
        <v>5.0270000000000001</v>
      </c>
      <c r="AD176" s="65">
        <v>232.5</v>
      </c>
      <c r="AE176" s="16">
        <f t="shared" si="35"/>
        <v>2631.9</v>
      </c>
      <c r="AF176" s="65">
        <f t="shared" si="36"/>
        <v>3.7995364565523006E-7</v>
      </c>
      <c r="AH176" s="66">
        <v>4.4720000000000004</v>
      </c>
      <c r="AI176" s="65">
        <v>245.6</v>
      </c>
      <c r="AJ176">
        <f t="shared" si="37"/>
        <v>2780.192</v>
      </c>
      <c r="AK176">
        <f t="shared" si="38"/>
        <v>3.5968738849690956E-7</v>
      </c>
    </row>
    <row r="177" spans="14:37" x14ac:dyDescent="0.35">
      <c r="N177" s="66">
        <v>7.4770000000000003</v>
      </c>
      <c r="O177" s="65">
        <v>191.1</v>
      </c>
      <c r="P177">
        <f t="shared" si="31"/>
        <v>2163.252</v>
      </c>
      <c r="Q177">
        <f t="shared" si="32"/>
        <v>4.6226699432151224E-7</v>
      </c>
      <c r="S177" s="66">
        <v>5.7290000000000001</v>
      </c>
      <c r="T177" s="65">
        <v>218.3</v>
      </c>
      <c r="U177" s="16">
        <f t="shared" si="39"/>
        <v>2471.1560000000004</v>
      </c>
      <c r="V177" s="65">
        <f t="shared" si="40"/>
        <v>4.0466890799285834E-7</v>
      </c>
      <c r="X177" s="66">
        <v>5.2290000000000001</v>
      </c>
      <c r="Y177" s="65">
        <v>228.2</v>
      </c>
      <c r="Z177" s="16">
        <f t="shared" si="33"/>
        <v>2583.2240000000002</v>
      </c>
      <c r="AA177" s="65">
        <f t="shared" si="34"/>
        <v>3.8711315782138907E-7</v>
      </c>
      <c r="AC177" s="66">
        <v>5.0279999999999996</v>
      </c>
      <c r="AD177" s="65">
        <v>232.5</v>
      </c>
      <c r="AE177" s="16">
        <f t="shared" si="35"/>
        <v>2631.9</v>
      </c>
      <c r="AF177" s="65">
        <f t="shared" si="36"/>
        <v>3.7995364565523006E-7</v>
      </c>
      <c r="AH177" s="66">
        <v>4.4729999999999999</v>
      </c>
      <c r="AI177" s="65">
        <v>245.6</v>
      </c>
      <c r="AJ177">
        <f t="shared" si="37"/>
        <v>2780.192</v>
      </c>
      <c r="AK177">
        <f t="shared" si="38"/>
        <v>3.5968738849690956E-7</v>
      </c>
    </row>
    <row r="178" spans="14:37" x14ac:dyDescent="0.35">
      <c r="N178" s="66">
        <v>7.4779999999999998</v>
      </c>
      <c r="O178" s="65">
        <v>191.1</v>
      </c>
      <c r="P178">
        <f t="shared" si="31"/>
        <v>2163.252</v>
      </c>
      <c r="Q178">
        <f t="shared" si="32"/>
        <v>4.6226699432151224E-7</v>
      </c>
      <c r="S178" s="66">
        <v>5.73</v>
      </c>
      <c r="T178" s="65">
        <v>218.3</v>
      </c>
      <c r="U178" s="16">
        <f t="shared" si="39"/>
        <v>2471.1560000000004</v>
      </c>
      <c r="V178" s="65">
        <f t="shared" si="40"/>
        <v>4.0466890799285834E-7</v>
      </c>
      <c r="X178" s="66">
        <v>5.23</v>
      </c>
      <c r="Y178" s="65">
        <v>228.2</v>
      </c>
      <c r="Z178" s="16">
        <f t="shared" si="33"/>
        <v>2583.2240000000002</v>
      </c>
      <c r="AA178" s="65">
        <f t="shared" si="34"/>
        <v>3.8711315782138907E-7</v>
      </c>
      <c r="AC178" s="66">
        <v>5.0289999999999999</v>
      </c>
      <c r="AD178" s="65">
        <v>232.5</v>
      </c>
      <c r="AE178" s="16">
        <f t="shared" si="35"/>
        <v>2631.9</v>
      </c>
      <c r="AF178" s="65">
        <f t="shared" si="36"/>
        <v>3.7995364565523006E-7</v>
      </c>
      <c r="AH178" s="66">
        <v>4.4740000000000002</v>
      </c>
      <c r="AI178" s="65">
        <v>245.6</v>
      </c>
      <c r="AJ178">
        <f t="shared" si="37"/>
        <v>2780.192</v>
      </c>
      <c r="AK178">
        <f t="shared" si="38"/>
        <v>3.5968738849690956E-7</v>
      </c>
    </row>
    <row r="179" spans="14:37" x14ac:dyDescent="0.35">
      <c r="N179" s="66">
        <v>7.4790000000000001</v>
      </c>
      <c r="O179" s="65">
        <v>191.1</v>
      </c>
      <c r="P179">
        <f t="shared" si="31"/>
        <v>2163.252</v>
      </c>
      <c r="Q179">
        <f t="shared" si="32"/>
        <v>4.6226699432151224E-7</v>
      </c>
      <c r="S179" s="66">
        <v>5.7309999999999999</v>
      </c>
      <c r="T179" s="65">
        <v>218.3</v>
      </c>
      <c r="U179" s="16">
        <f t="shared" si="39"/>
        <v>2471.1560000000004</v>
      </c>
      <c r="V179" s="65">
        <f t="shared" si="40"/>
        <v>4.0466890799285834E-7</v>
      </c>
      <c r="X179" s="66">
        <v>5.2309999999999999</v>
      </c>
      <c r="Y179" s="65">
        <v>228.1</v>
      </c>
      <c r="Z179" s="16">
        <f t="shared" si="33"/>
        <v>2582.0920000000001</v>
      </c>
      <c r="AA179" s="65">
        <f t="shared" si="34"/>
        <v>3.8728286985901353E-7</v>
      </c>
      <c r="AC179" s="66">
        <v>5.03</v>
      </c>
      <c r="AD179" s="65">
        <v>232.4</v>
      </c>
      <c r="AE179" s="16">
        <f t="shared" si="35"/>
        <v>2630.768</v>
      </c>
      <c r="AF179" s="65">
        <f t="shared" si="36"/>
        <v>3.8011713689690617E-7</v>
      </c>
      <c r="AH179" s="66">
        <v>4.4749999999999996</v>
      </c>
      <c r="AI179" s="65">
        <v>245.6</v>
      </c>
      <c r="AJ179">
        <f t="shared" si="37"/>
        <v>2780.192</v>
      </c>
      <c r="AK179">
        <f t="shared" si="38"/>
        <v>3.5968738849690956E-7</v>
      </c>
    </row>
    <row r="180" spans="14:37" x14ac:dyDescent="0.35">
      <c r="N180" s="66">
        <v>7.48</v>
      </c>
      <c r="O180" s="65">
        <v>191.1</v>
      </c>
      <c r="P180">
        <f t="shared" si="31"/>
        <v>2163.252</v>
      </c>
      <c r="Q180">
        <f t="shared" si="32"/>
        <v>4.6226699432151224E-7</v>
      </c>
      <c r="S180" s="66">
        <v>5.7320000000000002</v>
      </c>
      <c r="T180" s="65">
        <v>218.2</v>
      </c>
      <c r="U180" s="16">
        <f t="shared" si="39"/>
        <v>2470.0239999999999</v>
      </c>
      <c r="V180" s="65">
        <f t="shared" si="40"/>
        <v>4.0485436578753892E-7</v>
      </c>
      <c r="X180" s="66">
        <v>5.2320000000000002</v>
      </c>
      <c r="Y180" s="65">
        <v>228.1</v>
      </c>
      <c r="Z180" s="16">
        <f t="shared" si="33"/>
        <v>2582.0920000000001</v>
      </c>
      <c r="AA180" s="65">
        <f t="shared" si="34"/>
        <v>3.8728286985901353E-7</v>
      </c>
      <c r="AC180" s="66">
        <v>5.0309999999999997</v>
      </c>
      <c r="AD180" s="65">
        <v>232.4</v>
      </c>
      <c r="AE180" s="16">
        <f t="shared" si="35"/>
        <v>2630.768</v>
      </c>
      <c r="AF180" s="65">
        <f t="shared" si="36"/>
        <v>3.8011713689690617E-7</v>
      </c>
      <c r="AH180" s="66">
        <v>4.476</v>
      </c>
      <c r="AI180" s="65">
        <v>245.5</v>
      </c>
      <c r="AJ180">
        <f t="shared" si="37"/>
        <v>2779.06</v>
      </c>
      <c r="AK180">
        <f t="shared" si="38"/>
        <v>3.5983390067145008E-7</v>
      </c>
    </row>
    <row r="181" spans="14:37" x14ac:dyDescent="0.35">
      <c r="N181" s="66">
        <v>7.4809999999999999</v>
      </c>
      <c r="O181" s="65">
        <v>191.1</v>
      </c>
      <c r="P181">
        <f t="shared" si="31"/>
        <v>2163.252</v>
      </c>
      <c r="Q181">
        <f t="shared" si="32"/>
        <v>4.6226699432151224E-7</v>
      </c>
      <c r="S181" s="66">
        <v>5.7329999999999997</v>
      </c>
      <c r="T181" s="65">
        <v>218.2</v>
      </c>
      <c r="U181" s="16">
        <f t="shared" si="39"/>
        <v>2470.0239999999999</v>
      </c>
      <c r="V181" s="65">
        <f t="shared" si="40"/>
        <v>4.0485436578753892E-7</v>
      </c>
      <c r="X181" s="66">
        <v>5.2329999999999997</v>
      </c>
      <c r="Y181" s="65">
        <v>228.1</v>
      </c>
      <c r="Z181" s="16">
        <f t="shared" si="33"/>
        <v>2582.0920000000001</v>
      </c>
      <c r="AA181" s="65">
        <f t="shared" si="34"/>
        <v>3.8728286985901353E-7</v>
      </c>
      <c r="AC181" s="66">
        <v>5.032</v>
      </c>
      <c r="AD181" s="65">
        <v>232.4</v>
      </c>
      <c r="AE181" s="16">
        <f t="shared" si="35"/>
        <v>2630.768</v>
      </c>
      <c r="AF181" s="65">
        <f t="shared" si="36"/>
        <v>3.8011713689690617E-7</v>
      </c>
      <c r="AH181" s="66">
        <v>4.4770000000000003</v>
      </c>
      <c r="AI181" s="65">
        <v>245.5</v>
      </c>
      <c r="AJ181">
        <f t="shared" si="37"/>
        <v>2779.06</v>
      </c>
      <c r="AK181">
        <f t="shared" si="38"/>
        <v>3.5983390067145008E-7</v>
      </c>
    </row>
    <row r="182" spans="14:37" x14ac:dyDescent="0.35">
      <c r="N182" s="66">
        <v>7.4820000000000002</v>
      </c>
      <c r="O182" s="65">
        <v>191.1</v>
      </c>
      <c r="P182">
        <f t="shared" si="31"/>
        <v>2163.252</v>
      </c>
      <c r="Q182">
        <f t="shared" si="32"/>
        <v>4.6226699432151224E-7</v>
      </c>
      <c r="S182" s="66">
        <v>5.734</v>
      </c>
      <c r="T182" s="65">
        <v>218.2</v>
      </c>
      <c r="U182" s="16">
        <f t="shared" si="39"/>
        <v>2470.0239999999999</v>
      </c>
      <c r="V182" s="65">
        <f t="shared" si="40"/>
        <v>4.0485436578753892E-7</v>
      </c>
      <c r="X182" s="66">
        <v>5.234</v>
      </c>
      <c r="Y182" s="65">
        <v>228.1</v>
      </c>
      <c r="Z182" s="16">
        <f t="shared" si="33"/>
        <v>2582.0920000000001</v>
      </c>
      <c r="AA182" s="65">
        <f t="shared" si="34"/>
        <v>3.8728286985901353E-7</v>
      </c>
      <c r="AC182" s="66">
        <v>5.0330000000000004</v>
      </c>
      <c r="AD182" s="65">
        <v>232.4</v>
      </c>
      <c r="AE182" s="16">
        <f t="shared" si="35"/>
        <v>2630.768</v>
      </c>
      <c r="AF182" s="65">
        <f t="shared" si="36"/>
        <v>3.8011713689690617E-7</v>
      </c>
      <c r="AH182" s="66">
        <v>4.4779999999999998</v>
      </c>
      <c r="AI182" s="65">
        <v>245.5</v>
      </c>
      <c r="AJ182">
        <f t="shared" si="37"/>
        <v>2779.06</v>
      </c>
      <c r="AK182">
        <f t="shared" si="38"/>
        <v>3.5983390067145008E-7</v>
      </c>
    </row>
    <row r="183" spans="14:37" x14ac:dyDescent="0.35">
      <c r="N183" s="66">
        <v>7.4829999999999997</v>
      </c>
      <c r="O183" s="65">
        <v>191</v>
      </c>
      <c r="P183">
        <f t="shared" si="31"/>
        <v>2162.12</v>
      </c>
      <c r="Q183">
        <f t="shared" si="32"/>
        <v>4.6250901892586907E-7</v>
      </c>
      <c r="S183" s="66">
        <v>5.7350000000000003</v>
      </c>
      <c r="T183" s="65">
        <v>218.2</v>
      </c>
      <c r="U183" s="16">
        <f t="shared" si="39"/>
        <v>2470.0239999999999</v>
      </c>
      <c r="V183" s="65">
        <f t="shared" si="40"/>
        <v>4.0485436578753892E-7</v>
      </c>
      <c r="X183" s="66">
        <v>5.2350000000000003</v>
      </c>
      <c r="Y183" s="65">
        <v>228</v>
      </c>
      <c r="Z183" s="16">
        <f t="shared" si="33"/>
        <v>2580.96</v>
      </c>
      <c r="AA183" s="65">
        <f t="shared" si="34"/>
        <v>3.8745273076684645E-7</v>
      </c>
      <c r="AC183" s="66">
        <v>5.0339999999999998</v>
      </c>
      <c r="AD183" s="65">
        <v>232.3</v>
      </c>
      <c r="AE183" s="16">
        <f t="shared" si="35"/>
        <v>2629.6360000000004</v>
      </c>
      <c r="AF183" s="65">
        <f t="shared" si="36"/>
        <v>3.8028076889729217E-7</v>
      </c>
      <c r="AH183" s="66">
        <v>4.4790000000000001</v>
      </c>
      <c r="AI183" s="65">
        <v>245.5</v>
      </c>
      <c r="AJ183">
        <f t="shared" si="37"/>
        <v>2779.06</v>
      </c>
      <c r="AK183">
        <f t="shared" si="38"/>
        <v>3.5983390067145008E-7</v>
      </c>
    </row>
    <row r="184" spans="14:37" x14ac:dyDescent="0.35">
      <c r="N184" s="66">
        <v>7.484</v>
      </c>
      <c r="O184" s="65">
        <v>191</v>
      </c>
      <c r="P184">
        <f t="shared" si="31"/>
        <v>2162.12</v>
      </c>
      <c r="Q184">
        <f t="shared" si="32"/>
        <v>4.6250901892586907E-7</v>
      </c>
      <c r="S184" s="66">
        <v>5.7359999999999998</v>
      </c>
      <c r="T184" s="65">
        <v>218.2</v>
      </c>
      <c r="U184" s="16">
        <f t="shared" si="39"/>
        <v>2470.0239999999999</v>
      </c>
      <c r="V184" s="65">
        <f t="shared" si="40"/>
        <v>4.0485436578753892E-7</v>
      </c>
      <c r="X184" s="66">
        <v>5.2359999999999998</v>
      </c>
      <c r="Y184" s="65">
        <v>228</v>
      </c>
      <c r="Z184" s="16">
        <f t="shared" si="33"/>
        <v>2580.96</v>
      </c>
      <c r="AA184" s="65">
        <f t="shared" si="34"/>
        <v>3.8745273076684645E-7</v>
      </c>
      <c r="AC184" s="66">
        <v>5.0350000000000001</v>
      </c>
      <c r="AD184" s="65">
        <v>232.3</v>
      </c>
      <c r="AE184" s="16">
        <f t="shared" si="35"/>
        <v>2629.6360000000004</v>
      </c>
      <c r="AF184" s="65">
        <f t="shared" si="36"/>
        <v>3.8028076889729217E-7</v>
      </c>
      <c r="AH184" s="66">
        <v>4.4800000000000004</v>
      </c>
      <c r="AI184" s="65">
        <v>245.4</v>
      </c>
      <c r="AJ184">
        <f t="shared" si="37"/>
        <v>2777.9280000000003</v>
      </c>
      <c r="AK184">
        <f t="shared" si="38"/>
        <v>3.5998053225281572E-7</v>
      </c>
    </row>
    <row r="185" spans="14:37" x14ac:dyDescent="0.35">
      <c r="N185" s="66">
        <v>7.4850000000000003</v>
      </c>
      <c r="O185" s="65">
        <v>191</v>
      </c>
      <c r="P185">
        <f t="shared" si="31"/>
        <v>2162.12</v>
      </c>
      <c r="Q185">
        <f t="shared" si="32"/>
        <v>4.6250901892586907E-7</v>
      </c>
      <c r="S185" s="66">
        <v>5.7370000000000001</v>
      </c>
      <c r="T185" s="65">
        <v>218.1</v>
      </c>
      <c r="U185" s="16">
        <f t="shared" si="39"/>
        <v>2468.8919999999998</v>
      </c>
      <c r="V185" s="65">
        <f t="shared" si="40"/>
        <v>4.0503999364897293E-7</v>
      </c>
      <c r="X185" s="66">
        <v>5.2370000000000001</v>
      </c>
      <c r="Y185" s="65">
        <v>228</v>
      </c>
      <c r="Z185" s="16">
        <f t="shared" si="33"/>
        <v>2580.96</v>
      </c>
      <c r="AA185" s="65">
        <f t="shared" si="34"/>
        <v>3.8745273076684645E-7</v>
      </c>
      <c r="AC185" s="66">
        <v>5.0359999999999996</v>
      </c>
      <c r="AD185" s="65">
        <v>232.3</v>
      </c>
      <c r="AE185" s="16">
        <f t="shared" si="35"/>
        <v>2629.6360000000004</v>
      </c>
      <c r="AF185" s="65">
        <f t="shared" si="36"/>
        <v>3.8028076889729217E-7</v>
      </c>
      <c r="AH185" s="66">
        <v>4.4809999999999999</v>
      </c>
      <c r="AI185" s="65">
        <v>245.4</v>
      </c>
      <c r="AJ185">
        <f t="shared" si="37"/>
        <v>2777.9280000000003</v>
      </c>
      <c r="AK185">
        <f t="shared" si="38"/>
        <v>3.5998053225281572E-7</v>
      </c>
    </row>
    <row r="186" spans="14:37" x14ac:dyDescent="0.35">
      <c r="N186" s="66">
        <v>7.4859999999999998</v>
      </c>
      <c r="O186" s="65">
        <v>191</v>
      </c>
      <c r="P186">
        <f t="shared" si="31"/>
        <v>2162.12</v>
      </c>
      <c r="Q186">
        <f t="shared" si="32"/>
        <v>4.6250901892586907E-7</v>
      </c>
      <c r="S186" s="66">
        <v>5.7380000000000004</v>
      </c>
      <c r="T186" s="65">
        <v>218.1</v>
      </c>
      <c r="U186" s="16">
        <f t="shared" si="39"/>
        <v>2468.8919999999998</v>
      </c>
      <c r="V186" s="65">
        <f t="shared" si="40"/>
        <v>4.0503999364897293E-7</v>
      </c>
      <c r="X186" s="66">
        <v>5.2380000000000004</v>
      </c>
      <c r="Y186" s="65">
        <v>228</v>
      </c>
      <c r="Z186" s="16">
        <f t="shared" si="33"/>
        <v>2580.96</v>
      </c>
      <c r="AA186" s="65">
        <f t="shared" si="34"/>
        <v>3.8745273076684645E-7</v>
      </c>
      <c r="AC186" s="66">
        <v>5.0369999999999999</v>
      </c>
      <c r="AD186" s="65">
        <v>232.3</v>
      </c>
      <c r="AE186" s="16">
        <f t="shared" si="35"/>
        <v>2629.6360000000004</v>
      </c>
      <c r="AF186" s="65">
        <f t="shared" si="36"/>
        <v>3.8028076889729217E-7</v>
      </c>
      <c r="AH186" s="66">
        <v>4.4820000000000002</v>
      </c>
      <c r="AI186" s="65">
        <v>245.4</v>
      </c>
      <c r="AJ186">
        <f t="shared" si="37"/>
        <v>2777.9280000000003</v>
      </c>
      <c r="AK186">
        <f t="shared" si="38"/>
        <v>3.5998053225281572E-7</v>
      </c>
    </row>
    <row r="187" spans="14:37" x14ac:dyDescent="0.35">
      <c r="N187" s="66">
        <v>7.4870000000000001</v>
      </c>
      <c r="O187" s="65">
        <v>191</v>
      </c>
      <c r="P187">
        <f t="shared" si="31"/>
        <v>2162.12</v>
      </c>
      <c r="Q187">
        <f t="shared" si="32"/>
        <v>4.6250901892586907E-7</v>
      </c>
      <c r="S187" s="66">
        <v>5.7389999999999999</v>
      </c>
      <c r="T187" s="65">
        <v>218.1</v>
      </c>
      <c r="U187" s="16">
        <f t="shared" si="39"/>
        <v>2468.8919999999998</v>
      </c>
      <c r="V187" s="65">
        <f t="shared" si="40"/>
        <v>4.0503999364897293E-7</v>
      </c>
      <c r="X187" s="66">
        <v>5.2389999999999999</v>
      </c>
      <c r="Y187" s="65">
        <v>228</v>
      </c>
      <c r="Z187" s="16">
        <f t="shared" si="33"/>
        <v>2580.96</v>
      </c>
      <c r="AA187" s="65">
        <f t="shared" si="34"/>
        <v>3.8745273076684645E-7</v>
      </c>
      <c r="AC187" s="66">
        <v>5.0380000000000003</v>
      </c>
      <c r="AD187" s="65">
        <v>232.3</v>
      </c>
      <c r="AE187" s="16">
        <f t="shared" si="35"/>
        <v>2629.6360000000004</v>
      </c>
      <c r="AF187" s="65">
        <f t="shared" si="36"/>
        <v>3.8028076889729217E-7</v>
      </c>
      <c r="AH187" s="66">
        <v>4.4829999999999997</v>
      </c>
      <c r="AI187" s="65">
        <v>245.4</v>
      </c>
      <c r="AJ187">
        <f t="shared" si="37"/>
        <v>2777.9280000000003</v>
      </c>
      <c r="AK187">
        <f t="shared" si="38"/>
        <v>3.5998053225281572E-7</v>
      </c>
    </row>
    <row r="188" spans="14:37" x14ac:dyDescent="0.35">
      <c r="N188" s="66">
        <v>7.4880000000000004</v>
      </c>
      <c r="O188" s="65">
        <v>191</v>
      </c>
      <c r="P188">
        <f t="shared" si="31"/>
        <v>2162.12</v>
      </c>
      <c r="Q188">
        <f t="shared" si="32"/>
        <v>4.6250901892586907E-7</v>
      </c>
      <c r="S188" s="66">
        <v>5.74</v>
      </c>
      <c r="T188" s="65">
        <v>218.1</v>
      </c>
      <c r="U188" s="16">
        <f t="shared" si="39"/>
        <v>2468.8919999999998</v>
      </c>
      <c r="V188" s="65">
        <f t="shared" si="40"/>
        <v>4.0503999364897293E-7</v>
      </c>
      <c r="X188" s="66">
        <v>5.24</v>
      </c>
      <c r="Y188" s="65">
        <v>227.9</v>
      </c>
      <c r="Z188" s="16">
        <f t="shared" si="33"/>
        <v>2579.828</v>
      </c>
      <c r="AA188" s="65">
        <f t="shared" si="34"/>
        <v>3.8762274074085558E-7</v>
      </c>
      <c r="AC188" s="66">
        <v>5.0389999999999997</v>
      </c>
      <c r="AD188" s="65">
        <v>232.2</v>
      </c>
      <c r="AE188" s="16">
        <f t="shared" si="35"/>
        <v>2628.5039999999999</v>
      </c>
      <c r="AF188" s="65">
        <f t="shared" si="36"/>
        <v>3.804445418382472E-7</v>
      </c>
      <c r="AH188" s="66">
        <v>4.484</v>
      </c>
      <c r="AI188" s="65">
        <v>245.3</v>
      </c>
      <c r="AJ188">
        <f t="shared" si="37"/>
        <v>2776.7960000000003</v>
      </c>
      <c r="AK188">
        <f t="shared" si="38"/>
        <v>3.601272833870403E-7</v>
      </c>
    </row>
    <row r="189" spans="14:37" x14ac:dyDescent="0.35">
      <c r="N189" s="66">
        <v>7.4889999999999999</v>
      </c>
      <c r="O189" s="65">
        <v>191</v>
      </c>
      <c r="P189">
        <f t="shared" si="31"/>
        <v>2162.12</v>
      </c>
      <c r="Q189">
        <f t="shared" si="32"/>
        <v>4.6250901892586907E-7</v>
      </c>
      <c r="S189" s="66">
        <v>5.7409999999999997</v>
      </c>
      <c r="T189" s="65">
        <v>218.1</v>
      </c>
      <c r="U189" s="16">
        <f t="shared" si="39"/>
        <v>2468.8919999999998</v>
      </c>
      <c r="V189" s="65">
        <f t="shared" si="40"/>
        <v>4.0503999364897293E-7</v>
      </c>
      <c r="X189" s="66">
        <v>5.2409999999999997</v>
      </c>
      <c r="Y189" s="65">
        <v>227.9</v>
      </c>
      <c r="Z189" s="16">
        <f t="shared" si="33"/>
        <v>2579.828</v>
      </c>
      <c r="AA189" s="65">
        <f t="shared" si="34"/>
        <v>3.8762274074085558E-7</v>
      </c>
      <c r="AC189" s="66">
        <v>5.04</v>
      </c>
      <c r="AD189" s="65">
        <v>232.2</v>
      </c>
      <c r="AE189" s="16">
        <f t="shared" si="35"/>
        <v>2628.5039999999999</v>
      </c>
      <c r="AF189" s="65">
        <f t="shared" si="36"/>
        <v>3.804445418382472E-7</v>
      </c>
      <c r="AH189" s="66">
        <v>4.4850000000000003</v>
      </c>
      <c r="AI189" s="65">
        <v>245.3</v>
      </c>
      <c r="AJ189">
        <f t="shared" si="37"/>
        <v>2776.7960000000003</v>
      </c>
      <c r="AK189">
        <f t="shared" si="38"/>
        <v>3.601272833870403E-7</v>
      </c>
    </row>
    <row r="190" spans="14:37" x14ac:dyDescent="0.35">
      <c r="N190" s="66">
        <v>7.49</v>
      </c>
      <c r="O190" s="65">
        <v>191</v>
      </c>
      <c r="P190">
        <f t="shared" si="31"/>
        <v>2162.12</v>
      </c>
      <c r="Q190">
        <f t="shared" si="32"/>
        <v>4.6250901892586907E-7</v>
      </c>
      <c r="S190" s="66">
        <v>5.742</v>
      </c>
      <c r="T190" s="65">
        <v>218.1</v>
      </c>
      <c r="U190" s="16">
        <f t="shared" si="39"/>
        <v>2468.8919999999998</v>
      </c>
      <c r="V190" s="65">
        <f t="shared" si="40"/>
        <v>4.0503999364897293E-7</v>
      </c>
      <c r="X190" s="66">
        <v>5.242</v>
      </c>
      <c r="Y190" s="65">
        <v>227.9</v>
      </c>
      <c r="Z190" s="16">
        <f t="shared" si="33"/>
        <v>2579.828</v>
      </c>
      <c r="AA190" s="65">
        <f t="shared" si="34"/>
        <v>3.8762274074085558E-7</v>
      </c>
      <c r="AC190" s="66">
        <v>5.0410000000000004</v>
      </c>
      <c r="AD190" s="65">
        <v>232.2</v>
      </c>
      <c r="AE190" s="16">
        <f t="shared" si="35"/>
        <v>2628.5039999999999</v>
      </c>
      <c r="AF190" s="65">
        <f t="shared" si="36"/>
        <v>3.804445418382472E-7</v>
      </c>
      <c r="AH190" s="66">
        <v>4.4859999999999998</v>
      </c>
      <c r="AI190" s="65">
        <v>245.3</v>
      </c>
      <c r="AJ190">
        <f t="shared" si="37"/>
        <v>2776.7960000000003</v>
      </c>
      <c r="AK190">
        <f t="shared" si="38"/>
        <v>3.601272833870403E-7</v>
      </c>
    </row>
    <row r="191" spans="14:37" x14ac:dyDescent="0.35">
      <c r="N191" s="66">
        <v>7.4909999999999997</v>
      </c>
      <c r="O191" s="65">
        <v>190.9</v>
      </c>
      <c r="P191">
        <f t="shared" si="31"/>
        <v>2160.9880000000003</v>
      </c>
      <c r="Q191">
        <f t="shared" si="32"/>
        <v>4.6275129709188569E-7</v>
      </c>
      <c r="S191" s="66">
        <v>5.7430000000000003</v>
      </c>
      <c r="T191" s="65">
        <v>218</v>
      </c>
      <c r="U191" s="16">
        <f t="shared" si="39"/>
        <v>2467.7600000000002</v>
      </c>
      <c r="V191" s="65">
        <f t="shared" si="40"/>
        <v>4.0522579181119717E-7</v>
      </c>
      <c r="X191" s="66">
        <v>5.2430000000000003</v>
      </c>
      <c r="Y191" s="65">
        <v>227.9</v>
      </c>
      <c r="Z191" s="16">
        <f t="shared" si="33"/>
        <v>2579.828</v>
      </c>
      <c r="AA191" s="65">
        <f t="shared" si="34"/>
        <v>3.8762274074085558E-7</v>
      </c>
      <c r="AC191" s="66">
        <v>5.0419999999999998</v>
      </c>
      <c r="AD191" s="65">
        <v>232.2</v>
      </c>
      <c r="AE191" s="16">
        <f t="shared" si="35"/>
        <v>2628.5039999999999</v>
      </c>
      <c r="AF191" s="65">
        <f t="shared" si="36"/>
        <v>3.804445418382472E-7</v>
      </c>
      <c r="AH191" s="66">
        <v>4.4870000000000001</v>
      </c>
      <c r="AI191" s="65">
        <v>245.3</v>
      </c>
      <c r="AJ191">
        <f t="shared" si="37"/>
        <v>2776.7960000000003</v>
      </c>
      <c r="AK191">
        <f t="shared" si="38"/>
        <v>3.601272833870403E-7</v>
      </c>
    </row>
    <row r="192" spans="14:37" x14ac:dyDescent="0.35">
      <c r="N192" s="66">
        <v>7.492</v>
      </c>
      <c r="O192" s="65">
        <v>190.9</v>
      </c>
      <c r="P192">
        <f t="shared" si="31"/>
        <v>2160.9880000000003</v>
      </c>
      <c r="Q192">
        <f t="shared" si="32"/>
        <v>4.6275129709188569E-7</v>
      </c>
      <c r="S192" s="66">
        <v>5.7439999999999998</v>
      </c>
      <c r="T192" s="65">
        <v>218</v>
      </c>
      <c r="U192" s="16">
        <f t="shared" si="39"/>
        <v>2467.7600000000002</v>
      </c>
      <c r="V192" s="65">
        <f t="shared" si="40"/>
        <v>4.0522579181119717E-7</v>
      </c>
      <c r="X192" s="66">
        <v>5.2439999999999998</v>
      </c>
      <c r="Y192" s="65">
        <v>227.9</v>
      </c>
      <c r="Z192" s="16">
        <f t="shared" si="33"/>
        <v>2579.828</v>
      </c>
      <c r="AA192" s="65">
        <f t="shared" si="34"/>
        <v>3.8762274074085558E-7</v>
      </c>
      <c r="AC192" s="66">
        <v>5.0430000000000001</v>
      </c>
      <c r="AD192" s="65">
        <v>232.1</v>
      </c>
      <c r="AE192" s="16">
        <f t="shared" si="35"/>
        <v>2627.3719999999998</v>
      </c>
      <c r="AF192" s="65">
        <f t="shared" si="36"/>
        <v>3.806084559019431E-7</v>
      </c>
      <c r="AH192" s="66">
        <v>4.4880000000000004</v>
      </c>
      <c r="AI192" s="65">
        <v>245.2</v>
      </c>
      <c r="AJ192">
        <f t="shared" si="37"/>
        <v>2775.6639999999998</v>
      </c>
      <c r="AK192">
        <f t="shared" si="38"/>
        <v>3.6027415422039561E-7</v>
      </c>
    </row>
    <row r="193" spans="14:37" x14ac:dyDescent="0.35">
      <c r="N193" s="66">
        <v>7.4930000000000003</v>
      </c>
      <c r="O193" s="65">
        <v>190.9</v>
      </c>
      <c r="P193">
        <f t="shared" si="31"/>
        <v>2160.9880000000003</v>
      </c>
      <c r="Q193">
        <f t="shared" si="32"/>
        <v>4.6275129709188569E-7</v>
      </c>
      <c r="S193" s="66">
        <v>5.7450000000000001</v>
      </c>
      <c r="T193" s="65">
        <v>218</v>
      </c>
      <c r="U193" s="16">
        <f t="shared" si="39"/>
        <v>2467.7600000000002</v>
      </c>
      <c r="V193" s="65">
        <f t="shared" si="40"/>
        <v>4.0522579181119717E-7</v>
      </c>
      <c r="X193" s="66">
        <v>5.2450000000000001</v>
      </c>
      <c r="Y193" s="65">
        <v>227.8</v>
      </c>
      <c r="Z193" s="16">
        <f t="shared" si="33"/>
        <v>2578.6960000000004</v>
      </c>
      <c r="AA193" s="65">
        <f t="shared" si="34"/>
        <v>3.8779289997735287E-7</v>
      </c>
      <c r="AC193" s="66">
        <v>5.0439999999999996</v>
      </c>
      <c r="AD193" s="65">
        <v>232.1</v>
      </c>
      <c r="AE193" s="16">
        <f t="shared" si="35"/>
        <v>2627.3719999999998</v>
      </c>
      <c r="AF193" s="65">
        <f t="shared" si="36"/>
        <v>3.806084559019431E-7</v>
      </c>
      <c r="AH193" s="66">
        <v>4.4889999999999999</v>
      </c>
      <c r="AI193" s="65">
        <v>245.2</v>
      </c>
      <c r="AJ193">
        <f t="shared" si="37"/>
        <v>2775.6639999999998</v>
      </c>
      <c r="AK193">
        <f t="shared" si="38"/>
        <v>3.6027415422039561E-7</v>
      </c>
    </row>
    <row r="194" spans="14:37" x14ac:dyDescent="0.35">
      <c r="N194" s="66">
        <v>7.4939999999999998</v>
      </c>
      <c r="O194" s="65">
        <v>190.9</v>
      </c>
      <c r="P194">
        <f t="shared" si="31"/>
        <v>2160.9880000000003</v>
      </c>
      <c r="Q194">
        <f t="shared" si="32"/>
        <v>4.6275129709188569E-7</v>
      </c>
      <c r="S194" s="66">
        <v>5.7460000000000004</v>
      </c>
      <c r="T194" s="65">
        <v>218</v>
      </c>
      <c r="U194" s="16">
        <f t="shared" si="39"/>
        <v>2467.7600000000002</v>
      </c>
      <c r="V194" s="65">
        <f t="shared" si="40"/>
        <v>4.0522579181119717E-7</v>
      </c>
      <c r="X194" s="66">
        <v>5.2460000000000004</v>
      </c>
      <c r="Y194" s="65">
        <v>227.8</v>
      </c>
      <c r="Z194" s="16">
        <f t="shared" si="33"/>
        <v>2578.6960000000004</v>
      </c>
      <c r="AA194" s="65">
        <f t="shared" si="34"/>
        <v>3.8779289997735287E-7</v>
      </c>
      <c r="AC194" s="66">
        <v>5.0449999999999999</v>
      </c>
      <c r="AD194" s="65">
        <v>232.1</v>
      </c>
      <c r="AE194" s="16">
        <f t="shared" si="35"/>
        <v>2627.3719999999998</v>
      </c>
      <c r="AF194" s="65">
        <f t="shared" si="36"/>
        <v>3.806084559019431E-7</v>
      </c>
      <c r="AH194" s="66">
        <v>4.49</v>
      </c>
      <c r="AI194" s="65">
        <v>245.2</v>
      </c>
      <c r="AJ194">
        <f t="shared" si="37"/>
        <v>2775.6639999999998</v>
      </c>
      <c r="AK194">
        <f t="shared" si="38"/>
        <v>3.6027415422039561E-7</v>
      </c>
    </row>
    <row r="195" spans="14:37" x14ac:dyDescent="0.35">
      <c r="N195" s="66">
        <v>7.4950000000000001</v>
      </c>
      <c r="O195" s="65">
        <v>190.9</v>
      </c>
      <c r="P195">
        <f t="shared" si="31"/>
        <v>2160.9880000000003</v>
      </c>
      <c r="Q195">
        <f t="shared" si="32"/>
        <v>4.6275129709188569E-7</v>
      </c>
      <c r="S195" s="66">
        <v>5.7469999999999999</v>
      </c>
      <c r="T195" s="65">
        <v>218</v>
      </c>
      <c r="U195" s="16">
        <f t="shared" si="39"/>
        <v>2467.7600000000002</v>
      </c>
      <c r="V195" s="65">
        <f t="shared" si="40"/>
        <v>4.0522579181119717E-7</v>
      </c>
      <c r="X195" s="66">
        <v>5.2469999999999999</v>
      </c>
      <c r="Y195" s="65">
        <v>227.8</v>
      </c>
      <c r="Z195" s="16">
        <f t="shared" si="33"/>
        <v>2578.6960000000004</v>
      </c>
      <c r="AA195" s="65">
        <f t="shared" si="34"/>
        <v>3.8779289997735287E-7</v>
      </c>
      <c r="AC195" s="66">
        <v>5.0460000000000003</v>
      </c>
      <c r="AD195" s="65">
        <v>232.1</v>
      </c>
      <c r="AE195" s="16">
        <f t="shared" si="35"/>
        <v>2627.3719999999998</v>
      </c>
      <c r="AF195" s="65">
        <f t="shared" si="36"/>
        <v>3.806084559019431E-7</v>
      </c>
      <c r="AH195" s="66">
        <v>4.4909999999999997</v>
      </c>
      <c r="AI195" s="65">
        <v>245.2</v>
      </c>
      <c r="AJ195">
        <f t="shared" si="37"/>
        <v>2775.6639999999998</v>
      </c>
      <c r="AK195">
        <f t="shared" si="38"/>
        <v>3.6027415422039561E-7</v>
      </c>
    </row>
    <row r="196" spans="14:37" x14ac:dyDescent="0.35">
      <c r="N196" s="66">
        <v>7.4960000000000004</v>
      </c>
      <c r="O196" s="65">
        <v>190.9</v>
      </c>
      <c r="P196">
        <f t="shared" si="31"/>
        <v>2160.9880000000003</v>
      </c>
      <c r="Q196">
        <f t="shared" si="32"/>
        <v>4.6275129709188569E-7</v>
      </c>
      <c r="S196" s="66">
        <v>5.7480000000000002</v>
      </c>
      <c r="T196" s="65">
        <v>217.9</v>
      </c>
      <c r="U196" s="16">
        <f t="shared" si="39"/>
        <v>2466.6280000000002</v>
      </c>
      <c r="V196" s="65">
        <f t="shared" si="40"/>
        <v>4.0541176050867823E-7</v>
      </c>
      <c r="X196" s="66">
        <v>5.2480000000000002</v>
      </c>
      <c r="Y196" s="65">
        <v>227.8</v>
      </c>
      <c r="Z196" s="16">
        <f t="shared" si="33"/>
        <v>2578.6960000000004</v>
      </c>
      <c r="AA196" s="65">
        <f t="shared" si="34"/>
        <v>3.8779289997735287E-7</v>
      </c>
      <c r="AC196" s="66">
        <v>5.0469999999999997</v>
      </c>
      <c r="AD196" s="65">
        <v>232.1</v>
      </c>
      <c r="AE196" s="16">
        <f t="shared" si="35"/>
        <v>2627.3719999999998</v>
      </c>
      <c r="AF196" s="65">
        <f t="shared" si="36"/>
        <v>3.806084559019431E-7</v>
      </c>
      <c r="AH196" s="66">
        <v>4.492</v>
      </c>
      <c r="AI196" s="65">
        <v>245.1</v>
      </c>
      <c r="AJ196">
        <f t="shared" si="37"/>
        <v>2774.5320000000002</v>
      </c>
      <c r="AK196">
        <f t="shared" si="38"/>
        <v>3.6042114489939204E-7</v>
      </c>
    </row>
    <row r="197" spans="14:37" x14ac:dyDescent="0.35">
      <c r="N197" s="66">
        <v>7.4969999999999999</v>
      </c>
      <c r="O197" s="65">
        <v>190.9</v>
      </c>
      <c r="P197">
        <f t="shared" si="31"/>
        <v>2160.9880000000003</v>
      </c>
      <c r="Q197">
        <f t="shared" si="32"/>
        <v>4.6275129709188569E-7</v>
      </c>
      <c r="S197" s="66">
        <v>5.7489999999999997</v>
      </c>
      <c r="T197" s="65">
        <v>217.9</v>
      </c>
      <c r="U197" s="16">
        <f t="shared" si="39"/>
        <v>2466.6280000000002</v>
      </c>
      <c r="V197" s="65">
        <f t="shared" si="40"/>
        <v>4.0541176050867823E-7</v>
      </c>
      <c r="X197" s="66">
        <v>5.2489999999999997</v>
      </c>
      <c r="Y197" s="65">
        <v>227.8</v>
      </c>
      <c r="Z197" s="16">
        <f t="shared" si="33"/>
        <v>2578.6960000000004</v>
      </c>
      <c r="AA197" s="65">
        <f t="shared" si="34"/>
        <v>3.8779289997735287E-7</v>
      </c>
      <c r="AC197" s="66">
        <v>5.048</v>
      </c>
      <c r="AD197" s="65">
        <v>232</v>
      </c>
      <c r="AE197" s="16">
        <f t="shared" si="35"/>
        <v>2626.2400000000002</v>
      </c>
      <c r="AF197" s="65">
        <f t="shared" si="36"/>
        <v>3.807725112708663E-7</v>
      </c>
      <c r="AH197" s="66">
        <v>4.4930000000000003</v>
      </c>
      <c r="AI197" s="65">
        <v>245.1</v>
      </c>
      <c r="AJ197">
        <f t="shared" si="37"/>
        <v>2774.5320000000002</v>
      </c>
      <c r="AK197">
        <f t="shared" si="38"/>
        <v>3.6042114489939204E-7</v>
      </c>
    </row>
    <row r="198" spans="14:37" x14ac:dyDescent="0.35">
      <c r="N198" s="66">
        <v>7.4980000000000002</v>
      </c>
      <c r="O198" s="65">
        <v>190.9</v>
      </c>
      <c r="P198">
        <f t="shared" si="31"/>
        <v>2160.9880000000003</v>
      </c>
      <c r="Q198">
        <f t="shared" si="32"/>
        <v>4.6275129709188569E-7</v>
      </c>
      <c r="S198" s="66">
        <v>5.75</v>
      </c>
      <c r="T198" s="65">
        <v>217.9</v>
      </c>
      <c r="U198" s="16">
        <f t="shared" si="39"/>
        <v>2466.6280000000002</v>
      </c>
      <c r="V198" s="65">
        <f t="shared" si="40"/>
        <v>4.0541176050867823E-7</v>
      </c>
      <c r="X198" s="66">
        <v>5.25</v>
      </c>
      <c r="Y198" s="65">
        <v>227.7</v>
      </c>
      <c r="Z198" s="16">
        <f t="shared" si="33"/>
        <v>2577.5639999999999</v>
      </c>
      <c r="AA198" s="65">
        <f t="shared" si="34"/>
        <v>3.8796320867299513E-7</v>
      </c>
      <c r="AC198" s="66">
        <v>5.0490000000000004</v>
      </c>
      <c r="AD198" s="65">
        <v>232</v>
      </c>
      <c r="AE198" s="16">
        <f t="shared" si="35"/>
        <v>2626.2400000000002</v>
      </c>
      <c r="AF198" s="65">
        <f t="shared" si="36"/>
        <v>3.807725112708663E-7</v>
      </c>
      <c r="AH198" s="66">
        <v>4.4939999999999998</v>
      </c>
      <c r="AI198" s="65">
        <v>245.1</v>
      </c>
      <c r="AJ198">
        <f t="shared" si="37"/>
        <v>2774.5320000000002</v>
      </c>
      <c r="AK198">
        <f t="shared" si="38"/>
        <v>3.6042114489939204E-7</v>
      </c>
    </row>
    <row r="199" spans="14:37" x14ac:dyDescent="0.35">
      <c r="N199" s="66">
        <v>7.4989999999999997</v>
      </c>
      <c r="O199" s="65">
        <v>190.8</v>
      </c>
      <c r="P199">
        <f t="shared" si="31"/>
        <v>2159.8560000000002</v>
      </c>
      <c r="Q199">
        <f t="shared" si="32"/>
        <v>4.6299382921824414E-7</v>
      </c>
      <c r="S199" s="66">
        <v>5.7510000000000003</v>
      </c>
      <c r="T199" s="65">
        <v>217.9</v>
      </c>
      <c r="U199" s="16">
        <f t="shared" si="39"/>
        <v>2466.6280000000002</v>
      </c>
      <c r="V199" s="65">
        <f t="shared" si="40"/>
        <v>4.0541176050867823E-7</v>
      </c>
      <c r="X199" s="66">
        <v>5.2510000000000003</v>
      </c>
      <c r="Y199" s="65">
        <v>227.7</v>
      </c>
      <c r="Z199" s="16">
        <f t="shared" si="33"/>
        <v>2577.5639999999999</v>
      </c>
      <c r="AA199" s="65">
        <f t="shared" si="34"/>
        <v>3.8796320867299513E-7</v>
      </c>
      <c r="AC199" s="66">
        <v>5.05</v>
      </c>
      <c r="AD199" s="65">
        <v>232</v>
      </c>
      <c r="AE199" s="16">
        <f t="shared" si="35"/>
        <v>2626.2400000000002</v>
      </c>
      <c r="AF199" s="65">
        <f t="shared" si="36"/>
        <v>3.807725112708663E-7</v>
      </c>
      <c r="AH199" s="66">
        <v>4.4950000000000001</v>
      </c>
      <c r="AI199" s="65">
        <v>245.1</v>
      </c>
      <c r="AJ199">
        <f t="shared" si="37"/>
        <v>2774.5320000000002</v>
      </c>
      <c r="AK199">
        <f t="shared" si="38"/>
        <v>3.6042114489939204E-7</v>
      </c>
    </row>
    <row r="200" spans="14:37" x14ac:dyDescent="0.35">
      <c r="N200" s="66">
        <v>7.5</v>
      </c>
      <c r="O200" s="65">
        <v>190.8</v>
      </c>
      <c r="P200">
        <f t="shared" si="31"/>
        <v>2159.8560000000002</v>
      </c>
      <c r="Q200">
        <f t="shared" si="32"/>
        <v>4.6299382921824414E-7</v>
      </c>
      <c r="S200" s="66">
        <v>5.7519999999999998</v>
      </c>
      <c r="T200" s="65">
        <v>217.9</v>
      </c>
      <c r="U200" s="16">
        <f t="shared" si="39"/>
        <v>2466.6280000000002</v>
      </c>
      <c r="V200" s="65">
        <f t="shared" si="40"/>
        <v>4.0541176050867823E-7</v>
      </c>
      <c r="X200" s="66">
        <v>5.2519999999999998</v>
      </c>
      <c r="Y200" s="65">
        <v>227.7</v>
      </c>
      <c r="Z200" s="16">
        <f t="shared" si="33"/>
        <v>2577.5639999999999</v>
      </c>
      <c r="AA200" s="65">
        <f t="shared" si="34"/>
        <v>3.8796320867299513E-7</v>
      </c>
      <c r="AC200" s="66">
        <v>5.0510000000000002</v>
      </c>
      <c r="AD200" s="65">
        <v>232</v>
      </c>
      <c r="AE200" s="16">
        <f t="shared" si="35"/>
        <v>2626.2400000000002</v>
      </c>
      <c r="AF200" s="65">
        <f t="shared" si="36"/>
        <v>3.807725112708663E-7</v>
      </c>
      <c r="AH200" s="66">
        <v>4.4960000000000004</v>
      </c>
      <c r="AI200" s="65">
        <v>245</v>
      </c>
      <c r="AJ200">
        <f t="shared" si="37"/>
        <v>2773.4</v>
      </c>
      <c r="AK200">
        <f t="shared" si="38"/>
        <v>3.6056825557077953E-7</v>
      </c>
    </row>
    <row r="201" spans="14:37" x14ac:dyDescent="0.35">
      <c r="N201" s="66">
        <v>7.5010000000000003</v>
      </c>
      <c r="O201" s="65">
        <v>190.8</v>
      </c>
      <c r="P201">
        <f t="shared" si="31"/>
        <v>2159.8560000000002</v>
      </c>
      <c r="Q201">
        <f t="shared" si="32"/>
        <v>4.6299382921824414E-7</v>
      </c>
      <c r="S201" s="66">
        <v>5.7530000000000001</v>
      </c>
      <c r="T201" s="65">
        <v>217.9</v>
      </c>
      <c r="U201" s="16">
        <f t="shared" si="39"/>
        <v>2466.6280000000002</v>
      </c>
      <c r="V201" s="65">
        <f t="shared" si="40"/>
        <v>4.0541176050867823E-7</v>
      </c>
      <c r="X201" s="66">
        <v>5.2530000000000001</v>
      </c>
      <c r="Y201" s="65">
        <v>227.7</v>
      </c>
      <c r="Z201" s="16">
        <f t="shared" si="33"/>
        <v>2577.5639999999999</v>
      </c>
      <c r="AA201" s="65">
        <f t="shared" si="34"/>
        <v>3.8796320867299513E-7</v>
      </c>
      <c r="AC201" s="66">
        <v>5.0519999999999996</v>
      </c>
      <c r="AD201" s="65">
        <v>232</v>
      </c>
      <c r="AE201" s="16">
        <f t="shared" si="35"/>
        <v>2626.2400000000002</v>
      </c>
      <c r="AF201" s="65">
        <f t="shared" si="36"/>
        <v>3.807725112708663E-7</v>
      </c>
      <c r="AH201" s="66">
        <v>4.4969999999999999</v>
      </c>
      <c r="AI201" s="65">
        <v>245</v>
      </c>
      <c r="AJ201">
        <f t="shared" si="37"/>
        <v>2773.4</v>
      </c>
      <c r="AK201">
        <f t="shared" si="38"/>
        <v>3.6056825557077953E-7</v>
      </c>
    </row>
    <row r="202" spans="14:37" x14ac:dyDescent="0.35">
      <c r="N202" s="66">
        <v>7.5019999999999998</v>
      </c>
      <c r="O202" s="65">
        <v>190.8</v>
      </c>
      <c r="P202">
        <f t="shared" si="31"/>
        <v>2159.8560000000002</v>
      </c>
      <c r="Q202">
        <f t="shared" si="32"/>
        <v>4.6299382921824414E-7</v>
      </c>
      <c r="S202" s="66">
        <v>5.7539999999999996</v>
      </c>
      <c r="T202" s="65">
        <v>217.8</v>
      </c>
      <c r="U202" s="16">
        <f t="shared" si="39"/>
        <v>2465.4960000000001</v>
      </c>
      <c r="V202" s="65">
        <f t="shared" si="40"/>
        <v>4.0559789997631308E-7</v>
      </c>
      <c r="X202" s="66">
        <v>5.2539999999999996</v>
      </c>
      <c r="Y202" s="65">
        <v>227.7</v>
      </c>
      <c r="Z202" s="16">
        <f t="shared" si="33"/>
        <v>2577.5639999999999</v>
      </c>
      <c r="AA202" s="65">
        <f t="shared" si="34"/>
        <v>3.8796320867299513E-7</v>
      </c>
      <c r="AC202" s="66">
        <v>5.0529999999999999</v>
      </c>
      <c r="AD202" s="65">
        <v>231.9</v>
      </c>
      <c r="AE202" s="16">
        <f t="shared" si="35"/>
        <v>2625.1080000000002</v>
      </c>
      <c r="AF202" s="65">
        <f t="shared" si="36"/>
        <v>3.8093670812781795E-7</v>
      </c>
      <c r="AH202" s="66">
        <v>4.4980000000000002</v>
      </c>
      <c r="AI202" s="65">
        <v>245</v>
      </c>
      <c r="AJ202">
        <f t="shared" si="37"/>
        <v>2773.4</v>
      </c>
      <c r="AK202">
        <f t="shared" si="38"/>
        <v>3.6056825557077953E-7</v>
      </c>
    </row>
    <row r="203" spans="14:37" x14ac:dyDescent="0.35">
      <c r="N203" s="66">
        <v>7.5030000000000001</v>
      </c>
      <c r="O203" s="65">
        <v>190.8</v>
      </c>
      <c r="P203">
        <f t="shared" si="31"/>
        <v>2159.8560000000002</v>
      </c>
      <c r="Q203">
        <f t="shared" si="32"/>
        <v>4.6299382921824414E-7</v>
      </c>
      <c r="S203" s="66">
        <v>5.7549999999999999</v>
      </c>
      <c r="T203" s="65">
        <v>217.8</v>
      </c>
      <c r="U203" s="16">
        <f t="shared" si="39"/>
        <v>2465.4960000000001</v>
      </c>
      <c r="V203" s="65">
        <f t="shared" si="40"/>
        <v>4.0559789997631308E-7</v>
      </c>
      <c r="X203" s="66">
        <v>5.2549999999999999</v>
      </c>
      <c r="Y203" s="65">
        <v>227.6</v>
      </c>
      <c r="Z203" s="16">
        <f t="shared" si="33"/>
        <v>2576.4319999999998</v>
      </c>
      <c r="AA203" s="65">
        <f t="shared" si="34"/>
        <v>3.881336670247847E-7</v>
      </c>
      <c r="AC203" s="66">
        <v>5.0540000000000003</v>
      </c>
      <c r="AD203" s="65">
        <v>231.9</v>
      </c>
      <c r="AE203" s="16">
        <f t="shared" si="35"/>
        <v>2625.1080000000002</v>
      </c>
      <c r="AF203" s="65">
        <f t="shared" si="36"/>
        <v>3.8093670812781795E-7</v>
      </c>
      <c r="AH203" s="66">
        <v>4.4989999999999997</v>
      </c>
      <c r="AI203" s="65">
        <v>245</v>
      </c>
      <c r="AJ203">
        <f t="shared" si="37"/>
        <v>2773.4</v>
      </c>
      <c r="AK203">
        <f t="shared" si="38"/>
        <v>3.6056825557077953E-7</v>
      </c>
    </row>
    <row r="204" spans="14:37" x14ac:dyDescent="0.35">
      <c r="N204" s="66">
        <v>7.5039999999999996</v>
      </c>
      <c r="O204" s="65">
        <v>190.8</v>
      </c>
      <c r="P204">
        <f t="shared" si="31"/>
        <v>2159.8560000000002</v>
      </c>
      <c r="Q204">
        <f t="shared" si="32"/>
        <v>4.6299382921824414E-7</v>
      </c>
      <c r="S204" s="66">
        <v>5.7560000000000002</v>
      </c>
      <c r="T204" s="65">
        <v>217.8</v>
      </c>
      <c r="U204" s="16">
        <f t="shared" si="39"/>
        <v>2465.4960000000001</v>
      </c>
      <c r="V204" s="65">
        <f t="shared" si="40"/>
        <v>4.0559789997631308E-7</v>
      </c>
      <c r="X204" s="66">
        <v>5.2560000000000002</v>
      </c>
      <c r="Y204" s="65">
        <v>227.6</v>
      </c>
      <c r="Z204" s="16">
        <f t="shared" si="33"/>
        <v>2576.4319999999998</v>
      </c>
      <c r="AA204" s="65">
        <f t="shared" si="34"/>
        <v>3.881336670247847E-7</v>
      </c>
      <c r="AC204" s="66">
        <v>5.0549999999999997</v>
      </c>
      <c r="AD204" s="65">
        <v>231.9</v>
      </c>
      <c r="AE204" s="16">
        <f t="shared" si="35"/>
        <v>2625.1080000000002</v>
      </c>
      <c r="AF204" s="65">
        <f t="shared" si="36"/>
        <v>3.8093670812781795E-7</v>
      </c>
      <c r="AH204" s="66">
        <v>4.5</v>
      </c>
      <c r="AI204" s="65">
        <v>244.9</v>
      </c>
      <c r="AJ204">
        <f t="shared" si="37"/>
        <v>2772.268</v>
      </c>
      <c r="AK204">
        <f t="shared" si="38"/>
        <v>3.6071548638154753E-7</v>
      </c>
    </row>
    <row r="205" spans="14:37" x14ac:dyDescent="0.35">
      <c r="N205" s="66">
        <v>7.5049999999999999</v>
      </c>
      <c r="O205" s="65">
        <v>190.8</v>
      </c>
      <c r="P205">
        <f t="shared" ref="P205:P268" si="41">O205*$K$1</f>
        <v>2159.8560000000002</v>
      </c>
      <c r="Q205">
        <f t="shared" ref="Q205:Q268" si="42">0.001/P205</f>
        <v>4.6299382921824414E-7</v>
      </c>
      <c r="S205" s="66">
        <v>5.7569999999999997</v>
      </c>
      <c r="T205" s="65">
        <v>217.8</v>
      </c>
      <c r="U205" s="16">
        <f t="shared" si="39"/>
        <v>2465.4960000000001</v>
      </c>
      <c r="V205" s="65">
        <f t="shared" si="40"/>
        <v>4.0559789997631308E-7</v>
      </c>
      <c r="X205" s="66">
        <v>5.2569999999999997</v>
      </c>
      <c r="Y205" s="65">
        <v>227.6</v>
      </c>
      <c r="Z205" s="16">
        <f t="shared" si="33"/>
        <v>2576.4319999999998</v>
      </c>
      <c r="AA205" s="65">
        <f t="shared" si="34"/>
        <v>3.881336670247847E-7</v>
      </c>
      <c r="AC205" s="66">
        <v>5.056</v>
      </c>
      <c r="AD205" s="65">
        <v>231.9</v>
      </c>
      <c r="AE205" s="16">
        <f t="shared" si="35"/>
        <v>2625.1080000000002</v>
      </c>
      <c r="AF205" s="65">
        <f t="shared" si="36"/>
        <v>3.8093670812781795E-7</v>
      </c>
      <c r="AH205" s="66">
        <v>4.5010000000000003</v>
      </c>
      <c r="AI205" s="65">
        <v>244.9</v>
      </c>
      <c r="AJ205">
        <f t="shared" si="37"/>
        <v>2772.268</v>
      </c>
      <c r="AK205">
        <f t="shared" si="38"/>
        <v>3.6071548638154753E-7</v>
      </c>
    </row>
    <row r="206" spans="14:37" x14ac:dyDescent="0.35">
      <c r="N206" s="66">
        <v>7.5060000000000002</v>
      </c>
      <c r="O206" s="65">
        <v>190.7</v>
      </c>
      <c r="P206">
        <f t="shared" si="41"/>
        <v>2158.7239999999997</v>
      </c>
      <c r="Q206">
        <f t="shared" si="42"/>
        <v>4.6323661570446255E-7</v>
      </c>
      <c r="S206" s="66">
        <v>5.758</v>
      </c>
      <c r="T206" s="65">
        <v>217.8</v>
      </c>
      <c r="U206" s="16">
        <f t="shared" si="39"/>
        <v>2465.4960000000001</v>
      </c>
      <c r="V206" s="65">
        <f t="shared" si="40"/>
        <v>4.0559789997631308E-7</v>
      </c>
      <c r="X206" s="66">
        <v>5.258</v>
      </c>
      <c r="Y206" s="65">
        <v>227.6</v>
      </c>
      <c r="Z206" s="16">
        <f t="shared" si="33"/>
        <v>2576.4319999999998</v>
      </c>
      <c r="AA206" s="65">
        <f t="shared" si="34"/>
        <v>3.881336670247847E-7</v>
      </c>
      <c r="AC206" s="66">
        <v>5.0570000000000004</v>
      </c>
      <c r="AD206" s="65">
        <v>231.8</v>
      </c>
      <c r="AE206" s="16">
        <f t="shared" si="35"/>
        <v>2623.9760000000001</v>
      </c>
      <c r="AF206" s="65">
        <f t="shared" si="36"/>
        <v>3.8110104665591455E-7</v>
      </c>
      <c r="AH206" s="66">
        <v>4.5019999999999998</v>
      </c>
      <c r="AI206" s="65">
        <v>244.9</v>
      </c>
      <c r="AJ206">
        <f t="shared" si="37"/>
        <v>2772.268</v>
      </c>
      <c r="AK206">
        <f t="shared" si="38"/>
        <v>3.6071548638154753E-7</v>
      </c>
    </row>
    <row r="207" spans="14:37" x14ac:dyDescent="0.35">
      <c r="N207" s="66">
        <v>7.5069999999999997</v>
      </c>
      <c r="O207" s="65">
        <v>190.7</v>
      </c>
      <c r="P207">
        <f t="shared" si="41"/>
        <v>2158.7239999999997</v>
      </c>
      <c r="Q207">
        <f t="shared" si="42"/>
        <v>4.6323661570446255E-7</v>
      </c>
      <c r="S207" s="66">
        <v>5.7590000000000003</v>
      </c>
      <c r="T207" s="65">
        <v>217.7</v>
      </c>
      <c r="U207" s="16">
        <f t="shared" si="39"/>
        <v>2464.364</v>
      </c>
      <c r="V207" s="65">
        <f t="shared" si="40"/>
        <v>4.0578421044943038E-7</v>
      </c>
      <c r="X207" s="66">
        <v>5.2590000000000003</v>
      </c>
      <c r="Y207" s="65">
        <v>227.5</v>
      </c>
      <c r="Z207" s="16">
        <f t="shared" si="33"/>
        <v>2575.3000000000002</v>
      </c>
      <c r="AA207" s="65">
        <f t="shared" si="34"/>
        <v>3.8830427523007024E-7</v>
      </c>
      <c r="AC207" s="66">
        <v>5.0579999999999998</v>
      </c>
      <c r="AD207" s="65">
        <v>231.8</v>
      </c>
      <c r="AE207" s="16">
        <f t="shared" si="35"/>
        <v>2623.9760000000001</v>
      </c>
      <c r="AF207" s="65">
        <f t="shared" si="36"/>
        <v>3.8110104665591455E-7</v>
      </c>
      <c r="AH207" s="66">
        <v>4.5030000000000001</v>
      </c>
      <c r="AI207" s="65">
        <v>244.9</v>
      </c>
      <c r="AJ207">
        <f t="shared" si="37"/>
        <v>2772.268</v>
      </c>
      <c r="AK207">
        <f t="shared" si="38"/>
        <v>3.6071548638154753E-7</v>
      </c>
    </row>
    <row r="208" spans="14:37" x14ac:dyDescent="0.35">
      <c r="N208" s="66">
        <v>7.508</v>
      </c>
      <c r="O208" s="65">
        <v>190.7</v>
      </c>
      <c r="P208">
        <f t="shared" si="41"/>
        <v>2158.7239999999997</v>
      </c>
      <c r="Q208">
        <f t="shared" si="42"/>
        <v>4.6323661570446255E-7</v>
      </c>
      <c r="S208" s="66">
        <v>5.76</v>
      </c>
      <c r="T208" s="65">
        <v>217.7</v>
      </c>
      <c r="U208" s="16">
        <f t="shared" si="39"/>
        <v>2464.364</v>
      </c>
      <c r="V208" s="65">
        <f t="shared" si="40"/>
        <v>4.0578421044943038E-7</v>
      </c>
      <c r="X208" s="66">
        <v>5.26</v>
      </c>
      <c r="Y208" s="65">
        <v>227.5</v>
      </c>
      <c r="Z208" s="16">
        <f t="shared" si="33"/>
        <v>2575.3000000000002</v>
      </c>
      <c r="AA208" s="65">
        <f t="shared" si="34"/>
        <v>3.8830427523007024E-7</v>
      </c>
      <c r="AC208" s="66">
        <v>5.0590000000000002</v>
      </c>
      <c r="AD208" s="65">
        <v>231.8</v>
      </c>
      <c r="AE208" s="16">
        <f t="shared" si="35"/>
        <v>2623.9760000000001</v>
      </c>
      <c r="AF208" s="65">
        <f t="shared" si="36"/>
        <v>3.8110104665591455E-7</v>
      </c>
      <c r="AH208" s="66">
        <v>4.5039999999999996</v>
      </c>
      <c r="AI208" s="65">
        <v>244.8</v>
      </c>
      <c r="AJ208">
        <f t="shared" si="37"/>
        <v>2771.1360000000004</v>
      </c>
      <c r="AK208">
        <f t="shared" si="38"/>
        <v>3.6086283747892554E-7</v>
      </c>
    </row>
    <row r="209" spans="14:37" x14ac:dyDescent="0.35">
      <c r="N209" s="66">
        <v>7.5090000000000003</v>
      </c>
      <c r="O209" s="65">
        <v>190.7</v>
      </c>
      <c r="P209">
        <f t="shared" si="41"/>
        <v>2158.7239999999997</v>
      </c>
      <c r="Q209">
        <f t="shared" si="42"/>
        <v>4.6323661570446255E-7</v>
      </c>
      <c r="S209" s="66">
        <v>5.7610000000000001</v>
      </c>
      <c r="T209" s="65">
        <v>217.7</v>
      </c>
      <c r="U209" s="16">
        <f t="shared" si="39"/>
        <v>2464.364</v>
      </c>
      <c r="V209" s="65">
        <f t="shared" si="40"/>
        <v>4.0578421044943038E-7</v>
      </c>
      <c r="X209" s="66">
        <v>5.2610000000000001</v>
      </c>
      <c r="Y209" s="65">
        <v>227.5</v>
      </c>
      <c r="Z209" s="16">
        <f t="shared" si="33"/>
        <v>2575.3000000000002</v>
      </c>
      <c r="AA209" s="65">
        <f t="shared" si="34"/>
        <v>3.8830427523007024E-7</v>
      </c>
      <c r="AC209" s="66">
        <v>5.0599999999999996</v>
      </c>
      <c r="AD209" s="65">
        <v>231.8</v>
      </c>
      <c r="AE209" s="16">
        <f t="shared" si="35"/>
        <v>2623.9760000000001</v>
      </c>
      <c r="AF209" s="65">
        <f t="shared" si="36"/>
        <v>3.8110104665591455E-7</v>
      </c>
      <c r="AH209" s="66">
        <v>4.5049999999999999</v>
      </c>
      <c r="AI209" s="65">
        <v>244.8</v>
      </c>
      <c r="AJ209">
        <f t="shared" si="37"/>
        <v>2771.1360000000004</v>
      </c>
      <c r="AK209">
        <f t="shared" si="38"/>
        <v>3.6086283747892554E-7</v>
      </c>
    </row>
    <row r="210" spans="14:37" x14ac:dyDescent="0.35">
      <c r="N210" s="66">
        <v>7.51</v>
      </c>
      <c r="O210" s="65">
        <v>190.7</v>
      </c>
      <c r="P210">
        <f t="shared" si="41"/>
        <v>2158.7239999999997</v>
      </c>
      <c r="Q210">
        <f t="shared" si="42"/>
        <v>4.6323661570446255E-7</v>
      </c>
      <c r="S210" s="66">
        <v>5.7619999999999996</v>
      </c>
      <c r="T210" s="65">
        <v>217.7</v>
      </c>
      <c r="U210" s="16">
        <f t="shared" si="39"/>
        <v>2464.364</v>
      </c>
      <c r="V210" s="65">
        <f t="shared" si="40"/>
        <v>4.0578421044943038E-7</v>
      </c>
      <c r="X210" s="66">
        <v>5.2619999999999996</v>
      </c>
      <c r="Y210" s="65">
        <v>227.5</v>
      </c>
      <c r="Z210" s="16">
        <f t="shared" si="33"/>
        <v>2575.3000000000002</v>
      </c>
      <c r="AA210" s="65">
        <f t="shared" si="34"/>
        <v>3.8830427523007024E-7</v>
      </c>
      <c r="AC210" s="66">
        <v>5.0609999999999999</v>
      </c>
      <c r="AD210" s="65">
        <v>231.8</v>
      </c>
      <c r="AE210" s="16">
        <f t="shared" si="35"/>
        <v>2623.9760000000001</v>
      </c>
      <c r="AF210" s="65">
        <f t="shared" si="36"/>
        <v>3.8110104665591455E-7</v>
      </c>
      <c r="AH210" s="66">
        <v>4.5060000000000002</v>
      </c>
      <c r="AI210" s="65">
        <v>244.8</v>
      </c>
      <c r="AJ210">
        <f t="shared" si="37"/>
        <v>2771.1360000000004</v>
      </c>
      <c r="AK210">
        <f t="shared" si="38"/>
        <v>3.6086283747892554E-7</v>
      </c>
    </row>
    <row r="211" spans="14:37" x14ac:dyDescent="0.35">
      <c r="N211" s="66">
        <v>7.5110000000000001</v>
      </c>
      <c r="O211" s="65">
        <v>190.7</v>
      </c>
      <c r="P211">
        <f t="shared" si="41"/>
        <v>2158.7239999999997</v>
      </c>
      <c r="Q211">
        <f t="shared" si="42"/>
        <v>4.6323661570446255E-7</v>
      </c>
      <c r="S211" s="66">
        <v>5.7629999999999999</v>
      </c>
      <c r="T211" s="65">
        <v>217.7</v>
      </c>
      <c r="U211" s="16">
        <f t="shared" si="39"/>
        <v>2464.364</v>
      </c>
      <c r="V211" s="65">
        <f t="shared" si="40"/>
        <v>4.0578421044943038E-7</v>
      </c>
      <c r="X211" s="66">
        <v>5.2629999999999999</v>
      </c>
      <c r="Y211" s="65">
        <v>227.5</v>
      </c>
      <c r="Z211" s="16">
        <f t="shared" si="33"/>
        <v>2575.3000000000002</v>
      </c>
      <c r="AA211" s="65">
        <f t="shared" si="34"/>
        <v>3.8830427523007024E-7</v>
      </c>
      <c r="AC211" s="66">
        <v>5.0620000000000003</v>
      </c>
      <c r="AD211" s="65">
        <v>231.7</v>
      </c>
      <c r="AE211" s="16">
        <f t="shared" si="35"/>
        <v>2622.8440000000001</v>
      </c>
      <c r="AF211" s="65">
        <f t="shared" si="36"/>
        <v>3.8126552703858865E-7</v>
      </c>
      <c r="AH211" s="66">
        <v>4.5069999999999997</v>
      </c>
      <c r="AI211" s="65">
        <v>244.8</v>
      </c>
      <c r="AJ211">
        <f t="shared" si="37"/>
        <v>2771.1360000000004</v>
      </c>
      <c r="AK211">
        <f t="shared" si="38"/>
        <v>3.6086283747892554E-7</v>
      </c>
    </row>
    <row r="212" spans="14:37" x14ac:dyDescent="0.35">
      <c r="N212" s="66">
        <v>7.5119999999999996</v>
      </c>
      <c r="O212" s="65">
        <v>190.7</v>
      </c>
      <c r="P212">
        <f t="shared" si="41"/>
        <v>2158.7239999999997</v>
      </c>
      <c r="Q212">
        <f t="shared" si="42"/>
        <v>4.6323661570446255E-7</v>
      </c>
      <c r="S212" s="66">
        <v>5.7640000000000002</v>
      </c>
      <c r="T212" s="65">
        <v>217.6</v>
      </c>
      <c r="U212" s="16">
        <f t="shared" si="39"/>
        <v>2463.232</v>
      </c>
      <c r="V212" s="65">
        <f t="shared" si="40"/>
        <v>4.0597069216379134E-7</v>
      </c>
      <c r="X212" s="66">
        <v>5.2640000000000002</v>
      </c>
      <c r="Y212" s="65">
        <v>227.4</v>
      </c>
      <c r="Z212" s="16">
        <f t="shared" ref="Z212:Z275" si="43">Y212*$K$1</f>
        <v>2574.1680000000001</v>
      </c>
      <c r="AA212" s="65">
        <f t="shared" ref="AA212:AA275" si="44">0.001/Z212</f>
        <v>3.8847503348654788E-7</v>
      </c>
      <c r="AC212" s="66">
        <v>5.0629999999999997</v>
      </c>
      <c r="AD212" s="65">
        <v>231.7</v>
      </c>
      <c r="AE212" s="16">
        <f t="shared" si="35"/>
        <v>2622.8440000000001</v>
      </c>
      <c r="AF212" s="65">
        <f t="shared" si="36"/>
        <v>3.8126552703858865E-7</v>
      </c>
      <c r="AH212" s="66">
        <v>4.508</v>
      </c>
      <c r="AI212" s="65">
        <v>244.7</v>
      </c>
      <c r="AJ212">
        <f t="shared" si="37"/>
        <v>2770.0039999999999</v>
      </c>
      <c r="AK212">
        <f t="shared" si="38"/>
        <v>3.6101030901038413E-7</v>
      </c>
    </row>
    <row r="213" spans="14:37" x14ac:dyDescent="0.35">
      <c r="N213" s="66">
        <v>7.5129999999999999</v>
      </c>
      <c r="O213" s="65">
        <v>190.7</v>
      </c>
      <c r="P213">
        <f t="shared" si="41"/>
        <v>2158.7239999999997</v>
      </c>
      <c r="Q213">
        <f t="shared" si="42"/>
        <v>4.6323661570446255E-7</v>
      </c>
      <c r="S213" s="66">
        <v>5.7649999999999997</v>
      </c>
      <c r="T213" s="65">
        <v>217.6</v>
      </c>
      <c r="U213" s="16">
        <f t="shared" si="39"/>
        <v>2463.232</v>
      </c>
      <c r="V213" s="65">
        <f t="shared" si="40"/>
        <v>4.0597069216379134E-7</v>
      </c>
      <c r="X213" s="66">
        <v>5.2649999999999997</v>
      </c>
      <c r="Y213" s="65">
        <v>227.4</v>
      </c>
      <c r="Z213" s="16">
        <f t="shared" si="43"/>
        <v>2574.1680000000001</v>
      </c>
      <c r="AA213" s="65">
        <f t="shared" si="44"/>
        <v>3.8847503348654788E-7</v>
      </c>
      <c r="AC213" s="66">
        <v>5.0640000000000001</v>
      </c>
      <c r="AD213" s="65">
        <v>231.7</v>
      </c>
      <c r="AE213" s="16">
        <f t="shared" si="35"/>
        <v>2622.8440000000001</v>
      </c>
      <c r="AF213" s="65">
        <f t="shared" si="36"/>
        <v>3.8126552703858865E-7</v>
      </c>
      <c r="AH213" s="66">
        <v>4.5090000000000003</v>
      </c>
      <c r="AI213" s="65">
        <v>244.7</v>
      </c>
      <c r="AJ213">
        <f t="shared" si="37"/>
        <v>2770.0039999999999</v>
      </c>
      <c r="AK213">
        <f t="shared" si="38"/>
        <v>3.6101030901038413E-7</v>
      </c>
    </row>
    <row r="214" spans="14:37" x14ac:dyDescent="0.35">
      <c r="N214" s="66">
        <v>7.5140000000000002</v>
      </c>
      <c r="O214" s="65">
        <v>190.6</v>
      </c>
      <c r="P214">
        <f t="shared" si="41"/>
        <v>2157.5920000000001</v>
      </c>
      <c r="Q214">
        <f t="shared" si="42"/>
        <v>4.6347965695089712E-7</v>
      </c>
      <c r="S214" s="66">
        <v>5.766</v>
      </c>
      <c r="T214" s="65">
        <v>217.6</v>
      </c>
      <c r="U214" s="16">
        <f t="shared" si="39"/>
        <v>2463.232</v>
      </c>
      <c r="V214" s="65">
        <f t="shared" si="40"/>
        <v>4.0597069216379134E-7</v>
      </c>
      <c r="X214" s="66">
        <v>5.266</v>
      </c>
      <c r="Y214" s="65">
        <v>227.4</v>
      </c>
      <c r="Z214" s="16">
        <f t="shared" si="43"/>
        <v>2574.1680000000001</v>
      </c>
      <c r="AA214" s="65">
        <f t="shared" si="44"/>
        <v>3.8847503348654788E-7</v>
      </c>
      <c r="AC214" s="66">
        <v>5.0650000000000004</v>
      </c>
      <c r="AD214" s="65">
        <v>231.7</v>
      </c>
      <c r="AE214" s="16">
        <f t="shared" si="35"/>
        <v>2622.8440000000001</v>
      </c>
      <c r="AF214" s="65">
        <f t="shared" si="36"/>
        <v>3.8126552703858865E-7</v>
      </c>
      <c r="AH214" s="66">
        <v>4.51</v>
      </c>
      <c r="AI214" s="65">
        <v>244.7</v>
      </c>
      <c r="AJ214">
        <f t="shared" si="37"/>
        <v>2770.0039999999999</v>
      </c>
      <c r="AK214">
        <f t="shared" si="38"/>
        <v>3.6101030901038413E-7</v>
      </c>
    </row>
    <row r="215" spans="14:37" x14ac:dyDescent="0.35">
      <c r="N215" s="66">
        <v>7.5149999999999997</v>
      </c>
      <c r="O215" s="65">
        <v>190.6</v>
      </c>
      <c r="P215">
        <f t="shared" si="41"/>
        <v>2157.5920000000001</v>
      </c>
      <c r="Q215">
        <f t="shared" si="42"/>
        <v>4.6347965695089712E-7</v>
      </c>
      <c r="S215" s="66">
        <v>5.7670000000000003</v>
      </c>
      <c r="T215" s="65">
        <v>217.6</v>
      </c>
      <c r="U215" s="16">
        <f t="shared" si="39"/>
        <v>2463.232</v>
      </c>
      <c r="V215" s="65">
        <f t="shared" si="40"/>
        <v>4.0597069216379134E-7</v>
      </c>
      <c r="X215" s="66">
        <v>5.2670000000000003</v>
      </c>
      <c r="Y215" s="65">
        <v>227.4</v>
      </c>
      <c r="Z215" s="16">
        <f t="shared" si="43"/>
        <v>2574.1680000000001</v>
      </c>
      <c r="AA215" s="65">
        <f t="shared" si="44"/>
        <v>3.8847503348654788E-7</v>
      </c>
      <c r="AC215" s="66">
        <v>5.0659999999999998</v>
      </c>
      <c r="AD215" s="65">
        <v>231.6</v>
      </c>
      <c r="AE215" s="16">
        <f t="shared" ref="AE215:AE278" si="45">AD215*$K$1</f>
        <v>2621.712</v>
      </c>
      <c r="AF215" s="65">
        <f t="shared" ref="AF215:AF278" si="46">0.001/AE215</f>
        <v>3.8143014945958976E-7</v>
      </c>
      <c r="AH215" s="66">
        <v>4.5110000000000001</v>
      </c>
      <c r="AI215" s="65">
        <v>244.6</v>
      </c>
      <c r="AJ215">
        <f t="shared" si="37"/>
        <v>2768.8719999999998</v>
      </c>
      <c r="AK215">
        <f t="shared" si="38"/>
        <v>3.6115790112363451E-7</v>
      </c>
    </row>
    <row r="216" spans="14:37" x14ac:dyDescent="0.35">
      <c r="N216" s="66">
        <v>7.516</v>
      </c>
      <c r="O216" s="65">
        <v>190.6</v>
      </c>
      <c r="P216">
        <f t="shared" si="41"/>
        <v>2157.5920000000001</v>
      </c>
      <c r="Q216">
        <f t="shared" si="42"/>
        <v>4.6347965695089712E-7</v>
      </c>
      <c r="S216" s="66">
        <v>5.7679999999999998</v>
      </c>
      <c r="T216" s="65">
        <v>217.6</v>
      </c>
      <c r="U216" s="16">
        <f t="shared" si="39"/>
        <v>2463.232</v>
      </c>
      <c r="V216" s="65">
        <f t="shared" si="40"/>
        <v>4.0597069216379134E-7</v>
      </c>
      <c r="X216" s="66">
        <v>5.2679999999999998</v>
      </c>
      <c r="Y216" s="65">
        <v>227.4</v>
      </c>
      <c r="Z216" s="16">
        <f t="shared" si="43"/>
        <v>2574.1680000000001</v>
      </c>
      <c r="AA216" s="65">
        <f t="shared" si="44"/>
        <v>3.8847503348654788E-7</v>
      </c>
      <c r="AC216" s="66">
        <v>5.0670000000000002</v>
      </c>
      <c r="AD216" s="65">
        <v>231.6</v>
      </c>
      <c r="AE216" s="16">
        <f t="shared" si="45"/>
        <v>2621.712</v>
      </c>
      <c r="AF216" s="65">
        <f t="shared" si="46"/>
        <v>3.8143014945958976E-7</v>
      </c>
      <c r="AH216" s="66">
        <v>4.5119999999999996</v>
      </c>
      <c r="AI216" s="65">
        <v>244.6</v>
      </c>
      <c r="AJ216">
        <f t="shared" si="37"/>
        <v>2768.8719999999998</v>
      </c>
      <c r="AK216">
        <f t="shared" si="38"/>
        <v>3.6115790112363451E-7</v>
      </c>
    </row>
    <row r="217" spans="14:37" x14ac:dyDescent="0.35">
      <c r="N217" s="66">
        <v>7.5170000000000003</v>
      </c>
      <c r="O217" s="65">
        <v>190.6</v>
      </c>
      <c r="P217">
        <f t="shared" si="41"/>
        <v>2157.5920000000001</v>
      </c>
      <c r="Q217">
        <f t="shared" si="42"/>
        <v>4.6347965695089712E-7</v>
      </c>
      <c r="S217" s="66">
        <v>5.7690000000000001</v>
      </c>
      <c r="T217" s="65">
        <v>217.6</v>
      </c>
      <c r="U217" s="16">
        <f t="shared" si="39"/>
        <v>2463.232</v>
      </c>
      <c r="V217" s="65">
        <f t="shared" si="40"/>
        <v>4.0597069216379134E-7</v>
      </c>
      <c r="X217" s="66">
        <v>5.2690000000000001</v>
      </c>
      <c r="Y217" s="65">
        <v>227.3</v>
      </c>
      <c r="Z217" s="16">
        <f t="shared" si="43"/>
        <v>2573.0360000000001</v>
      </c>
      <c r="AA217" s="65">
        <f t="shared" si="44"/>
        <v>3.8864594199226127E-7</v>
      </c>
      <c r="AC217" s="66">
        <v>5.0679999999999996</v>
      </c>
      <c r="AD217" s="65">
        <v>231.6</v>
      </c>
      <c r="AE217" s="16">
        <f t="shared" si="45"/>
        <v>2621.712</v>
      </c>
      <c r="AF217" s="65">
        <f t="shared" si="46"/>
        <v>3.8143014945958976E-7</v>
      </c>
      <c r="AH217" s="66">
        <v>4.5129999999999999</v>
      </c>
      <c r="AI217" s="65">
        <v>244.6</v>
      </c>
      <c r="AJ217">
        <f t="shared" si="37"/>
        <v>2768.8719999999998</v>
      </c>
      <c r="AK217">
        <f t="shared" si="38"/>
        <v>3.6115790112363451E-7</v>
      </c>
    </row>
    <row r="218" spans="14:37" x14ac:dyDescent="0.35">
      <c r="N218" s="66">
        <v>7.5179999999999998</v>
      </c>
      <c r="O218" s="65">
        <v>190.6</v>
      </c>
      <c r="P218">
        <f t="shared" si="41"/>
        <v>2157.5920000000001</v>
      </c>
      <c r="Q218">
        <f t="shared" si="42"/>
        <v>4.6347965695089712E-7</v>
      </c>
      <c r="S218" s="66">
        <v>5.77</v>
      </c>
      <c r="T218" s="65">
        <v>217.5</v>
      </c>
      <c r="U218" s="16">
        <f t="shared" si="39"/>
        <v>2462.1</v>
      </c>
      <c r="V218" s="65">
        <f t="shared" si="40"/>
        <v>4.0615734535559077E-7</v>
      </c>
      <c r="X218" s="66">
        <v>5.27</v>
      </c>
      <c r="Y218" s="65">
        <v>227.3</v>
      </c>
      <c r="Z218" s="16">
        <f t="shared" si="43"/>
        <v>2573.0360000000001</v>
      </c>
      <c r="AA218" s="65">
        <f t="shared" si="44"/>
        <v>3.8864594199226127E-7</v>
      </c>
      <c r="AC218" s="66">
        <v>5.069</v>
      </c>
      <c r="AD218" s="65">
        <v>231.6</v>
      </c>
      <c r="AE218" s="16">
        <f t="shared" si="45"/>
        <v>2621.712</v>
      </c>
      <c r="AF218" s="65">
        <f t="shared" si="46"/>
        <v>3.8143014945958976E-7</v>
      </c>
      <c r="AH218" s="66">
        <v>4.5140000000000002</v>
      </c>
      <c r="AI218" s="65">
        <v>244.6</v>
      </c>
      <c r="AJ218">
        <f t="shared" ref="AJ218:AJ281" si="47">AI218*$K$1</f>
        <v>2768.8719999999998</v>
      </c>
      <c r="AK218">
        <f t="shared" ref="AK218:AK281" si="48">0.001/AJ218</f>
        <v>3.6115790112363451E-7</v>
      </c>
    </row>
    <row r="219" spans="14:37" x14ac:dyDescent="0.35">
      <c r="N219" s="66">
        <v>7.5190000000000001</v>
      </c>
      <c r="O219" s="65">
        <v>190.6</v>
      </c>
      <c r="P219">
        <f t="shared" si="41"/>
        <v>2157.5920000000001</v>
      </c>
      <c r="Q219">
        <f t="shared" si="42"/>
        <v>4.6347965695089712E-7</v>
      </c>
      <c r="S219" s="66">
        <v>5.7709999999999999</v>
      </c>
      <c r="T219" s="65">
        <v>217.5</v>
      </c>
      <c r="U219" s="16">
        <f t="shared" si="39"/>
        <v>2462.1</v>
      </c>
      <c r="V219" s="65">
        <f t="shared" si="40"/>
        <v>4.0615734535559077E-7</v>
      </c>
      <c r="X219" s="66">
        <v>5.2709999999999999</v>
      </c>
      <c r="Y219" s="65">
        <v>227.3</v>
      </c>
      <c r="Z219" s="16">
        <f t="shared" si="43"/>
        <v>2573.0360000000001</v>
      </c>
      <c r="AA219" s="65">
        <f t="shared" si="44"/>
        <v>3.8864594199226127E-7</v>
      </c>
      <c r="AC219" s="66">
        <v>5.07</v>
      </c>
      <c r="AD219" s="65">
        <v>231.6</v>
      </c>
      <c r="AE219" s="16">
        <f t="shared" si="45"/>
        <v>2621.712</v>
      </c>
      <c r="AF219" s="65">
        <f t="shared" si="46"/>
        <v>3.8143014945958976E-7</v>
      </c>
      <c r="AH219" s="66">
        <v>4.5149999999999997</v>
      </c>
      <c r="AI219" s="65">
        <v>244.5</v>
      </c>
      <c r="AJ219">
        <f t="shared" si="47"/>
        <v>2767.7400000000002</v>
      </c>
      <c r="AK219">
        <f t="shared" si="48"/>
        <v>3.6130561396662978E-7</v>
      </c>
    </row>
    <row r="220" spans="14:37" x14ac:dyDescent="0.35">
      <c r="N220" s="66">
        <v>7.52</v>
      </c>
      <c r="O220" s="65">
        <v>190.6</v>
      </c>
      <c r="P220">
        <f t="shared" si="41"/>
        <v>2157.5920000000001</v>
      </c>
      <c r="Q220">
        <f t="shared" si="42"/>
        <v>4.6347965695089712E-7</v>
      </c>
      <c r="S220" s="66">
        <v>5.7720000000000002</v>
      </c>
      <c r="T220" s="65">
        <v>217.5</v>
      </c>
      <c r="U220" s="16">
        <f t="shared" ref="U220:U283" si="49">T220*$K$1</f>
        <v>2462.1</v>
      </c>
      <c r="V220" s="65">
        <f t="shared" ref="V220:V283" si="50">0.001/U220</f>
        <v>4.0615734535559077E-7</v>
      </c>
      <c r="X220" s="66">
        <v>5.2720000000000002</v>
      </c>
      <c r="Y220" s="65">
        <v>227.3</v>
      </c>
      <c r="Z220" s="16">
        <f t="shared" si="43"/>
        <v>2573.0360000000001</v>
      </c>
      <c r="AA220" s="65">
        <f t="shared" si="44"/>
        <v>3.8864594199226127E-7</v>
      </c>
      <c r="AC220" s="66">
        <v>5.0709999999999997</v>
      </c>
      <c r="AD220" s="65">
        <v>231.5</v>
      </c>
      <c r="AE220" s="16">
        <f t="shared" si="45"/>
        <v>2620.58</v>
      </c>
      <c r="AF220" s="65">
        <f t="shared" si="46"/>
        <v>3.8159491410298486E-7</v>
      </c>
      <c r="AH220" s="66">
        <v>4.516</v>
      </c>
      <c r="AI220" s="65">
        <v>244.5</v>
      </c>
      <c r="AJ220">
        <f t="shared" si="47"/>
        <v>2767.7400000000002</v>
      </c>
      <c r="AK220">
        <f t="shared" si="48"/>
        <v>3.6130561396662978E-7</v>
      </c>
    </row>
    <row r="221" spans="14:37" x14ac:dyDescent="0.35">
      <c r="N221" s="66">
        <v>7.5209999999999999</v>
      </c>
      <c r="O221" s="65">
        <v>190.6</v>
      </c>
      <c r="P221">
        <f t="shared" si="41"/>
        <v>2157.5920000000001</v>
      </c>
      <c r="Q221">
        <f t="shared" si="42"/>
        <v>4.6347965695089712E-7</v>
      </c>
      <c r="S221" s="66">
        <v>5.7729999999999997</v>
      </c>
      <c r="T221" s="65">
        <v>217.5</v>
      </c>
      <c r="U221" s="16">
        <f t="shared" si="49"/>
        <v>2462.1</v>
      </c>
      <c r="V221" s="65">
        <f t="shared" si="50"/>
        <v>4.0615734535559077E-7</v>
      </c>
      <c r="X221" s="66">
        <v>5.2729999999999997</v>
      </c>
      <c r="Y221" s="65">
        <v>227.3</v>
      </c>
      <c r="Z221" s="16">
        <f t="shared" si="43"/>
        <v>2573.0360000000001</v>
      </c>
      <c r="AA221" s="65">
        <f t="shared" si="44"/>
        <v>3.8864594199226127E-7</v>
      </c>
      <c r="AC221" s="66">
        <v>5.0720000000000001</v>
      </c>
      <c r="AD221" s="65">
        <v>231.5</v>
      </c>
      <c r="AE221" s="16">
        <f t="shared" si="45"/>
        <v>2620.58</v>
      </c>
      <c r="AF221" s="65">
        <f t="shared" si="46"/>
        <v>3.8159491410298486E-7</v>
      </c>
      <c r="AH221" s="66">
        <v>4.5170000000000003</v>
      </c>
      <c r="AI221" s="65">
        <v>244.5</v>
      </c>
      <c r="AJ221">
        <f t="shared" si="47"/>
        <v>2767.7400000000002</v>
      </c>
      <c r="AK221">
        <f t="shared" si="48"/>
        <v>3.6130561396662978E-7</v>
      </c>
    </row>
    <row r="222" spans="14:37" x14ac:dyDescent="0.35">
      <c r="N222" s="66">
        <v>7.5220000000000002</v>
      </c>
      <c r="O222" s="65">
        <v>190.5</v>
      </c>
      <c r="P222">
        <f t="shared" si="41"/>
        <v>2156.46</v>
      </c>
      <c r="Q222">
        <f t="shared" si="42"/>
        <v>4.6372295335874534E-7</v>
      </c>
      <c r="S222" s="66">
        <v>5.774</v>
      </c>
      <c r="T222" s="65">
        <v>217.5</v>
      </c>
      <c r="U222" s="16">
        <f t="shared" si="49"/>
        <v>2462.1</v>
      </c>
      <c r="V222" s="65">
        <f t="shared" si="50"/>
        <v>4.0615734535559077E-7</v>
      </c>
      <c r="X222" s="66">
        <v>5.274</v>
      </c>
      <c r="Y222" s="65">
        <v>227.2</v>
      </c>
      <c r="Z222" s="16">
        <f t="shared" si="43"/>
        <v>2571.904</v>
      </c>
      <c r="AA222" s="65">
        <f t="shared" si="44"/>
        <v>3.8881700094560295E-7</v>
      </c>
      <c r="AC222" s="66">
        <v>5.0730000000000004</v>
      </c>
      <c r="AD222" s="65">
        <v>231.5</v>
      </c>
      <c r="AE222" s="16">
        <f t="shared" si="45"/>
        <v>2620.58</v>
      </c>
      <c r="AF222" s="65">
        <f t="shared" si="46"/>
        <v>3.8159491410298486E-7</v>
      </c>
      <c r="AH222" s="66">
        <v>4.5179999999999998</v>
      </c>
      <c r="AI222" s="65">
        <v>244.5</v>
      </c>
      <c r="AJ222">
        <f t="shared" si="47"/>
        <v>2767.7400000000002</v>
      </c>
      <c r="AK222">
        <f t="shared" si="48"/>
        <v>3.6130561396662978E-7</v>
      </c>
    </row>
    <row r="223" spans="14:37" x14ac:dyDescent="0.35">
      <c r="N223" s="66">
        <v>7.5229999999999997</v>
      </c>
      <c r="O223" s="65">
        <v>190.5</v>
      </c>
      <c r="P223">
        <f t="shared" si="41"/>
        <v>2156.46</v>
      </c>
      <c r="Q223">
        <f t="shared" si="42"/>
        <v>4.6372295335874534E-7</v>
      </c>
      <c r="S223" s="66">
        <v>5.7750000000000004</v>
      </c>
      <c r="T223" s="65">
        <v>217.4</v>
      </c>
      <c r="U223" s="16">
        <f t="shared" si="49"/>
        <v>2460.9680000000003</v>
      </c>
      <c r="V223" s="65">
        <f t="shared" si="50"/>
        <v>4.0634417026145806E-7</v>
      </c>
      <c r="X223" s="66">
        <v>5.2750000000000004</v>
      </c>
      <c r="Y223" s="65">
        <v>227.2</v>
      </c>
      <c r="Z223" s="16">
        <f t="shared" si="43"/>
        <v>2571.904</v>
      </c>
      <c r="AA223" s="65">
        <f t="shared" si="44"/>
        <v>3.8881700094560295E-7</v>
      </c>
      <c r="AC223" s="66">
        <v>5.0739999999999998</v>
      </c>
      <c r="AD223" s="65">
        <v>231.5</v>
      </c>
      <c r="AE223" s="16">
        <f t="shared" si="45"/>
        <v>2620.58</v>
      </c>
      <c r="AF223" s="65">
        <f t="shared" si="46"/>
        <v>3.8159491410298486E-7</v>
      </c>
      <c r="AH223" s="66">
        <v>4.5190000000000001</v>
      </c>
      <c r="AI223" s="65">
        <v>244.4</v>
      </c>
      <c r="AJ223">
        <f t="shared" si="47"/>
        <v>2766.6080000000002</v>
      </c>
      <c r="AK223">
        <f t="shared" si="48"/>
        <v>3.614534476875654E-7</v>
      </c>
    </row>
    <row r="224" spans="14:37" x14ac:dyDescent="0.35">
      <c r="N224" s="66">
        <v>7.524</v>
      </c>
      <c r="O224" s="65">
        <v>190.5</v>
      </c>
      <c r="P224">
        <f t="shared" si="41"/>
        <v>2156.46</v>
      </c>
      <c r="Q224">
        <f t="shared" si="42"/>
        <v>4.6372295335874534E-7</v>
      </c>
      <c r="S224" s="66">
        <v>5.7759999999999998</v>
      </c>
      <c r="T224" s="65">
        <v>217.4</v>
      </c>
      <c r="U224" s="16">
        <f t="shared" si="49"/>
        <v>2460.9680000000003</v>
      </c>
      <c r="V224" s="65">
        <f t="shared" si="50"/>
        <v>4.0634417026145806E-7</v>
      </c>
      <c r="X224" s="66">
        <v>5.2759999999999998</v>
      </c>
      <c r="Y224" s="65">
        <v>227.2</v>
      </c>
      <c r="Z224" s="16">
        <f t="shared" si="43"/>
        <v>2571.904</v>
      </c>
      <c r="AA224" s="65">
        <f t="shared" si="44"/>
        <v>3.8881700094560295E-7</v>
      </c>
      <c r="AC224" s="66">
        <v>5.0750000000000002</v>
      </c>
      <c r="AD224" s="65">
        <v>231.5</v>
      </c>
      <c r="AE224" s="16">
        <f t="shared" si="45"/>
        <v>2620.58</v>
      </c>
      <c r="AF224" s="65">
        <f t="shared" si="46"/>
        <v>3.8159491410298486E-7</v>
      </c>
      <c r="AH224" s="66">
        <v>4.5199999999999996</v>
      </c>
      <c r="AI224" s="65">
        <v>244.4</v>
      </c>
      <c r="AJ224">
        <f t="shared" si="47"/>
        <v>2766.6080000000002</v>
      </c>
      <c r="AK224">
        <f t="shared" si="48"/>
        <v>3.614534476875654E-7</v>
      </c>
    </row>
    <row r="225" spans="14:37" x14ac:dyDescent="0.35">
      <c r="N225" s="66">
        <v>7.5250000000000004</v>
      </c>
      <c r="O225" s="65">
        <v>190.5</v>
      </c>
      <c r="P225">
        <f t="shared" si="41"/>
        <v>2156.46</v>
      </c>
      <c r="Q225">
        <f t="shared" si="42"/>
        <v>4.6372295335874534E-7</v>
      </c>
      <c r="S225" s="66">
        <v>5.7770000000000001</v>
      </c>
      <c r="T225" s="65">
        <v>217.4</v>
      </c>
      <c r="U225" s="16">
        <f t="shared" si="49"/>
        <v>2460.9680000000003</v>
      </c>
      <c r="V225" s="65">
        <f t="shared" si="50"/>
        <v>4.0634417026145806E-7</v>
      </c>
      <c r="X225" s="66">
        <v>5.2770000000000001</v>
      </c>
      <c r="Y225" s="65">
        <v>227.2</v>
      </c>
      <c r="Z225" s="16">
        <f t="shared" si="43"/>
        <v>2571.904</v>
      </c>
      <c r="AA225" s="65">
        <f t="shared" si="44"/>
        <v>3.8881700094560295E-7</v>
      </c>
      <c r="AC225" s="66">
        <v>5.0759999999999996</v>
      </c>
      <c r="AD225" s="65">
        <v>231.4</v>
      </c>
      <c r="AE225" s="16">
        <f t="shared" si="45"/>
        <v>2619.4480000000003</v>
      </c>
      <c r="AF225" s="65">
        <f t="shared" si="46"/>
        <v>3.8175982115315895E-7</v>
      </c>
      <c r="AH225" s="66">
        <v>4.5209999999999999</v>
      </c>
      <c r="AI225" s="65">
        <v>244.4</v>
      </c>
      <c r="AJ225">
        <f t="shared" si="47"/>
        <v>2766.6080000000002</v>
      </c>
      <c r="AK225">
        <f t="shared" si="48"/>
        <v>3.614534476875654E-7</v>
      </c>
    </row>
    <row r="226" spans="14:37" x14ac:dyDescent="0.35">
      <c r="N226" s="66">
        <v>7.5259999999999998</v>
      </c>
      <c r="O226" s="65">
        <v>190.5</v>
      </c>
      <c r="P226">
        <f t="shared" si="41"/>
        <v>2156.46</v>
      </c>
      <c r="Q226">
        <f t="shared" si="42"/>
        <v>4.6372295335874534E-7</v>
      </c>
      <c r="S226" s="66">
        <v>5.7779999999999996</v>
      </c>
      <c r="T226" s="65">
        <v>217.4</v>
      </c>
      <c r="U226" s="16">
        <f t="shared" si="49"/>
        <v>2460.9680000000003</v>
      </c>
      <c r="V226" s="65">
        <f t="shared" si="50"/>
        <v>4.0634417026145806E-7</v>
      </c>
      <c r="X226" s="66">
        <v>5.2779999999999996</v>
      </c>
      <c r="Y226" s="65">
        <v>227.2</v>
      </c>
      <c r="Z226" s="16">
        <f t="shared" si="43"/>
        <v>2571.904</v>
      </c>
      <c r="AA226" s="65">
        <f t="shared" si="44"/>
        <v>3.8881700094560295E-7</v>
      </c>
      <c r="AC226" s="66">
        <v>5.077</v>
      </c>
      <c r="AD226" s="65">
        <v>231.4</v>
      </c>
      <c r="AE226" s="16">
        <f t="shared" si="45"/>
        <v>2619.4480000000003</v>
      </c>
      <c r="AF226" s="65">
        <f t="shared" si="46"/>
        <v>3.8175982115315895E-7</v>
      </c>
      <c r="AH226" s="66">
        <v>4.5220000000000002</v>
      </c>
      <c r="AI226" s="65">
        <v>244.4</v>
      </c>
      <c r="AJ226">
        <f t="shared" si="47"/>
        <v>2766.6080000000002</v>
      </c>
      <c r="AK226">
        <f t="shared" si="48"/>
        <v>3.614534476875654E-7</v>
      </c>
    </row>
    <row r="227" spans="14:37" x14ac:dyDescent="0.35">
      <c r="N227" s="66">
        <v>7.5270000000000001</v>
      </c>
      <c r="O227" s="65">
        <v>190.5</v>
      </c>
      <c r="P227">
        <f t="shared" si="41"/>
        <v>2156.46</v>
      </c>
      <c r="Q227">
        <f t="shared" si="42"/>
        <v>4.6372295335874534E-7</v>
      </c>
      <c r="S227" s="66">
        <v>5.7789999999999999</v>
      </c>
      <c r="T227" s="65">
        <v>217.4</v>
      </c>
      <c r="U227" s="16">
        <f t="shared" si="49"/>
        <v>2460.9680000000003</v>
      </c>
      <c r="V227" s="65">
        <f t="shared" si="50"/>
        <v>4.0634417026145806E-7</v>
      </c>
      <c r="X227" s="66">
        <v>5.2789999999999999</v>
      </c>
      <c r="Y227" s="65">
        <v>227.1</v>
      </c>
      <c r="Z227" s="16">
        <f t="shared" si="43"/>
        <v>2570.7719999999999</v>
      </c>
      <c r="AA227" s="65">
        <f t="shared" si="44"/>
        <v>3.8898821054531479E-7</v>
      </c>
      <c r="AC227" s="66">
        <v>5.0780000000000003</v>
      </c>
      <c r="AD227" s="65">
        <v>231.4</v>
      </c>
      <c r="AE227" s="16">
        <f t="shared" si="45"/>
        <v>2619.4480000000003</v>
      </c>
      <c r="AF227" s="65">
        <f t="shared" si="46"/>
        <v>3.8175982115315895E-7</v>
      </c>
      <c r="AH227" s="66">
        <v>4.5229999999999997</v>
      </c>
      <c r="AI227" s="65">
        <v>244.3</v>
      </c>
      <c r="AJ227">
        <f t="shared" si="47"/>
        <v>2765.4760000000001</v>
      </c>
      <c r="AK227">
        <f t="shared" si="48"/>
        <v>3.6160140243487922E-7</v>
      </c>
    </row>
    <row r="228" spans="14:37" x14ac:dyDescent="0.35">
      <c r="N228" s="66">
        <v>7.5279999999999996</v>
      </c>
      <c r="O228" s="65">
        <v>190.5</v>
      </c>
      <c r="P228">
        <f t="shared" si="41"/>
        <v>2156.46</v>
      </c>
      <c r="Q228">
        <f t="shared" si="42"/>
        <v>4.6372295335874534E-7</v>
      </c>
      <c r="S228" s="66">
        <v>5.78</v>
      </c>
      <c r="T228" s="65">
        <v>217.4</v>
      </c>
      <c r="U228" s="16">
        <f t="shared" si="49"/>
        <v>2460.9680000000003</v>
      </c>
      <c r="V228" s="65">
        <f t="shared" si="50"/>
        <v>4.0634417026145806E-7</v>
      </c>
      <c r="X228" s="66">
        <v>5.28</v>
      </c>
      <c r="Y228" s="65">
        <v>227.1</v>
      </c>
      <c r="Z228" s="16">
        <f t="shared" si="43"/>
        <v>2570.7719999999999</v>
      </c>
      <c r="AA228" s="65">
        <f t="shared" si="44"/>
        <v>3.8898821054531479E-7</v>
      </c>
      <c r="AC228" s="66">
        <v>5.0789999999999997</v>
      </c>
      <c r="AD228" s="65">
        <v>231.4</v>
      </c>
      <c r="AE228" s="16">
        <f t="shared" si="45"/>
        <v>2619.4480000000003</v>
      </c>
      <c r="AF228" s="65">
        <f t="shared" si="46"/>
        <v>3.8175982115315895E-7</v>
      </c>
      <c r="AH228" s="66">
        <v>4.524</v>
      </c>
      <c r="AI228" s="65">
        <v>244.3</v>
      </c>
      <c r="AJ228">
        <f t="shared" si="47"/>
        <v>2765.4760000000001</v>
      </c>
      <c r="AK228">
        <f t="shared" si="48"/>
        <v>3.6160140243487922E-7</v>
      </c>
    </row>
    <row r="229" spans="14:37" x14ac:dyDescent="0.35">
      <c r="N229" s="66">
        <v>7.5289999999999999</v>
      </c>
      <c r="O229" s="65">
        <v>190.4</v>
      </c>
      <c r="P229">
        <f t="shared" si="41"/>
        <v>2155.328</v>
      </c>
      <c r="Q229">
        <f t="shared" si="42"/>
        <v>4.6396650533004725E-7</v>
      </c>
      <c r="S229" s="66">
        <v>5.7809999999999997</v>
      </c>
      <c r="T229" s="65">
        <v>217.3</v>
      </c>
      <c r="U229" s="16">
        <f t="shared" si="49"/>
        <v>2459.8360000000002</v>
      </c>
      <c r="V229" s="65">
        <f t="shared" si="50"/>
        <v>4.0653116711845827E-7</v>
      </c>
      <c r="X229" s="66">
        <v>5.2809999999999997</v>
      </c>
      <c r="Y229" s="65">
        <v>227.1</v>
      </c>
      <c r="Z229" s="16">
        <f t="shared" si="43"/>
        <v>2570.7719999999999</v>
      </c>
      <c r="AA229" s="65">
        <f t="shared" si="44"/>
        <v>3.8898821054531479E-7</v>
      </c>
      <c r="AC229" s="66">
        <v>5.08</v>
      </c>
      <c r="AD229" s="65">
        <v>231.3</v>
      </c>
      <c r="AE229" s="16">
        <f t="shared" si="45"/>
        <v>2618.3160000000003</v>
      </c>
      <c r="AF229" s="65">
        <f t="shared" si="46"/>
        <v>3.8192487079481618E-7</v>
      </c>
      <c r="AH229" s="66">
        <v>4.5250000000000004</v>
      </c>
      <c r="AI229" s="65">
        <v>244.3</v>
      </c>
      <c r="AJ229">
        <f t="shared" si="47"/>
        <v>2765.4760000000001</v>
      </c>
      <c r="AK229">
        <f t="shared" si="48"/>
        <v>3.6160140243487922E-7</v>
      </c>
    </row>
    <row r="230" spans="14:37" x14ac:dyDescent="0.35">
      <c r="N230" s="66">
        <v>7.53</v>
      </c>
      <c r="O230" s="65">
        <v>190.4</v>
      </c>
      <c r="P230">
        <f t="shared" si="41"/>
        <v>2155.328</v>
      </c>
      <c r="Q230">
        <f t="shared" si="42"/>
        <v>4.6396650533004725E-7</v>
      </c>
      <c r="S230" s="66">
        <v>5.782</v>
      </c>
      <c r="T230" s="65">
        <v>217.3</v>
      </c>
      <c r="U230" s="16">
        <f t="shared" si="49"/>
        <v>2459.8360000000002</v>
      </c>
      <c r="V230" s="65">
        <f t="shared" si="50"/>
        <v>4.0653116711845827E-7</v>
      </c>
      <c r="X230" s="66">
        <v>5.282</v>
      </c>
      <c r="Y230" s="65">
        <v>227.1</v>
      </c>
      <c r="Z230" s="16">
        <f t="shared" si="43"/>
        <v>2570.7719999999999</v>
      </c>
      <c r="AA230" s="65">
        <f t="shared" si="44"/>
        <v>3.8898821054531479E-7</v>
      </c>
      <c r="AC230" s="66">
        <v>5.0810000000000004</v>
      </c>
      <c r="AD230" s="65">
        <v>231.3</v>
      </c>
      <c r="AE230" s="16">
        <f t="shared" si="45"/>
        <v>2618.3160000000003</v>
      </c>
      <c r="AF230" s="65">
        <f t="shared" si="46"/>
        <v>3.8192487079481618E-7</v>
      </c>
      <c r="AH230" s="66">
        <v>4.5259999999999998</v>
      </c>
      <c r="AI230" s="65">
        <v>244.3</v>
      </c>
      <c r="AJ230">
        <f t="shared" si="47"/>
        <v>2765.4760000000001</v>
      </c>
      <c r="AK230">
        <f t="shared" si="48"/>
        <v>3.6160140243487922E-7</v>
      </c>
    </row>
    <row r="231" spans="14:37" x14ac:dyDescent="0.35">
      <c r="N231" s="66">
        <v>7.5309999999999997</v>
      </c>
      <c r="O231" s="65">
        <v>190.4</v>
      </c>
      <c r="P231">
        <f t="shared" si="41"/>
        <v>2155.328</v>
      </c>
      <c r="Q231">
        <f t="shared" si="42"/>
        <v>4.6396650533004725E-7</v>
      </c>
      <c r="S231" s="66">
        <v>5.7830000000000004</v>
      </c>
      <c r="T231" s="65">
        <v>217.3</v>
      </c>
      <c r="U231" s="16">
        <f t="shared" si="49"/>
        <v>2459.8360000000002</v>
      </c>
      <c r="V231" s="65">
        <f t="shared" si="50"/>
        <v>4.0653116711845827E-7</v>
      </c>
      <c r="X231" s="66">
        <v>5.2830000000000004</v>
      </c>
      <c r="Y231" s="65">
        <v>227.1</v>
      </c>
      <c r="Z231" s="16">
        <f t="shared" si="43"/>
        <v>2570.7719999999999</v>
      </c>
      <c r="AA231" s="65">
        <f t="shared" si="44"/>
        <v>3.8898821054531479E-7</v>
      </c>
      <c r="AC231" s="66">
        <v>5.0819999999999999</v>
      </c>
      <c r="AD231" s="65">
        <v>231.3</v>
      </c>
      <c r="AE231" s="16">
        <f t="shared" si="45"/>
        <v>2618.3160000000003</v>
      </c>
      <c r="AF231" s="65">
        <f t="shared" si="46"/>
        <v>3.8192487079481618E-7</v>
      </c>
      <c r="AH231" s="66">
        <v>4.5270000000000001</v>
      </c>
      <c r="AI231" s="65">
        <v>244.2</v>
      </c>
      <c r="AJ231">
        <f t="shared" si="47"/>
        <v>2764.3440000000001</v>
      </c>
      <c r="AK231">
        <f t="shared" si="48"/>
        <v>3.6174947835725222E-7</v>
      </c>
    </row>
    <row r="232" spans="14:37" x14ac:dyDescent="0.35">
      <c r="N232" s="66">
        <v>7.532</v>
      </c>
      <c r="O232" s="65">
        <v>190.4</v>
      </c>
      <c r="P232">
        <f t="shared" si="41"/>
        <v>2155.328</v>
      </c>
      <c r="Q232">
        <f t="shared" si="42"/>
        <v>4.6396650533004725E-7</v>
      </c>
      <c r="S232" s="66">
        <v>5.7839999999999998</v>
      </c>
      <c r="T232" s="65">
        <v>217.3</v>
      </c>
      <c r="U232" s="16">
        <f t="shared" si="49"/>
        <v>2459.8360000000002</v>
      </c>
      <c r="V232" s="65">
        <f t="shared" si="50"/>
        <v>4.0653116711845827E-7</v>
      </c>
      <c r="X232" s="66">
        <v>5.2839999999999998</v>
      </c>
      <c r="Y232" s="65">
        <v>227</v>
      </c>
      <c r="Z232" s="16">
        <f t="shared" si="43"/>
        <v>2569.64</v>
      </c>
      <c r="AA232" s="65">
        <f t="shared" si="44"/>
        <v>3.8915957099048899E-7</v>
      </c>
      <c r="AC232" s="66">
        <v>5.0830000000000002</v>
      </c>
      <c r="AD232" s="65">
        <v>231.3</v>
      </c>
      <c r="AE232" s="16">
        <f t="shared" si="45"/>
        <v>2618.3160000000003</v>
      </c>
      <c r="AF232" s="65">
        <f t="shared" si="46"/>
        <v>3.8192487079481618E-7</v>
      </c>
      <c r="AH232" s="66">
        <v>4.5279999999999996</v>
      </c>
      <c r="AI232" s="65">
        <v>244.2</v>
      </c>
      <c r="AJ232">
        <f t="shared" si="47"/>
        <v>2764.3440000000001</v>
      </c>
      <c r="AK232">
        <f t="shared" si="48"/>
        <v>3.6174947835725222E-7</v>
      </c>
    </row>
    <row r="233" spans="14:37" x14ac:dyDescent="0.35">
      <c r="N233" s="66">
        <v>7.5330000000000004</v>
      </c>
      <c r="O233" s="65">
        <v>190.4</v>
      </c>
      <c r="P233">
        <f t="shared" si="41"/>
        <v>2155.328</v>
      </c>
      <c r="Q233">
        <f t="shared" si="42"/>
        <v>4.6396650533004725E-7</v>
      </c>
      <c r="S233" s="66">
        <v>5.7850000000000001</v>
      </c>
      <c r="T233" s="65">
        <v>217.3</v>
      </c>
      <c r="U233" s="16">
        <f t="shared" si="49"/>
        <v>2459.8360000000002</v>
      </c>
      <c r="V233" s="65">
        <f t="shared" si="50"/>
        <v>4.0653116711845827E-7</v>
      </c>
      <c r="X233" s="66">
        <v>5.2850000000000001</v>
      </c>
      <c r="Y233" s="65">
        <v>227</v>
      </c>
      <c r="Z233" s="16">
        <f t="shared" si="43"/>
        <v>2569.64</v>
      </c>
      <c r="AA233" s="65">
        <f t="shared" si="44"/>
        <v>3.8915957099048899E-7</v>
      </c>
      <c r="AC233" s="66">
        <v>5.0839999999999996</v>
      </c>
      <c r="AD233" s="65">
        <v>231.3</v>
      </c>
      <c r="AE233" s="16">
        <f t="shared" si="45"/>
        <v>2618.3160000000003</v>
      </c>
      <c r="AF233" s="65">
        <f t="shared" si="46"/>
        <v>3.8192487079481618E-7</v>
      </c>
      <c r="AH233" s="66">
        <v>4.5289999999999999</v>
      </c>
      <c r="AI233" s="65">
        <v>244.2</v>
      </c>
      <c r="AJ233">
        <f t="shared" si="47"/>
        <v>2764.3440000000001</v>
      </c>
      <c r="AK233">
        <f t="shared" si="48"/>
        <v>3.6174947835725222E-7</v>
      </c>
    </row>
    <row r="234" spans="14:37" x14ac:dyDescent="0.35">
      <c r="N234" s="66">
        <v>7.5339999999999998</v>
      </c>
      <c r="O234" s="65">
        <v>190.4</v>
      </c>
      <c r="P234">
        <f t="shared" si="41"/>
        <v>2155.328</v>
      </c>
      <c r="Q234">
        <f t="shared" si="42"/>
        <v>4.6396650533004725E-7</v>
      </c>
      <c r="S234" s="66">
        <v>5.7859999999999996</v>
      </c>
      <c r="T234" s="65">
        <v>217.2</v>
      </c>
      <c r="U234" s="16">
        <f t="shared" si="49"/>
        <v>2458.7039999999997</v>
      </c>
      <c r="V234" s="65">
        <f t="shared" si="50"/>
        <v>4.0671833616409302E-7</v>
      </c>
      <c r="X234" s="66">
        <v>5.2859999999999996</v>
      </c>
      <c r="Y234" s="65">
        <v>227</v>
      </c>
      <c r="Z234" s="16">
        <f t="shared" si="43"/>
        <v>2569.64</v>
      </c>
      <c r="AA234" s="65">
        <f t="shared" si="44"/>
        <v>3.8915957099048899E-7</v>
      </c>
      <c r="AC234" s="66">
        <v>5.085</v>
      </c>
      <c r="AD234" s="65">
        <v>231.2</v>
      </c>
      <c r="AE234" s="16">
        <f t="shared" si="45"/>
        <v>2617.1839999999997</v>
      </c>
      <c r="AF234" s="65">
        <f t="shared" si="46"/>
        <v>3.820900632129801E-7</v>
      </c>
      <c r="AH234" s="66">
        <v>4.53</v>
      </c>
      <c r="AI234" s="65">
        <v>244.2</v>
      </c>
      <c r="AJ234">
        <f t="shared" si="47"/>
        <v>2764.3440000000001</v>
      </c>
      <c r="AK234">
        <f t="shared" si="48"/>
        <v>3.6174947835725222E-7</v>
      </c>
    </row>
    <row r="235" spans="14:37" x14ac:dyDescent="0.35">
      <c r="N235" s="66">
        <v>7.5350000000000001</v>
      </c>
      <c r="O235" s="65">
        <v>190.4</v>
      </c>
      <c r="P235">
        <f t="shared" si="41"/>
        <v>2155.328</v>
      </c>
      <c r="Q235">
        <f t="shared" si="42"/>
        <v>4.6396650533004725E-7</v>
      </c>
      <c r="S235" s="66">
        <v>5.7869999999999999</v>
      </c>
      <c r="T235" s="65">
        <v>217.2</v>
      </c>
      <c r="U235" s="16">
        <f t="shared" si="49"/>
        <v>2458.7039999999997</v>
      </c>
      <c r="V235" s="65">
        <f t="shared" si="50"/>
        <v>4.0671833616409302E-7</v>
      </c>
      <c r="X235" s="66">
        <v>5.2869999999999999</v>
      </c>
      <c r="Y235" s="65">
        <v>227</v>
      </c>
      <c r="Z235" s="16">
        <f t="shared" si="43"/>
        <v>2569.64</v>
      </c>
      <c r="AA235" s="65">
        <f t="shared" si="44"/>
        <v>3.8915957099048899E-7</v>
      </c>
      <c r="AC235" s="66">
        <v>5.0860000000000003</v>
      </c>
      <c r="AD235" s="65">
        <v>231.2</v>
      </c>
      <c r="AE235" s="16">
        <f t="shared" si="45"/>
        <v>2617.1839999999997</v>
      </c>
      <c r="AF235" s="65">
        <f t="shared" si="46"/>
        <v>3.820900632129801E-7</v>
      </c>
      <c r="AH235" s="66">
        <v>4.5309999999999997</v>
      </c>
      <c r="AI235" s="65">
        <v>244.1</v>
      </c>
      <c r="AJ235">
        <f t="shared" si="47"/>
        <v>2763.212</v>
      </c>
      <c r="AK235">
        <f t="shared" si="48"/>
        <v>3.6189767560360914E-7</v>
      </c>
    </row>
    <row r="236" spans="14:37" x14ac:dyDescent="0.35">
      <c r="N236" s="66">
        <v>7.5359999999999996</v>
      </c>
      <c r="O236" s="65">
        <v>190.4</v>
      </c>
      <c r="P236">
        <f t="shared" si="41"/>
        <v>2155.328</v>
      </c>
      <c r="Q236">
        <f t="shared" si="42"/>
        <v>4.6396650533004725E-7</v>
      </c>
      <c r="S236" s="66">
        <v>5.7880000000000003</v>
      </c>
      <c r="T236" s="65">
        <v>217.2</v>
      </c>
      <c r="U236" s="16">
        <f t="shared" si="49"/>
        <v>2458.7039999999997</v>
      </c>
      <c r="V236" s="65">
        <f t="shared" si="50"/>
        <v>4.0671833616409302E-7</v>
      </c>
      <c r="X236" s="66">
        <v>5.2880000000000003</v>
      </c>
      <c r="Y236" s="65">
        <v>226.9</v>
      </c>
      <c r="Z236" s="16">
        <f t="shared" si="43"/>
        <v>2568.5080000000003</v>
      </c>
      <c r="AA236" s="65">
        <f t="shared" si="44"/>
        <v>3.8933108248056844E-7</v>
      </c>
      <c r="AC236" s="66">
        <v>5.0869999999999997</v>
      </c>
      <c r="AD236" s="65">
        <v>231.2</v>
      </c>
      <c r="AE236" s="16">
        <f t="shared" si="45"/>
        <v>2617.1839999999997</v>
      </c>
      <c r="AF236" s="65">
        <f t="shared" si="46"/>
        <v>3.820900632129801E-7</v>
      </c>
      <c r="AH236" s="66">
        <v>4.532</v>
      </c>
      <c r="AI236" s="65">
        <v>244.1</v>
      </c>
      <c r="AJ236">
        <f t="shared" si="47"/>
        <v>2763.212</v>
      </c>
      <c r="AK236">
        <f t="shared" si="48"/>
        <v>3.6189767560360914E-7</v>
      </c>
    </row>
    <row r="237" spans="14:37" x14ac:dyDescent="0.35">
      <c r="N237" s="66">
        <v>7.5369999999999999</v>
      </c>
      <c r="O237" s="65">
        <v>190.3</v>
      </c>
      <c r="P237">
        <f t="shared" si="41"/>
        <v>2154.1960000000004</v>
      </c>
      <c r="Q237">
        <f t="shared" si="42"/>
        <v>4.6421031326768774E-7</v>
      </c>
      <c r="S237" s="66">
        <v>5.7889999999999997</v>
      </c>
      <c r="T237" s="65">
        <v>217.2</v>
      </c>
      <c r="U237" s="16">
        <f t="shared" si="49"/>
        <v>2458.7039999999997</v>
      </c>
      <c r="V237" s="65">
        <f t="shared" si="50"/>
        <v>4.0671833616409302E-7</v>
      </c>
      <c r="X237" s="66">
        <v>5.2889999999999997</v>
      </c>
      <c r="Y237" s="65">
        <v>226.9</v>
      </c>
      <c r="Z237" s="16">
        <f t="shared" si="43"/>
        <v>2568.5080000000003</v>
      </c>
      <c r="AA237" s="65">
        <f t="shared" si="44"/>
        <v>3.8933108248056844E-7</v>
      </c>
      <c r="AC237" s="66">
        <v>5.0880000000000001</v>
      </c>
      <c r="AD237" s="65">
        <v>231.2</v>
      </c>
      <c r="AE237" s="16">
        <f t="shared" si="45"/>
        <v>2617.1839999999997</v>
      </c>
      <c r="AF237" s="65">
        <f t="shared" si="46"/>
        <v>3.820900632129801E-7</v>
      </c>
      <c r="AH237" s="66">
        <v>4.5330000000000004</v>
      </c>
      <c r="AI237" s="65">
        <v>244.1</v>
      </c>
      <c r="AJ237">
        <f t="shared" si="47"/>
        <v>2763.212</v>
      </c>
      <c r="AK237">
        <f t="shared" si="48"/>
        <v>3.6189767560360914E-7</v>
      </c>
    </row>
    <row r="238" spans="14:37" x14ac:dyDescent="0.35">
      <c r="N238" s="66">
        <v>7.5380000000000003</v>
      </c>
      <c r="O238" s="65">
        <v>190.3</v>
      </c>
      <c r="P238">
        <f t="shared" si="41"/>
        <v>2154.1960000000004</v>
      </c>
      <c r="Q238">
        <f t="shared" si="42"/>
        <v>4.6421031326768774E-7</v>
      </c>
      <c r="S238" s="66">
        <v>5.79</v>
      </c>
      <c r="T238" s="65">
        <v>217.2</v>
      </c>
      <c r="U238" s="16">
        <f t="shared" si="49"/>
        <v>2458.7039999999997</v>
      </c>
      <c r="V238" s="65">
        <f t="shared" si="50"/>
        <v>4.0671833616409302E-7</v>
      </c>
      <c r="X238" s="66">
        <v>5.29</v>
      </c>
      <c r="Y238" s="65">
        <v>226.9</v>
      </c>
      <c r="Z238" s="16">
        <f t="shared" si="43"/>
        <v>2568.5080000000003</v>
      </c>
      <c r="AA238" s="65">
        <f t="shared" si="44"/>
        <v>3.8933108248056844E-7</v>
      </c>
      <c r="AC238" s="66">
        <v>5.0890000000000004</v>
      </c>
      <c r="AD238" s="65">
        <v>231.1</v>
      </c>
      <c r="AE238" s="16">
        <f t="shared" si="45"/>
        <v>2616.0520000000001</v>
      </c>
      <c r="AF238" s="65">
        <f t="shared" si="46"/>
        <v>3.8225539859299434E-7</v>
      </c>
      <c r="AH238" s="66">
        <v>4.5339999999999998</v>
      </c>
      <c r="AI238" s="65">
        <v>244.1</v>
      </c>
      <c r="AJ238">
        <f t="shared" si="47"/>
        <v>2763.212</v>
      </c>
      <c r="AK238">
        <f t="shared" si="48"/>
        <v>3.6189767560360914E-7</v>
      </c>
    </row>
    <row r="239" spans="14:37" x14ac:dyDescent="0.35">
      <c r="N239" s="66">
        <v>7.5389999999999997</v>
      </c>
      <c r="O239" s="65">
        <v>190.3</v>
      </c>
      <c r="P239">
        <f t="shared" si="41"/>
        <v>2154.1960000000004</v>
      </c>
      <c r="Q239">
        <f t="shared" si="42"/>
        <v>4.6421031326768774E-7</v>
      </c>
      <c r="S239" s="66">
        <v>5.7910000000000004</v>
      </c>
      <c r="T239" s="65">
        <v>217.1</v>
      </c>
      <c r="U239" s="16">
        <f t="shared" si="49"/>
        <v>2457.5720000000001</v>
      </c>
      <c r="V239" s="65">
        <f t="shared" si="50"/>
        <v>4.0690567763630118E-7</v>
      </c>
      <c r="X239" s="66">
        <v>5.2910000000000004</v>
      </c>
      <c r="Y239" s="65">
        <v>226.9</v>
      </c>
      <c r="Z239" s="16">
        <f t="shared" si="43"/>
        <v>2568.5080000000003</v>
      </c>
      <c r="AA239" s="65">
        <f t="shared" si="44"/>
        <v>3.8933108248056844E-7</v>
      </c>
      <c r="AC239" s="66">
        <v>5.09</v>
      </c>
      <c r="AD239" s="65">
        <v>231.1</v>
      </c>
      <c r="AE239" s="16">
        <f t="shared" si="45"/>
        <v>2616.0520000000001</v>
      </c>
      <c r="AF239" s="65">
        <f t="shared" si="46"/>
        <v>3.8225539859299434E-7</v>
      </c>
      <c r="AH239" s="66">
        <v>4.5350000000000001</v>
      </c>
      <c r="AI239" s="65">
        <v>244</v>
      </c>
      <c r="AJ239">
        <f t="shared" si="47"/>
        <v>2762.08</v>
      </c>
      <c r="AK239">
        <f t="shared" si="48"/>
        <v>3.6204599432311884E-7</v>
      </c>
    </row>
    <row r="240" spans="14:37" x14ac:dyDescent="0.35">
      <c r="N240" s="66">
        <v>7.54</v>
      </c>
      <c r="O240" s="65">
        <v>190.3</v>
      </c>
      <c r="P240">
        <f t="shared" si="41"/>
        <v>2154.1960000000004</v>
      </c>
      <c r="Q240">
        <f t="shared" si="42"/>
        <v>4.6421031326768774E-7</v>
      </c>
      <c r="S240" s="66">
        <v>5.7919999999999998</v>
      </c>
      <c r="T240" s="65">
        <v>217.1</v>
      </c>
      <c r="U240" s="16">
        <f t="shared" si="49"/>
        <v>2457.5720000000001</v>
      </c>
      <c r="V240" s="65">
        <f t="shared" si="50"/>
        <v>4.0690567763630118E-7</v>
      </c>
      <c r="X240" s="66">
        <v>5.2919999999999998</v>
      </c>
      <c r="Y240" s="65">
        <v>226.9</v>
      </c>
      <c r="Z240" s="16">
        <f t="shared" si="43"/>
        <v>2568.5080000000003</v>
      </c>
      <c r="AA240" s="65">
        <f t="shared" si="44"/>
        <v>3.8933108248056844E-7</v>
      </c>
      <c r="AC240" s="66">
        <v>5.0910000000000002</v>
      </c>
      <c r="AD240" s="65">
        <v>231.1</v>
      </c>
      <c r="AE240" s="16">
        <f t="shared" si="45"/>
        <v>2616.0520000000001</v>
      </c>
      <c r="AF240" s="65">
        <f t="shared" si="46"/>
        <v>3.8225539859299434E-7</v>
      </c>
      <c r="AH240" s="66">
        <v>4.5359999999999996</v>
      </c>
      <c r="AI240" s="65">
        <v>244</v>
      </c>
      <c r="AJ240">
        <f t="shared" si="47"/>
        <v>2762.08</v>
      </c>
      <c r="AK240">
        <f t="shared" si="48"/>
        <v>3.6204599432311884E-7</v>
      </c>
    </row>
    <row r="241" spans="14:37" x14ac:dyDescent="0.35">
      <c r="N241" s="66">
        <v>7.5410000000000004</v>
      </c>
      <c r="O241" s="65">
        <v>190.3</v>
      </c>
      <c r="P241">
        <f t="shared" si="41"/>
        <v>2154.1960000000004</v>
      </c>
      <c r="Q241">
        <f t="shared" si="42"/>
        <v>4.6421031326768774E-7</v>
      </c>
      <c r="S241" s="66">
        <v>5.7930000000000001</v>
      </c>
      <c r="T241" s="65">
        <v>217.1</v>
      </c>
      <c r="U241" s="16">
        <f t="shared" si="49"/>
        <v>2457.5720000000001</v>
      </c>
      <c r="V241" s="65">
        <f t="shared" si="50"/>
        <v>4.0690567763630118E-7</v>
      </c>
      <c r="X241" s="66">
        <v>5.2930000000000001</v>
      </c>
      <c r="Y241" s="65">
        <v>226.8</v>
      </c>
      <c r="Z241" s="16">
        <f t="shared" si="43"/>
        <v>2567.3760000000002</v>
      </c>
      <c r="AA241" s="65">
        <f t="shared" si="44"/>
        <v>3.8950274521534827E-7</v>
      </c>
      <c r="AC241" s="66">
        <v>5.0919999999999996</v>
      </c>
      <c r="AD241" s="65">
        <v>231.1</v>
      </c>
      <c r="AE241" s="16">
        <f t="shared" si="45"/>
        <v>2616.0520000000001</v>
      </c>
      <c r="AF241" s="65">
        <f t="shared" si="46"/>
        <v>3.8225539859299434E-7</v>
      </c>
      <c r="AH241" s="66">
        <v>4.5369999999999999</v>
      </c>
      <c r="AI241" s="65">
        <v>244</v>
      </c>
      <c r="AJ241">
        <f t="shared" si="47"/>
        <v>2762.08</v>
      </c>
      <c r="AK241">
        <f t="shared" si="48"/>
        <v>3.6204599432311884E-7</v>
      </c>
    </row>
    <row r="242" spans="14:37" x14ac:dyDescent="0.35">
      <c r="N242" s="66">
        <v>7.5419999999999998</v>
      </c>
      <c r="O242" s="65">
        <v>190.3</v>
      </c>
      <c r="P242">
        <f t="shared" si="41"/>
        <v>2154.1960000000004</v>
      </c>
      <c r="Q242">
        <f t="shared" si="42"/>
        <v>4.6421031326768774E-7</v>
      </c>
      <c r="S242" s="66">
        <v>5.7939999999999996</v>
      </c>
      <c r="T242" s="65">
        <v>217.1</v>
      </c>
      <c r="U242" s="16">
        <f t="shared" si="49"/>
        <v>2457.5720000000001</v>
      </c>
      <c r="V242" s="65">
        <f t="shared" si="50"/>
        <v>4.0690567763630118E-7</v>
      </c>
      <c r="X242" s="66">
        <v>5.2939999999999996</v>
      </c>
      <c r="Y242" s="65">
        <v>226.8</v>
      </c>
      <c r="Z242" s="16">
        <f t="shared" si="43"/>
        <v>2567.3760000000002</v>
      </c>
      <c r="AA242" s="65">
        <f t="shared" si="44"/>
        <v>3.8950274521534827E-7</v>
      </c>
      <c r="AC242" s="66">
        <v>5.093</v>
      </c>
      <c r="AD242" s="65">
        <v>231.1</v>
      </c>
      <c r="AE242" s="16">
        <f t="shared" si="45"/>
        <v>2616.0520000000001</v>
      </c>
      <c r="AF242" s="65">
        <f t="shared" si="46"/>
        <v>3.8225539859299434E-7</v>
      </c>
      <c r="AH242" s="66">
        <v>4.5380000000000003</v>
      </c>
      <c r="AI242" s="65">
        <v>244</v>
      </c>
      <c r="AJ242">
        <f t="shared" si="47"/>
        <v>2762.08</v>
      </c>
      <c r="AK242">
        <f t="shared" si="48"/>
        <v>3.6204599432311884E-7</v>
      </c>
    </row>
    <row r="243" spans="14:37" x14ac:dyDescent="0.35">
      <c r="N243" s="66">
        <v>7.5430000000000001</v>
      </c>
      <c r="O243" s="65">
        <v>190.3</v>
      </c>
      <c r="P243">
        <f t="shared" si="41"/>
        <v>2154.1960000000004</v>
      </c>
      <c r="Q243">
        <f t="shared" si="42"/>
        <v>4.6421031326768774E-7</v>
      </c>
      <c r="S243" s="66">
        <v>5.7949999999999999</v>
      </c>
      <c r="T243" s="65">
        <v>217.1</v>
      </c>
      <c r="U243" s="16">
        <f t="shared" si="49"/>
        <v>2457.5720000000001</v>
      </c>
      <c r="V243" s="65">
        <f t="shared" si="50"/>
        <v>4.0690567763630118E-7</v>
      </c>
      <c r="X243" s="66">
        <v>5.2949999999999999</v>
      </c>
      <c r="Y243" s="65">
        <v>226.8</v>
      </c>
      <c r="Z243" s="16">
        <f t="shared" si="43"/>
        <v>2567.3760000000002</v>
      </c>
      <c r="AA243" s="65">
        <f t="shared" si="44"/>
        <v>3.8950274521534827E-7</v>
      </c>
      <c r="AC243" s="66">
        <v>5.0940000000000003</v>
      </c>
      <c r="AD243" s="65">
        <v>231</v>
      </c>
      <c r="AE243" s="16">
        <f t="shared" si="45"/>
        <v>2614.92</v>
      </c>
      <c r="AF243" s="65">
        <f t="shared" si="46"/>
        <v>3.8242087712052375E-7</v>
      </c>
      <c r="AH243" s="66">
        <v>4.5389999999999997</v>
      </c>
      <c r="AI243" s="65">
        <v>243.9</v>
      </c>
      <c r="AJ243">
        <f t="shared" si="47"/>
        <v>2760.9480000000003</v>
      </c>
      <c r="AK243">
        <f t="shared" si="48"/>
        <v>3.621944346651947E-7</v>
      </c>
    </row>
    <row r="244" spans="14:37" x14ac:dyDescent="0.35">
      <c r="N244" s="66">
        <v>7.5439999999999996</v>
      </c>
      <c r="O244" s="65">
        <v>190.3</v>
      </c>
      <c r="P244">
        <f t="shared" si="41"/>
        <v>2154.1960000000004</v>
      </c>
      <c r="Q244">
        <f t="shared" si="42"/>
        <v>4.6421031326768774E-7</v>
      </c>
      <c r="S244" s="66">
        <v>5.7960000000000003</v>
      </c>
      <c r="T244" s="65">
        <v>217.1</v>
      </c>
      <c r="U244" s="16">
        <f t="shared" si="49"/>
        <v>2457.5720000000001</v>
      </c>
      <c r="V244" s="65">
        <f t="shared" si="50"/>
        <v>4.0690567763630118E-7</v>
      </c>
      <c r="X244" s="66">
        <v>5.2960000000000003</v>
      </c>
      <c r="Y244" s="65">
        <v>226.8</v>
      </c>
      <c r="Z244" s="16">
        <f t="shared" si="43"/>
        <v>2567.3760000000002</v>
      </c>
      <c r="AA244" s="65">
        <f t="shared" si="44"/>
        <v>3.8950274521534827E-7</v>
      </c>
      <c r="AC244" s="66">
        <v>5.0949999999999998</v>
      </c>
      <c r="AD244" s="65">
        <v>231</v>
      </c>
      <c r="AE244" s="16">
        <f t="shared" si="45"/>
        <v>2614.92</v>
      </c>
      <c r="AF244" s="65">
        <f t="shared" si="46"/>
        <v>3.8242087712052375E-7</v>
      </c>
      <c r="AH244" s="66">
        <v>4.54</v>
      </c>
      <c r="AI244" s="65">
        <v>243.9</v>
      </c>
      <c r="AJ244">
        <f t="shared" si="47"/>
        <v>2760.9480000000003</v>
      </c>
      <c r="AK244">
        <f t="shared" si="48"/>
        <v>3.621944346651947E-7</v>
      </c>
    </row>
    <row r="245" spans="14:37" x14ac:dyDescent="0.35">
      <c r="N245" s="66">
        <v>7.5449999999999999</v>
      </c>
      <c r="O245" s="65">
        <v>190.2</v>
      </c>
      <c r="P245">
        <f t="shared" si="41"/>
        <v>2153.0639999999999</v>
      </c>
      <c r="Q245">
        <f t="shared" si="42"/>
        <v>4.6445437757539954E-7</v>
      </c>
      <c r="S245" s="66">
        <v>5.7969999999999997</v>
      </c>
      <c r="T245" s="65">
        <v>217</v>
      </c>
      <c r="U245" s="16">
        <f t="shared" si="49"/>
        <v>2456.44</v>
      </c>
      <c r="V245" s="65">
        <f t="shared" si="50"/>
        <v>4.0709319177346079E-7</v>
      </c>
      <c r="X245" s="66">
        <v>5.2969999999999997</v>
      </c>
      <c r="Y245" s="65">
        <v>226.8</v>
      </c>
      <c r="Z245" s="16">
        <f t="shared" si="43"/>
        <v>2567.3760000000002</v>
      </c>
      <c r="AA245" s="65">
        <f t="shared" si="44"/>
        <v>3.8950274521534827E-7</v>
      </c>
      <c r="AC245" s="66">
        <v>5.0960000000000001</v>
      </c>
      <c r="AD245" s="65">
        <v>231</v>
      </c>
      <c r="AE245" s="16">
        <f t="shared" si="45"/>
        <v>2614.92</v>
      </c>
      <c r="AF245" s="65">
        <f t="shared" si="46"/>
        <v>3.8242087712052375E-7</v>
      </c>
      <c r="AH245" s="66">
        <v>4.5410000000000004</v>
      </c>
      <c r="AI245" s="65">
        <v>243.9</v>
      </c>
      <c r="AJ245">
        <f t="shared" si="47"/>
        <v>2760.9480000000003</v>
      </c>
      <c r="AK245">
        <f t="shared" si="48"/>
        <v>3.621944346651947E-7</v>
      </c>
    </row>
    <row r="246" spans="14:37" x14ac:dyDescent="0.35">
      <c r="N246" s="66">
        <v>7.5460000000000003</v>
      </c>
      <c r="O246" s="65">
        <v>190.2</v>
      </c>
      <c r="P246">
        <f t="shared" si="41"/>
        <v>2153.0639999999999</v>
      </c>
      <c r="Q246">
        <f t="shared" si="42"/>
        <v>4.6445437757539954E-7</v>
      </c>
      <c r="S246" s="66">
        <v>5.798</v>
      </c>
      <c r="T246" s="65">
        <v>217</v>
      </c>
      <c r="U246" s="16">
        <f t="shared" si="49"/>
        <v>2456.44</v>
      </c>
      <c r="V246" s="65">
        <f t="shared" si="50"/>
        <v>4.0709319177346079E-7</v>
      </c>
      <c r="X246" s="66">
        <v>5.298</v>
      </c>
      <c r="Y246" s="65">
        <v>226.7</v>
      </c>
      <c r="Z246" s="16">
        <f t="shared" si="43"/>
        <v>2566.2440000000001</v>
      </c>
      <c r="AA246" s="65">
        <f t="shared" si="44"/>
        <v>3.8967455939497569E-7</v>
      </c>
      <c r="AC246" s="66">
        <v>5.0970000000000004</v>
      </c>
      <c r="AD246" s="65">
        <v>231</v>
      </c>
      <c r="AE246" s="16">
        <f t="shared" si="45"/>
        <v>2614.92</v>
      </c>
      <c r="AF246" s="65">
        <f t="shared" si="46"/>
        <v>3.8242087712052375E-7</v>
      </c>
      <c r="AH246" s="66">
        <v>4.5419999999999998</v>
      </c>
      <c r="AI246" s="65">
        <v>243.9</v>
      </c>
      <c r="AJ246">
        <f t="shared" si="47"/>
        <v>2760.9480000000003</v>
      </c>
      <c r="AK246">
        <f t="shared" si="48"/>
        <v>3.621944346651947E-7</v>
      </c>
    </row>
    <row r="247" spans="14:37" x14ac:dyDescent="0.35">
      <c r="N247" s="66">
        <v>7.5469999999999997</v>
      </c>
      <c r="O247" s="65">
        <v>190.2</v>
      </c>
      <c r="P247">
        <f t="shared" si="41"/>
        <v>2153.0639999999999</v>
      </c>
      <c r="Q247">
        <f t="shared" si="42"/>
        <v>4.6445437757539954E-7</v>
      </c>
      <c r="S247" s="66">
        <v>5.7990000000000004</v>
      </c>
      <c r="T247" s="65">
        <v>217</v>
      </c>
      <c r="U247" s="16">
        <f t="shared" si="49"/>
        <v>2456.44</v>
      </c>
      <c r="V247" s="65">
        <f t="shared" si="50"/>
        <v>4.0709319177346079E-7</v>
      </c>
      <c r="X247" s="66">
        <v>5.2990000000000004</v>
      </c>
      <c r="Y247" s="65">
        <v>226.7</v>
      </c>
      <c r="Z247" s="16">
        <f t="shared" si="43"/>
        <v>2566.2440000000001</v>
      </c>
      <c r="AA247" s="65">
        <f t="shared" si="44"/>
        <v>3.8967455939497569E-7</v>
      </c>
      <c r="AC247" s="66">
        <v>5.0979999999999999</v>
      </c>
      <c r="AD247" s="65">
        <v>231</v>
      </c>
      <c r="AE247" s="16">
        <f t="shared" si="45"/>
        <v>2614.92</v>
      </c>
      <c r="AF247" s="65">
        <f t="shared" si="46"/>
        <v>3.8242087712052375E-7</v>
      </c>
      <c r="AH247" s="66">
        <v>4.5430000000000001</v>
      </c>
      <c r="AI247" s="65">
        <v>243.8</v>
      </c>
      <c r="AJ247">
        <f t="shared" si="47"/>
        <v>2759.8160000000003</v>
      </c>
      <c r="AK247">
        <f t="shared" si="48"/>
        <v>3.6234299677949543E-7</v>
      </c>
    </row>
    <row r="248" spans="14:37" x14ac:dyDescent="0.35">
      <c r="N248" s="66">
        <v>7.548</v>
      </c>
      <c r="O248" s="65">
        <v>190.2</v>
      </c>
      <c r="P248">
        <f t="shared" si="41"/>
        <v>2153.0639999999999</v>
      </c>
      <c r="Q248">
        <f t="shared" si="42"/>
        <v>4.6445437757539954E-7</v>
      </c>
      <c r="S248" s="66">
        <v>5.8</v>
      </c>
      <c r="T248" s="65">
        <v>217</v>
      </c>
      <c r="U248" s="16">
        <f t="shared" si="49"/>
        <v>2456.44</v>
      </c>
      <c r="V248" s="65">
        <f t="shared" si="50"/>
        <v>4.0709319177346079E-7</v>
      </c>
      <c r="X248" s="66">
        <v>5.3</v>
      </c>
      <c r="Y248" s="65">
        <v>226.7</v>
      </c>
      <c r="Z248" s="16">
        <f t="shared" si="43"/>
        <v>2566.2440000000001</v>
      </c>
      <c r="AA248" s="65">
        <f t="shared" si="44"/>
        <v>3.8967455939497569E-7</v>
      </c>
      <c r="AC248" s="66">
        <v>5.0990000000000002</v>
      </c>
      <c r="AD248" s="65">
        <v>230.9</v>
      </c>
      <c r="AE248" s="16">
        <f t="shared" si="45"/>
        <v>2613.788</v>
      </c>
      <c r="AF248" s="65">
        <f t="shared" si="46"/>
        <v>3.8258649898155474E-7</v>
      </c>
      <c r="AH248" s="66">
        <v>4.5439999999999996</v>
      </c>
      <c r="AI248" s="65">
        <v>243.8</v>
      </c>
      <c r="AJ248">
        <f t="shared" si="47"/>
        <v>2759.8160000000003</v>
      </c>
      <c r="AK248">
        <f t="shared" si="48"/>
        <v>3.6234299677949543E-7</v>
      </c>
    </row>
    <row r="249" spans="14:37" x14ac:dyDescent="0.35">
      <c r="N249" s="66">
        <v>7.5490000000000004</v>
      </c>
      <c r="O249" s="65">
        <v>190.2</v>
      </c>
      <c r="P249">
        <f t="shared" si="41"/>
        <v>2153.0639999999999</v>
      </c>
      <c r="Q249">
        <f t="shared" si="42"/>
        <v>4.6445437757539954E-7</v>
      </c>
      <c r="S249" s="66">
        <v>5.8010000000000002</v>
      </c>
      <c r="T249" s="65">
        <v>217</v>
      </c>
      <c r="U249" s="16">
        <f t="shared" si="49"/>
        <v>2456.44</v>
      </c>
      <c r="V249" s="65">
        <f t="shared" si="50"/>
        <v>4.0709319177346079E-7</v>
      </c>
      <c r="X249" s="66">
        <v>5.3010000000000002</v>
      </c>
      <c r="Y249" s="65">
        <v>226.7</v>
      </c>
      <c r="Z249" s="16">
        <f t="shared" si="43"/>
        <v>2566.2440000000001</v>
      </c>
      <c r="AA249" s="65">
        <f t="shared" si="44"/>
        <v>3.8967455939497569E-7</v>
      </c>
      <c r="AC249" s="66">
        <v>5.0999999999999996</v>
      </c>
      <c r="AD249" s="65">
        <v>230.9</v>
      </c>
      <c r="AE249" s="16">
        <f t="shared" si="45"/>
        <v>2613.788</v>
      </c>
      <c r="AF249" s="65">
        <f t="shared" si="46"/>
        <v>3.8258649898155474E-7</v>
      </c>
      <c r="AH249" s="66">
        <v>4.5449999999999999</v>
      </c>
      <c r="AI249" s="65">
        <v>243.8</v>
      </c>
      <c r="AJ249">
        <f t="shared" si="47"/>
        <v>2759.8160000000003</v>
      </c>
      <c r="AK249">
        <f t="shared" si="48"/>
        <v>3.6234299677949543E-7</v>
      </c>
    </row>
    <row r="250" spans="14:37" x14ac:dyDescent="0.35">
      <c r="N250" s="66">
        <v>7.55</v>
      </c>
      <c r="O250" s="65">
        <v>190.2</v>
      </c>
      <c r="P250">
        <f t="shared" si="41"/>
        <v>2153.0639999999999</v>
      </c>
      <c r="Q250">
        <f t="shared" si="42"/>
        <v>4.6445437757539954E-7</v>
      </c>
      <c r="S250" s="66">
        <v>5.8019999999999996</v>
      </c>
      <c r="T250" s="65">
        <v>216.9</v>
      </c>
      <c r="U250" s="16">
        <f t="shared" si="49"/>
        <v>2455.308</v>
      </c>
      <c r="V250" s="65">
        <f t="shared" si="50"/>
        <v>4.0728087881438908E-7</v>
      </c>
      <c r="X250" s="66">
        <v>5.3019999999999996</v>
      </c>
      <c r="Y250" s="65">
        <v>226.7</v>
      </c>
      <c r="Z250" s="16">
        <f t="shared" si="43"/>
        <v>2566.2440000000001</v>
      </c>
      <c r="AA250" s="65">
        <f t="shared" si="44"/>
        <v>3.8967455939497569E-7</v>
      </c>
      <c r="AC250" s="66">
        <v>5.101</v>
      </c>
      <c r="AD250" s="65">
        <v>230.9</v>
      </c>
      <c r="AE250" s="16">
        <f t="shared" si="45"/>
        <v>2613.788</v>
      </c>
      <c r="AF250" s="65">
        <f t="shared" si="46"/>
        <v>3.8258649898155474E-7</v>
      </c>
      <c r="AH250" s="66">
        <v>4.5460000000000003</v>
      </c>
      <c r="AI250" s="65">
        <v>243.8</v>
      </c>
      <c r="AJ250">
        <f t="shared" si="47"/>
        <v>2759.8160000000003</v>
      </c>
      <c r="AK250">
        <f t="shared" si="48"/>
        <v>3.6234299677949543E-7</v>
      </c>
    </row>
    <row r="251" spans="14:37" x14ac:dyDescent="0.35">
      <c r="N251" s="66">
        <v>7.5510000000000002</v>
      </c>
      <c r="O251" s="65">
        <v>190.2</v>
      </c>
      <c r="P251">
        <f t="shared" si="41"/>
        <v>2153.0639999999999</v>
      </c>
      <c r="Q251">
        <f t="shared" si="42"/>
        <v>4.6445437757539954E-7</v>
      </c>
      <c r="S251" s="66">
        <v>5.8029999999999999</v>
      </c>
      <c r="T251" s="65">
        <v>216.9</v>
      </c>
      <c r="U251" s="16">
        <f t="shared" si="49"/>
        <v>2455.308</v>
      </c>
      <c r="V251" s="65">
        <f t="shared" si="50"/>
        <v>4.0728087881438908E-7</v>
      </c>
      <c r="X251" s="66">
        <v>5.3029999999999999</v>
      </c>
      <c r="Y251" s="65">
        <v>226.6</v>
      </c>
      <c r="Z251" s="16">
        <f t="shared" si="43"/>
        <v>2565.1120000000001</v>
      </c>
      <c r="AA251" s="65">
        <f t="shared" si="44"/>
        <v>3.8984652521995138E-7</v>
      </c>
      <c r="AC251" s="66">
        <v>5.1020000000000003</v>
      </c>
      <c r="AD251" s="65">
        <v>230.9</v>
      </c>
      <c r="AE251" s="16">
        <f t="shared" si="45"/>
        <v>2613.788</v>
      </c>
      <c r="AF251" s="65">
        <f t="shared" si="46"/>
        <v>3.8258649898155474E-7</v>
      </c>
      <c r="AH251" s="66">
        <v>4.5469999999999997</v>
      </c>
      <c r="AI251" s="65">
        <v>243.7</v>
      </c>
      <c r="AJ251">
        <f t="shared" si="47"/>
        <v>2758.6839999999997</v>
      </c>
      <c r="AK251">
        <f t="shared" si="48"/>
        <v>3.6249168081592531E-7</v>
      </c>
    </row>
    <row r="252" spans="14:37" x14ac:dyDescent="0.35">
      <c r="N252" s="66">
        <v>7.5519999999999996</v>
      </c>
      <c r="O252" s="65">
        <v>190.2</v>
      </c>
      <c r="P252">
        <f t="shared" si="41"/>
        <v>2153.0639999999999</v>
      </c>
      <c r="Q252">
        <f t="shared" si="42"/>
        <v>4.6445437757539954E-7</v>
      </c>
      <c r="S252" s="66">
        <v>5.8040000000000003</v>
      </c>
      <c r="T252" s="65">
        <v>216.9</v>
      </c>
      <c r="U252" s="16">
        <f t="shared" si="49"/>
        <v>2455.308</v>
      </c>
      <c r="V252" s="65">
        <f t="shared" si="50"/>
        <v>4.0728087881438908E-7</v>
      </c>
      <c r="X252" s="66">
        <v>5.3040000000000003</v>
      </c>
      <c r="Y252" s="65">
        <v>226.6</v>
      </c>
      <c r="Z252" s="16">
        <f t="shared" si="43"/>
        <v>2565.1120000000001</v>
      </c>
      <c r="AA252" s="65">
        <f t="shared" si="44"/>
        <v>3.8984652521995138E-7</v>
      </c>
      <c r="AC252" s="66">
        <v>5.1029999999999998</v>
      </c>
      <c r="AD252" s="65">
        <v>230.8</v>
      </c>
      <c r="AE252" s="16">
        <f t="shared" si="45"/>
        <v>2612.6560000000004</v>
      </c>
      <c r="AF252" s="65">
        <f t="shared" si="46"/>
        <v>3.8275226436239592E-7</v>
      </c>
      <c r="AH252" s="66">
        <v>4.548</v>
      </c>
      <c r="AI252" s="65">
        <v>243.7</v>
      </c>
      <c r="AJ252">
        <f t="shared" si="47"/>
        <v>2758.6839999999997</v>
      </c>
      <c r="AK252">
        <f t="shared" si="48"/>
        <v>3.6249168081592531E-7</v>
      </c>
    </row>
    <row r="253" spans="14:37" x14ac:dyDescent="0.35">
      <c r="N253" s="66">
        <v>7.5529999999999999</v>
      </c>
      <c r="O253" s="65">
        <v>190.1</v>
      </c>
      <c r="P253">
        <f t="shared" si="41"/>
        <v>2151.9319999999998</v>
      </c>
      <c r="Q253">
        <f t="shared" si="42"/>
        <v>4.6469869865776435E-7</v>
      </c>
      <c r="S253" s="66">
        <v>5.8049999999999997</v>
      </c>
      <c r="T253" s="65">
        <v>216.9</v>
      </c>
      <c r="U253" s="16">
        <f t="shared" si="49"/>
        <v>2455.308</v>
      </c>
      <c r="V253" s="65">
        <f t="shared" si="50"/>
        <v>4.0728087881438908E-7</v>
      </c>
      <c r="X253" s="66">
        <v>5.3049999999999997</v>
      </c>
      <c r="Y253" s="65">
        <v>226.6</v>
      </c>
      <c r="Z253" s="16">
        <f t="shared" si="43"/>
        <v>2565.1120000000001</v>
      </c>
      <c r="AA253" s="65">
        <f t="shared" si="44"/>
        <v>3.8984652521995138E-7</v>
      </c>
      <c r="AC253" s="66">
        <v>5.1040000000000001</v>
      </c>
      <c r="AD253" s="65">
        <v>230.8</v>
      </c>
      <c r="AE253" s="16">
        <f t="shared" si="45"/>
        <v>2612.6560000000004</v>
      </c>
      <c r="AF253" s="65">
        <f t="shared" si="46"/>
        <v>3.8275226436239592E-7</v>
      </c>
      <c r="AH253" s="66">
        <v>4.5490000000000004</v>
      </c>
      <c r="AI253" s="65">
        <v>243.7</v>
      </c>
      <c r="AJ253">
        <f t="shared" si="47"/>
        <v>2758.6839999999997</v>
      </c>
      <c r="AK253">
        <f t="shared" si="48"/>
        <v>3.6249168081592531E-7</v>
      </c>
    </row>
    <row r="254" spans="14:37" x14ac:dyDescent="0.35">
      <c r="N254" s="66">
        <v>7.5540000000000003</v>
      </c>
      <c r="O254" s="65">
        <v>190.1</v>
      </c>
      <c r="P254">
        <f t="shared" si="41"/>
        <v>2151.9319999999998</v>
      </c>
      <c r="Q254">
        <f t="shared" si="42"/>
        <v>4.6469869865776435E-7</v>
      </c>
      <c r="S254" s="66">
        <v>5.806</v>
      </c>
      <c r="T254" s="65">
        <v>216.9</v>
      </c>
      <c r="U254" s="16">
        <f t="shared" si="49"/>
        <v>2455.308</v>
      </c>
      <c r="V254" s="65">
        <f t="shared" si="50"/>
        <v>4.0728087881438908E-7</v>
      </c>
      <c r="X254" s="66">
        <v>5.306</v>
      </c>
      <c r="Y254" s="65">
        <v>226.6</v>
      </c>
      <c r="Z254" s="16">
        <f t="shared" si="43"/>
        <v>2565.1120000000001</v>
      </c>
      <c r="AA254" s="65">
        <f t="shared" si="44"/>
        <v>3.8984652521995138E-7</v>
      </c>
      <c r="AC254" s="66">
        <v>5.1050000000000004</v>
      </c>
      <c r="AD254" s="65">
        <v>230.8</v>
      </c>
      <c r="AE254" s="16">
        <f t="shared" si="45"/>
        <v>2612.6560000000004</v>
      </c>
      <c r="AF254" s="65">
        <f t="shared" si="46"/>
        <v>3.8275226436239592E-7</v>
      </c>
      <c r="AH254" s="66">
        <v>4.55</v>
      </c>
      <c r="AI254" s="65">
        <v>243.7</v>
      </c>
      <c r="AJ254">
        <f t="shared" si="47"/>
        <v>2758.6839999999997</v>
      </c>
      <c r="AK254">
        <f t="shared" si="48"/>
        <v>3.6249168081592531E-7</v>
      </c>
    </row>
    <row r="255" spans="14:37" x14ac:dyDescent="0.35">
      <c r="N255" s="66">
        <v>7.5549999999999997</v>
      </c>
      <c r="O255" s="65">
        <v>190.1</v>
      </c>
      <c r="P255">
        <f t="shared" si="41"/>
        <v>2151.9319999999998</v>
      </c>
      <c r="Q255">
        <f t="shared" si="42"/>
        <v>4.6469869865776435E-7</v>
      </c>
      <c r="S255" s="66">
        <v>5.8070000000000004</v>
      </c>
      <c r="T255" s="65">
        <v>216.9</v>
      </c>
      <c r="U255" s="16">
        <f t="shared" si="49"/>
        <v>2455.308</v>
      </c>
      <c r="V255" s="65">
        <f t="shared" si="50"/>
        <v>4.0728087881438908E-7</v>
      </c>
      <c r="X255" s="66">
        <v>5.3070000000000004</v>
      </c>
      <c r="Y255" s="65">
        <v>226.6</v>
      </c>
      <c r="Z255" s="16">
        <f t="shared" si="43"/>
        <v>2565.1120000000001</v>
      </c>
      <c r="AA255" s="65">
        <f t="shared" si="44"/>
        <v>3.8984652521995138E-7</v>
      </c>
      <c r="AC255" s="66">
        <v>5.1059999999999999</v>
      </c>
      <c r="AD255" s="65">
        <v>230.8</v>
      </c>
      <c r="AE255" s="16">
        <f t="shared" si="45"/>
        <v>2612.6560000000004</v>
      </c>
      <c r="AF255" s="65">
        <f t="shared" si="46"/>
        <v>3.8275226436239592E-7</v>
      </c>
      <c r="AH255" s="66">
        <v>4.5510000000000002</v>
      </c>
      <c r="AI255" s="65">
        <v>243.6</v>
      </c>
      <c r="AJ255">
        <f t="shared" si="47"/>
        <v>2757.5520000000001</v>
      </c>
      <c r="AK255">
        <f t="shared" si="48"/>
        <v>3.626404869246346E-7</v>
      </c>
    </row>
    <row r="256" spans="14:37" x14ac:dyDescent="0.35">
      <c r="N256" s="66">
        <v>7.556</v>
      </c>
      <c r="O256" s="65">
        <v>190.1</v>
      </c>
      <c r="P256">
        <f t="shared" si="41"/>
        <v>2151.9319999999998</v>
      </c>
      <c r="Q256">
        <f t="shared" si="42"/>
        <v>4.6469869865776435E-7</v>
      </c>
      <c r="S256" s="66">
        <v>5.8079999999999998</v>
      </c>
      <c r="T256" s="65">
        <v>216.8</v>
      </c>
      <c r="U256" s="16">
        <f t="shared" si="49"/>
        <v>2454.1760000000004</v>
      </c>
      <c r="V256" s="65">
        <f t="shared" si="50"/>
        <v>4.0746873899834401E-7</v>
      </c>
      <c r="X256" s="66">
        <v>5.3079999999999998</v>
      </c>
      <c r="Y256" s="65">
        <v>226.5</v>
      </c>
      <c r="Z256" s="16">
        <f t="shared" si="43"/>
        <v>2563.98</v>
      </c>
      <c r="AA256" s="65">
        <f t="shared" si="44"/>
        <v>3.9001864289113022E-7</v>
      </c>
      <c r="AC256" s="66">
        <v>5.1070000000000002</v>
      </c>
      <c r="AD256" s="65">
        <v>230.8</v>
      </c>
      <c r="AE256" s="16">
        <f t="shared" si="45"/>
        <v>2612.6560000000004</v>
      </c>
      <c r="AF256" s="65">
        <f t="shared" si="46"/>
        <v>3.8275226436239592E-7</v>
      </c>
      <c r="AH256" s="66">
        <v>4.5519999999999996</v>
      </c>
      <c r="AI256" s="65">
        <v>243.6</v>
      </c>
      <c r="AJ256">
        <f t="shared" si="47"/>
        <v>2757.5520000000001</v>
      </c>
      <c r="AK256">
        <f t="shared" si="48"/>
        <v>3.626404869246346E-7</v>
      </c>
    </row>
    <row r="257" spans="14:37" x14ac:dyDescent="0.35">
      <c r="N257" s="66">
        <v>7.5570000000000004</v>
      </c>
      <c r="O257" s="65">
        <v>190.1</v>
      </c>
      <c r="P257">
        <f t="shared" si="41"/>
        <v>2151.9319999999998</v>
      </c>
      <c r="Q257">
        <f t="shared" si="42"/>
        <v>4.6469869865776435E-7</v>
      </c>
      <c r="S257" s="66">
        <v>5.8090000000000002</v>
      </c>
      <c r="T257" s="65">
        <v>216.8</v>
      </c>
      <c r="U257" s="16">
        <f t="shared" si="49"/>
        <v>2454.1760000000004</v>
      </c>
      <c r="V257" s="65">
        <f t="shared" si="50"/>
        <v>4.0746873899834401E-7</v>
      </c>
      <c r="X257" s="66">
        <v>5.3090000000000002</v>
      </c>
      <c r="Y257" s="65">
        <v>226.5</v>
      </c>
      <c r="Z257" s="16">
        <f t="shared" si="43"/>
        <v>2563.98</v>
      </c>
      <c r="AA257" s="65">
        <f t="shared" si="44"/>
        <v>3.9001864289113022E-7</v>
      </c>
      <c r="AC257" s="66">
        <v>5.1079999999999997</v>
      </c>
      <c r="AD257" s="65">
        <v>230.7</v>
      </c>
      <c r="AE257" s="16">
        <f t="shared" si="45"/>
        <v>2611.5239999999999</v>
      </c>
      <c r="AF257" s="65">
        <f t="shared" si="46"/>
        <v>3.8291817344967924E-7</v>
      </c>
      <c r="AH257" s="66">
        <v>4.5529999999999999</v>
      </c>
      <c r="AI257" s="65">
        <v>243.6</v>
      </c>
      <c r="AJ257">
        <f t="shared" si="47"/>
        <v>2757.5520000000001</v>
      </c>
      <c r="AK257">
        <f t="shared" si="48"/>
        <v>3.626404869246346E-7</v>
      </c>
    </row>
    <row r="258" spans="14:37" x14ac:dyDescent="0.35">
      <c r="N258" s="66">
        <v>7.5579999999999998</v>
      </c>
      <c r="O258" s="65">
        <v>190.1</v>
      </c>
      <c r="P258">
        <f t="shared" si="41"/>
        <v>2151.9319999999998</v>
      </c>
      <c r="Q258">
        <f t="shared" si="42"/>
        <v>4.6469869865776435E-7</v>
      </c>
      <c r="S258" s="66">
        <v>5.81</v>
      </c>
      <c r="T258" s="65">
        <v>216.8</v>
      </c>
      <c r="U258" s="16">
        <f t="shared" si="49"/>
        <v>2454.1760000000004</v>
      </c>
      <c r="V258" s="65">
        <f t="shared" si="50"/>
        <v>4.0746873899834401E-7</v>
      </c>
      <c r="X258" s="66">
        <v>5.31</v>
      </c>
      <c r="Y258" s="65">
        <v>226.5</v>
      </c>
      <c r="Z258" s="16">
        <f t="shared" si="43"/>
        <v>2563.98</v>
      </c>
      <c r="AA258" s="65">
        <f t="shared" si="44"/>
        <v>3.9001864289113022E-7</v>
      </c>
      <c r="AC258" s="66">
        <v>5.109</v>
      </c>
      <c r="AD258" s="65">
        <v>230.7</v>
      </c>
      <c r="AE258" s="16">
        <f t="shared" si="45"/>
        <v>2611.5239999999999</v>
      </c>
      <c r="AF258" s="65">
        <f t="shared" si="46"/>
        <v>3.8291817344967924E-7</v>
      </c>
      <c r="AH258" s="66">
        <v>4.5540000000000003</v>
      </c>
      <c r="AI258" s="65">
        <v>243.6</v>
      </c>
      <c r="AJ258">
        <f t="shared" si="47"/>
        <v>2757.5520000000001</v>
      </c>
      <c r="AK258">
        <f t="shared" si="48"/>
        <v>3.626404869246346E-7</v>
      </c>
    </row>
    <row r="259" spans="14:37" x14ac:dyDescent="0.35">
      <c r="N259" s="66">
        <v>7.5590000000000002</v>
      </c>
      <c r="O259" s="65">
        <v>190.1</v>
      </c>
      <c r="P259">
        <f t="shared" si="41"/>
        <v>2151.9319999999998</v>
      </c>
      <c r="Q259">
        <f t="shared" si="42"/>
        <v>4.6469869865776435E-7</v>
      </c>
      <c r="S259" s="66">
        <v>5.8109999999999999</v>
      </c>
      <c r="T259" s="65">
        <v>216.8</v>
      </c>
      <c r="U259" s="16">
        <f t="shared" si="49"/>
        <v>2454.1760000000004</v>
      </c>
      <c r="V259" s="65">
        <f t="shared" si="50"/>
        <v>4.0746873899834401E-7</v>
      </c>
      <c r="X259" s="66">
        <v>5.3109999999999999</v>
      </c>
      <c r="Y259" s="65">
        <v>226.5</v>
      </c>
      <c r="Z259" s="16">
        <f t="shared" si="43"/>
        <v>2563.98</v>
      </c>
      <c r="AA259" s="65">
        <f t="shared" si="44"/>
        <v>3.9001864289113022E-7</v>
      </c>
      <c r="AC259" s="66">
        <v>5.1100000000000003</v>
      </c>
      <c r="AD259" s="65">
        <v>230.7</v>
      </c>
      <c r="AE259" s="16">
        <f t="shared" si="45"/>
        <v>2611.5239999999999</v>
      </c>
      <c r="AF259" s="65">
        <f t="shared" si="46"/>
        <v>3.8291817344967924E-7</v>
      </c>
      <c r="AH259" s="66">
        <v>4.5549999999999997</v>
      </c>
      <c r="AI259" s="65">
        <v>243.5</v>
      </c>
      <c r="AJ259">
        <f t="shared" si="47"/>
        <v>2756.42</v>
      </c>
      <c r="AK259">
        <f t="shared" si="48"/>
        <v>3.627894152560205E-7</v>
      </c>
    </row>
    <row r="260" spans="14:37" x14ac:dyDescent="0.35">
      <c r="N260" s="66">
        <v>7.56</v>
      </c>
      <c r="O260" s="65">
        <v>190</v>
      </c>
      <c r="P260">
        <f t="shared" si="41"/>
        <v>2150.8000000000002</v>
      </c>
      <c r="Q260">
        <f t="shared" si="42"/>
        <v>4.649432769202157E-7</v>
      </c>
      <c r="S260" s="66">
        <v>5.8120000000000003</v>
      </c>
      <c r="T260" s="65">
        <v>216.8</v>
      </c>
      <c r="U260" s="16">
        <f t="shared" si="49"/>
        <v>2454.1760000000004</v>
      </c>
      <c r="V260" s="65">
        <f t="shared" si="50"/>
        <v>4.0746873899834401E-7</v>
      </c>
      <c r="X260" s="66">
        <v>5.3120000000000003</v>
      </c>
      <c r="Y260" s="65">
        <v>226.5</v>
      </c>
      <c r="Z260" s="16">
        <f t="shared" si="43"/>
        <v>2563.98</v>
      </c>
      <c r="AA260" s="65">
        <f t="shared" si="44"/>
        <v>3.9001864289113022E-7</v>
      </c>
      <c r="AC260" s="66">
        <v>5.1109999999999998</v>
      </c>
      <c r="AD260" s="65">
        <v>230.7</v>
      </c>
      <c r="AE260" s="16">
        <f t="shared" si="45"/>
        <v>2611.5239999999999</v>
      </c>
      <c r="AF260" s="65">
        <f t="shared" si="46"/>
        <v>3.8291817344967924E-7</v>
      </c>
      <c r="AH260" s="66">
        <v>4.556</v>
      </c>
      <c r="AI260" s="65">
        <v>243.5</v>
      </c>
      <c r="AJ260">
        <f t="shared" si="47"/>
        <v>2756.42</v>
      </c>
      <c r="AK260">
        <f t="shared" si="48"/>
        <v>3.627894152560205E-7</v>
      </c>
    </row>
    <row r="261" spans="14:37" x14ac:dyDescent="0.35">
      <c r="N261" s="66">
        <v>7.5609999999999999</v>
      </c>
      <c r="O261" s="65">
        <v>190</v>
      </c>
      <c r="P261">
        <f t="shared" si="41"/>
        <v>2150.8000000000002</v>
      </c>
      <c r="Q261">
        <f t="shared" si="42"/>
        <v>4.649432769202157E-7</v>
      </c>
      <c r="S261" s="66">
        <v>5.8129999999999997</v>
      </c>
      <c r="T261" s="65">
        <v>216.7</v>
      </c>
      <c r="U261" s="16">
        <f t="shared" si="49"/>
        <v>2453.0439999999999</v>
      </c>
      <c r="V261" s="65">
        <f t="shared" si="50"/>
        <v>4.0765677256502537E-7</v>
      </c>
      <c r="X261" s="66">
        <v>5.3129999999999997</v>
      </c>
      <c r="Y261" s="65">
        <v>226.4</v>
      </c>
      <c r="Z261" s="16">
        <f t="shared" si="43"/>
        <v>2562.848</v>
      </c>
      <c r="AA261" s="65">
        <f t="shared" si="44"/>
        <v>3.9019091260972169E-7</v>
      </c>
      <c r="AC261" s="66">
        <v>5.1120000000000001</v>
      </c>
      <c r="AD261" s="65">
        <v>230.7</v>
      </c>
      <c r="AE261" s="16">
        <f t="shared" si="45"/>
        <v>2611.5239999999999</v>
      </c>
      <c r="AF261" s="65">
        <f t="shared" si="46"/>
        <v>3.8291817344967924E-7</v>
      </c>
      <c r="AH261" s="66">
        <v>4.5570000000000004</v>
      </c>
      <c r="AI261" s="65">
        <v>243.5</v>
      </c>
      <c r="AJ261">
        <f t="shared" si="47"/>
        <v>2756.42</v>
      </c>
      <c r="AK261">
        <f t="shared" si="48"/>
        <v>3.627894152560205E-7</v>
      </c>
    </row>
    <row r="262" spans="14:37" x14ac:dyDescent="0.35">
      <c r="N262" s="66">
        <v>7.5620000000000003</v>
      </c>
      <c r="O262" s="65">
        <v>190</v>
      </c>
      <c r="P262">
        <f t="shared" si="41"/>
        <v>2150.8000000000002</v>
      </c>
      <c r="Q262">
        <f t="shared" si="42"/>
        <v>4.649432769202157E-7</v>
      </c>
      <c r="S262" s="66">
        <v>5.8140000000000001</v>
      </c>
      <c r="T262" s="65">
        <v>216.7</v>
      </c>
      <c r="U262" s="16">
        <f t="shared" si="49"/>
        <v>2453.0439999999999</v>
      </c>
      <c r="V262" s="65">
        <f t="shared" si="50"/>
        <v>4.0765677256502537E-7</v>
      </c>
      <c r="X262" s="66">
        <v>5.3140000000000001</v>
      </c>
      <c r="Y262" s="65">
        <v>226.4</v>
      </c>
      <c r="Z262" s="16">
        <f t="shared" si="43"/>
        <v>2562.848</v>
      </c>
      <c r="AA262" s="65">
        <f t="shared" si="44"/>
        <v>3.9019091260972169E-7</v>
      </c>
      <c r="AC262" s="66">
        <v>5.1130000000000004</v>
      </c>
      <c r="AD262" s="65">
        <v>230.6</v>
      </c>
      <c r="AE262" s="16">
        <f t="shared" si="45"/>
        <v>2610.3919999999998</v>
      </c>
      <c r="AF262" s="65">
        <f t="shared" si="46"/>
        <v>3.8308422643035991E-7</v>
      </c>
      <c r="AH262" s="66">
        <v>4.5579999999999998</v>
      </c>
      <c r="AI262" s="65">
        <v>243.5</v>
      </c>
      <c r="AJ262">
        <f t="shared" si="47"/>
        <v>2756.42</v>
      </c>
      <c r="AK262">
        <f t="shared" si="48"/>
        <v>3.627894152560205E-7</v>
      </c>
    </row>
    <row r="263" spans="14:37" x14ac:dyDescent="0.35">
      <c r="N263" s="66">
        <v>7.5629999999999997</v>
      </c>
      <c r="O263" s="65">
        <v>190</v>
      </c>
      <c r="P263">
        <f t="shared" si="41"/>
        <v>2150.8000000000002</v>
      </c>
      <c r="Q263">
        <f t="shared" si="42"/>
        <v>4.649432769202157E-7</v>
      </c>
      <c r="S263" s="66">
        <v>5.8150000000000004</v>
      </c>
      <c r="T263" s="65">
        <v>216.7</v>
      </c>
      <c r="U263" s="16">
        <f t="shared" si="49"/>
        <v>2453.0439999999999</v>
      </c>
      <c r="V263" s="65">
        <f t="shared" si="50"/>
        <v>4.0765677256502537E-7</v>
      </c>
      <c r="X263" s="66">
        <v>5.3150000000000004</v>
      </c>
      <c r="Y263" s="65">
        <v>226.4</v>
      </c>
      <c r="Z263" s="16">
        <f t="shared" si="43"/>
        <v>2562.848</v>
      </c>
      <c r="AA263" s="65">
        <f t="shared" si="44"/>
        <v>3.9019091260972169E-7</v>
      </c>
      <c r="AC263" s="66">
        <v>5.1139999999999999</v>
      </c>
      <c r="AD263" s="65">
        <v>230.6</v>
      </c>
      <c r="AE263" s="16">
        <f t="shared" si="45"/>
        <v>2610.3919999999998</v>
      </c>
      <c r="AF263" s="65">
        <f t="shared" si="46"/>
        <v>3.8308422643035991E-7</v>
      </c>
      <c r="AH263" s="66">
        <v>4.5590000000000002</v>
      </c>
      <c r="AI263" s="65">
        <v>243.4</v>
      </c>
      <c r="AJ263">
        <f t="shared" si="47"/>
        <v>2755.288</v>
      </c>
      <c r="AK263">
        <f t="shared" si="48"/>
        <v>3.6293846596072715E-7</v>
      </c>
    </row>
    <row r="264" spans="14:37" x14ac:dyDescent="0.35">
      <c r="N264" s="66">
        <v>7.5640000000000001</v>
      </c>
      <c r="O264" s="65">
        <v>190</v>
      </c>
      <c r="P264">
        <f t="shared" si="41"/>
        <v>2150.8000000000002</v>
      </c>
      <c r="Q264">
        <f t="shared" si="42"/>
        <v>4.649432769202157E-7</v>
      </c>
      <c r="S264" s="66">
        <v>5.8159999999999998</v>
      </c>
      <c r="T264" s="65">
        <v>216.7</v>
      </c>
      <c r="U264" s="16">
        <f t="shared" si="49"/>
        <v>2453.0439999999999</v>
      </c>
      <c r="V264" s="65">
        <f t="shared" si="50"/>
        <v>4.0765677256502537E-7</v>
      </c>
      <c r="X264" s="66">
        <v>5.3159999999999998</v>
      </c>
      <c r="Y264" s="65">
        <v>226.4</v>
      </c>
      <c r="Z264" s="16">
        <f t="shared" si="43"/>
        <v>2562.848</v>
      </c>
      <c r="AA264" s="65">
        <f t="shared" si="44"/>
        <v>3.9019091260972169E-7</v>
      </c>
      <c r="AC264" s="66">
        <v>5.1150000000000002</v>
      </c>
      <c r="AD264" s="65">
        <v>230.6</v>
      </c>
      <c r="AE264" s="16">
        <f t="shared" si="45"/>
        <v>2610.3919999999998</v>
      </c>
      <c r="AF264" s="65">
        <f t="shared" si="46"/>
        <v>3.8308422643035991E-7</v>
      </c>
      <c r="AH264" s="66">
        <v>4.5599999999999996</v>
      </c>
      <c r="AI264" s="65">
        <v>243.4</v>
      </c>
      <c r="AJ264">
        <f t="shared" si="47"/>
        <v>2755.288</v>
      </c>
      <c r="AK264">
        <f t="shared" si="48"/>
        <v>3.6293846596072715E-7</v>
      </c>
    </row>
    <row r="265" spans="14:37" x14ac:dyDescent="0.35">
      <c r="N265" s="66">
        <v>7.5650000000000004</v>
      </c>
      <c r="O265" s="65">
        <v>190</v>
      </c>
      <c r="P265">
        <f t="shared" si="41"/>
        <v>2150.8000000000002</v>
      </c>
      <c r="Q265">
        <f t="shared" si="42"/>
        <v>4.649432769202157E-7</v>
      </c>
      <c r="S265" s="66">
        <v>5.8170000000000002</v>
      </c>
      <c r="T265" s="65">
        <v>216.7</v>
      </c>
      <c r="U265" s="16">
        <f t="shared" si="49"/>
        <v>2453.0439999999999</v>
      </c>
      <c r="V265" s="65">
        <f t="shared" si="50"/>
        <v>4.0765677256502537E-7</v>
      </c>
      <c r="X265" s="66">
        <v>5.3170000000000002</v>
      </c>
      <c r="Y265" s="65">
        <v>226.4</v>
      </c>
      <c r="Z265" s="16">
        <f t="shared" si="43"/>
        <v>2562.848</v>
      </c>
      <c r="AA265" s="65">
        <f t="shared" si="44"/>
        <v>3.9019091260972169E-7</v>
      </c>
      <c r="AC265" s="66">
        <v>5.1159999999999997</v>
      </c>
      <c r="AD265" s="65">
        <v>230.6</v>
      </c>
      <c r="AE265" s="16">
        <f t="shared" si="45"/>
        <v>2610.3919999999998</v>
      </c>
      <c r="AF265" s="65">
        <f t="shared" si="46"/>
        <v>3.8308422643035991E-7</v>
      </c>
      <c r="AH265" s="66">
        <v>4.5609999999999999</v>
      </c>
      <c r="AI265" s="65">
        <v>243.4</v>
      </c>
      <c r="AJ265">
        <f t="shared" si="47"/>
        <v>2755.288</v>
      </c>
      <c r="AK265">
        <f t="shared" si="48"/>
        <v>3.6293846596072715E-7</v>
      </c>
    </row>
    <row r="266" spans="14:37" x14ac:dyDescent="0.35">
      <c r="N266" s="66">
        <v>7.5659999999999998</v>
      </c>
      <c r="O266" s="65">
        <v>190</v>
      </c>
      <c r="P266">
        <f t="shared" si="41"/>
        <v>2150.8000000000002</v>
      </c>
      <c r="Q266">
        <f t="shared" si="42"/>
        <v>4.649432769202157E-7</v>
      </c>
      <c r="S266" s="66">
        <v>5.8179999999999996</v>
      </c>
      <c r="T266" s="65">
        <v>216.7</v>
      </c>
      <c r="U266" s="16">
        <f t="shared" si="49"/>
        <v>2453.0439999999999</v>
      </c>
      <c r="V266" s="65">
        <f t="shared" si="50"/>
        <v>4.0765677256502537E-7</v>
      </c>
      <c r="X266" s="66">
        <v>5.3179999999999996</v>
      </c>
      <c r="Y266" s="65">
        <v>226.3</v>
      </c>
      <c r="Z266" s="16">
        <f t="shared" si="43"/>
        <v>2561.7160000000003</v>
      </c>
      <c r="AA266" s="65">
        <f t="shared" si="44"/>
        <v>3.903633345772911E-7</v>
      </c>
      <c r="AC266" s="66">
        <v>5.117</v>
      </c>
      <c r="AD266" s="65">
        <v>230.5</v>
      </c>
      <c r="AE266" s="16">
        <f t="shared" si="45"/>
        <v>2609.2600000000002</v>
      </c>
      <c r="AF266" s="65">
        <f t="shared" si="46"/>
        <v>3.8325042349171792E-7</v>
      </c>
      <c r="AH266" s="66">
        <v>4.5620000000000003</v>
      </c>
      <c r="AI266" s="65">
        <v>243.4</v>
      </c>
      <c r="AJ266">
        <f t="shared" si="47"/>
        <v>2755.288</v>
      </c>
      <c r="AK266">
        <f t="shared" si="48"/>
        <v>3.6293846596072715E-7</v>
      </c>
    </row>
    <row r="267" spans="14:37" x14ac:dyDescent="0.35">
      <c r="N267" s="66">
        <v>7.5670000000000002</v>
      </c>
      <c r="O267" s="65">
        <v>190</v>
      </c>
      <c r="P267">
        <f t="shared" si="41"/>
        <v>2150.8000000000002</v>
      </c>
      <c r="Q267">
        <f t="shared" si="42"/>
        <v>4.649432769202157E-7</v>
      </c>
      <c r="S267" s="66">
        <v>5.819</v>
      </c>
      <c r="T267" s="65">
        <v>216.6</v>
      </c>
      <c r="U267" s="16">
        <f t="shared" si="49"/>
        <v>2451.9119999999998</v>
      </c>
      <c r="V267" s="65">
        <f t="shared" si="50"/>
        <v>4.0784497975457526E-7</v>
      </c>
      <c r="X267" s="66">
        <v>5.319</v>
      </c>
      <c r="Y267" s="65">
        <v>226.3</v>
      </c>
      <c r="Z267" s="16">
        <f t="shared" si="43"/>
        <v>2561.7160000000003</v>
      </c>
      <c r="AA267" s="65">
        <f t="shared" si="44"/>
        <v>3.903633345772911E-7</v>
      </c>
      <c r="AC267" s="66">
        <v>5.1180000000000003</v>
      </c>
      <c r="AD267" s="65">
        <v>230.5</v>
      </c>
      <c r="AE267" s="16">
        <f t="shared" si="45"/>
        <v>2609.2600000000002</v>
      </c>
      <c r="AF267" s="65">
        <f t="shared" si="46"/>
        <v>3.8325042349171792E-7</v>
      </c>
      <c r="AH267" s="66">
        <v>4.5629999999999997</v>
      </c>
      <c r="AI267" s="65">
        <v>243.3</v>
      </c>
      <c r="AJ267">
        <f t="shared" si="47"/>
        <v>2754.1560000000004</v>
      </c>
      <c r="AK267">
        <f t="shared" si="48"/>
        <v>3.6308763918964646E-7</v>
      </c>
    </row>
    <row r="268" spans="14:37" x14ac:dyDescent="0.35">
      <c r="N268" s="66">
        <v>7.5679999999999996</v>
      </c>
      <c r="O268" s="65">
        <v>189.9</v>
      </c>
      <c r="P268">
        <f t="shared" si="41"/>
        <v>2149.6680000000001</v>
      </c>
      <c r="Q268">
        <f t="shared" si="42"/>
        <v>4.6518811276904152E-7</v>
      </c>
      <c r="S268" s="66">
        <v>5.82</v>
      </c>
      <c r="T268" s="65">
        <v>216.6</v>
      </c>
      <c r="U268" s="16">
        <f t="shared" si="49"/>
        <v>2451.9119999999998</v>
      </c>
      <c r="V268" s="65">
        <f t="shared" si="50"/>
        <v>4.0784497975457526E-7</v>
      </c>
      <c r="X268" s="66">
        <v>5.32</v>
      </c>
      <c r="Y268" s="65">
        <v>226.3</v>
      </c>
      <c r="Z268" s="16">
        <f t="shared" si="43"/>
        <v>2561.7160000000003</v>
      </c>
      <c r="AA268" s="65">
        <f t="shared" si="44"/>
        <v>3.903633345772911E-7</v>
      </c>
      <c r="AC268" s="66">
        <v>5.1189999999999998</v>
      </c>
      <c r="AD268" s="65">
        <v>230.5</v>
      </c>
      <c r="AE268" s="16">
        <f t="shared" si="45"/>
        <v>2609.2600000000002</v>
      </c>
      <c r="AF268" s="65">
        <f t="shared" si="46"/>
        <v>3.8325042349171792E-7</v>
      </c>
      <c r="AH268" s="66">
        <v>4.5640000000000001</v>
      </c>
      <c r="AI268" s="65">
        <v>243.3</v>
      </c>
      <c r="AJ268">
        <f t="shared" si="47"/>
        <v>2754.1560000000004</v>
      </c>
      <c r="AK268">
        <f t="shared" si="48"/>
        <v>3.6308763918964646E-7</v>
      </c>
    </row>
    <row r="269" spans="14:37" x14ac:dyDescent="0.35">
      <c r="N269" s="66">
        <v>7.569</v>
      </c>
      <c r="O269" s="65">
        <v>189.9</v>
      </c>
      <c r="P269">
        <f t="shared" ref="P269:P332" si="51">O269*$K$1</f>
        <v>2149.6680000000001</v>
      </c>
      <c r="Q269">
        <f t="shared" ref="Q269:Q332" si="52">0.001/P269</f>
        <v>4.6518811276904152E-7</v>
      </c>
      <c r="S269" s="66">
        <v>5.8209999999999997</v>
      </c>
      <c r="T269" s="65">
        <v>216.6</v>
      </c>
      <c r="U269" s="16">
        <f t="shared" si="49"/>
        <v>2451.9119999999998</v>
      </c>
      <c r="V269" s="65">
        <f t="shared" si="50"/>
        <v>4.0784497975457526E-7</v>
      </c>
      <c r="X269" s="66">
        <v>5.3209999999999997</v>
      </c>
      <c r="Y269" s="65">
        <v>226.3</v>
      </c>
      <c r="Z269" s="16">
        <f t="shared" si="43"/>
        <v>2561.7160000000003</v>
      </c>
      <c r="AA269" s="65">
        <f t="shared" si="44"/>
        <v>3.903633345772911E-7</v>
      </c>
      <c r="AC269" s="66">
        <v>5.12</v>
      </c>
      <c r="AD269" s="65">
        <v>230.5</v>
      </c>
      <c r="AE269" s="16">
        <f t="shared" si="45"/>
        <v>2609.2600000000002</v>
      </c>
      <c r="AF269" s="65">
        <f t="shared" si="46"/>
        <v>3.8325042349171792E-7</v>
      </c>
      <c r="AH269" s="66">
        <v>4.5650000000000004</v>
      </c>
      <c r="AI269" s="65">
        <v>243.3</v>
      </c>
      <c r="AJ269">
        <f t="shared" si="47"/>
        <v>2754.1560000000004</v>
      </c>
      <c r="AK269">
        <f t="shared" si="48"/>
        <v>3.6308763918964646E-7</v>
      </c>
    </row>
    <row r="270" spans="14:37" x14ac:dyDescent="0.35">
      <c r="N270" s="66">
        <v>7.57</v>
      </c>
      <c r="O270" s="65">
        <v>189.9</v>
      </c>
      <c r="P270">
        <f t="shared" si="51"/>
        <v>2149.6680000000001</v>
      </c>
      <c r="Q270">
        <f t="shared" si="52"/>
        <v>4.6518811276904152E-7</v>
      </c>
      <c r="S270" s="66">
        <v>5.8220000000000001</v>
      </c>
      <c r="T270" s="65">
        <v>216.6</v>
      </c>
      <c r="U270" s="16">
        <f t="shared" si="49"/>
        <v>2451.9119999999998</v>
      </c>
      <c r="V270" s="65">
        <f t="shared" si="50"/>
        <v>4.0784497975457526E-7</v>
      </c>
      <c r="X270" s="66">
        <v>5.3220000000000001</v>
      </c>
      <c r="Y270" s="65">
        <v>226.2</v>
      </c>
      <c r="Z270" s="16">
        <f t="shared" si="43"/>
        <v>2560.5839999999998</v>
      </c>
      <c r="AA270" s="65">
        <f t="shared" si="44"/>
        <v>3.9053590899576037E-7</v>
      </c>
      <c r="AC270" s="66">
        <v>5.1210000000000004</v>
      </c>
      <c r="AD270" s="65">
        <v>230.5</v>
      </c>
      <c r="AE270" s="16">
        <f t="shared" si="45"/>
        <v>2609.2600000000002</v>
      </c>
      <c r="AF270" s="65">
        <f t="shared" si="46"/>
        <v>3.8325042349171792E-7</v>
      </c>
      <c r="AH270" s="66">
        <v>4.5659999999999998</v>
      </c>
      <c r="AI270" s="65">
        <v>243.3</v>
      </c>
      <c r="AJ270">
        <f t="shared" si="47"/>
        <v>2754.1560000000004</v>
      </c>
      <c r="AK270">
        <f t="shared" si="48"/>
        <v>3.6308763918964646E-7</v>
      </c>
    </row>
    <row r="271" spans="14:37" x14ac:dyDescent="0.35">
      <c r="N271" s="66">
        <v>7.5709999999999997</v>
      </c>
      <c r="O271" s="65">
        <v>189.9</v>
      </c>
      <c r="P271">
        <f t="shared" si="51"/>
        <v>2149.6680000000001</v>
      </c>
      <c r="Q271">
        <f t="shared" si="52"/>
        <v>4.6518811276904152E-7</v>
      </c>
      <c r="S271" s="66">
        <v>5.8230000000000004</v>
      </c>
      <c r="T271" s="65">
        <v>216.6</v>
      </c>
      <c r="U271" s="16">
        <f t="shared" si="49"/>
        <v>2451.9119999999998</v>
      </c>
      <c r="V271" s="65">
        <f t="shared" si="50"/>
        <v>4.0784497975457526E-7</v>
      </c>
      <c r="X271" s="66">
        <v>5.3230000000000004</v>
      </c>
      <c r="Y271" s="65">
        <v>226.2</v>
      </c>
      <c r="Z271" s="16">
        <f t="shared" si="43"/>
        <v>2560.5839999999998</v>
      </c>
      <c r="AA271" s="65">
        <f t="shared" si="44"/>
        <v>3.9053590899576037E-7</v>
      </c>
      <c r="AC271" s="66">
        <v>5.1219999999999999</v>
      </c>
      <c r="AD271" s="65">
        <v>230.4</v>
      </c>
      <c r="AE271" s="16">
        <f t="shared" si="45"/>
        <v>2608.1280000000002</v>
      </c>
      <c r="AF271" s="65">
        <f t="shared" si="46"/>
        <v>3.8341676482135847E-7</v>
      </c>
      <c r="AH271" s="66">
        <v>4.5670000000000002</v>
      </c>
      <c r="AI271" s="65">
        <v>243.2</v>
      </c>
      <c r="AJ271">
        <f t="shared" si="47"/>
        <v>2753.0239999999999</v>
      </c>
      <c r="AK271">
        <f t="shared" si="48"/>
        <v>3.6323693509391855E-7</v>
      </c>
    </row>
    <row r="272" spans="14:37" x14ac:dyDescent="0.35">
      <c r="N272" s="66">
        <v>7.5720000000000001</v>
      </c>
      <c r="O272" s="65">
        <v>189.9</v>
      </c>
      <c r="P272">
        <f t="shared" si="51"/>
        <v>2149.6680000000001</v>
      </c>
      <c r="Q272">
        <f t="shared" si="52"/>
        <v>4.6518811276904152E-7</v>
      </c>
      <c r="S272" s="66">
        <v>5.8239999999999998</v>
      </c>
      <c r="T272" s="65">
        <v>216.5</v>
      </c>
      <c r="U272" s="16">
        <f t="shared" si="49"/>
        <v>2450.7800000000002</v>
      </c>
      <c r="V272" s="65">
        <f t="shared" si="50"/>
        <v>4.0803336080757963E-7</v>
      </c>
      <c r="X272" s="66">
        <v>5.3239999999999998</v>
      </c>
      <c r="Y272" s="65">
        <v>226.2</v>
      </c>
      <c r="Z272" s="16">
        <f t="shared" si="43"/>
        <v>2560.5839999999998</v>
      </c>
      <c r="AA272" s="65">
        <f t="shared" si="44"/>
        <v>3.9053590899576037E-7</v>
      </c>
      <c r="AC272" s="66">
        <v>5.1230000000000002</v>
      </c>
      <c r="AD272" s="65">
        <v>230.4</v>
      </c>
      <c r="AE272" s="16">
        <f t="shared" si="45"/>
        <v>2608.1280000000002</v>
      </c>
      <c r="AF272" s="65">
        <f t="shared" si="46"/>
        <v>3.8341676482135847E-7</v>
      </c>
      <c r="AH272" s="66">
        <v>4.5679999999999996</v>
      </c>
      <c r="AI272" s="65">
        <v>243.2</v>
      </c>
      <c r="AJ272">
        <f t="shared" si="47"/>
        <v>2753.0239999999999</v>
      </c>
      <c r="AK272">
        <f t="shared" si="48"/>
        <v>3.6323693509391855E-7</v>
      </c>
    </row>
    <row r="273" spans="14:37" x14ac:dyDescent="0.35">
      <c r="N273" s="66">
        <v>7.5730000000000004</v>
      </c>
      <c r="O273" s="65">
        <v>189.9</v>
      </c>
      <c r="P273">
        <f t="shared" si="51"/>
        <v>2149.6680000000001</v>
      </c>
      <c r="Q273">
        <f t="shared" si="52"/>
        <v>4.6518811276904152E-7</v>
      </c>
      <c r="S273" s="66">
        <v>5.8250000000000002</v>
      </c>
      <c r="T273" s="65">
        <v>216.5</v>
      </c>
      <c r="U273" s="16">
        <f t="shared" si="49"/>
        <v>2450.7800000000002</v>
      </c>
      <c r="V273" s="65">
        <f t="shared" si="50"/>
        <v>4.0803336080757963E-7</v>
      </c>
      <c r="X273" s="66">
        <v>5.3250000000000002</v>
      </c>
      <c r="Y273" s="65">
        <v>226.2</v>
      </c>
      <c r="Z273" s="16">
        <f t="shared" si="43"/>
        <v>2560.5839999999998</v>
      </c>
      <c r="AA273" s="65">
        <f t="shared" si="44"/>
        <v>3.9053590899576037E-7</v>
      </c>
      <c r="AC273" s="66">
        <v>5.1239999999999997</v>
      </c>
      <c r="AD273" s="65">
        <v>230.4</v>
      </c>
      <c r="AE273" s="16">
        <f t="shared" si="45"/>
        <v>2608.1280000000002</v>
      </c>
      <c r="AF273" s="65">
        <f t="shared" si="46"/>
        <v>3.8341676482135847E-7</v>
      </c>
      <c r="AH273" s="66">
        <v>4.569</v>
      </c>
      <c r="AI273" s="65">
        <v>243.2</v>
      </c>
      <c r="AJ273">
        <f t="shared" si="47"/>
        <v>2753.0239999999999</v>
      </c>
      <c r="AK273">
        <f t="shared" si="48"/>
        <v>3.6323693509391855E-7</v>
      </c>
    </row>
    <row r="274" spans="14:37" x14ac:dyDescent="0.35">
      <c r="N274" s="66">
        <v>7.5739999999999998</v>
      </c>
      <c r="O274" s="65">
        <v>189.9</v>
      </c>
      <c r="P274">
        <f t="shared" si="51"/>
        <v>2149.6680000000001</v>
      </c>
      <c r="Q274">
        <f t="shared" si="52"/>
        <v>4.6518811276904152E-7</v>
      </c>
      <c r="S274" s="66">
        <v>5.8259999999999996</v>
      </c>
      <c r="T274" s="65">
        <v>216.5</v>
      </c>
      <c r="U274" s="16">
        <f t="shared" si="49"/>
        <v>2450.7800000000002</v>
      </c>
      <c r="V274" s="65">
        <f t="shared" si="50"/>
        <v>4.0803336080757963E-7</v>
      </c>
      <c r="X274" s="66">
        <v>5.3259999999999996</v>
      </c>
      <c r="Y274" s="65">
        <v>226.2</v>
      </c>
      <c r="Z274" s="16">
        <f t="shared" si="43"/>
        <v>2560.5839999999998</v>
      </c>
      <c r="AA274" s="65">
        <f t="shared" si="44"/>
        <v>3.9053590899576037E-7</v>
      </c>
      <c r="AC274" s="66">
        <v>5.125</v>
      </c>
      <c r="AD274" s="65">
        <v>230.4</v>
      </c>
      <c r="AE274" s="16">
        <f t="shared" si="45"/>
        <v>2608.1280000000002</v>
      </c>
      <c r="AF274" s="65">
        <f t="shared" si="46"/>
        <v>3.8341676482135847E-7</v>
      </c>
      <c r="AH274" s="66">
        <v>4.57</v>
      </c>
      <c r="AI274" s="65">
        <v>243.2</v>
      </c>
      <c r="AJ274">
        <f t="shared" si="47"/>
        <v>2753.0239999999999</v>
      </c>
      <c r="AK274">
        <f t="shared" si="48"/>
        <v>3.6323693509391855E-7</v>
      </c>
    </row>
    <row r="275" spans="14:37" x14ac:dyDescent="0.35">
      <c r="N275" s="66">
        <v>7.5750000000000002</v>
      </c>
      <c r="O275" s="65">
        <v>189.9</v>
      </c>
      <c r="P275">
        <f t="shared" si="51"/>
        <v>2149.6680000000001</v>
      </c>
      <c r="Q275">
        <f t="shared" si="52"/>
        <v>4.6518811276904152E-7</v>
      </c>
      <c r="S275" s="66">
        <v>5.827</v>
      </c>
      <c r="T275" s="65">
        <v>216.5</v>
      </c>
      <c r="U275" s="16">
        <f t="shared" si="49"/>
        <v>2450.7800000000002</v>
      </c>
      <c r="V275" s="65">
        <f t="shared" si="50"/>
        <v>4.0803336080757963E-7</v>
      </c>
      <c r="X275" s="66">
        <v>5.327</v>
      </c>
      <c r="Y275" s="65">
        <v>226.1</v>
      </c>
      <c r="Z275" s="16">
        <f t="shared" si="43"/>
        <v>2559.4520000000002</v>
      </c>
      <c r="AA275" s="65">
        <f t="shared" si="44"/>
        <v>3.9070863606740816E-7</v>
      </c>
      <c r="AC275" s="66">
        <v>5.1260000000000003</v>
      </c>
      <c r="AD275" s="65">
        <v>230.4</v>
      </c>
      <c r="AE275" s="16">
        <f t="shared" si="45"/>
        <v>2608.1280000000002</v>
      </c>
      <c r="AF275" s="65">
        <f t="shared" si="46"/>
        <v>3.8341676482135847E-7</v>
      </c>
      <c r="AH275" s="66">
        <v>4.5709999999999997</v>
      </c>
      <c r="AI275" s="65">
        <v>243.1</v>
      </c>
      <c r="AJ275">
        <f t="shared" si="47"/>
        <v>2751.8919999999998</v>
      </c>
      <c r="AK275">
        <f t="shared" si="48"/>
        <v>3.6338635382493209E-7</v>
      </c>
    </row>
    <row r="276" spans="14:37" x14ac:dyDescent="0.35">
      <c r="N276" s="66">
        <v>7.5759999999999996</v>
      </c>
      <c r="O276" s="65">
        <v>189.8</v>
      </c>
      <c r="P276">
        <f t="shared" si="51"/>
        <v>2148.5360000000001</v>
      </c>
      <c r="Q276">
        <f t="shared" si="52"/>
        <v>4.6543320661138562E-7</v>
      </c>
      <c r="S276" s="66">
        <v>5.8280000000000003</v>
      </c>
      <c r="T276" s="65">
        <v>216.5</v>
      </c>
      <c r="U276" s="16">
        <f t="shared" si="49"/>
        <v>2450.7800000000002</v>
      </c>
      <c r="V276" s="65">
        <f t="shared" si="50"/>
        <v>4.0803336080757963E-7</v>
      </c>
      <c r="X276" s="66">
        <v>5.3280000000000003</v>
      </c>
      <c r="Y276" s="65">
        <v>226.1</v>
      </c>
      <c r="Z276" s="16">
        <f t="shared" ref="Z276:Z339" si="53">Y276*$K$1</f>
        <v>2559.4520000000002</v>
      </c>
      <c r="AA276" s="65">
        <f t="shared" ref="AA276:AA339" si="54">0.001/Z276</f>
        <v>3.9070863606740816E-7</v>
      </c>
      <c r="AC276" s="66">
        <v>5.1269999999999998</v>
      </c>
      <c r="AD276" s="65">
        <v>230.3</v>
      </c>
      <c r="AE276" s="16">
        <f t="shared" si="45"/>
        <v>2606.9960000000001</v>
      </c>
      <c r="AF276" s="65">
        <f t="shared" si="46"/>
        <v>3.8358325060721228E-7</v>
      </c>
      <c r="AH276" s="66">
        <v>4.5720000000000001</v>
      </c>
      <c r="AI276" s="65">
        <v>243.1</v>
      </c>
      <c r="AJ276">
        <f t="shared" si="47"/>
        <v>2751.8919999999998</v>
      </c>
      <c r="AK276">
        <f t="shared" si="48"/>
        <v>3.6338635382493209E-7</v>
      </c>
    </row>
    <row r="277" spans="14:37" x14ac:dyDescent="0.35">
      <c r="N277" s="66">
        <v>7.577</v>
      </c>
      <c r="O277" s="65">
        <v>189.8</v>
      </c>
      <c r="P277">
        <f t="shared" si="51"/>
        <v>2148.5360000000001</v>
      </c>
      <c r="Q277">
        <f t="shared" si="52"/>
        <v>4.6543320661138562E-7</v>
      </c>
      <c r="S277" s="66">
        <v>5.8289999999999997</v>
      </c>
      <c r="T277" s="65">
        <v>216.5</v>
      </c>
      <c r="U277" s="16">
        <f t="shared" si="49"/>
        <v>2450.7800000000002</v>
      </c>
      <c r="V277" s="65">
        <f t="shared" si="50"/>
        <v>4.0803336080757963E-7</v>
      </c>
      <c r="X277" s="66">
        <v>5.3289999999999997</v>
      </c>
      <c r="Y277" s="65">
        <v>226.1</v>
      </c>
      <c r="Z277" s="16">
        <f t="shared" si="53"/>
        <v>2559.4520000000002</v>
      </c>
      <c r="AA277" s="65">
        <f t="shared" si="54"/>
        <v>3.9070863606740816E-7</v>
      </c>
      <c r="AC277" s="66">
        <v>5.1280000000000001</v>
      </c>
      <c r="AD277" s="65">
        <v>230.3</v>
      </c>
      <c r="AE277" s="16">
        <f t="shared" si="45"/>
        <v>2606.9960000000001</v>
      </c>
      <c r="AF277" s="65">
        <f t="shared" si="46"/>
        <v>3.8358325060721228E-7</v>
      </c>
      <c r="AH277" s="66">
        <v>4.5730000000000004</v>
      </c>
      <c r="AI277" s="65">
        <v>243.1</v>
      </c>
      <c r="AJ277">
        <f t="shared" si="47"/>
        <v>2751.8919999999998</v>
      </c>
      <c r="AK277">
        <f t="shared" si="48"/>
        <v>3.6338635382493209E-7</v>
      </c>
    </row>
    <row r="278" spans="14:37" x14ac:dyDescent="0.35">
      <c r="N278" s="66">
        <v>7.5780000000000003</v>
      </c>
      <c r="O278" s="65">
        <v>189.8</v>
      </c>
      <c r="P278">
        <f t="shared" si="51"/>
        <v>2148.5360000000001</v>
      </c>
      <c r="Q278">
        <f t="shared" si="52"/>
        <v>4.6543320661138562E-7</v>
      </c>
      <c r="S278" s="66">
        <v>5.83</v>
      </c>
      <c r="T278" s="65">
        <v>216.4</v>
      </c>
      <c r="U278" s="16">
        <f t="shared" si="49"/>
        <v>2449.6480000000001</v>
      </c>
      <c r="V278" s="65">
        <f t="shared" si="50"/>
        <v>4.0822191596506926E-7</v>
      </c>
      <c r="X278" s="66">
        <v>5.33</v>
      </c>
      <c r="Y278" s="65">
        <v>226.1</v>
      </c>
      <c r="Z278" s="16">
        <f t="shared" si="53"/>
        <v>2559.4520000000002</v>
      </c>
      <c r="AA278" s="65">
        <f t="shared" si="54"/>
        <v>3.9070863606740816E-7</v>
      </c>
      <c r="AC278" s="66">
        <v>5.1289999999999996</v>
      </c>
      <c r="AD278" s="65">
        <v>230.3</v>
      </c>
      <c r="AE278" s="16">
        <f t="shared" si="45"/>
        <v>2606.9960000000001</v>
      </c>
      <c r="AF278" s="65">
        <f t="shared" si="46"/>
        <v>3.8358325060721228E-7</v>
      </c>
      <c r="AH278" s="66">
        <v>4.5739999999999998</v>
      </c>
      <c r="AI278" s="65">
        <v>243.1</v>
      </c>
      <c r="AJ278">
        <f t="shared" si="47"/>
        <v>2751.8919999999998</v>
      </c>
      <c r="AK278">
        <f t="shared" si="48"/>
        <v>3.6338635382493209E-7</v>
      </c>
    </row>
    <row r="279" spans="14:37" x14ac:dyDescent="0.35">
      <c r="N279" s="66">
        <v>7.5789999999999997</v>
      </c>
      <c r="O279" s="65">
        <v>189.8</v>
      </c>
      <c r="P279">
        <f t="shared" si="51"/>
        <v>2148.5360000000001</v>
      </c>
      <c r="Q279">
        <f t="shared" si="52"/>
        <v>4.6543320661138562E-7</v>
      </c>
      <c r="S279" s="66">
        <v>5.8310000000000004</v>
      </c>
      <c r="T279" s="65">
        <v>216.4</v>
      </c>
      <c r="U279" s="16">
        <f t="shared" si="49"/>
        <v>2449.6480000000001</v>
      </c>
      <c r="V279" s="65">
        <f t="shared" si="50"/>
        <v>4.0822191596506926E-7</v>
      </c>
      <c r="X279" s="66">
        <v>5.3310000000000004</v>
      </c>
      <c r="Y279" s="65">
        <v>226.1</v>
      </c>
      <c r="Z279" s="16">
        <f t="shared" si="53"/>
        <v>2559.4520000000002</v>
      </c>
      <c r="AA279" s="65">
        <f t="shared" si="54"/>
        <v>3.9070863606740816E-7</v>
      </c>
      <c r="AC279" s="66">
        <v>5.13</v>
      </c>
      <c r="AD279" s="65">
        <v>230.3</v>
      </c>
      <c r="AE279" s="16">
        <f t="shared" ref="AE279:AE342" si="55">AD279*$K$1</f>
        <v>2606.9960000000001</v>
      </c>
      <c r="AF279" s="65">
        <f t="shared" ref="AF279:AF342" si="56">0.001/AE279</f>
        <v>3.8358325060721228E-7</v>
      </c>
      <c r="AH279" s="66">
        <v>4.5750000000000002</v>
      </c>
      <c r="AI279" s="65">
        <v>243</v>
      </c>
      <c r="AJ279">
        <f t="shared" si="47"/>
        <v>2750.76</v>
      </c>
      <c r="AK279">
        <f t="shared" si="48"/>
        <v>3.6353589553432503E-7</v>
      </c>
    </row>
    <row r="280" spans="14:37" x14ac:dyDescent="0.35">
      <c r="N280" s="66">
        <v>7.58</v>
      </c>
      <c r="O280" s="65">
        <v>189.8</v>
      </c>
      <c r="P280">
        <f t="shared" si="51"/>
        <v>2148.5360000000001</v>
      </c>
      <c r="Q280">
        <f t="shared" si="52"/>
        <v>4.6543320661138562E-7</v>
      </c>
      <c r="S280" s="66">
        <v>5.8319999999999999</v>
      </c>
      <c r="T280" s="65">
        <v>216.4</v>
      </c>
      <c r="U280" s="16">
        <f t="shared" si="49"/>
        <v>2449.6480000000001</v>
      </c>
      <c r="V280" s="65">
        <f t="shared" si="50"/>
        <v>4.0822191596506926E-7</v>
      </c>
      <c r="X280" s="66">
        <v>5.3319999999999999</v>
      </c>
      <c r="Y280" s="65">
        <v>226</v>
      </c>
      <c r="Z280" s="16">
        <f t="shared" si="53"/>
        <v>2558.3200000000002</v>
      </c>
      <c r="AA280" s="65">
        <f t="shared" si="54"/>
        <v>3.908815159948716E-7</v>
      </c>
      <c r="AC280" s="66">
        <v>5.1310000000000002</v>
      </c>
      <c r="AD280" s="65">
        <v>230.2</v>
      </c>
      <c r="AE280" s="16">
        <f t="shared" si="55"/>
        <v>2605.864</v>
      </c>
      <c r="AF280" s="65">
        <f t="shared" si="56"/>
        <v>3.8374988103753687E-7</v>
      </c>
      <c r="AH280" s="66">
        <v>4.5759999999999996</v>
      </c>
      <c r="AI280" s="65">
        <v>243</v>
      </c>
      <c r="AJ280">
        <f t="shared" si="47"/>
        <v>2750.76</v>
      </c>
      <c r="AK280">
        <f t="shared" si="48"/>
        <v>3.6353589553432503E-7</v>
      </c>
    </row>
    <row r="281" spans="14:37" x14ac:dyDescent="0.35">
      <c r="N281" s="66">
        <v>7.5810000000000004</v>
      </c>
      <c r="O281" s="65">
        <v>189.8</v>
      </c>
      <c r="P281">
        <f t="shared" si="51"/>
        <v>2148.5360000000001</v>
      </c>
      <c r="Q281">
        <f t="shared" si="52"/>
        <v>4.6543320661138562E-7</v>
      </c>
      <c r="S281" s="66">
        <v>5.8330000000000002</v>
      </c>
      <c r="T281" s="65">
        <v>216.4</v>
      </c>
      <c r="U281" s="16">
        <f t="shared" si="49"/>
        <v>2449.6480000000001</v>
      </c>
      <c r="V281" s="65">
        <f t="shared" si="50"/>
        <v>4.0822191596506926E-7</v>
      </c>
      <c r="X281" s="66">
        <v>5.3330000000000002</v>
      </c>
      <c r="Y281" s="65">
        <v>226</v>
      </c>
      <c r="Z281" s="16">
        <f t="shared" si="53"/>
        <v>2558.3200000000002</v>
      </c>
      <c r="AA281" s="65">
        <f t="shared" si="54"/>
        <v>3.908815159948716E-7</v>
      </c>
      <c r="AC281" s="66">
        <v>5.1319999999999997</v>
      </c>
      <c r="AD281" s="65">
        <v>230.2</v>
      </c>
      <c r="AE281" s="16">
        <f t="shared" si="55"/>
        <v>2605.864</v>
      </c>
      <c r="AF281" s="65">
        <f t="shared" si="56"/>
        <v>3.8374988103753687E-7</v>
      </c>
      <c r="AH281" s="66">
        <v>4.577</v>
      </c>
      <c r="AI281" s="65">
        <v>243</v>
      </c>
      <c r="AJ281">
        <f t="shared" si="47"/>
        <v>2750.76</v>
      </c>
      <c r="AK281">
        <f t="shared" si="48"/>
        <v>3.6353589553432503E-7</v>
      </c>
    </row>
    <row r="282" spans="14:37" x14ac:dyDescent="0.35">
      <c r="N282" s="66">
        <v>7.5819999999999999</v>
      </c>
      <c r="O282" s="65">
        <v>189.8</v>
      </c>
      <c r="P282">
        <f t="shared" si="51"/>
        <v>2148.5360000000001</v>
      </c>
      <c r="Q282">
        <f t="shared" si="52"/>
        <v>4.6543320661138562E-7</v>
      </c>
      <c r="S282" s="66">
        <v>5.8339999999999996</v>
      </c>
      <c r="T282" s="65">
        <v>216.4</v>
      </c>
      <c r="U282" s="16">
        <f t="shared" si="49"/>
        <v>2449.6480000000001</v>
      </c>
      <c r="V282" s="65">
        <f t="shared" si="50"/>
        <v>4.0822191596506926E-7</v>
      </c>
      <c r="X282" s="66">
        <v>5.3339999999999996</v>
      </c>
      <c r="Y282" s="65">
        <v>226</v>
      </c>
      <c r="Z282" s="16">
        <f t="shared" si="53"/>
        <v>2558.3200000000002</v>
      </c>
      <c r="AA282" s="65">
        <f t="shared" si="54"/>
        <v>3.908815159948716E-7</v>
      </c>
      <c r="AC282" s="66">
        <v>5.133</v>
      </c>
      <c r="AD282" s="65">
        <v>230.2</v>
      </c>
      <c r="AE282" s="16">
        <f t="shared" si="55"/>
        <v>2605.864</v>
      </c>
      <c r="AF282" s="65">
        <f t="shared" si="56"/>
        <v>3.8374988103753687E-7</v>
      </c>
      <c r="AH282" s="66">
        <v>4.5780000000000003</v>
      </c>
      <c r="AI282" s="65">
        <v>243</v>
      </c>
      <c r="AJ282">
        <f t="shared" ref="AJ282:AJ345" si="57">AI282*$K$1</f>
        <v>2750.76</v>
      </c>
      <c r="AK282">
        <f t="shared" ref="AK282:AK345" si="58">0.001/AJ282</f>
        <v>3.6353589553432503E-7</v>
      </c>
    </row>
    <row r="283" spans="14:37" x14ac:dyDescent="0.35">
      <c r="N283" s="66">
        <v>7.5830000000000002</v>
      </c>
      <c r="O283" s="65">
        <v>189.8</v>
      </c>
      <c r="P283">
        <f t="shared" si="51"/>
        <v>2148.5360000000001</v>
      </c>
      <c r="Q283">
        <f t="shared" si="52"/>
        <v>4.6543320661138562E-7</v>
      </c>
      <c r="S283" s="66">
        <v>5.835</v>
      </c>
      <c r="T283" s="65">
        <v>216.3</v>
      </c>
      <c r="U283" s="16">
        <f t="shared" si="49"/>
        <v>2448.5160000000001</v>
      </c>
      <c r="V283" s="65">
        <f t="shared" si="50"/>
        <v>4.084106454685205E-7</v>
      </c>
      <c r="X283" s="66">
        <v>5.335</v>
      </c>
      <c r="Y283" s="65">
        <v>226</v>
      </c>
      <c r="Z283" s="16">
        <f t="shared" si="53"/>
        <v>2558.3200000000002</v>
      </c>
      <c r="AA283" s="65">
        <f t="shared" si="54"/>
        <v>3.908815159948716E-7</v>
      </c>
      <c r="AC283" s="66">
        <v>5.1340000000000003</v>
      </c>
      <c r="AD283" s="65">
        <v>230.2</v>
      </c>
      <c r="AE283" s="16">
        <f t="shared" si="55"/>
        <v>2605.864</v>
      </c>
      <c r="AF283" s="65">
        <f t="shared" si="56"/>
        <v>3.8374988103753687E-7</v>
      </c>
      <c r="AH283" s="66">
        <v>4.5789999999999997</v>
      </c>
      <c r="AI283" s="65">
        <v>242.9</v>
      </c>
      <c r="AJ283">
        <f t="shared" si="57"/>
        <v>2749.6280000000002</v>
      </c>
      <c r="AK283">
        <f t="shared" si="58"/>
        <v>3.6368556037398515E-7</v>
      </c>
    </row>
    <row r="284" spans="14:37" x14ac:dyDescent="0.35">
      <c r="N284" s="66">
        <v>7.5839999999999996</v>
      </c>
      <c r="O284" s="65">
        <v>189.7</v>
      </c>
      <c r="P284">
        <f t="shared" si="51"/>
        <v>2147.404</v>
      </c>
      <c r="Q284">
        <f t="shared" si="52"/>
        <v>4.6567855885525037E-7</v>
      </c>
      <c r="S284" s="66">
        <v>5.8360000000000003</v>
      </c>
      <c r="T284" s="65">
        <v>216.3</v>
      </c>
      <c r="U284" s="16">
        <f t="shared" ref="U284:U347" si="59">T284*$K$1</f>
        <v>2448.5160000000001</v>
      </c>
      <c r="V284" s="65">
        <f t="shared" ref="V284:V347" si="60">0.001/U284</f>
        <v>4.084106454685205E-7</v>
      </c>
      <c r="X284" s="66">
        <v>5.3360000000000003</v>
      </c>
      <c r="Y284" s="65">
        <v>226</v>
      </c>
      <c r="Z284" s="16">
        <f t="shared" si="53"/>
        <v>2558.3200000000002</v>
      </c>
      <c r="AA284" s="65">
        <f t="shared" si="54"/>
        <v>3.908815159948716E-7</v>
      </c>
      <c r="AC284" s="66">
        <v>5.1349999999999998</v>
      </c>
      <c r="AD284" s="65">
        <v>230.2</v>
      </c>
      <c r="AE284" s="16">
        <f t="shared" si="55"/>
        <v>2605.864</v>
      </c>
      <c r="AF284" s="65">
        <f t="shared" si="56"/>
        <v>3.8374988103753687E-7</v>
      </c>
      <c r="AH284" s="66">
        <v>4.58</v>
      </c>
      <c r="AI284" s="65">
        <v>242.9</v>
      </c>
      <c r="AJ284">
        <f t="shared" si="57"/>
        <v>2749.6280000000002</v>
      </c>
      <c r="AK284">
        <f t="shared" si="58"/>
        <v>3.6368556037398515E-7</v>
      </c>
    </row>
    <row r="285" spans="14:37" x14ac:dyDescent="0.35">
      <c r="N285" s="66">
        <v>7.585</v>
      </c>
      <c r="O285" s="65">
        <v>189.7</v>
      </c>
      <c r="P285">
        <f t="shared" si="51"/>
        <v>2147.404</v>
      </c>
      <c r="Q285">
        <f t="shared" si="52"/>
        <v>4.6567855885525037E-7</v>
      </c>
      <c r="S285" s="66">
        <v>5.8369999999999997</v>
      </c>
      <c r="T285" s="65">
        <v>216.3</v>
      </c>
      <c r="U285" s="16">
        <f t="shared" si="59"/>
        <v>2448.5160000000001</v>
      </c>
      <c r="V285" s="65">
        <f t="shared" si="60"/>
        <v>4.084106454685205E-7</v>
      </c>
      <c r="X285" s="66">
        <v>5.3369999999999997</v>
      </c>
      <c r="Y285" s="65">
        <v>225.9</v>
      </c>
      <c r="Z285" s="16">
        <f t="shared" si="53"/>
        <v>2557.1880000000001</v>
      </c>
      <c r="AA285" s="65">
        <f t="shared" si="54"/>
        <v>3.9105454898114646E-7</v>
      </c>
      <c r="AC285" s="66">
        <v>5.1360000000000001</v>
      </c>
      <c r="AD285" s="65">
        <v>230.1</v>
      </c>
      <c r="AE285" s="16">
        <f t="shared" si="55"/>
        <v>2604.732</v>
      </c>
      <c r="AF285" s="65">
        <f t="shared" si="56"/>
        <v>3.8391665630091698E-7</v>
      </c>
      <c r="AH285" s="66">
        <v>4.5810000000000004</v>
      </c>
      <c r="AI285" s="65">
        <v>242.9</v>
      </c>
      <c r="AJ285">
        <f t="shared" si="57"/>
        <v>2749.6280000000002</v>
      </c>
      <c r="AK285">
        <f t="shared" si="58"/>
        <v>3.6368556037398515E-7</v>
      </c>
    </row>
    <row r="286" spans="14:37" x14ac:dyDescent="0.35">
      <c r="N286" s="66">
        <v>7.5860000000000003</v>
      </c>
      <c r="O286" s="65">
        <v>189.7</v>
      </c>
      <c r="P286">
        <f t="shared" si="51"/>
        <v>2147.404</v>
      </c>
      <c r="Q286">
        <f t="shared" si="52"/>
        <v>4.6567855885525037E-7</v>
      </c>
      <c r="S286" s="66">
        <v>5.8380000000000001</v>
      </c>
      <c r="T286" s="65">
        <v>216.3</v>
      </c>
      <c r="U286" s="16">
        <f t="shared" si="59"/>
        <v>2448.5160000000001</v>
      </c>
      <c r="V286" s="65">
        <f t="shared" si="60"/>
        <v>4.084106454685205E-7</v>
      </c>
      <c r="X286" s="66">
        <v>5.3380000000000001</v>
      </c>
      <c r="Y286" s="65">
        <v>225.9</v>
      </c>
      <c r="Z286" s="16">
        <f t="shared" si="53"/>
        <v>2557.1880000000001</v>
      </c>
      <c r="AA286" s="65">
        <f t="shared" si="54"/>
        <v>3.9105454898114646E-7</v>
      </c>
      <c r="AC286" s="66">
        <v>5.1369999999999996</v>
      </c>
      <c r="AD286" s="65">
        <v>230.1</v>
      </c>
      <c r="AE286" s="16">
        <f t="shared" si="55"/>
        <v>2604.732</v>
      </c>
      <c r="AF286" s="65">
        <f t="shared" si="56"/>
        <v>3.8391665630091698E-7</v>
      </c>
      <c r="AH286" s="66">
        <v>4.5819999999999999</v>
      </c>
      <c r="AI286" s="65">
        <v>242.9</v>
      </c>
      <c r="AJ286">
        <f t="shared" si="57"/>
        <v>2749.6280000000002</v>
      </c>
      <c r="AK286">
        <f t="shared" si="58"/>
        <v>3.6368556037398515E-7</v>
      </c>
    </row>
    <row r="287" spans="14:37" x14ac:dyDescent="0.35">
      <c r="N287" s="66">
        <v>7.5869999999999997</v>
      </c>
      <c r="O287" s="65">
        <v>189.7</v>
      </c>
      <c r="P287">
        <f t="shared" si="51"/>
        <v>2147.404</v>
      </c>
      <c r="Q287">
        <f t="shared" si="52"/>
        <v>4.6567855885525037E-7</v>
      </c>
      <c r="S287" s="66">
        <v>5.8390000000000004</v>
      </c>
      <c r="T287" s="65">
        <v>216.3</v>
      </c>
      <c r="U287" s="16">
        <f t="shared" si="59"/>
        <v>2448.5160000000001</v>
      </c>
      <c r="V287" s="65">
        <f t="shared" si="60"/>
        <v>4.084106454685205E-7</v>
      </c>
      <c r="X287" s="66">
        <v>5.3390000000000004</v>
      </c>
      <c r="Y287" s="65">
        <v>225.9</v>
      </c>
      <c r="Z287" s="16">
        <f t="shared" si="53"/>
        <v>2557.1880000000001</v>
      </c>
      <c r="AA287" s="65">
        <f t="shared" si="54"/>
        <v>3.9105454898114646E-7</v>
      </c>
      <c r="AC287" s="66">
        <v>5.1379999999999999</v>
      </c>
      <c r="AD287" s="65">
        <v>230.1</v>
      </c>
      <c r="AE287" s="16">
        <f t="shared" si="55"/>
        <v>2604.732</v>
      </c>
      <c r="AF287" s="65">
        <f t="shared" si="56"/>
        <v>3.8391665630091698E-7</v>
      </c>
      <c r="AH287" s="66">
        <v>4.5830000000000002</v>
      </c>
      <c r="AI287" s="65">
        <v>242.8</v>
      </c>
      <c r="AJ287">
        <f t="shared" si="57"/>
        <v>2748.4960000000001</v>
      </c>
      <c r="AK287">
        <f t="shared" si="58"/>
        <v>3.638353484960502E-7</v>
      </c>
    </row>
    <row r="288" spans="14:37" x14ac:dyDescent="0.35">
      <c r="N288" s="66">
        <v>7.5880000000000001</v>
      </c>
      <c r="O288" s="65">
        <v>189.7</v>
      </c>
      <c r="P288">
        <f t="shared" si="51"/>
        <v>2147.404</v>
      </c>
      <c r="Q288">
        <f t="shared" si="52"/>
        <v>4.6567855885525037E-7</v>
      </c>
      <c r="S288" s="66">
        <v>5.84</v>
      </c>
      <c r="T288" s="65">
        <v>216.3</v>
      </c>
      <c r="U288" s="16">
        <f t="shared" si="59"/>
        <v>2448.5160000000001</v>
      </c>
      <c r="V288" s="65">
        <f t="shared" si="60"/>
        <v>4.084106454685205E-7</v>
      </c>
      <c r="X288" s="66">
        <v>5.34</v>
      </c>
      <c r="Y288" s="65">
        <v>225.9</v>
      </c>
      <c r="Z288" s="16">
        <f t="shared" si="53"/>
        <v>2557.1880000000001</v>
      </c>
      <c r="AA288" s="65">
        <f t="shared" si="54"/>
        <v>3.9105454898114646E-7</v>
      </c>
      <c r="AC288" s="66">
        <v>5.1390000000000002</v>
      </c>
      <c r="AD288" s="65">
        <v>230.1</v>
      </c>
      <c r="AE288" s="16">
        <f t="shared" si="55"/>
        <v>2604.732</v>
      </c>
      <c r="AF288" s="65">
        <f t="shared" si="56"/>
        <v>3.8391665630091698E-7</v>
      </c>
      <c r="AH288" s="66">
        <v>4.5839999999999996</v>
      </c>
      <c r="AI288" s="65">
        <v>242.8</v>
      </c>
      <c r="AJ288">
        <f t="shared" si="57"/>
        <v>2748.4960000000001</v>
      </c>
      <c r="AK288">
        <f t="shared" si="58"/>
        <v>3.638353484960502E-7</v>
      </c>
    </row>
    <row r="289" spans="14:37" x14ac:dyDescent="0.35">
      <c r="N289" s="66">
        <v>7.5890000000000004</v>
      </c>
      <c r="O289" s="65">
        <v>189.7</v>
      </c>
      <c r="P289">
        <f t="shared" si="51"/>
        <v>2147.404</v>
      </c>
      <c r="Q289">
        <f t="shared" si="52"/>
        <v>4.6567855885525037E-7</v>
      </c>
      <c r="S289" s="66">
        <v>5.8410000000000002</v>
      </c>
      <c r="T289" s="65">
        <v>216.2</v>
      </c>
      <c r="U289" s="16">
        <f t="shared" si="59"/>
        <v>2447.384</v>
      </c>
      <c r="V289" s="65">
        <f t="shared" si="60"/>
        <v>4.0859954955985659E-7</v>
      </c>
      <c r="X289" s="66">
        <v>5.3410000000000002</v>
      </c>
      <c r="Y289" s="65">
        <v>225.9</v>
      </c>
      <c r="Z289" s="16">
        <f t="shared" si="53"/>
        <v>2557.1880000000001</v>
      </c>
      <c r="AA289" s="65">
        <f t="shared" si="54"/>
        <v>3.9105454898114646E-7</v>
      </c>
      <c r="AC289" s="66">
        <v>5.14</v>
      </c>
      <c r="AD289" s="65">
        <v>230.1</v>
      </c>
      <c r="AE289" s="16">
        <f t="shared" si="55"/>
        <v>2604.732</v>
      </c>
      <c r="AF289" s="65">
        <f t="shared" si="56"/>
        <v>3.8391665630091698E-7</v>
      </c>
      <c r="AH289" s="66">
        <v>4.585</v>
      </c>
      <c r="AI289" s="65">
        <v>242.8</v>
      </c>
      <c r="AJ289">
        <f t="shared" si="57"/>
        <v>2748.4960000000001</v>
      </c>
      <c r="AK289">
        <f t="shared" si="58"/>
        <v>3.638353484960502E-7</v>
      </c>
    </row>
    <row r="290" spans="14:37" x14ac:dyDescent="0.35">
      <c r="N290" s="66">
        <v>7.59</v>
      </c>
      <c r="O290" s="65">
        <v>189.7</v>
      </c>
      <c r="P290">
        <f t="shared" si="51"/>
        <v>2147.404</v>
      </c>
      <c r="Q290">
        <f t="shared" si="52"/>
        <v>4.6567855885525037E-7</v>
      </c>
      <c r="S290" s="66">
        <v>5.8419999999999996</v>
      </c>
      <c r="T290" s="65">
        <v>216.2</v>
      </c>
      <c r="U290" s="16">
        <f t="shared" si="59"/>
        <v>2447.384</v>
      </c>
      <c r="V290" s="65">
        <f t="shared" si="60"/>
        <v>4.0859954955985659E-7</v>
      </c>
      <c r="X290" s="66">
        <v>5.3419999999999996</v>
      </c>
      <c r="Y290" s="65">
        <v>225.8</v>
      </c>
      <c r="Z290" s="16">
        <f t="shared" si="53"/>
        <v>2556.056</v>
      </c>
      <c r="AA290" s="65">
        <f t="shared" si="54"/>
        <v>3.912277352295881E-7</v>
      </c>
      <c r="AC290" s="66">
        <v>5.141</v>
      </c>
      <c r="AD290" s="65">
        <v>230</v>
      </c>
      <c r="AE290" s="16">
        <f t="shared" si="55"/>
        <v>2603.6</v>
      </c>
      <c r="AF290" s="65">
        <f t="shared" si="56"/>
        <v>3.8408357658626521E-7</v>
      </c>
      <c r="AH290" s="66">
        <v>4.5860000000000003</v>
      </c>
      <c r="AI290" s="65">
        <v>242.8</v>
      </c>
      <c r="AJ290">
        <f t="shared" si="57"/>
        <v>2748.4960000000001</v>
      </c>
      <c r="AK290">
        <f t="shared" si="58"/>
        <v>3.638353484960502E-7</v>
      </c>
    </row>
    <row r="291" spans="14:37" x14ac:dyDescent="0.35">
      <c r="N291" s="66">
        <v>7.5910000000000002</v>
      </c>
      <c r="O291" s="65">
        <v>189.6</v>
      </c>
      <c r="P291">
        <f t="shared" si="51"/>
        <v>2146.2719999999999</v>
      </c>
      <c r="Q291">
        <f t="shared" si="52"/>
        <v>4.6592416990949889E-7</v>
      </c>
      <c r="S291" s="66">
        <v>5.843</v>
      </c>
      <c r="T291" s="65">
        <v>216.2</v>
      </c>
      <c r="U291" s="16">
        <f t="shared" si="59"/>
        <v>2447.384</v>
      </c>
      <c r="V291" s="65">
        <f t="shared" si="60"/>
        <v>4.0859954955985659E-7</v>
      </c>
      <c r="X291" s="66">
        <v>5.343</v>
      </c>
      <c r="Y291" s="65">
        <v>225.8</v>
      </c>
      <c r="Z291" s="16">
        <f t="shared" si="53"/>
        <v>2556.056</v>
      </c>
      <c r="AA291" s="65">
        <f t="shared" si="54"/>
        <v>3.912277352295881E-7</v>
      </c>
      <c r="AC291" s="66">
        <v>5.1420000000000003</v>
      </c>
      <c r="AD291" s="65">
        <v>230</v>
      </c>
      <c r="AE291" s="16">
        <f t="shared" si="55"/>
        <v>2603.6</v>
      </c>
      <c r="AF291" s="65">
        <f t="shared" si="56"/>
        <v>3.8408357658626521E-7</v>
      </c>
      <c r="AH291" s="66">
        <v>4.5869999999999997</v>
      </c>
      <c r="AI291" s="65">
        <v>242.7</v>
      </c>
      <c r="AJ291">
        <f t="shared" si="57"/>
        <v>2747.364</v>
      </c>
      <c r="AK291">
        <f t="shared" si="58"/>
        <v>3.6398526005290888E-7</v>
      </c>
    </row>
    <row r="292" spans="14:37" x14ac:dyDescent="0.35">
      <c r="N292" s="66">
        <v>7.5919999999999996</v>
      </c>
      <c r="O292" s="65">
        <v>189.6</v>
      </c>
      <c r="P292">
        <f t="shared" si="51"/>
        <v>2146.2719999999999</v>
      </c>
      <c r="Q292">
        <f t="shared" si="52"/>
        <v>4.6592416990949889E-7</v>
      </c>
      <c r="S292" s="66">
        <v>5.8440000000000003</v>
      </c>
      <c r="T292" s="65">
        <v>216.2</v>
      </c>
      <c r="U292" s="16">
        <f t="shared" si="59"/>
        <v>2447.384</v>
      </c>
      <c r="V292" s="65">
        <f t="shared" si="60"/>
        <v>4.0859954955985659E-7</v>
      </c>
      <c r="X292" s="66">
        <v>5.3440000000000003</v>
      </c>
      <c r="Y292" s="65">
        <v>225.8</v>
      </c>
      <c r="Z292" s="16">
        <f t="shared" si="53"/>
        <v>2556.056</v>
      </c>
      <c r="AA292" s="65">
        <f t="shared" si="54"/>
        <v>3.912277352295881E-7</v>
      </c>
      <c r="AC292" s="66">
        <v>5.1429999999999998</v>
      </c>
      <c r="AD292" s="65">
        <v>230</v>
      </c>
      <c r="AE292" s="16">
        <f t="shared" si="55"/>
        <v>2603.6</v>
      </c>
      <c r="AF292" s="65">
        <f t="shared" si="56"/>
        <v>3.8408357658626521E-7</v>
      </c>
      <c r="AH292" s="66">
        <v>4.5880000000000001</v>
      </c>
      <c r="AI292" s="65">
        <v>242.7</v>
      </c>
      <c r="AJ292">
        <f t="shared" si="57"/>
        <v>2747.364</v>
      </c>
      <c r="AK292">
        <f t="shared" si="58"/>
        <v>3.6398526005290888E-7</v>
      </c>
    </row>
    <row r="293" spans="14:37" x14ac:dyDescent="0.35">
      <c r="N293" s="66">
        <v>7.593</v>
      </c>
      <c r="O293" s="65">
        <v>189.6</v>
      </c>
      <c r="P293">
        <f t="shared" si="51"/>
        <v>2146.2719999999999</v>
      </c>
      <c r="Q293">
        <f t="shared" si="52"/>
        <v>4.6592416990949889E-7</v>
      </c>
      <c r="S293" s="66">
        <v>5.8449999999999998</v>
      </c>
      <c r="T293" s="65">
        <v>216.2</v>
      </c>
      <c r="U293" s="16">
        <f t="shared" si="59"/>
        <v>2447.384</v>
      </c>
      <c r="V293" s="65">
        <f t="shared" si="60"/>
        <v>4.0859954955985659E-7</v>
      </c>
      <c r="X293" s="66">
        <v>5.3449999999999998</v>
      </c>
      <c r="Y293" s="65">
        <v>225.8</v>
      </c>
      <c r="Z293" s="16">
        <f t="shared" si="53"/>
        <v>2556.056</v>
      </c>
      <c r="AA293" s="65">
        <f t="shared" si="54"/>
        <v>3.912277352295881E-7</v>
      </c>
      <c r="AC293" s="66">
        <v>5.1440000000000001</v>
      </c>
      <c r="AD293" s="65">
        <v>230</v>
      </c>
      <c r="AE293" s="16">
        <f t="shared" si="55"/>
        <v>2603.6</v>
      </c>
      <c r="AF293" s="65">
        <f t="shared" si="56"/>
        <v>3.8408357658626521E-7</v>
      </c>
      <c r="AH293" s="66">
        <v>4.5890000000000004</v>
      </c>
      <c r="AI293" s="65">
        <v>242.7</v>
      </c>
      <c r="AJ293">
        <f t="shared" si="57"/>
        <v>2747.364</v>
      </c>
      <c r="AK293">
        <f t="shared" si="58"/>
        <v>3.6398526005290888E-7</v>
      </c>
    </row>
    <row r="294" spans="14:37" x14ac:dyDescent="0.35">
      <c r="N294" s="66">
        <v>7.5940000000000003</v>
      </c>
      <c r="O294" s="65">
        <v>189.6</v>
      </c>
      <c r="P294">
        <f t="shared" si="51"/>
        <v>2146.2719999999999</v>
      </c>
      <c r="Q294">
        <f t="shared" si="52"/>
        <v>4.6592416990949889E-7</v>
      </c>
      <c r="S294" s="66">
        <v>5.8460000000000001</v>
      </c>
      <c r="T294" s="65">
        <v>216.1</v>
      </c>
      <c r="U294" s="16">
        <f t="shared" si="59"/>
        <v>2446.252</v>
      </c>
      <c r="V294" s="65">
        <f t="shared" si="60"/>
        <v>4.0878862848144839E-7</v>
      </c>
      <c r="X294" s="66">
        <v>5.3460000000000001</v>
      </c>
      <c r="Y294" s="65">
        <v>225.8</v>
      </c>
      <c r="Z294" s="16">
        <f t="shared" si="53"/>
        <v>2556.056</v>
      </c>
      <c r="AA294" s="65">
        <f t="shared" si="54"/>
        <v>3.912277352295881E-7</v>
      </c>
      <c r="AC294" s="66">
        <v>5.1449999999999996</v>
      </c>
      <c r="AD294" s="65">
        <v>229.9</v>
      </c>
      <c r="AE294" s="16">
        <f t="shared" si="55"/>
        <v>2602.4680000000003</v>
      </c>
      <c r="AF294" s="65">
        <f t="shared" si="56"/>
        <v>3.842506420828229E-7</v>
      </c>
      <c r="AH294" s="66">
        <v>4.59</v>
      </c>
      <c r="AI294" s="65">
        <v>242.7</v>
      </c>
      <c r="AJ294">
        <f t="shared" si="57"/>
        <v>2747.364</v>
      </c>
      <c r="AK294">
        <f t="shared" si="58"/>
        <v>3.6398526005290888E-7</v>
      </c>
    </row>
    <row r="295" spans="14:37" x14ac:dyDescent="0.35">
      <c r="N295" s="66">
        <v>7.5949999999999998</v>
      </c>
      <c r="O295" s="65">
        <v>189.6</v>
      </c>
      <c r="P295">
        <f t="shared" si="51"/>
        <v>2146.2719999999999</v>
      </c>
      <c r="Q295">
        <f t="shared" si="52"/>
        <v>4.6592416990949889E-7</v>
      </c>
      <c r="S295" s="66">
        <v>5.8470000000000004</v>
      </c>
      <c r="T295" s="65">
        <v>216.1</v>
      </c>
      <c r="U295" s="16">
        <f t="shared" si="59"/>
        <v>2446.252</v>
      </c>
      <c r="V295" s="65">
        <f t="shared" si="60"/>
        <v>4.0878862848144839E-7</v>
      </c>
      <c r="X295" s="66">
        <v>5.3470000000000004</v>
      </c>
      <c r="Y295" s="65">
        <v>225.7</v>
      </c>
      <c r="Z295" s="16">
        <f t="shared" si="53"/>
        <v>2554.924</v>
      </c>
      <c r="AA295" s="65">
        <f t="shared" si="54"/>
        <v>3.9140107494391224E-7</v>
      </c>
      <c r="AC295" s="66">
        <v>5.1459999999999999</v>
      </c>
      <c r="AD295" s="65">
        <v>229.9</v>
      </c>
      <c r="AE295" s="16">
        <f t="shared" si="55"/>
        <v>2602.4680000000003</v>
      </c>
      <c r="AF295" s="65">
        <f t="shared" si="56"/>
        <v>3.842506420828229E-7</v>
      </c>
      <c r="AH295" s="66">
        <v>4.5910000000000002</v>
      </c>
      <c r="AI295" s="65">
        <v>242.7</v>
      </c>
      <c r="AJ295">
        <f t="shared" si="57"/>
        <v>2747.364</v>
      </c>
      <c r="AK295">
        <f t="shared" si="58"/>
        <v>3.6398526005290888E-7</v>
      </c>
    </row>
    <row r="296" spans="14:37" x14ac:dyDescent="0.35">
      <c r="N296" s="66">
        <v>7.5960000000000001</v>
      </c>
      <c r="O296" s="65">
        <v>189.6</v>
      </c>
      <c r="P296">
        <f t="shared" si="51"/>
        <v>2146.2719999999999</v>
      </c>
      <c r="Q296">
        <f t="shared" si="52"/>
        <v>4.6592416990949889E-7</v>
      </c>
      <c r="S296" s="66">
        <v>5.8479999999999999</v>
      </c>
      <c r="T296" s="65">
        <v>216.1</v>
      </c>
      <c r="U296" s="16">
        <f t="shared" si="59"/>
        <v>2446.252</v>
      </c>
      <c r="V296" s="65">
        <f t="shared" si="60"/>
        <v>4.0878862848144839E-7</v>
      </c>
      <c r="X296" s="66">
        <v>5.3479999999999999</v>
      </c>
      <c r="Y296" s="65">
        <v>225.7</v>
      </c>
      <c r="Z296" s="16">
        <f t="shared" si="53"/>
        <v>2554.924</v>
      </c>
      <c r="AA296" s="65">
        <f t="shared" si="54"/>
        <v>3.9140107494391224E-7</v>
      </c>
      <c r="AC296" s="66">
        <v>5.1470000000000002</v>
      </c>
      <c r="AD296" s="65">
        <v>229.9</v>
      </c>
      <c r="AE296" s="16">
        <f t="shared" si="55"/>
        <v>2602.4680000000003</v>
      </c>
      <c r="AF296" s="65">
        <f t="shared" si="56"/>
        <v>3.842506420828229E-7</v>
      </c>
      <c r="AH296" s="66">
        <v>4.5919999999999996</v>
      </c>
      <c r="AI296" s="65">
        <v>242.6</v>
      </c>
      <c r="AJ296">
        <f t="shared" si="57"/>
        <v>2746.232</v>
      </c>
      <c r="AK296">
        <f t="shared" si="58"/>
        <v>3.6413529519720114E-7</v>
      </c>
    </row>
    <row r="297" spans="14:37" x14ac:dyDescent="0.35">
      <c r="N297" s="66">
        <v>7.5970000000000004</v>
      </c>
      <c r="O297" s="65">
        <v>189.6</v>
      </c>
      <c r="P297">
        <f t="shared" si="51"/>
        <v>2146.2719999999999</v>
      </c>
      <c r="Q297">
        <f t="shared" si="52"/>
        <v>4.6592416990949889E-7</v>
      </c>
      <c r="S297" s="66">
        <v>5.8490000000000002</v>
      </c>
      <c r="T297" s="65">
        <v>216.1</v>
      </c>
      <c r="U297" s="16">
        <f t="shared" si="59"/>
        <v>2446.252</v>
      </c>
      <c r="V297" s="65">
        <f t="shared" si="60"/>
        <v>4.0878862848144839E-7</v>
      </c>
      <c r="X297" s="66">
        <v>5.3490000000000002</v>
      </c>
      <c r="Y297" s="65">
        <v>225.7</v>
      </c>
      <c r="Z297" s="16">
        <f t="shared" si="53"/>
        <v>2554.924</v>
      </c>
      <c r="AA297" s="65">
        <f t="shared" si="54"/>
        <v>3.9140107494391224E-7</v>
      </c>
      <c r="AC297" s="66">
        <v>5.1479999999999997</v>
      </c>
      <c r="AD297" s="65">
        <v>229.9</v>
      </c>
      <c r="AE297" s="16">
        <f t="shared" si="55"/>
        <v>2602.4680000000003</v>
      </c>
      <c r="AF297" s="65">
        <f t="shared" si="56"/>
        <v>3.842506420828229E-7</v>
      </c>
      <c r="AH297" s="66">
        <v>4.593</v>
      </c>
      <c r="AI297" s="65">
        <v>242.6</v>
      </c>
      <c r="AJ297">
        <f t="shared" si="57"/>
        <v>2746.232</v>
      </c>
      <c r="AK297">
        <f t="shared" si="58"/>
        <v>3.6413529519720114E-7</v>
      </c>
    </row>
    <row r="298" spans="14:37" x14ac:dyDescent="0.35">
      <c r="N298" s="66">
        <v>7.5979999999999999</v>
      </c>
      <c r="O298" s="65">
        <v>189.6</v>
      </c>
      <c r="P298">
        <f t="shared" si="51"/>
        <v>2146.2719999999999</v>
      </c>
      <c r="Q298">
        <f t="shared" si="52"/>
        <v>4.6592416990949889E-7</v>
      </c>
      <c r="S298" s="66">
        <v>5.85</v>
      </c>
      <c r="T298" s="65">
        <v>216.1</v>
      </c>
      <c r="U298" s="16">
        <f t="shared" si="59"/>
        <v>2446.252</v>
      </c>
      <c r="V298" s="65">
        <f t="shared" si="60"/>
        <v>4.0878862848144839E-7</v>
      </c>
      <c r="X298" s="66">
        <v>5.35</v>
      </c>
      <c r="Y298" s="65">
        <v>225.7</v>
      </c>
      <c r="Z298" s="16">
        <f t="shared" si="53"/>
        <v>2554.924</v>
      </c>
      <c r="AA298" s="65">
        <f t="shared" si="54"/>
        <v>3.9140107494391224E-7</v>
      </c>
      <c r="AC298" s="66">
        <v>5.149</v>
      </c>
      <c r="AD298" s="65">
        <v>229.9</v>
      </c>
      <c r="AE298" s="16">
        <f t="shared" si="55"/>
        <v>2602.4680000000003</v>
      </c>
      <c r="AF298" s="65">
        <f t="shared" si="56"/>
        <v>3.842506420828229E-7</v>
      </c>
      <c r="AH298" s="66">
        <v>4.5940000000000003</v>
      </c>
      <c r="AI298" s="65">
        <v>242.6</v>
      </c>
      <c r="AJ298">
        <f t="shared" si="57"/>
        <v>2746.232</v>
      </c>
      <c r="AK298">
        <f t="shared" si="58"/>
        <v>3.6413529519720114E-7</v>
      </c>
    </row>
    <row r="299" spans="14:37" x14ac:dyDescent="0.35">
      <c r="N299" s="66">
        <v>7.5990000000000002</v>
      </c>
      <c r="O299" s="65">
        <v>189.5</v>
      </c>
      <c r="P299">
        <f t="shared" si="51"/>
        <v>2145.14</v>
      </c>
      <c r="Q299">
        <f t="shared" si="52"/>
        <v>4.6617004018385749E-7</v>
      </c>
      <c r="S299" s="66">
        <v>5.851</v>
      </c>
      <c r="T299" s="65">
        <v>216.1</v>
      </c>
      <c r="U299" s="16">
        <f t="shared" si="59"/>
        <v>2446.252</v>
      </c>
      <c r="V299" s="65">
        <f t="shared" si="60"/>
        <v>4.0878862848144839E-7</v>
      </c>
      <c r="X299" s="66">
        <v>5.351</v>
      </c>
      <c r="Y299" s="65">
        <v>225.7</v>
      </c>
      <c r="Z299" s="16">
        <f t="shared" si="53"/>
        <v>2554.924</v>
      </c>
      <c r="AA299" s="65">
        <f t="shared" si="54"/>
        <v>3.9140107494391224E-7</v>
      </c>
      <c r="AC299" s="66">
        <v>5.15</v>
      </c>
      <c r="AD299" s="65">
        <v>229.8</v>
      </c>
      <c r="AE299" s="16">
        <f t="shared" si="55"/>
        <v>2601.3360000000002</v>
      </c>
      <c r="AF299" s="65">
        <f t="shared" si="56"/>
        <v>3.8441785298016094E-7</v>
      </c>
      <c r="AH299" s="66">
        <v>4.5949999999999998</v>
      </c>
      <c r="AI299" s="65">
        <v>242.6</v>
      </c>
      <c r="AJ299">
        <f t="shared" si="57"/>
        <v>2746.232</v>
      </c>
      <c r="AK299">
        <f t="shared" si="58"/>
        <v>3.6413529519720114E-7</v>
      </c>
    </row>
    <row r="300" spans="14:37" x14ac:dyDescent="0.35">
      <c r="N300" s="66">
        <v>7.6</v>
      </c>
      <c r="O300" s="65">
        <v>189.5</v>
      </c>
      <c r="P300">
        <f t="shared" si="51"/>
        <v>2145.14</v>
      </c>
      <c r="Q300">
        <f t="shared" si="52"/>
        <v>4.6617004018385749E-7</v>
      </c>
      <c r="S300" s="66">
        <v>5.8520000000000003</v>
      </c>
      <c r="T300" s="65">
        <v>216</v>
      </c>
      <c r="U300" s="16">
        <f t="shared" si="59"/>
        <v>2445.12</v>
      </c>
      <c r="V300" s="65">
        <f t="shared" si="60"/>
        <v>4.0897788247611573E-7</v>
      </c>
      <c r="X300" s="66">
        <v>5.3520000000000003</v>
      </c>
      <c r="Y300" s="65">
        <v>225.6</v>
      </c>
      <c r="Z300" s="16">
        <f t="shared" si="53"/>
        <v>2553.7919999999999</v>
      </c>
      <c r="AA300" s="65">
        <f t="shared" si="54"/>
        <v>3.9157456832819589E-7</v>
      </c>
      <c r="AC300" s="66">
        <v>5.1509999999999998</v>
      </c>
      <c r="AD300" s="65">
        <v>229.8</v>
      </c>
      <c r="AE300" s="16">
        <f t="shared" si="55"/>
        <v>2601.3360000000002</v>
      </c>
      <c r="AF300" s="65">
        <f t="shared" si="56"/>
        <v>3.8441785298016094E-7</v>
      </c>
      <c r="AH300" s="66">
        <v>4.5960000000000001</v>
      </c>
      <c r="AI300" s="65">
        <v>242.5</v>
      </c>
      <c r="AJ300">
        <f t="shared" si="57"/>
        <v>2745.1</v>
      </c>
      <c r="AK300">
        <f t="shared" si="58"/>
        <v>3.6428545408181853E-7</v>
      </c>
    </row>
    <row r="301" spans="14:37" x14ac:dyDescent="0.35">
      <c r="N301" s="66">
        <v>7.601</v>
      </c>
      <c r="O301" s="65">
        <v>189.5</v>
      </c>
      <c r="P301">
        <f t="shared" si="51"/>
        <v>2145.14</v>
      </c>
      <c r="Q301">
        <f t="shared" si="52"/>
        <v>4.6617004018385749E-7</v>
      </c>
      <c r="S301" s="66">
        <v>5.8529999999999998</v>
      </c>
      <c r="T301" s="65">
        <v>216</v>
      </c>
      <c r="U301" s="16">
        <f t="shared" si="59"/>
        <v>2445.12</v>
      </c>
      <c r="V301" s="65">
        <f t="shared" si="60"/>
        <v>4.0897788247611573E-7</v>
      </c>
      <c r="X301" s="66">
        <v>5.3529999999999998</v>
      </c>
      <c r="Y301" s="65">
        <v>225.6</v>
      </c>
      <c r="Z301" s="16">
        <f t="shared" si="53"/>
        <v>2553.7919999999999</v>
      </c>
      <c r="AA301" s="65">
        <f t="shared" si="54"/>
        <v>3.9157456832819589E-7</v>
      </c>
      <c r="AC301" s="66">
        <v>5.1520000000000001</v>
      </c>
      <c r="AD301" s="65">
        <v>229.8</v>
      </c>
      <c r="AE301" s="16">
        <f t="shared" si="55"/>
        <v>2601.3360000000002</v>
      </c>
      <c r="AF301" s="65">
        <f t="shared" si="56"/>
        <v>3.8441785298016094E-7</v>
      </c>
      <c r="AH301" s="66">
        <v>4.5970000000000004</v>
      </c>
      <c r="AI301" s="65">
        <v>242.5</v>
      </c>
      <c r="AJ301">
        <f t="shared" si="57"/>
        <v>2745.1</v>
      </c>
      <c r="AK301">
        <f t="shared" si="58"/>
        <v>3.6428545408181853E-7</v>
      </c>
    </row>
    <row r="302" spans="14:37" x14ac:dyDescent="0.35">
      <c r="N302" s="66">
        <v>7.6020000000000003</v>
      </c>
      <c r="O302" s="65">
        <v>189.5</v>
      </c>
      <c r="P302">
        <f t="shared" si="51"/>
        <v>2145.14</v>
      </c>
      <c r="Q302">
        <f t="shared" si="52"/>
        <v>4.6617004018385749E-7</v>
      </c>
      <c r="S302" s="66">
        <v>5.8540000000000001</v>
      </c>
      <c r="T302" s="65">
        <v>216</v>
      </c>
      <c r="U302" s="16">
        <f t="shared" si="59"/>
        <v>2445.12</v>
      </c>
      <c r="V302" s="65">
        <f t="shared" si="60"/>
        <v>4.0897788247611573E-7</v>
      </c>
      <c r="X302" s="66">
        <v>5.3540000000000001</v>
      </c>
      <c r="Y302" s="65">
        <v>225.6</v>
      </c>
      <c r="Z302" s="16">
        <f t="shared" si="53"/>
        <v>2553.7919999999999</v>
      </c>
      <c r="AA302" s="65">
        <f t="shared" si="54"/>
        <v>3.9157456832819589E-7</v>
      </c>
      <c r="AC302" s="66">
        <v>5.1529999999999996</v>
      </c>
      <c r="AD302" s="65">
        <v>229.8</v>
      </c>
      <c r="AE302" s="16">
        <f t="shared" si="55"/>
        <v>2601.3360000000002</v>
      </c>
      <c r="AF302" s="65">
        <f t="shared" si="56"/>
        <v>3.8441785298016094E-7</v>
      </c>
      <c r="AH302" s="66">
        <v>4.5979999999999999</v>
      </c>
      <c r="AI302" s="65">
        <v>242.5</v>
      </c>
      <c r="AJ302">
        <f t="shared" si="57"/>
        <v>2745.1</v>
      </c>
      <c r="AK302">
        <f t="shared" si="58"/>
        <v>3.6428545408181853E-7</v>
      </c>
    </row>
    <row r="303" spans="14:37" x14ac:dyDescent="0.35">
      <c r="N303" s="66">
        <v>7.6029999999999998</v>
      </c>
      <c r="O303" s="65">
        <v>189.5</v>
      </c>
      <c r="P303">
        <f t="shared" si="51"/>
        <v>2145.14</v>
      </c>
      <c r="Q303">
        <f t="shared" si="52"/>
        <v>4.6617004018385749E-7</v>
      </c>
      <c r="S303" s="66">
        <v>5.8550000000000004</v>
      </c>
      <c r="T303" s="65">
        <v>216</v>
      </c>
      <c r="U303" s="16">
        <f t="shared" si="59"/>
        <v>2445.12</v>
      </c>
      <c r="V303" s="65">
        <f t="shared" si="60"/>
        <v>4.0897788247611573E-7</v>
      </c>
      <c r="X303" s="66">
        <v>5.3550000000000004</v>
      </c>
      <c r="Y303" s="65">
        <v>225.6</v>
      </c>
      <c r="Z303" s="16">
        <f t="shared" si="53"/>
        <v>2553.7919999999999</v>
      </c>
      <c r="AA303" s="65">
        <f t="shared" si="54"/>
        <v>3.9157456832819589E-7</v>
      </c>
      <c r="AC303" s="66">
        <v>5.1539999999999999</v>
      </c>
      <c r="AD303" s="65">
        <v>229.8</v>
      </c>
      <c r="AE303" s="16">
        <f t="shared" si="55"/>
        <v>2601.3360000000002</v>
      </c>
      <c r="AF303" s="65">
        <f t="shared" si="56"/>
        <v>3.8441785298016094E-7</v>
      </c>
      <c r="AH303" s="66">
        <v>4.5990000000000002</v>
      </c>
      <c r="AI303" s="65">
        <v>242.5</v>
      </c>
      <c r="AJ303">
        <f t="shared" si="57"/>
        <v>2745.1</v>
      </c>
      <c r="AK303">
        <f t="shared" si="58"/>
        <v>3.6428545408181853E-7</v>
      </c>
    </row>
    <row r="304" spans="14:37" x14ac:dyDescent="0.35">
      <c r="N304" s="66">
        <v>7.6040000000000001</v>
      </c>
      <c r="O304" s="65">
        <v>189.5</v>
      </c>
      <c r="P304">
        <f t="shared" si="51"/>
        <v>2145.14</v>
      </c>
      <c r="Q304">
        <f t="shared" si="52"/>
        <v>4.6617004018385749E-7</v>
      </c>
      <c r="S304" s="66">
        <v>5.8559999999999999</v>
      </c>
      <c r="T304" s="65">
        <v>216</v>
      </c>
      <c r="U304" s="16">
        <f t="shared" si="59"/>
        <v>2445.12</v>
      </c>
      <c r="V304" s="65">
        <f t="shared" si="60"/>
        <v>4.0897788247611573E-7</v>
      </c>
      <c r="X304" s="66">
        <v>5.3559999999999999</v>
      </c>
      <c r="Y304" s="65">
        <v>225.6</v>
      </c>
      <c r="Z304" s="16">
        <f t="shared" si="53"/>
        <v>2553.7919999999999</v>
      </c>
      <c r="AA304" s="65">
        <f t="shared" si="54"/>
        <v>3.9157456832819589E-7</v>
      </c>
      <c r="AC304" s="66">
        <v>5.1550000000000002</v>
      </c>
      <c r="AD304" s="65">
        <v>229.7</v>
      </c>
      <c r="AE304" s="16">
        <f t="shared" si="55"/>
        <v>2600.2039999999997</v>
      </c>
      <c r="AF304" s="65">
        <f t="shared" si="56"/>
        <v>3.8458520946818022E-7</v>
      </c>
      <c r="AH304" s="66">
        <v>4.5999999999999996</v>
      </c>
      <c r="AI304" s="65">
        <v>242.4</v>
      </c>
      <c r="AJ304">
        <f t="shared" si="57"/>
        <v>2743.9680000000003</v>
      </c>
      <c r="AK304">
        <f t="shared" si="58"/>
        <v>3.6443573685990503E-7</v>
      </c>
    </row>
    <row r="305" spans="14:37" x14ac:dyDescent="0.35">
      <c r="N305" s="66">
        <v>7.6050000000000004</v>
      </c>
      <c r="O305" s="65">
        <v>189.5</v>
      </c>
      <c r="P305">
        <f t="shared" si="51"/>
        <v>2145.14</v>
      </c>
      <c r="Q305">
        <f t="shared" si="52"/>
        <v>4.6617004018385749E-7</v>
      </c>
      <c r="S305" s="66">
        <v>5.8570000000000002</v>
      </c>
      <c r="T305" s="65">
        <v>215.9</v>
      </c>
      <c r="U305" s="16">
        <f t="shared" si="59"/>
        <v>2443.9880000000003</v>
      </c>
      <c r="V305" s="65">
        <f t="shared" si="60"/>
        <v>4.0916731178712823E-7</v>
      </c>
      <c r="X305" s="66">
        <v>5.3570000000000002</v>
      </c>
      <c r="Y305" s="65">
        <v>225.5</v>
      </c>
      <c r="Z305" s="16">
        <f t="shared" si="53"/>
        <v>2552.66</v>
      </c>
      <c r="AA305" s="65">
        <f t="shared" si="54"/>
        <v>3.9174821558687803E-7</v>
      </c>
      <c r="AC305" s="66">
        <v>5.1559999999999997</v>
      </c>
      <c r="AD305" s="65">
        <v>229.7</v>
      </c>
      <c r="AE305" s="16">
        <f t="shared" si="55"/>
        <v>2600.2039999999997</v>
      </c>
      <c r="AF305" s="65">
        <f t="shared" si="56"/>
        <v>3.8458520946818022E-7</v>
      </c>
      <c r="AH305" s="66">
        <v>4.601</v>
      </c>
      <c r="AI305" s="65">
        <v>242.4</v>
      </c>
      <c r="AJ305">
        <f t="shared" si="57"/>
        <v>2743.9680000000003</v>
      </c>
      <c r="AK305">
        <f t="shared" si="58"/>
        <v>3.6443573685990503E-7</v>
      </c>
    </row>
    <row r="306" spans="14:37" x14ac:dyDescent="0.35">
      <c r="N306" s="66">
        <v>7.6059999999999999</v>
      </c>
      <c r="O306" s="65">
        <v>189.5</v>
      </c>
      <c r="P306">
        <f t="shared" si="51"/>
        <v>2145.14</v>
      </c>
      <c r="Q306">
        <f t="shared" si="52"/>
        <v>4.6617004018385749E-7</v>
      </c>
      <c r="S306" s="66">
        <v>5.8579999999999997</v>
      </c>
      <c r="T306" s="65">
        <v>215.9</v>
      </c>
      <c r="U306" s="16">
        <f t="shared" si="59"/>
        <v>2443.9880000000003</v>
      </c>
      <c r="V306" s="65">
        <f t="shared" si="60"/>
        <v>4.0916731178712823E-7</v>
      </c>
      <c r="X306" s="66">
        <v>5.3579999999999997</v>
      </c>
      <c r="Y306" s="65">
        <v>225.5</v>
      </c>
      <c r="Z306" s="16">
        <f t="shared" si="53"/>
        <v>2552.66</v>
      </c>
      <c r="AA306" s="65">
        <f t="shared" si="54"/>
        <v>3.9174821558687803E-7</v>
      </c>
      <c r="AC306" s="66">
        <v>5.157</v>
      </c>
      <c r="AD306" s="65">
        <v>229.7</v>
      </c>
      <c r="AE306" s="16">
        <f t="shared" si="55"/>
        <v>2600.2039999999997</v>
      </c>
      <c r="AF306" s="65">
        <f t="shared" si="56"/>
        <v>3.8458520946818022E-7</v>
      </c>
      <c r="AH306" s="66">
        <v>4.6020000000000003</v>
      </c>
      <c r="AI306" s="65">
        <v>242.4</v>
      </c>
      <c r="AJ306">
        <f t="shared" si="57"/>
        <v>2743.9680000000003</v>
      </c>
      <c r="AK306">
        <f t="shared" si="58"/>
        <v>3.6443573685990503E-7</v>
      </c>
    </row>
    <row r="307" spans="14:37" x14ac:dyDescent="0.35">
      <c r="N307" s="66">
        <v>7.6070000000000002</v>
      </c>
      <c r="O307" s="65">
        <v>189.4</v>
      </c>
      <c r="P307">
        <f t="shared" si="51"/>
        <v>2144.0080000000003</v>
      </c>
      <c r="Q307">
        <f t="shared" si="52"/>
        <v>4.6641617008891754E-7</v>
      </c>
      <c r="S307" s="66">
        <v>5.859</v>
      </c>
      <c r="T307" s="65">
        <v>215.9</v>
      </c>
      <c r="U307" s="16">
        <f t="shared" si="59"/>
        <v>2443.9880000000003</v>
      </c>
      <c r="V307" s="65">
        <f t="shared" si="60"/>
        <v>4.0916731178712823E-7</v>
      </c>
      <c r="X307" s="66">
        <v>5.359</v>
      </c>
      <c r="Y307" s="65">
        <v>225.5</v>
      </c>
      <c r="Z307" s="16">
        <f t="shared" si="53"/>
        <v>2552.66</v>
      </c>
      <c r="AA307" s="65">
        <f t="shared" si="54"/>
        <v>3.9174821558687803E-7</v>
      </c>
      <c r="AC307" s="66">
        <v>5.1580000000000004</v>
      </c>
      <c r="AD307" s="65">
        <v>229.7</v>
      </c>
      <c r="AE307" s="16">
        <f t="shared" si="55"/>
        <v>2600.2039999999997</v>
      </c>
      <c r="AF307" s="65">
        <f t="shared" si="56"/>
        <v>3.8458520946818022E-7</v>
      </c>
      <c r="AH307" s="66">
        <v>4.6029999999999998</v>
      </c>
      <c r="AI307" s="65">
        <v>242.4</v>
      </c>
      <c r="AJ307">
        <f t="shared" si="57"/>
        <v>2743.9680000000003</v>
      </c>
      <c r="AK307">
        <f t="shared" si="58"/>
        <v>3.6443573685990503E-7</v>
      </c>
    </row>
    <row r="308" spans="14:37" x14ac:dyDescent="0.35">
      <c r="N308" s="66">
        <v>7.6079999999999997</v>
      </c>
      <c r="O308" s="65">
        <v>189.4</v>
      </c>
      <c r="P308">
        <f t="shared" si="51"/>
        <v>2144.0080000000003</v>
      </c>
      <c r="Q308">
        <f t="shared" si="52"/>
        <v>4.6641617008891754E-7</v>
      </c>
      <c r="S308" s="66">
        <v>5.86</v>
      </c>
      <c r="T308" s="65">
        <v>215.9</v>
      </c>
      <c r="U308" s="16">
        <f t="shared" si="59"/>
        <v>2443.9880000000003</v>
      </c>
      <c r="V308" s="65">
        <f t="shared" si="60"/>
        <v>4.0916731178712823E-7</v>
      </c>
      <c r="X308" s="66">
        <v>5.36</v>
      </c>
      <c r="Y308" s="65">
        <v>225.5</v>
      </c>
      <c r="Z308" s="16">
        <f t="shared" si="53"/>
        <v>2552.66</v>
      </c>
      <c r="AA308" s="65">
        <f t="shared" si="54"/>
        <v>3.9174821558687803E-7</v>
      </c>
      <c r="AC308" s="66">
        <v>5.1589999999999998</v>
      </c>
      <c r="AD308" s="65">
        <v>229.6</v>
      </c>
      <c r="AE308" s="16">
        <f t="shared" si="55"/>
        <v>2599.0720000000001</v>
      </c>
      <c r="AF308" s="65">
        <f t="shared" si="56"/>
        <v>3.8475271173711231E-7</v>
      </c>
      <c r="AH308" s="66">
        <v>4.6040000000000001</v>
      </c>
      <c r="AI308" s="65">
        <v>242.3</v>
      </c>
      <c r="AJ308">
        <f t="shared" si="57"/>
        <v>2742.8360000000002</v>
      </c>
      <c r="AK308">
        <f t="shared" si="58"/>
        <v>3.6458614368485753E-7</v>
      </c>
    </row>
    <row r="309" spans="14:37" x14ac:dyDescent="0.35">
      <c r="N309" s="66">
        <v>7.609</v>
      </c>
      <c r="O309" s="65">
        <v>189.4</v>
      </c>
      <c r="P309">
        <f t="shared" si="51"/>
        <v>2144.0080000000003</v>
      </c>
      <c r="Q309">
        <f t="shared" si="52"/>
        <v>4.6641617008891754E-7</v>
      </c>
      <c r="S309" s="66">
        <v>5.8609999999999998</v>
      </c>
      <c r="T309" s="65">
        <v>215.9</v>
      </c>
      <c r="U309" s="16">
        <f t="shared" si="59"/>
        <v>2443.9880000000003</v>
      </c>
      <c r="V309" s="65">
        <f t="shared" si="60"/>
        <v>4.0916731178712823E-7</v>
      </c>
      <c r="X309" s="66">
        <v>5.3609999999999998</v>
      </c>
      <c r="Y309" s="65">
        <v>225.5</v>
      </c>
      <c r="Z309" s="16">
        <f t="shared" si="53"/>
        <v>2552.66</v>
      </c>
      <c r="AA309" s="65">
        <f t="shared" si="54"/>
        <v>3.9174821558687803E-7</v>
      </c>
      <c r="AC309" s="66">
        <v>5.16</v>
      </c>
      <c r="AD309" s="65">
        <v>229.6</v>
      </c>
      <c r="AE309" s="16">
        <f t="shared" si="55"/>
        <v>2599.0720000000001</v>
      </c>
      <c r="AF309" s="65">
        <f t="shared" si="56"/>
        <v>3.8475271173711231E-7</v>
      </c>
      <c r="AH309" s="66">
        <v>4.6050000000000004</v>
      </c>
      <c r="AI309" s="65">
        <v>242.3</v>
      </c>
      <c r="AJ309">
        <f t="shared" si="57"/>
        <v>2742.8360000000002</v>
      </c>
      <c r="AK309">
        <f t="shared" si="58"/>
        <v>3.6458614368485753E-7</v>
      </c>
    </row>
    <row r="310" spans="14:37" x14ac:dyDescent="0.35">
      <c r="N310" s="66">
        <v>7.61</v>
      </c>
      <c r="O310" s="65">
        <v>189.4</v>
      </c>
      <c r="P310">
        <f t="shared" si="51"/>
        <v>2144.0080000000003</v>
      </c>
      <c r="Q310">
        <f t="shared" si="52"/>
        <v>4.6641617008891754E-7</v>
      </c>
      <c r="S310" s="66">
        <v>5.8620000000000001</v>
      </c>
      <c r="T310" s="65">
        <v>215.9</v>
      </c>
      <c r="U310" s="16">
        <f t="shared" si="59"/>
        <v>2443.9880000000003</v>
      </c>
      <c r="V310" s="65">
        <f t="shared" si="60"/>
        <v>4.0916731178712823E-7</v>
      </c>
      <c r="X310" s="66">
        <v>5.3620000000000001</v>
      </c>
      <c r="Y310" s="65">
        <v>225.4</v>
      </c>
      <c r="Z310" s="16">
        <f t="shared" si="53"/>
        <v>2551.5280000000002</v>
      </c>
      <c r="AA310" s="65">
        <f t="shared" si="54"/>
        <v>3.9192201692476033E-7</v>
      </c>
      <c r="AC310" s="66">
        <v>5.1609999999999996</v>
      </c>
      <c r="AD310" s="65">
        <v>229.6</v>
      </c>
      <c r="AE310" s="16">
        <f t="shared" si="55"/>
        <v>2599.0720000000001</v>
      </c>
      <c r="AF310" s="65">
        <f t="shared" si="56"/>
        <v>3.8475271173711231E-7</v>
      </c>
      <c r="AH310" s="66">
        <v>4.6059999999999999</v>
      </c>
      <c r="AI310" s="65">
        <v>242.3</v>
      </c>
      <c r="AJ310">
        <f t="shared" si="57"/>
        <v>2742.8360000000002</v>
      </c>
      <c r="AK310">
        <f t="shared" si="58"/>
        <v>3.6458614368485753E-7</v>
      </c>
    </row>
    <row r="311" spans="14:37" x14ac:dyDescent="0.35">
      <c r="N311" s="66">
        <v>7.6109999999999998</v>
      </c>
      <c r="O311" s="65">
        <v>189.4</v>
      </c>
      <c r="P311">
        <f t="shared" si="51"/>
        <v>2144.0080000000003</v>
      </c>
      <c r="Q311">
        <f t="shared" si="52"/>
        <v>4.6641617008891754E-7</v>
      </c>
      <c r="S311" s="66">
        <v>5.8630000000000004</v>
      </c>
      <c r="T311" s="65">
        <v>215.8</v>
      </c>
      <c r="U311" s="16">
        <f t="shared" si="59"/>
        <v>2442.8560000000002</v>
      </c>
      <c r="V311" s="65">
        <f t="shared" si="60"/>
        <v>4.0935691665820658E-7</v>
      </c>
      <c r="X311" s="66">
        <v>5.3630000000000004</v>
      </c>
      <c r="Y311" s="65">
        <v>225.4</v>
      </c>
      <c r="Z311" s="16">
        <f t="shared" si="53"/>
        <v>2551.5280000000002</v>
      </c>
      <c r="AA311" s="65">
        <f t="shared" si="54"/>
        <v>3.9192201692476033E-7</v>
      </c>
      <c r="AC311" s="66">
        <v>5.1619999999999999</v>
      </c>
      <c r="AD311" s="65">
        <v>229.6</v>
      </c>
      <c r="AE311" s="16">
        <f t="shared" si="55"/>
        <v>2599.0720000000001</v>
      </c>
      <c r="AF311" s="65">
        <f t="shared" si="56"/>
        <v>3.8475271173711231E-7</v>
      </c>
      <c r="AH311" s="66">
        <v>4.6070000000000002</v>
      </c>
      <c r="AI311" s="65">
        <v>242.3</v>
      </c>
      <c r="AJ311">
        <f t="shared" si="57"/>
        <v>2742.8360000000002</v>
      </c>
      <c r="AK311">
        <f t="shared" si="58"/>
        <v>3.6458614368485753E-7</v>
      </c>
    </row>
    <row r="312" spans="14:37" x14ac:dyDescent="0.35">
      <c r="N312" s="66">
        <v>7.6120000000000001</v>
      </c>
      <c r="O312" s="65">
        <v>189.4</v>
      </c>
      <c r="P312">
        <f t="shared" si="51"/>
        <v>2144.0080000000003</v>
      </c>
      <c r="Q312">
        <f t="shared" si="52"/>
        <v>4.6641617008891754E-7</v>
      </c>
      <c r="S312" s="66">
        <v>5.8639999999999999</v>
      </c>
      <c r="T312" s="65">
        <v>215.8</v>
      </c>
      <c r="U312" s="16">
        <f t="shared" si="59"/>
        <v>2442.8560000000002</v>
      </c>
      <c r="V312" s="65">
        <f t="shared" si="60"/>
        <v>4.0935691665820658E-7</v>
      </c>
      <c r="X312" s="66">
        <v>5.3639999999999999</v>
      </c>
      <c r="Y312" s="65">
        <v>225.4</v>
      </c>
      <c r="Z312" s="16">
        <f t="shared" si="53"/>
        <v>2551.5280000000002</v>
      </c>
      <c r="AA312" s="65">
        <f t="shared" si="54"/>
        <v>3.9192201692476033E-7</v>
      </c>
      <c r="AC312" s="66">
        <v>5.1630000000000003</v>
      </c>
      <c r="AD312" s="65">
        <v>229.6</v>
      </c>
      <c r="AE312" s="16">
        <f t="shared" si="55"/>
        <v>2599.0720000000001</v>
      </c>
      <c r="AF312" s="65">
        <f t="shared" si="56"/>
        <v>3.8475271173711231E-7</v>
      </c>
      <c r="AH312" s="66">
        <v>4.6079999999999997</v>
      </c>
      <c r="AI312" s="65">
        <v>242.2</v>
      </c>
      <c r="AJ312">
        <f t="shared" si="57"/>
        <v>2741.7039999999997</v>
      </c>
      <c r="AK312">
        <f t="shared" si="58"/>
        <v>3.647366747103262E-7</v>
      </c>
    </row>
    <row r="313" spans="14:37" x14ac:dyDescent="0.35">
      <c r="N313" s="66">
        <v>7.6130000000000004</v>
      </c>
      <c r="O313" s="65">
        <v>189.4</v>
      </c>
      <c r="P313">
        <f t="shared" si="51"/>
        <v>2144.0080000000003</v>
      </c>
      <c r="Q313">
        <f t="shared" si="52"/>
        <v>4.6641617008891754E-7</v>
      </c>
      <c r="S313" s="66">
        <v>5.8650000000000002</v>
      </c>
      <c r="T313" s="65">
        <v>215.8</v>
      </c>
      <c r="U313" s="16">
        <f t="shared" si="59"/>
        <v>2442.8560000000002</v>
      </c>
      <c r="V313" s="65">
        <f t="shared" si="60"/>
        <v>4.0935691665820658E-7</v>
      </c>
      <c r="X313" s="66">
        <v>5.3650000000000002</v>
      </c>
      <c r="Y313" s="65">
        <v>225.4</v>
      </c>
      <c r="Z313" s="16">
        <f t="shared" si="53"/>
        <v>2551.5280000000002</v>
      </c>
      <c r="AA313" s="65">
        <f t="shared" si="54"/>
        <v>3.9192201692476033E-7</v>
      </c>
      <c r="AC313" s="66">
        <v>5.1639999999999997</v>
      </c>
      <c r="AD313" s="65">
        <v>229.5</v>
      </c>
      <c r="AE313" s="16">
        <f t="shared" si="55"/>
        <v>2597.94</v>
      </c>
      <c r="AF313" s="65">
        <f t="shared" si="56"/>
        <v>3.8492035997752066E-7</v>
      </c>
      <c r="AH313" s="66">
        <v>4.609</v>
      </c>
      <c r="AI313" s="65">
        <v>242.2</v>
      </c>
      <c r="AJ313">
        <f t="shared" si="57"/>
        <v>2741.7039999999997</v>
      </c>
      <c r="AK313">
        <f t="shared" si="58"/>
        <v>3.647366747103262E-7</v>
      </c>
    </row>
    <row r="314" spans="14:37" x14ac:dyDescent="0.35">
      <c r="N314" s="66">
        <v>7.6139999999999999</v>
      </c>
      <c r="O314" s="65">
        <v>189.4</v>
      </c>
      <c r="P314">
        <f t="shared" si="51"/>
        <v>2144.0080000000003</v>
      </c>
      <c r="Q314">
        <f t="shared" si="52"/>
        <v>4.6641617008891754E-7</v>
      </c>
      <c r="S314" s="66">
        <v>5.8659999999999997</v>
      </c>
      <c r="T314" s="65">
        <v>215.8</v>
      </c>
      <c r="U314" s="16">
        <f t="shared" si="59"/>
        <v>2442.8560000000002</v>
      </c>
      <c r="V314" s="65">
        <f t="shared" si="60"/>
        <v>4.0935691665820658E-7</v>
      </c>
      <c r="X314" s="66">
        <v>5.3659999999999997</v>
      </c>
      <c r="Y314" s="65">
        <v>225.4</v>
      </c>
      <c r="Z314" s="16">
        <f t="shared" si="53"/>
        <v>2551.5280000000002</v>
      </c>
      <c r="AA314" s="65">
        <f t="shared" si="54"/>
        <v>3.9192201692476033E-7</v>
      </c>
      <c r="AC314" s="66">
        <v>5.165</v>
      </c>
      <c r="AD314" s="65">
        <v>229.5</v>
      </c>
      <c r="AE314" s="16">
        <f t="shared" si="55"/>
        <v>2597.94</v>
      </c>
      <c r="AF314" s="65">
        <f t="shared" si="56"/>
        <v>3.8492035997752066E-7</v>
      </c>
      <c r="AH314" s="66">
        <v>4.6100000000000003</v>
      </c>
      <c r="AI314" s="65">
        <v>242.2</v>
      </c>
      <c r="AJ314">
        <f t="shared" si="57"/>
        <v>2741.7039999999997</v>
      </c>
      <c r="AK314">
        <f t="shared" si="58"/>
        <v>3.647366747103262E-7</v>
      </c>
    </row>
    <row r="315" spans="14:37" x14ac:dyDescent="0.35">
      <c r="N315" s="66">
        <v>7.6150000000000002</v>
      </c>
      <c r="O315" s="65">
        <v>189.3</v>
      </c>
      <c r="P315">
        <f t="shared" si="51"/>
        <v>2142.8760000000002</v>
      </c>
      <c r="Q315">
        <f t="shared" si="52"/>
        <v>4.6666256003613834E-7</v>
      </c>
      <c r="S315" s="66">
        <v>5.867</v>
      </c>
      <c r="T315" s="65">
        <v>215.8</v>
      </c>
      <c r="U315" s="16">
        <f t="shared" si="59"/>
        <v>2442.8560000000002</v>
      </c>
      <c r="V315" s="65">
        <f t="shared" si="60"/>
        <v>4.0935691665820658E-7</v>
      </c>
      <c r="X315" s="66">
        <v>5.367</v>
      </c>
      <c r="Y315" s="65">
        <v>225.3</v>
      </c>
      <c r="Z315" s="16">
        <f t="shared" si="53"/>
        <v>2550.3960000000002</v>
      </c>
      <c r="AA315" s="65">
        <f t="shared" si="54"/>
        <v>3.9209597254700834E-7</v>
      </c>
      <c r="AC315" s="66">
        <v>5.1660000000000004</v>
      </c>
      <c r="AD315" s="65">
        <v>229.5</v>
      </c>
      <c r="AE315" s="16">
        <f t="shared" si="55"/>
        <v>2597.94</v>
      </c>
      <c r="AF315" s="65">
        <f t="shared" si="56"/>
        <v>3.8492035997752066E-7</v>
      </c>
      <c r="AH315" s="66">
        <v>4.6109999999999998</v>
      </c>
      <c r="AI315" s="65">
        <v>242.2</v>
      </c>
      <c r="AJ315">
        <f t="shared" si="57"/>
        <v>2741.7039999999997</v>
      </c>
      <c r="AK315">
        <f t="shared" si="58"/>
        <v>3.647366747103262E-7</v>
      </c>
    </row>
    <row r="316" spans="14:37" x14ac:dyDescent="0.35">
      <c r="N316" s="66">
        <v>7.6159999999999997</v>
      </c>
      <c r="O316" s="65">
        <v>189.3</v>
      </c>
      <c r="P316">
        <f t="shared" si="51"/>
        <v>2142.8760000000002</v>
      </c>
      <c r="Q316">
        <f t="shared" si="52"/>
        <v>4.6666256003613834E-7</v>
      </c>
      <c r="S316" s="66">
        <v>5.8680000000000003</v>
      </c>
      <c r="T316" s="65">
        <v>215.7</v>
      </c>
      <c r="U316" s="16">
        <f t="shared" si="59"/>
        <v>2441.7240000000002</v>
      </c>
      <c r="V316" s="65">
        <f t="shared" si="60"/>
        <v>4.0954669733352335E-7</v>
      </c>
      <c r="X316" s="66">
        <v>5.3680000000000003</v>
      </c>
      <c r="Y316" s="65">
        <v>225.3</v>
      </c>
      <c r="Z316" s="16">
        <f t="shared" si="53"/>
        <v>2550.3960000000002</v>
      </c>
      <c r="AA316" s="65">
        <f t="shared" si="54"/>
        <v>3.9209597254700834E-7</v>
      </c>
      <c r="AC316" s="66">
        <v>5.1669999999999998</v>
      </c>
      <c r="AD316" s="65">
        <v>229.5</v>
      </c>
      <c r="AE316" s="16">
        <f t="shared" si="55"/>
        <v>2597.94</v>
      </c>
      <c r="AF316" s="65">
        <f t="shared" si="56"/>
        <v>3.8492035997752066E-7</v>
      </c>
      <c r="AH316" s="66">
        <v>4.6120000000000001</v>
      </c>
      <c r="AI316" s="65">
        <v>242.1</v>
      </c>
      <c r="AJ316">
        <f t="shared" si="57"/>
        <v>2740.5720000000001</v>
      </c>
      <c r="AK316">
        <f t="shared" si="58"/>
        <v>3.6488733009021471E-7</v>
      </c>
    </row>
    <row r="317" spans="14:37" x14ac:dyDescent="0.35">
      <c r="N317" s="66">
        <v>7.617</v>
      </c>
      <c r="O317" s="65">
        <v>189.3</v>
      </c>
      <c r="P317">
        <f t="shared" si="51"/>
        <v>2142.8760000000002</v>
      </c>
      <c r="Q317">
        <f t="shared" si="52"/>
        <v>4.6666256003613834E-7</v>
      </c>
      <c r="S317" s="66">
        <v>5.8689999999999998</v>
      </c>
      <c r="T317" s="65">
        <v>215.7</v>
      </c>
      <c r="U317" s="16">
        <f t="shared" si="59"/>
        <v>2441.7240000000002</v>
      </c>
      <c r="V317" s="65">
        <f t="shared" si="60"/>
        <v>4.0954669733352335E-7</v>
      </c>
      <c r="X317" s="66">
        <v>5.3689999999999998</v>
      </c>
      <c r="Y317" s="65">
        <v>225.3</v>
      </c>
      <c r="Z317" s="16">
        <f t="shared" si="53"/>
        <v>2550.3960000000002</v>
      </c>
      <c r="AA317" s="65">
        <f t="shared" si="54"/>
        <v>3.9209597254700834E-7</v>
      </c>
      <c r="AC317" s="66">
        <v>5.1680000000000001</v>
      </c>
      <c r="AD317" s="65">
        <v>229.5</v>
      </c>
      <c r="AE317" s="16">
        <f t="shared" si="55"/>
        <v>2597.94</v>
      </c>
      <c r="AF317" s="65">
        <f t="shared" si="56"/>
        <v>3.8492035997752066E-7</v>
      </c>
      <c r="AH317" s="66">
        <v>4.6130000000000004</v>
      </c>
      <c r="AI317" s="65">
        <v>242.1</v>
      </c>
      <c r="AJ317">
        <f t="shared" si="57"/>
        <v>2740.5720000000001</v>
      </c>
      <c r="AK317">
        <f t="shared" si="58"/>
        <v>3.6488733009021471E-7</v>
      </c>
    </row>
    <row r="318" spans="14:37" x14ac:dyDescent="0.35">
      <c r="N318" s="66">
        <v>7.6180000000000003</v>
      </c>
      <c r="O318" s="65">
        <v>189.3</v>
      </c>
      <c r="P318">
        <f t="shared" si="51"/>
        <v>2142.8760000000002</v>
      </c>
      <c r="Q318">
        <f t="shared" si="52"/>
        <v>4.6666256003613834E-7</v>
      </c>
      <c r="S318" s="66">
        <v>5.87</v>
      </c>
      <c r="T318" s="65">
        <v>215.7</v>
      </c>
      <c r="U318" s="16">
        <f t="shared" si="59"/>
        <v>2441.7240000000002</v>
      </c>
      <c r="V318" s="65">
        <f t="shared" si="60"/>
        <v>4.0954669733352335E-7</v>
      </c>
      <c r="X318" s="66">
        <v>5.37</v>
      </c>
      <c r="Y318" s="65">
        <v>225.3</v>
      </c>
      <c r="Z318" s="16">
        <f t="shared" si="53"/>
        <v>2550.3960000000002</v>
      </c>
      <c r="AA318" s="65">
        <f t="shared" si="54"/>
        <v>3.9209597254700834E-7</v>
      </c>
      <c r="AC318" s="66">
        <v>5.1689999999999996</v>
      </c>
      <c r="AD318" s="65">
        <v>229.4</v>
      </c>
      <c r="AE318" s="16">
        <f t="shared" si="55"/>
        <v>2596.808</v>
      </c>
      <c r="AF318" s="65">
        <f t="shared" si="56"/>
        <v>3.8508815438030074E-7</v>
      </c>
      <c r="AH318" s="66">
        <v>4.6139999999999999</v>
      </c>
      <c r="AI318" s="65">
        <v>242.1</v>
      </c>
      <c r="AJ318">
        <f t="shared" si="57"/>
        <v>2740.5720000000001</v>
      </c>
      <c r="AK318">
        <f t="shared" si="58"/>
        <v>3.6488733009021471E-7</v>
      </c>
    </row>
    <row r="319" spans="14:37" x14ac:dyDescent="0.35">
      <c r="N319" s="66">
        <v>7.6189999999999998</v>
      </c>
      <c r="O319" s="65">
        <v>189.3</v>
      </c>
      <c r="P319">
        <f t="shared" si="51"/>
        <v>2142.8760000000002</v>
      </c>
      <c r="Q319">
        <f t="shared" si="52"/>
        <v>4.6666256003613834E-7</v>
      </c>
      <c r="S319" s="66">
        <v>5.8710000000000004</v>
      </c>
      <c r="T319" s="65">
        <v>215.7</v>
      </c>
      <c r="U319" s="16">
        <f t="shared" si="59"/>
        <v>2441.7240000000002</v>
      </c>
      <c r="V319" s="65">
        <f t="shared" si="60"/>
        <v>4.0954669733352335E-7</v>
      </c>
      <c r="X319" s="66">
        <v>5.3710000000000004</v>
      </c>
      <c r="Y319" s="65">
        <v>225.3</v>
      </c>
      <c r="Z319" s="16">
        <f t="shared" si="53"/>
        <v>2550.3960000000002</v>
      </c>
      <c r="AA319" s="65">
        <f t="shared" si="54"/>
        <v>3.9209597254700834E-7</v>
      </c>
      <c r="AC319" s="66">
        <v>5.17</v>
      </c>
      <c r="AD319" s="65">
        <v>229.4</v>
      </c>
      <c r="AE319" s="16">
        <f t="shared" si="55"/>
        <v>2596.808</v>
      </c>
      <c r="AF319" s="65">
        <f t="shared" si="56"/>
        <v>3.8508815438030074E-7</v>
      </c>
      <c r="AH319" s="66">
        <v>4.6150000000000002</v>
      </c>
      <c r="AI319" s="65">
        <v>242.1</v>
      </c>
      <c r="AJ319">
        <f t="shared" si="57"/>
        <v>2740.5720000000001</v>
      </c>
      <c r="AK319">
        <f t="shared" si="58"/>
        <v>3.6488733009021471E-7</v>
      </c>
    </row>
    <row r="320" spans="14:37" x14ac:dyDescent="0.35">
      <c r="N320" s="66">
        <v>7.62</v>
      </c>
      <c r="O320" s="65">
        <v>189.3</v>
      </c>
      <c r="P320">
        <f t="shared" si="51"/>
        <v>2142.8760000000002</v>
      </c>
      <c r="Q320">
        <f t="shared" si="52"/>
        <v>4.6666256003613834E-7</v>
      </c>
      <c r="S320" s="66">
        <v>5.8719999999999999</v>
      </c>
      <c r="T320" s="65">
        <v>215.7</v>
      </c>
      <c r="U320" s="16">
        <f t="shared" si="59"/>
        <v>2441.7240000000002</v>
      </c>
      <c r="V320" s="65">
        <f t="shared" si="60"/>
        <v>4.0954669733352335E-7</v>
      </c>
      <c r="X320" s="66">
        <v>5.3719999999999999</v>
      </c>
      <c r="Y320" s="65">
        <v>225.2</v>
      </c>
      <c r="Z320" s="16">
        <f t="shared" si="53"/>
        <v>2549.2640000000001</v>
      </c>
      <c r="AA320" s="65">
        <f t="shared" si="54"/>
        <v>3.9227008265915181E-7</v>
      </c>
      <c r="AC320" s="66">
        <v>5.1710000000000003</v>
      </c>
      <c r="AD320" s="65">
        <v>229.4</v>
      </c>
      <c r="AE320" s="16">
        <f t="shared" si="55"/>
        <v>2596.808</v>
      </c>
      <c r="AF320" s="65">
        <f t="shared" si="56"/>
        <v>3.8508815438030074E-7</v>
      </c>
      <c r="AH320" s="66">
        <v>4.6159999999999997</v>
      </c>
      <c r="AI320" s="65">
        <v>242</v>
      </c>
      <c r="AJ320">
        <f t="shared" si="57"/>
        <v>2739.44</v>
      </c>
      <c r="AK320">
        <f t="shared" si="58"/>
        <v>3.6503810997868179E-7</v>
      </c>
    </row>
    <row r="321" spans="14:37" x14ac:dyDescent="0.35">
      <c r="N321" s="66">
        <v>7.6210000000000004</v>
      </c>
      <c r="O321" s="65">
        <v>189.3</v>
      </c>
      <c r="P321">
        <f t="shared" si="51"/>
        <v>2142.8760000000002</v>
      </c>
      <c r="Q321">
        <f t="shared" si="52"/>
        <v>4.6666256003613834E-7</v>
      </c>
      <c r="S321" s="66">
        <v>5.8730000000000002</v>
      </c>
      <c r="T321" s="65">
        <v>215.7</v>
      </c>
      <c r="U321" s="16">
        <f t="shared" si="59"/>
        <v>2441.7240000000002</v>
      </c>
      <c r="V321" s="65">
        <f t="shared" si="60"/>
        <v>4.0954669733352335E-7</v>
      </c>
      <c r="X321" s="66">
        <v>5.3730000000000002</v>
      </c>
      <c r="Y321" s="65">
        <v>225.2</v>
      </c>
      <c r="Z321" s="16">
        <f t="shared" si="53"/>
        <v>2549.2640000000001</v>
      </c>
      <c r="AA321" s="65">
        <f t="shared" si="54"/>
        <v>3.9227008265915181E-7</v>
      </c>
      <c r="AC321" s="66">
        <v>5.1719999999999997</v>
      </c>
      <c r="AD321" s="65">
        <v>229.4</v>
      </c>
      <c r="AE321" s="16">
        <f t="shared" si="55"/>
        <v>2596.808</v>
      </c>
      <c r="AF321" s="65">
        <f t="shared" si="56"/>
        <v>3.8508815438030074E-7</v>
      </c>
      <c r="AH321" s="66">
        <v>4.617</v>
      </c>
      <c r="AI321" s="65">
        <v>242</v>
      </c>
      <c r="AJ321">
        <f t="shared" si="57"/>
        <v>2739.44</v>
      </c>
      <c r="AK321">
        <f t="shared" si="58"/>
        <v>3.6503810997868179E-7</v>
      </c>
    </row>
    <row r="322" spans="14:37" x14ac:dyDescent="0.35">
      <c r="N322" s="66">
        <v>7.6219999999999999</v>
      </c>
      <c r="O322" s="65">
        <v>189.3</v>
      </c>
      <c r="P322">
        <f t="shared" si="51"/>
        <v>2142.8760000000002</v>
      </c>
      <c r="Q322">
        <f t="shared" si="52"/>
        <v>4.6666256003613834E-7</v>
      </c>
      <c r="S322" s="66">
        <v>5.8739999999999997</v>
      </c>
      <c r="T322" s="65">
        <v>215.6</v>
      </c>
      <c r="U322" s="16">
        <f t="shared" si="59"/>
        <v>2440.5920000000001</v>
      </c>
      <c r="V322" s="65">
        <f t="shared" si="60"/>
        <v>4.0973665405770401E-7</v>
      </c>
      <c r="X322" s="66">
        <v>5.3739999999999997</v>
      </c>
      <c r="Y322" s="65">
        <v>225.2</v>
      </c>
      <c r="Z322" s="16">
        <f t="shared" si="53"/>
        <v>2549.2640000000001</v>
      </c>
      <c r="AA322" s="65">
        <f t="shared" si="54"/>
        <v>3.9227008265915181E-7</v>
      </c>
      <c r="AC322" s="66">
        <v>5.173</v>
      </c>
      <c r="AD322" s="65">
        <v>229.4</v>
      </c>
      <c r="AE322" s="16">
        <f t="shared" si="55"/>
        <v>2596.808</v>
      </c>
      <c r="AF322" s="65">
        <f t="shared" si="56"/>
        <v>3.8508815438030074E-7</v>
      </c>
      <c r="AH322" s="66">
        <v>4.6180000000000003</v>
      </c>
      <c r="AI322" s="65">
        <v>242</v>
      </c>
      <c r="AJ322">
        <f t="shared" si="57"/>
        <v>2739.44</v>
      </c>
      <c r="AK322">
        <f t="shared" si="58"/>
        <v>3.6503810997868179E-7</v>
      </c>
    </row>
    <row r="323" spans="14:37" x14ac:dyDescent="0.35">
      <c r="N323" s="66">
        <v>7.6230000000000002</v>
      </c>
      <c r="O323" s="65">
        <v>189.2</v>
      </c>
      <c r="P323">
        <f t="shared" si="51"/>
        <v>2141.7440000000001</v>
      </c>
      <c r="Q323">
        <f t="shared" si="52"/>
        <v>4.6690921043784878E-7</v>
      </c>
      <c r="S323" s="66">
        <v>5.875</v>
      </c>
      <c r="T323" s="65">
        <v>215.6</v>
      </c>
      <c r="U323" s="16">
        <f t="shared" si="59"/>
        <v>2440.5920000000001</v>
      </c>
      <c r="V323" s="65">
        <f t="shared" si="60"/>
        <v>4.0973665405770401E-7</v>
      </c>
      <c r="X323" s="66">
        <v>5.375</v>
      </c>
      <c r="Y323" s="65">
        <v>225.2</v>
      </c>
      <c r="Z323" s="16">
        <f t="shared" si="53"/>
        <v>2549.2640000000001</v>
      </c>
      <c r="AA323" s="65">
        <f t="shared" si="54"/>
        <v>3.9227008265915181E-7</v>
      </c>
      <c r="AC323" s="66">
        <v>5.1740000000000004</v>
      </c>
      <c r="AD323" s="65">
        <v>229.3</v>
      </c>
      <c r="AE323" s="16">
        <f t="shared" si="55"/>
        <v>2595.6760000000004</v>
      </c>
      <c r="AF323" s="65">
        <f t="shared" si="56"/>
        <v>3.8525609513668112E-7</v>
      </c>
      <c r="AH323" s="66">
        <v>4.6189999999999998</v>
      </c>
      <c r="AI323" s="65">
        <v>242</v>
      </c>
      <c r="AJ323">
        <f t="shared" si="57"/>
        <v>2739.44</v>
      </c>
      <c r="AK323">
        <f t="shared" si="58"/>
        <v>3.6503810997868179E-7</v>
      </c>
    </row>
    <row r="324" spans="14:37" x14ac:dyDescent="0.35">
      <c r="N324" s="66">
        <v>7.6239999999999997</v>
      </c>
      <c r="O324" s="65">
        <v>189.2</v>
      </c>
      <c r="P324">
        <f t="shared" si="51"/>
        <v>2141.7440000000001</v>
      </c>
      <c r="Q324">
        <f t="shared" si="52"/>
        <v>4.6690921043784878E-7</v>
      </c>
      <c r="S324" s="66">
        <v>5.8760000000000003</v>
      </c>
      <c r="T324" s="65">
        <v>215.6</v>
      </c>
      <c r="U324" s="16">
        <f t="shared" si="59"/>
        <v>2440.5920000000001</v>
      </c>
      <c r="V324" s="65">
        <f t="shared" si="60"/>
        <v>4.0973665405770401E-7</v>
      </c>
      <c r="X324" s="66">
        <v>5.3760000000000003</v>
      </c>
      <c r="Y324" s="65">
        <v>225.2</v>
      </c>
      <c r="Z324" s="16">
        <f t="shared" si="53"/>
        <v>2549.2640000000001</v>
      </c>
      <c r="AA324" s="65">
        <f t="shared" si="54"/>
        <v>3.9227008265915181E-7</v>
      </c>
      <c r="AC324" s="66">
        <v>5.1749999999999998</v>
      </c>
      <c r="AD324" s="65">
        <v>229.3</v>
      </c>
      <c r="AE324" s="16">
        <f t="shared" si="55"/>
        <v>2595.6760000000004</v>
      </c>
      <c r="AF324" s="65">
        <f t="shared" si="56"/>
        <v>3.8525609513668112E-7</v>
      </c>
      <c r="AH324" s="66">
        <v>4.62</v>
      </c>
      <c r="AI324" s="65">
        <v>241.9</v>
      </c>
      <c r="AJ324">
        <f t="shared" si="57"/>
        <v>2738.308</v>
      </c>
      <c r="AK324">
        <f t="shared" si="58"/>
        <v>3.6518901453014053E-7</v>
      </c>
    </row>
    <row r="325" spans="14:37" x14ac:dyDescent="0.35">
      <c r="N325" s="66">
        <v>7.625</v>
      </c>
      <c r="O325" s="65">
        <v>189.2</v>
      </c>
      <c r="P325">
        <f t="shared" si="51"/>
        <v>2141.7440000000001</v>
      </c>
      <c r="Q325">
        <f t="shared" si="52"/>
        <v>4.6690921043784878E-7</v>
      </c>
      <c r="S325" s="66">
        <v>5.8769999999999998</v>
      </c>
      <c r="T325" s="65">
        <v>215.6</v>
      </c>
      <c r="U325" s="16">
        <f t="shared" si="59"/>
        <v>2440.5920000000001</v>
      </c>
      <c r="V325" s="65">
        <f t="shared" si="60"/>
        <v>4.0973665405770401E-7</v>
      </c>
      <c r="X325" s="66">
        <v>5.3769999999999998</v>
      </c>
      <c r="Y325" s="65">
        <v>225.1</v>
      </c>
      <c r="Z325" s="16">
        <f t="shared" si="53"/>
        <v>2548.1320000000001</v>
      </c>
      <c r="AA325" s="65">
        <f t="shared" si="54"/>
        <v>3.9244434746708571E-7</v>
      </c>
      <c r="AC325" s="66">
        <v>5.1760000000000002</v>
      </c>
      <c r="AD325" s="65">
        <v>229.3</v>
      </c>
      <c r="AE325" s="16">
        <f t="shared" si="55"/>
        <v>2595.6760000000004</v>
      </c>
      <c r="AF325" s="65">
        <f t="shared" si="56"/>
        <v>3.8525609513668112E-7</v>
      </c>
      <c r="AH325" s="66">
        <v>4.6210000000000004</v>
      </c>
      <c r="AI325" s="65">
        <v>241.9</v>
      </c>
      <c r="AJ325">
        <f t="shared" si="57"/>
        <v>2738.308</v>
      </c>
      <c r="AK325">
        <f t="shared" si="58"/>
        <v>3.6518901453014053E-7</v>
      </c>
    </row>
    <row r="326" spans="14:37" x14ac:dyDescent="0.35">
      <c r="N326" s="66">
        <v>7.6260000000000003</v>
      </c>
      <c r="O326" s="65">
        <v>189.2</v>
      </c>
      <c r="P326">
        <f t="shared" si="51"/>
        <v>2141.7440000000001</v>
      </c>
      <c r="Q326">
        <f t="shared" si="52"/>
        <v>4.6690921043784878E-7</v>
      </c>
      <c r="S326" s="66">
        <v>5.8780000000000001</v>
      </c>
      <c r="T326" s="65">
        <v>215.6</v>
      </c>
      <c r="U326" s="16">
        <f t="shared" si="59"/>
        <v>2440.5920000000001</v>
      </c>
      <c r="V326" s="65">
        <f t="shared" si="60"/>
        <v>4.0973665405770401E-7</v>
      </c>
      <c r="X326" s="66">
        <v>5.3780000000000001</v>
      </c>
      <c r="Y326" s="65">
        <v>225.1</v>
      </c>
      <c r="Z326" s="16">
        <f t="shared" si="53"/>
        <v>2548.1320000000001</v>
      </c>
      <c r="AA326" s="65">
        <f t="shared" si="54"/>
        <v>3.9244434746708571E-7</v>
      </c>
      <c r="AC326" s="66">
        <v>5.1769999999999996</v>
      </c>
      <c r="AD326" s="65">
        <v>229.3</v>
      </c>
      <c r="AE326" s="16">
        <f t="shared" si="55"/>
        <v>2595.6760000000004</v>
      </c>
      <c r="AF326" s="65">
        <f t="shared" si="56"/>
        <v>3.8525609513668112E-7</v>
      </c>
      <c r="AH326" s="66">
        <v>4.6219999999999999</v>
      </c>
      <c r="AI326" s="65">
        <v>241.9</v>
      </c>
      <c r="AJ326">
        <f t="shared" si="57"/>
        <v>2738.308</v>
      </c>
      <c r="AK326">
        <f t="shared" si="58"/>
        <v>3.6518901453014053E-7</v>
      </c>
    </row>
    <row r="327" spans="14:37" x14ac:dyDescent="0.35">
      <c r="N327" s="66">
        <v>7.6269999999999998</v>
      </c>
      <c r="O327" s="65">
        <v>189.2</v>
      </c>
      <c r="P327">
        <f t="shared" si="51"/>
        <v>2141.7440000000001</v>
      </c>
      <c r="Q327">
        <f t="shared" si="52"/>
        <v>4.6690921043784878E-7</v>
      </c>
      <c r="S327" s="66">
        <v>5.8789999999999996</v>
      </c>
      <c r="T327" s="65">
        <v>215.5</v>
      </c>
      <c r="U327" s="16">
        <f t="shared" si="59"/>
        <v>2439.46</v>
      </c>
      <c r="V327" s="65">
        <f t="shared" si="60"/>
        <v>4.0992678707582825E-7</v>
      </c>
      <c r="X327" s="66">
        <v>5.3789999999999996</v>
      </c>
      <c r="Y327" s="65">
        <v>225.1</v>
      </c>
      <c r="Z327" s="16">
        <f t="shared" si="53"/>
        <v>2548.1320000000001</v>
      </c>
      <c r="AA327" s="65">
        <f t="shared" si="54"/>
        <v>3.9244434746708571E-7</v>
      </c>
      <c r="AC327" s="66">
        <v>5.1779999999999999</v>
      </c>
      <c r="AD327" s="65">
        <v>229.2</v>
      </c>
      <c r="AE327" s="16">
        <f t="shared" si="55"/>
        <v>2594.5439999999999</v>
      </c>
      <c r="AF327" s="65">
        <f t="shared" si="56"/>
        <v>3.8542418243822424E-7</v>
      </c>
      <c r="AH327" s="66">
        <v>4.6230000000000002</v>
      </c>
      <c r="AI327" s="65">
        <v>241.9</v>
      </c>
      <c r="AJ327">
        <f t="shared" si="57"/>
        <v>2738.308</v>
      </c>
      <c r="AK327">
        <f t="shared" si="58"/>
        <v>3.6518901453014053E-7</v>
      </c>
    </row>
    <row r="328" spans="14:37" x14ac:dyDescent="0.35">
      <c r="N328" s="66">
        <v>7.6280000000000001</v>
      </c>
      <c r="O328" s="65">
        <v>189.2</v>
      </c>
      <c r="P328">
        <f t="shared" si="51"/>
        <v>2141.7440000000001</v>
      </c>
      <c r="Q328">
        <f t="shared" si="52"/>
        <v>4.6690921043784878E-7</v>
      </c>
      <c r="S328" s="66">
        <v>5.88</v>
      </c>
      <c r="T328" s="65">
        <v>215.5</v>
      </c>
      <c r="U328" s="16">
        <f t="shared" si="59"/>
        <v>2439.46</v>
      </c>
      <c r="V328" s="65">
        <f t="shared" si="60"/>
        <v>4.0992678707582825E-7</v>
      </c>
      <c r="X328" s="66">
        <v>5.38</v>
      </c>
      <c r="Y328" s="65">
        <v>225.1</v>
      </c>
      <c r="Z328" s="16">
        <f t="shared" si="53"/>
        <v>2548.1320000000001</v>
      </c>
      <c r="AA328" s="65">
        <f t="shared" si="54"/>
        <v>3.9244434746708571E-7</v>
      </c>
      <c r="AC328" s="66">
        <v>5.1790000000000003</v>
      </c>
      <c r="AD328" s="65">
        <v>229.2</v>
      </c>
      <c r="AE328" s="16">
        <f t="shared" si="55"/>
        <v>2594.5439999999999</v>
      </c>
      <c r="AF328" s="65">
        <f t="shared" si="56"/>
        <v>3.8542418243822424E-7</v>
      </c>
      <c r="AH328" s="66">
        <v>4.6239999999999997</v>
      </c>
      <c r="AI328" s="65">
        <v>241.8</v>
      </c>
      <c r="AJ328">
        <f t="shared" si="57"/>
        <v>2737.1760000000004</v>
      </c>
      <c r="AK328">
        <f t="shared" si="58"/>
        <v>3.6534004389925963E-7</v>
      </c>
    </row>
    <row r="329" spans="14:37" x14ac:dyDescent="0.35">
      <c r="N329" s="66">
        <v>7.6289999999999996</v>
      </c>
      <c r="O329" s="65">
        <v>189.2</v>
      </c>
      <c r="P329">
        <f t="shared" si="51"/>
        <v>2141.7440000000001</v>
      </c>
      <c r="Q329">
        <f t="shared" si="52"/>
        <v>4.6690921043784878E-7</v>
      </c>
      <c r="S329" s="66">
        <v>5.8810000000000002</v>
      </c>
      <c r="T329" s="65">
        <v>215.5</v>
      </c>
      <c r="U329" s="16">
        <f t="shared" si="59"/>
        <v>2439.46</v>
      </c>
      <c r="V329" s="65">
        <f t="shared" si="60"/>
        <v>4.0992678707582825E-7</v>
      </c>
      <c r="X329" s="66">
        <v>5.3810000000000002</v>
      </c>
      <c r="Y329" s="65">
        <v>225.1</v>
      </c>
      <c r="Z329" s="16">
        <f t="shared" si="53"/>
        <v>2548.1320000000001</v>
      </c>
      <c r="AA329" s="65">
        <f t="shared" si="54"/>
        <v>3.9244434746708571E-7</v>
      </c>
      <c r="AC329" s="66">
        <v>5.18</v>
      </c>
      <c r="AD329" s="65">
        <v>229.2</v>
      </c>
      <c r="AE329" s="16">
        <f t="shared" si="55"/>
        <v>2594.5439999999999</v>
      </c>
      <c r="AF329" s="65">
        <f t="shared" si="56"/>
        <v>3.8542418243822424E-7</v>
      </c>
      <c r="AH329" s="66">
        <v>4.625</v>
      </c>
      <c r="AI329" s="65">
        <v>241.8</v>
      </c>
      <c r="AJ329">
        <f t="shared" si="57"/>
        <v>2737.1760000000004</v>
      </c>
      <c r="AK329">
        <f t="shared" si="58"/>
        <v>3.6534004389925963E-7</v>
      </c>
    </row>
    <row r="330" spans="14:37" x14ac:dyDescent="0.35">
      <c r="N330" s="66">
        <v>7.63</v>
      </c>
      <c r="O330" s="65">
        <v>189.2</v>
      </c>
      <c r="P330">
        <f t="shared" si="51"/>
        <v>2141.7440000000001</v>
      </c>
      <c r="Q330">
        <f t="shared" si="52"/>
        <v>4.6690921043784878E-7</v>
      </c>
      <c r="S330" s="66">
        <v>5.8819999999999997</v>
      </c>
      <c r="T330" s="65">
        <v>215.5</v>
      </c>
      <c r="U330" s="16">
        <f t="shared" si="59"/>
        <v>2439.46</v>
      </c>
      <c r="V330" s="65">
        <f t="shared" si="60"/>
        <v>4.0992678707582825E-7</v>
      </c>
      <c r="X330" s="66">
        <v>5.3819999999999997</v>
      </c>
      <c r="Y330" s="65">
        <v>225</v>
      </c>
      <c r="Z330" s="16">
        <f t="shared" si="53"/>
        <v>2547</v>
      </c>
      <c r="AA330" s="65">
        <f t="shared" si="54"/>
        <v>3.9261876717707108E-7</v>
      </c>
      <c r="AC330" s="66">
        <v>5.181</v>
      </c>
      <c r="AD330" s="65">
        <v>229.2</v>
      </c>
      <c r="AE330" s="16">
        <f t="shared" si="55"/>
        <v>2594.5439999999999</v>
      </c>
      <c r="AF330" s="65">
        <f t="shared" si="56"/>
        <v>3.8542418243822424E-7</v>
      </c>
      <c r="AH330" s="66">
        <v>4.6260000000000003</v>
      </c>
      <c r="AI330" s="65">
        <v>241.8</v>
      </c>
      <c r="AJ330">
        <f t="shared" si="57"/>
        <v>2737.1760000000004</v>
      </c>
      <c r="AK330">
        <f t="shared" si="58"/>
        <v>3.6534004389925963E-7</v>
      </c>
    </row>
    <row r="331" spans="14:37" x14ac:dyDescent="0.35">
      <c r="N331" s="66">
        <v>7.6310000000000002</v>
      </c>
      <c r="O331" s="65">
        <v>189.1</v>
      </c>
      <c r="P331">
        <f t="shared" si="51"/>
        <v>2140.6120000000001</v>
      </c>
      <c r="Q331">
        <f t="shared" si="52"/>
        <v>4.6715612170725008E-7</v>
      </c>
      <c r="S331" s="66">
        <v>5.883</v>
      </c>
      <c r="T331" s="65">
        <v>215.5</v>
      </c>
      <c r="U331" s="16">
        <f t="shared" si="59"/>
        <v>2439.46</v>
      </c>
      <c r="V331" s="65">
        <f t="shared" si="60"/>
        <v>4.0992678707582825E-7</v>
      </c>
      <c r="X331" s="66">
        <v>5.383</v>
      </c>
      <c r="Y331" s="65">
        <v>225</v>
      </c>
      <c r="Z331" s="16">
        <f t="shared" si="53"/>
        <v>2547</v>
      </c>
      <c r="AA331" s="65">
        <f t="shared" si="54"/>
        <v>3.9261876717707108E-7</v>
      </c>
      <c r="AC331" s="66">
        <v>5.1820000000000004</v>
      </c>
      <c r="AD331" s="65">
        <v>229.2</v>
      </c>
      <c r="AE331" s="16">
        <f t="shared" si="55"/>
        <v>2594.5439999999999</v>
      </c>
      <c r="AF331" s="65">
        <f t="shared" si="56"/>
        <v>3.8542418243822424E-7</v>
      </c>
      <c r="AH331" s="66">
        <v>4.6269999999999998</v>
      </c>
      <c r="AI331" s="65">
        <v>241.8</v>
      </c>
      <c r="AJ331">
        <f t="shared" si="57"/>
        <v>2737.1760000000004</v>
      </c>
      <c r="AK331">
        <f t="shared" si="58"/>
        <v>3.6534004389925963E-7</v>
      </c>
    </row>
    <row r="332" spans="14:37" x14ac:dyDescent="0.35">
      <c r="N332" s="66">
        <v>7.6319999999999997</v>
      </c>
      <c r="O332" s="65">
        <v>189.1</v>
      </c>
      <c r="P332">
        <f t="shared" si="51"/>
        <v>2140.6120000000001</v>
      </c>
      <c r="Q332">
        <f t="shared" si="52"/>
        <v>4.6715612170725008E-7</v>
      </c>
      <c r="S332" s="66">
        <v>5.8840000000000003</v>
      </c>
      <c r="T332" s="65">
        <v>215.5</v>
      </c>
      <c r="U332" s="16">
        <f t="shared" si="59"/>
        <v>2439.46</v>
      </c>
      <c r="V332" s="65">
        <f t="shared" si="60"/>
        <v>4.0992678707582825E-7</v>
      </c>
      <c r="X332" s="66">
        <v>5.3840000000000003</v>
      </c>
      <c r="Y332" s="65">
        <v>225</v>
      </c>
      <c r="Z332" s="16">
        <f t="shared" si="53"/>
        <v>2547</v>
      </c>
      <c r="AA332" s="65">
        <f t="shared" si="54"/>
        <v>3.9261876717707108E-7</v>
      </c>
      <c r="AC332" s="66">
        <v>5.1829999999999998</v>
      </c>
      <c r="AD332" s="65">
        <v>229.1</v>
      </c>
      <c r="AE332" s="16">
        <f t="shared" si="55"/>
        <v>2593.4119999999998</v>
      </c>
      <c r="AF332" s="65">
        <f t="shared" si="56"/>
        <v>3.8559241647682669E-7</v>
      </c>
      <c r="AH332" s="66">
        <v>4.6280000000000001</v>
      </c>
      <c r="AI332" s="65">
        <v>241.7</v>
      </c>
      <c r="AJ332">
        <f t="shared" si="57"/>
        <v>2736.0439999999999</v>
      </c>
      <c r="AK332">
        <f t="shared" si="58"/>
        <v>3.6549119824096396E-7</v>
      </c>
    </row>
    <row r="333" spans="14:37" x14ac:dyDescent="0.35">
      <c r="N333" s="66">
        <v>7.633</v>
      </c>
      <c r="O333" s="65">
        <v>189.1</v>
      </c>
      <c r="P333">
        <f t="shared" ref="P333:P387" si="61">O333*$K$1</f>
        <v>2140.6120000000001</v>
      </c>
      <c r="Q333">
        <f t="shared" ref="Q333:Q387" si="62">0.001/P333</f>
        <v>4.6715612170725008E-7</v>
      </c>
      <c r="S333" s="66">
        <v>5.8849999999999998</v>
      </c>
      <c r="T333" s="65">
        <v>215.4</v>
      </c>
      <c r="U333" s="16">
        <f t="shared" si="59"/>
        <v>2438.328</v>
      </c>
      <c r="V333" s="65">
        <f t="shared" si="60"/>
        <v>4.101170966334308E-7</v>
      </c>
      <c r="X333" s="66">
        <v>5.3849999999999998</v>
      </c>
      <c r="Y333" s="65">
        <v>225</v>
      </c>
      <c r="Z333" s="16">
        <f t="shared" si="53"/>
        <v>2547</v>
      </c>
      <c r="AA333" s="65">
        <f t="shared" si="54"/>
        <v>3.9261876717707108E-7</v>
      </c>
      <c r="AC333" s="66">
        <v>5.1840000000000002</v>
      </c>
      <c r="AD333" s="65">
        <v>229.1</v>
      </c>
      <c r="AE333" s="16">
        <f t="shared" si="55"/>
        <v>2593.4119999999998</v>
      </c>
      <c r="AF333" s="65">
        <f t="shared" si="56"/>
        <v>3.8559241647682669E-7</v>
      </c>
      <c r="AH333" s="66">
        <v>4.6289999999999996</v>
      </c>
      <c r="AI333" s="65">
        <v>241.7</v>
      </c>
      <c r="AJ333">
        <f t="shared" si="57"/>
        <v>2736.0439999999999</v>
      </c>
      <c r="AK333">
        <f t="shared" si="58"/>
        <v>3.6549119824096396E-7</v>
      </c>
    </row>
    <row r="334" spans="14:37" x14ac:dyDescent="0.35">
      <c r="N334" s="66">
        <v>7.6340000000000003</v>
      </c>
      <c r="O334" s="65">
        <v>189.1</v>
      </c>
      <c r="P334">
        <f t="shared" si="61"/>
        <v>2140.6120000000001</v>
      </c>
      <c r="Q334">
        <f t="shared" si="62"/>
        <v>4.6715612170725008E-7</v>
      </c>
      <c r="S334" s="66">
        <v>5.8860000000000001</v>
      </c>
      <c r="T334" s="65">
        <v>215.4</v>
      </c>
      <c r="U334" s="16">
        <f t="shared" si="59"/>
        <v>2438.328</v>
      </c>
      <c r="V334" s="65">
        <f t="shared" si="60"/>
        <v>4.101170966334308E-7</v>
      </c>
      <c r="X334" s="66">
        <v>5.3860000000000001</v>
      </c>
      <c r="Y334" s="65">
        <v>224.9</v>
      </c>
      <c r="Z334" s="16">
        <f t="shared" si="53"/>
        <v>2545.8679999999999</v>
      </c>
      <c r="AA334" s="65">
        <f t="shared" si="54"/>
        <v>3.9279334199573584E-7</v>
      </c>
      <c r="AC334" s="66">
        <v>5.1849999999999996</v>
      </c>
      <c r="AD334" s="65">
        <v>229.1</v>
      </c>
      <c r="AE334" s="16">
        <f t="shared" si="55"/>
        <v>2593.4119999999998</v>
      </c>
      <c r="AF334" s="65">
        <f t="shared" si="56"/>
        <v>3.8559241647682669E-7</v>
      </c>
      <c r="AH334" s="66">
        <v>4.63</v>
      </c>
      <c r="AI334" s="65">
        <v>241.7</v>
      </c>
      <c r="AJ334">
        <f t="shared" si="57"/>
        <v>2736.0439999999999</v>
      </c>
      <c r="AK334">
        <f t="shared" si="58"/>
        <v>3.6549119824096396E-7</v>
      </c>
    </row>
    <row r="335" spans="14:37" x14ac:dyDescent="0.35">
      <c r="N335" s="66">
        <v>7.6349999999999998</v>
      </c>
      <c r="O335" s="65">
        <v>189.1</v>
      </c>
      <c r="P335">
        <f t="shared" si="61"/>
        <v>2140.6120000000001</v>
      </c>
      <c r="Q335">
        <f t="shared" si="62"/>
        <v>4.6715612170725008E-7</v>
      </c>
      <c r="S335" s="66">
        <v>5.8869999999999996</v>
      </c>
      <c r="T335" s="65">
        <v>215.4</v>
      </c>
      <c r="U335" s="16">
        <f t="shared" si="59"/>
        <v>2438.328</v>
      </c>
      <c r="V335" s="65">
        <f t="shared" si="60"/>
        <v>4.101170966334308E-7</v>
      </c>
      <c r="X335" s="66">
        <v>5.3869999999999996</v>
      </c>
      <c r="Y335" s="65">
        <v>224.9</v>
      </c>
      <c r="Z335" s="16">
        <f t="shared" si="53"/>
        <v>2545.8679999999999</v>
      </c>
      <c r="AA335" s="65">
        <f t="shared" si="54"/>
        <v>3.9279334199573584E-7</v>
      </c>
      <c r="AC335" s="66">
        <v>5.1859999999999999</v>
      </c>
      <c r="AD335" s="65">
        <v>229.1</v>
      </c>
      <c r="AE335" s="16">
        <f t="shared" si="55"/>
        <v>2593.4119999999998</v>
      </c>
      <c r="AF335" s="65">
        <f t="shared" si="56"/>
        <v>3.8559241647682669E-7</v>
      </c>
      <c r="AH335" s="66">
        <v>4.6310000000000002</v>
      </c>
      <c r="AI335" s="65">
        <v>241.7</v>
      </c>
      <c r="AJ335">
        <f t="shared" si="57"/>
        <v>2736.0439999999999</v>
      </c>
      <c r="AK335">
        <f t="shared" si="58"/>
        <v>3.6549119824096396E-7</v>
      </c>
    </row>
    <row r="336" spans="14:37" x14ac:dyDescent="0.35">
      <c r="N336" s="66">
        <v>7.6360000000000001</v>
      </c>
      <c r="O336" s="65">
        <v>189.1</v>
      </c>
      <c r="P336">
        <f t="shared" si="61"/>
        <v>2140.6120000000001</v>
      </c>
      <c r="Q336">
        <f t="shared" si="62"/>
        <v>4.6715612170725008E-7</v>
      </c>
      <c r="S336" s="66">
        <v>5.8879999999999999</v>
      </c>
      <c r="T336" s="65">
        <v>215.4</v>
      </c>
      <c r="U336" s="16">
        <f t="shared" si="59"/>
        <v>2438.328</v>
      </c>
      <c r="V336" s="65">
        <f t="shared" si="60"/>
        <v>4.101170966334308E-7</v>
      </c>
      <c r="X336" s="66">
        <v>5.3879999999999999</v>
      </c>
      <c r="Y336" s="65">
        <v>224.9</v>
      </c>
      <c r="Z336" s="16">
        <f t="shared" si="53"/>
        <v>2545.8679999999999</v>
      </c>
      <c r="AA336" s="65">
        <f t="shared" si="54"/>
        <v>3.9279334199573584E-7</v>
      </c>
      <c r="AC336" s="66">
        <v>5.1870000000000003</v>
      </c>
      <c r="AD336" s="65">
        <v>229.1</v>
      </c>
      <c r="AE336" s="16">
        <f t="shared" si="55"/>
        <v>2593.4119999999998</v>
      </c>
      <c r="AF336" s="65">
        <f t="shared" si="56"/>
        <v>3.8559241647682669E-7</v>
      </c>
      <c r="AH336" s="66">
        <v>4.6319999999999997</v>
      </c>
      <c r="AI336" s="65">
        <v>241.6</v>
      </c>
      <c r="AJ336">
        <f t="shared" si="57"/>
        <v>2734.9119999999998</v>
      </c>
      <c r="AK336">
        <f t="shared" si="58"/>
        <v>3.6564247771043461E-7</v>
      </c>
    </row>
    <row r="337" spans="14:37" x14ac:dyDescent="0.35">
      <c r="N337" s="66">
        <v>7.6369999999999996</v>
      </c>
      <c r="O337" s="65">
        <v>189.1</v>
      </c>
      <c r="P337">
        <f t="shared" si="61"/>
        <v>2140.6120000000001</v>
      </c>
      <c r="Q337">
        <f t="shared" si="62"/>
        <v>4.6715612170725008E-7</v>
      </c>
      <c r="S337" s="66">
        <v>5.8890000000000002</v>
      </c>
      <c r="T337" s="65">
        <v>215.4</v>
      </c>
      <c r="U337" s="16">
        <f t="shared" si="59"/>
        <v>2438.328</v>
      </c>
      <c r="V337" s="65">
        <f t="shared" si="60"/>
        <v>4.101170966334308E-7</v>
      </c>
      <c r="X337" s="66">
        <v>5.3890000000000002</v>
      </c>
      <c r="Y337" s="65">
        <v>224.9</v>
      </c>
      <c r="Z337" s="16">
        <f t="shared" si="53"/>
        <v>2545.8679999999999</v>
      </c>
      <c r="AA337" s="65">
        <f t="shared" si="54"/>
        <v>3.9279334199573584E-7</v>
      </c>
      <c r="AC337" s="66">
        <v>5.1879999999999997</v>
      </c>
      <c r="AD337" s="65">
        <v>229</v>
      </c>
      <c r="AE337" s="16">
        <f t="shared" si="55"/>
        <v>2592.2800000000002</v>
      </c>
      <c r="AF337" s="65">
        <f t="shared" si="56"/>
        <v>3.8576079744472047E-7</v>
      </c>
      <c r="AH337" s="66">
        <v>4.633</v>
      </c>
      <c r="AI337" s="65">
        <v>241.6</v>
      </c>
      <c r="AJ337">
        <f t="shared" si="57"/>
        <v>2734.9119999999998</v>
      </c>
      <c r="AK337">
        <f t="shared" si="58"/>
        <v>3.6564247771043461E-7</v>
      </c>
    </row>
    <row r="338" spans="14:37" x14ac:dyDescent="0.35">
      <c r="N338" s="66">
        <v>7.6379999999999999</v>
      </c>
      <c r="O338" s="65">
        <v>189</v>
      </c>
      <c r="P338">
        <f t="shared" si="61"/>
        <v>2139.48</v>
      </c>
      <c r="Q338">
        <f t="shared" si="62"/>
        <v>4.6740329425841795E-7</v>
      </c>
      <c r="S338" s="66">
        <v>5.89</v>
      </c>
      <c r="T338" s="65">
        <v>215.4</v>
      </c>
      <c r="U338" s="16">
        <f t="shared" si="59"/>
        <v>2438.328</v>
      </c>
      <c r="V338" s="65">
        <f t="shared" si="60"/>
        <v>4.101170966334308E-7</v>
      </c>
      <c r="X338" s="66">
        <v>5.39</v>
      </c>
      <c r="Y338" s="65">
        <v>224.9</v>
      </c>
      <c r="Z338" s="16">
        <f t="shared" si="53"/>
        <v>2545.8679999999999</v>
      </c>
      <c r="AA338" s="65">
        <f t="shared" si="54"/>
        <v>3.9279334199573584E-7</v>
      </c>
      <c r="AC338" s="66">
        <v>5.1890000000000001</v>
      </c>
      <c r="AD338" s="65">
        <v>229</v>
      </c>
      <c r="AE338" s="16">
        <f t="shared" si="55"/>
        <v>2592.2800000000002</v>
      </c>
      <c r="AF338" s="65">
        <f t="shared" si="56"/>
        <v>3.8576079744472047E-7</v>
      </c>
      <c r="AH338" s="66">
        <v>4.6340000000000003</v>
      </c>
      <c r="AI338" s="65">
        <v>241.6</v>
      </c>
      <c r="AJ338">
        <f t="shared" si="57"/>
        <v>2734.9119999999998</v>
      </c>
      <c r="AK338">
        <f t="shared" si="58"/>
        <v>3.6564247771043461E-7</v>
      </c>
    </row>
    <row r="339" spans="14:37" x14ac:dyDescent="0.35">
      <c r="N339" s="66">
        <v>7.6390000000000002</v>
      </c>
      <c r="O339" s="65">
        <v>189</v>
      </c>
      <c r="P339">
        <f t="shared" si="61"/>
        <v>2139.48</v>
      </c>
      <c r="Q339">
        <f t="shared" si="62"/>
        <v>4.6740329425841795E-7</v>
      </c>
      <c r="S339" s="66">
        <v>5.891</v>
      </c>
      <c r="T339" s="65">
        <v>215.3</v>
      </c>
      <c r="U339" s="16">
        <f t="shared" si="59"/>
        <v>2437.1960000000004</v>
      </c>
      <c r="V339" s="65">
        <f t="shared" si="60"/>
        <v>4.1030758297650245E-7</v>
      </c>
      <c r="X339" s="66">
        <v>5.391</v>
      </c>
      <c r="Y339" s="65">
        <v>224.8</v>
      </c>
      <c r="Z339" s="16">
        <f t="shared" si="53"/>
        <v>2544.7360000000003</v>
      </c>
      <c r="AA339" s="65">
        <f t="shared" si="54"/>
        <v>3.9296807213007551E-7</v>
      </c>
      <c r="AC339" s="66">
        <v>5.19</v>
      </c>
      <c r="AD339" s="65">
        <v>229</v>
      </c>
      <c r="AE339" s="16">
        <f t="shared" si="55"/>
        <v>2592.2800000000002</v>
      </c>
      <c r="AF339" s="65">
        <f t="shared" si="56"/>
        <v>3.8576079744472047E-7</v>
      </c>
      <c r="AH339" s="66">
        <v>4.6349999999999998</v>
      </c>
      <c r="AI339" s="65">
        <v>241.6</v>
      </c>
      <c r="AJ339">
        <f t="shared" si="57"/>
        <v>2734.9119999999998</v>
      </c>
      <c r="AK339">
        <f t="shared" si="58"/>
        <v>3.6564247771043461E-7</v>
      </c>
    </row>
    <row r="340" spans="14:37" x14ac:dyDescent="0.35">
      <c r="N340" s="66">
        <v>7.64</v>
      </c>
      <c r="O340" s="65">
        <v>189</v>
      </c>
      <c r="P340">
        <f t="shared" si="61"/>
        <v>2139.48</v>
      </c>
      <c r="Q340">
        <f t="shared" si="62"/>
        <v>4.6740329425841795E-7</v>
      </c>
      <c r="S340" s="66">
        <v>5.8920000000000003</v>
      </c>
      <c r="T340" s="65">
        <v>215.3</v>
      </c>
      <c r="U340" s="16">
        <f t="shared" si="59"/>
        <v>2437.1960000000004</v>
      </c>
      <c r="V340" s="65">
        <f t="shared" si="60"/>
        <v>4.1030758297650245E-7</v>
      </c>
      <c r="X340" s="66">
        <v>5.3920000000000003</v>
      </c>
      <c r="Y340" s="65">
        <v>224.8</v>
      </c>
      <c r="Z340" s="16">
        <f t="shared" ref="Z340:Z403" si="63">Y340*$K$1</f>
        <v>2544.7360000000003</v>
      </c>
      <c r="AA340" s="65">
        <f t="shared" ref="AA340:AA403" si="64">0.001/Z340</f>
        <v>3.9296807213007551E-7</v>
      </c>
      <c r="AC340" s="66">
        <v>5.1909999999999998</v>
      </c>
      <c r="AD340" s="65">
        <v>229</v>
      </c>
      <c r="AE340" s="16">
        <f t="shared" si="55"/>
        <v>2592.2800000000002</v>
      </c>
      <c r="AF340" s="65">
        <f t="shared" si="56"/>
        <v>3.8576079744472047E-7</v>
      </c>
      <c r="AH340" s="66">
        <v>4.6360000000000001</v>
      </c>
      <c r="AI340" s="65">
        <v>241.5</v>
      </c>
      <c r="AJ340">
        <f t="shared" si="57"/>
        <v>2733.78</v>
      </c>
      <c r="AK340">
        <f t="shared" si="58"/>
        <v>3.6579388246310965E-7</v>
      </c>
    </row>
    <row r="341" spans="14:37" x14ac:dyDescent="0.35">
      <c r="N341" s="66">
        <v>7.641</v>
      </c>
      <c r="O341" s="65">
        <v>189</v>
      </c>
      <c r="P341">
        <f t="shared" si="61"/>
        <v>2139.48</v>
      </c>
      <c r="Q341">
        <f t="shared" si="62"/>
        <v>4.6740329425841795E-7</v>
      </c>
      <c r="S341" s="66">
        <v>5.8929999999999998</v>
      </c>
      <c r="T341" s="65">
        <v>215.3</v>
      </c>
      <c r="U341" s="16">
        <f t="shared" si="59"/>
        <v>2437.1960000000004</v>
      </c>
      <c r="V341" s="65">
        <f t="shared" si="60"/>
        <v>4.1030758297650245E-7</v>
      </c>
      <c r="X341" s="66">
        <v>5.3929999999999998</v>
      </c>
      <c r="Y341" s="65">
        <v>224.8</v>
      </c>
      <c r="Z341" s="16">
        <f t="shared" si="63"/>
        <v>2544.7360000000003</v>
      </c>
      <c r="AA341" s="65">
        <f t="shared" si="64"/>
        <v>3.9296807213007551E-7</v>
      </c>
      <c r="AC341" s="66">
        <v>5.1920000000000002</v>
      </c>
      <c r="AD341" s="65">
        <v>228.9</v>
      </c>
      <c r="AE341" s="16">
        <f t="shared" si="55"/>
        <v>2591.1480000000001</v>
      </c>
      <c r="AF341" s="65">
        <f t="shared" si="56"/>
        <v>3.859293255344735E-7</v>
      </c>
      <c r="AH341" s="66">
        <v>4.6369999999999996</v>
      </c>
      <c r="AI341" s="65">
        <v>241.5</v>
      </c>
      <c r="AJ341">
        <f t="shared" si="57"/>
        <v>2733.78</v>
      </c>
      <c r="AK341">
        <f t="shared" si="58"/>
        <v>3.6579388246310965E-7</v>
      </c>
    </row>
    <row r="342" spans="14:37" x14ac:dyDescent="0.35">
      <c r="N342" s="66">
        <v>7.6420000000000003</v>
      </c>
      <c r="O342" s="65">
        <v>189</v>
      </c>
      <c r="P342">
        <f t="shared" si="61"/>
        <v>2139.48</v>
      </c>
      <c r="Q342">
        <f t="shared" si="62"/>
        <v>4.6740329425841795E-7</v>
      </c>
      <c r="S342" s="66">
        <v>5.8940000000000001</v>
      </c>
      <c r="T342" s="65">
        <v>215.3</v>
      </c>
      <c r="U342" s="16">
        <f t="shared" si="59"/>
        <v>2437.1960000000004</v>
      </c>
      <c r="V342" s="65">
        <f t="shared" si="60"/>
        <v>4.1030758297650245E-7</v>
      </c>
      <c r="X342" s="66">
        <v>5.3940000000000001</v>
      </c>
      <c r="Y342" s="65">
        <v>224.8</v>
      </c>
      <c r="Z342" s="16">
        <f t="shared" si="63"/>
        <v>2544.7360000000003</v>
      </c>
      <c r="AA342" s="65">
        <f t="shared" si="64"/>
        <v>3.9296807213007551E-7</v>
      </c>
      <c r="AC342" s="66">
        <v>5.1929999999999996</v>
      </c>
      <c r="AD342" s="65">
        <v>228.9</v>
      </c>
      <c r="AE342" s="16">
        <f t="shared" si="55"/>
        <v>2591.1480000000001</v>
      </c>
      <c r="AF342" s="65">
        <f t="shared" si="56"/>
        <v>3.859293255344735E-7</v>
      </c>
      <c r="AH342" s="66">
        <v>4.6379999999999999</v>
      </c>
      <c r="AI342" s="65">
        <v>241.5</v>
      </c>
      <c r="AJ342">
        <f t="shared" si="57"/>
        <v>2733.78</v>
      </c>
      <c r="AK342">
        <f t="shared" si="58"/>
        <v>3.6579388246310965E-7</v>
      </c>
    </row>
    <row r="343" spans="14:37" x14ac:dyDescent="0.35">
      <c r="N343" s="66">
        <v>7.6429999999999998</v>
      </c>
      <c r="O343" s="65">
        <v>189</v>
      </c>
      <c r="P343">
        <f t="shared" si="61"/>
        <v>2139.48</v>
      </c>
      <c r="Q343">
        <f t="shared" si="62"/>
        <v>4.6740329425841795E-7</v>
      </c>
      <c r="S343" s="66">
        <v>5.8949999999999996</v>
      </c>
      <c r="T343" s="65">
        <v>215.3</v>
      </c>
      <c r="U343" s="16">
        <f t="shared" si="59"/>
        <v>2437.1960000000004</v>
      </c>
      <c r="V343" s="65">
        <f t="shared" si="60"/>
        <v>4.1030758297650245E-7</v>
      </c>
      <c r="X343" s="66">
        <v>5.3949999999999996</v>
      </c>
      <c r="Y343" s="65">
        <v>224.8</v>
      </c>
      <c r="Z343" s="16">
        <f t="shared" si="63"/>
        <v>2544.7360000000003</v>
      </c>
      <c r="AA343" s="65">
        <f t="shared" si="64"/>
        <v>3.9296807213007551E-7</v>
      </c>
      <c r="AC343" s="66">
        <v>5.194</v>
      </c>
      <c r="AD343" s="65">
        <v>228.9</v>
      </c>
      <c r="AE343" s="16">
        <f t="shared" ref="AE343:AE406" si="65">AD343*$K$1</f>
        <v>2591.1480000000001</v>
      </c>
      <c r="AF343" s="65">
        <f t="shared" ref="AF343:AF406" si="66">0.001/AE343</f>
        <v>3.859293255344735E-7</v>
      </c>
      <c r="AH343" s="66">
        <v>4.6390000000000002</v>
      </c>
      <c r="AI343" s="65">
        <v>241.5</v>
      </c>
      <c r="AJ343">
        <f t="shared" si="57"/>
        <v>2733.78</v>
      </c>
      <c r="AK343">
        <f t="shared" si="58"/>
        <v>3.6579388246310965E-7</v>
      </c>
    </row>
    <row r="344" spans="14:37" x14ac:dyDescent="0.35">
      <c r="N344" s="66">
        <v>7.6440000000000001</v>
      </c>
      <c r="O344" s="65">
        <v>189</v>
      </c>
      <c r="P344">
        <f t="shared" si="61"/>
        <v>2139.48</v>
      </c>
      <c r="Q344">
        <f t="shared" si="62"/>
        <v>4.6740329425841795E-7</v>
      </c>
      <c r="S344" s="66">
        <v>5.8959999999999999</v>
      </c>
      <c r="T344" s="65">
        <v>215.2</v>
      </c>
      <c r="U344" s="16">
        <f t="shared" si="59"/>
        <v>2436.0639999999999</v>
      </c>
      <c r="V344" s="65">
        <f t="shared" si="60"/>
        <v>4.1049824635149164E-7</v>
      </c>
      <c r="X344" s="66">
        <v>5.3959999999999999</v>
      </c>
      <c r="Y344" s="65">
        <v>224.7</v>
      </c>
      <c r="Z344" s="16">
        <f t="shared" si="63"/>
        <v>2543.6039999999998</v>
      </c>
      <c r="AA344" s="65">
        <f t="shared" si="64"/>
        <v>3.9314295778745436E-7</v>
      </c>
      <c r="AC344" s="66">
        <v>5.1950000000000003</v>
      </c>
      <c r="AD344" s="65">
        <v>228.9</v>
      </c>
      <c r="AE344" s="16">
        <f t="shared" si="65"/>
        <v>2591.1480000000001</v>
      </c>
      <c r="AF344" s="65">
        <f t="shared" si="66"/>
        <v>3.859293255344735E-7</v>
      </c>
      <c r="AH344" s="66">
        <v>4.6399999999999997</v>
      </c>
      <c r="AI344" s="65">
        <v>241.4</v>
      </c>
      <c r="AJ344">
        <f t="shared" si="57"/>
        <v>2732.6480000000001</v>
      </c>
      <c r="AK344">
        <f t="shared" si="58"/>
        <v>3.659454126546851E-7</v>
      </c>
    </row>
    <row r="345" spans="14:37" x14ac:dyDescent="0.35">
      <c r="N345" s="66">
        <v>7.6449999999999996</v>
      </c>
      <c r="O345" s="65">
        <v>189</v>
      </c>
      <c r="P345">
        <f t="shared" si="61"/>
        <v>2139.48</v>
      </c>
      <c r="Q345">
        <f t="shared" si="62"/>
        <v>4.6740329425841795E-7</v>
      </c>
      <c r="S345" s="66">
        <v>5.8970000000000002</v>
      </c>
      <c r="T345" s="65">
        <v>215.2</v>
      </c>
      <c r="U345" s="16">
        <f t="shared" si="59"/>
        <v>2436.0639999999999</v>
      </c>
      <c r="V345" s="65">
        <f t="shared" si="60"/>
        <v>4.1049824635149164E-7</v>
      </c>
      <c r="X345" s="66">
        <v>5.3970000000000002</v>
      </c>
      <c r="Y345" s="65">
        <v>224.7</v>
      </c>
      <c r="Z345" s="16">
        <f t="shared" si="63"/>
        <v>2543.6039999999998</v>
      </c>
      <c r="AA345" s="65">
        <f t="shared" si="64"/>
        <v>3.9314295778745436E-7</v>
      </c>
      <c r="AC345" s="66">
        <v>5.1959999999999997</v>
      </c>
      <c r="AD345" s="65">
        <v>228.9</v>
      </c>
      <c r="AE345" s="16">
        <f t="shared" si="65"/>
        <v>2591.1480000000001</v>
      </c>
      <c r="AF345" s="65">
        <f t="shared" si="66"/>
        <v>3.859293255344735E-7</v>
      </c>
      <c r="AH345" s="66">
        <v>4.641</v>
      </c>
      <c r="AI345" s="65">
        <v>241.4</v>
      </c>
      <c r="AJ345">
        <f t="shared" si="57"/>
        <v>2732.6480000000001</v>
      </c>
      <c r="AK345">
        <f t="shared" si="58"/>
        <v>3.659454126546851E-7</v>
      </c>
    </row>
    <row r="346" spans="14:37" x14ac:dyDescent="0.35">
      <c r="N346" s="66">
        <v>7.6459999999999999</v>
      </c>
      <c r="O346" s="65">
        <v>188.9</v>
      </c>
      <c r="P346">
        <f t="shared" si="61"/>
        <v>2138.348</v>
      </c>
      <c r="Q346">
        <f t="shared" si="62"/>
        <v>4.6765072850630487E-7</v>
      </c>
      <c r="S346" s="66">
        <v>5.8979999999999997</v>
      </c>
      <c r="T346" s="65">
        <v>215.2</v>
      </c>
      <c r="U346" s="16">
        <f t="shared" si="59"/>
        <v>2436.0639999999999</v>
      </c>
      <c r="V346" s="65">
        <f t="shared" si="60"/>
        <v>4.1049824635149164E-7</v>
      </c>
      <c r="X346" s="66">
        <v>5.3979999999999997</v>
      </c>
      <c r="Y346" s="65">
        <v>224.7</v>
      </c>
      <c r="Z346" s="16">
        <f t="shared" si="63"/>
        <v>2543.6039999999998</v>
      </c>
      <c r="AA346" s="65">
        <f t="shared" si="64"/>
        <v>3.9314295778745436E-7</v>
      </c>
      <c r="AC346" s="66">
        <v>5.1970000000000001</v>
      </c>
      <c r="AD346" s="65">
        <v>228.8</v>
      </c>
      <c r="AE346" s="16">
        <f t="shared" si="65"/>
        <v>2590.0160000000001</v>
      </c>
      <c r="AF346" s="65">
        <f t="shared" si="66"/>
        <v>3.8609800093899033E-7</v>
      </c>
      <c r="AH346" s="66">
        <v>4.6420000000000003</v>
      </c>
      <c r="AI346" s="65">
        <v>241.4</v>
      </c>
      <c r="AJ346">
        <f t="shared" ref="AJ346:AJ409" si="67">AI346*$K$1</f>
        <v>2732.6480000000001</v>
      </c>
      <c r="AK346">
        <f t="shared" ref="AK346:AK409" si="68">0.001/AJ346</f>
        <v>3.659454126546851E-7</v>
      </c>
    </row>
    <row r="347" spans="14:37" x14ac:dyDescent="0.35">
      <c r="N347" s="66">
        <v>7.6470000000000002</v>
      </c>
      <c r="O347" s="65">
        <v>188.9</v>
      </c>
      <c r="P347">
        <f t="shared" si="61"/>
        <v>2138.348</v>
      </c>
      <c r="Q347">
        <f t="shared" si="62"/>
        <v>4.6765072850630487E-7</v>
      </c>
      <c r="S347" s="66">
        <v>5.899</v>
      </c>
      <c r="T347" s="65">
        <v>215.2</v>
      </c>
      <c r="U347" s="16">
        <f t="shared" si="59"/>
        <v>2436.0639999999999</v>
      </c>
      <c r="V347" s="65">
        <f t="shared" si="60"/>
        <v>4.1049824635149164E-7</v>
      </c>
      <c r="X347" s="66">
        <v>5.399</v>
      </c>
      <c r="Y347" s="65">
        <v>224.7</v>
      </c>
      <c r="Z347" s="16">
        <f t="shared" si="63"/>
        <v>2543.6039999999998</v>
      </c>
      <c r="AA347" s="65">
        <f t="shared" si="64"/>
        <v>3.9314295778745436E-7</v>
      </c>
      <c r="AC347" s="66">
        <v>5.1980000000000004</v>
      </c>
      <c r="AD347" s="65">
        <v>228.8</v>
      </c>
      <c r="AE347" s="16">
        <f t="shared" si="65"/>
        <v>2590.0160000000001</v>
      </c>
      <c r="AF347" s="65">
        <f t="shared" si="66"/>
        <v>3.8609800093899033E-7</v>
      </c>
      <c r="AH347" s="66">
        <v>4.6429999999999998</v>
      </c>
      <c r="AI347" s="65">
        <v>241.4</v>
      </c>
      <c r="AJ347">
        <f t="shared" si="67"/>
        <v>2732.6480000000001</v>
      </c>
      <c r="AK347">
        <f t="shared" si="68"/>
        <v>3.659454126546851E-7</v>
      </c>
    </row>
    <row r="348" spans="14:37" x14ac:dyDescent="0.35">
      <c r="N348" s="66">
        <v>7.6479999999999997</v>
      </c>
      <c r="O348" s="65">
        <v>188.9</v>
      </c>
      <c r="P348">
        <f t="shared" si="61"/>
        <v>2138.348</v>
      </c>
      <c r="Q348">
        <f t="shared" si="62"/>
        <v>4.6765072850630487E-7</v>
      </c>
      <c r="S348" s="66">
        <v>5.9</v>
      </c>
      <c r="T348" s="65">
        <v>215.2</v>
      </c>
      <c r="U348" s="16">
        <f t="shared" ref="U348:U411" si="69">T348*$K$1</f>
        <v>2436.0639999999999</v>
      </c>
      <c r="V348" s="65">
        <f t="shared" ref="V348:V411" si="70">0.001/U348</f>
        <v>4.1049824635149164E-7</v>
      </c>
      <c r="X348" s="66">
        <v>5.4</v>
      </c>
      <c r="Y348" s="65">
        <v>224.7</v>
      </c>
      <c r="Z348" s="16">
        <f t="shared" si="63"/>
        <v>2543.6039999999998</v>
      </c>
      <c r="AA348" s="65">
        <f t="shared" si="64"/>
        <v>3.9314295778745436E-7</v>
      </c>
      <c r="AC348" s="66">
        <v>5.1989999999999998</v>
      </c>
      <c r="AD348" s="65">
        <v>228.8</v>
      </c>
      <c r="AE348" s="16">
        <f t="shared" si="65"/>
        <v>2590.0160000000001</v>
      </c>
      <c r="AF348" s="65">
        <f t="shared" si="66"/>
        <v>3.8609800093899033E-7</v>
      </c>
      <c r="AH348" s="66">
        <v>4.6440000000000001</v>
      </c>
      <c r="AI348" s="65">
        <v>241.4</v>
      </c>
      <c r="AJ348">
        <f t="shared" si="67"/>
        <v>2732.6480000000001</v>
      </c>
      <c r="AK348">
        <f t="shared" si="68"/>
        <v>3.659454126546851E-7</v>
      </c>
    </row>
    <row r="349" spans="14:37" x14ac:dyDescent="0.35">
      <c r="N349" s="66">
        <v>7.649</v>
      </c>
      <c r="O349" s="65">
        <v>188.9</v>
      </c>
      <c r="P349">
        <f t="shared" si="61"/>
        <v>2138.348</v>
      </c>
      <c r="Q349">
        <f t="shared" si="62"/>
        <v>4.6765072850630487E-7</v>
      </c>
      <c r="S349" s="66">
        <v>5.9009999999999998</v>
      </c>
      <c r="T349" s="65">
        <v>215.2</v>
      </c>
      <c r="U349" s="16">
        <f t="shared" si="69"/>
        <v>2436.0639999999999</v>
      </c>
      <c r="V349" s="65">
        <f t="shared" si="70"/>
        <v>4.1049824635149164E-7</v>
      </c>
      <c r="X349" s="66">
        <v>5.4009999999999998</v>
      </c>
      <c r="Y349" s="65">
        <v>224.6</v>
      </c>
      <c r="Z349" s="16">
        <f t="shared" si="63"/>
        <v>2542.4720000000002</v>
      </c>
      <c r="AA349" s="65">
        <f t="shared" si="64"/>
        <v>3.9331799917560547E-7</v>
      </c>
      <c r="AC349" s="66">
        <v>5.2</v>
      </c>
      <c r="AD349" s="65">
        <v>228.8</v>
      </c>
      <c r="AE349" s="16">
        <f t="shared" si="65"/>
        <v>2590.0160000000001</v>
      </c>
      <c r="AF349" s="65">
        <f t="shared" si="66"/>
        <v>3.8609800093899033E-7</v>
      </c>
      <c r="AH349" s="66">
        <v>4.6449999999999996</v>
      </c>
      <c r="AI349" s="65">
        <v>241.3</v>
      </c>
      <c r="AJ349">
        <f t="shared" si="67"/>
        <v>2731.5160000000001</v>
      </c>
      <c r="AK349">
        <f t="shared" si="68"/>
        <v>3.6609706844111473E-7</v>
      </c>
    </row>
    <row r="350" spans="14:37" x14ac:dyDescent="0.35">
      <c r="N350" s="66">
        <v>7.65</v>
      </c>
      <c r="O350" s="65">
        <v>188.9</v>
      </c>
      <c r="P350">
        <f t="shared" si="61"/>
        <v>2138.348</v>
      </c>
      <c r="Q350">
        <f t="shared" si="62"/>
        <v>4.6765072850630487E-7</v>
      </c>
      <c r="S350" s="66">
        <v>5.9020000000000001</v>
      </c>
      <c r="T350" s="65">
        <v>215.1</v>
      </c>
      <c r="U350" s="16">
        <f t="shared" si="69"/>
        <v>2434.9319999999998</v>
      </c>
      <c r="V350" s="65">
        <f t="shared" si="70"/>
        <v>4.1068908700530449E-7</v>
      </c>
      <c r="X350" s="66">
        <v>5.4020000000000001</v>
      </c>
      <c r="Y350" s="65">
        <v>224.6</v>
      </c>
      <c r="Z350" s="16">
        <f t="shared" si="63"/>
        <v>2542.4720000000002</v>
      </c>
      <c r="AA350" s="65">
        <f t="shared" si="64"/>
        <v>3.9331799917560547E-7</v>
      </c>
      <c r="AC350" s="66">
        <v>5.2009999999999996</v>
      </c>
      <c r="AD350" s="65">
        <v>228.8</v>
      </c>
      <c r="AE350" s="16">
        <f t="shared" si="65"/>
        <v>2590.0160000000001</v>
      </c>
      <c r="AF350" s="65">
        <f t="shared" si="66"/>
        <v>3.8609800093899033E-7</v>
      </c>
      <c r="AH350" s="66">
        <v>4.6459999999999999</v>
      </c>
      <c r="AI350" s="65">
        <v>241.3</v>
      </c>
      <c r="AJ350">
        <f t="shared" si="67"/>
        <v>2731.5160000000001</v>
      </c>
      <c r="AK350">
        <f t="shared" si="68"/>
        <v>3.6609706844111473E-7</v>
      </c>
    </row>
    <row r="351" spans="14:37" x14ac:dyDescent="0.35">
      <c r="N351" s="66">
        <v>7.6509999999999998</v>
      </c>
      <c r="O351" s="65">
        <v>188.9</v>
      </c>
      <c r="P351">
        <f t="shared" si="61"/>
        <v>2138.348</v>
      </c>
      <c r="Q351">
        <f t="shared" si="62"/>
        <v>4.6765072850630487E-7</v>
      </c>
      <c r="S351" s="66">
        <v>5.9029999999999996</v>
      </c>
      <c r="T351" s="65">
        <v>215.1</v>
      </c>
      <c r="U351" s="16">
        <f t="shared" si="69"/>
        <v>2434.9319999999998</v>
      </c>
      <c r="V351" s="65">
        <f t="shared" si="70"/>
        <v>4.1068908700530449E-7</v>
      </c>
      <c r="X351" s="66">
        <v>5.4029999999999996</v>
      </c>
      <c r="Y351" s="65">
        <v>224.6</v>
      </c>
      <c r="Z351" s="16">
        <f t="shared" si="63"/>
        <v>2542.4720000000002</v>
      </c>
      <c r="AA351" s="65">
        <f t="shared" si="64"/>
        <v>3.9331799917560547E-7</v>
      </c>
      <c r="AC351" s="66">
        <v>5.202</v>
      </c>
      <c r="AD351" s="65">
        <v>228.7</v>
      </c>
      <c r="AE351" s="16">
        <f t="shared" si="65"/>
        <v>2588.884</v>
      </c>
      <c r="AF351" s="65">
        <f t="shared" si="66"/>
        <v>3.8626682385151285E-7</v>
      </c>
      <c r="AH351" s="66">
        <v>4.6470000000000002</v>
      </c>
      <c r="AI351" s="65">
        <v>241.3</v>
      </c>
      <c r="AJ351">
        <f t="shared" si="67"/>
        <v>2731.5160000000001</v>
      </c>
      <c r="AK351">
        <f t="shared" si="68"/>
        <v>3.6609706844111473E-7</v>
      </c>
    </row>
    <row r="352" spans="14:37" x14ac:dyDescent="0.35">
      <c r="N352" s="66">
        <v>7.6520000000000001</v>
      </c>
      <c r="O352" s="65">
        <v>188.9</v>
      </c>
      <c r="P352">
        <f t="shared" si="61"/>
        <v>2138.348</v>
      </c>
      <c r="Q352">
        <f t="shared" si="62"/>
        <v>4.6765072850630487E-7</v>
      </c>
      <c r="S352" s="66">
        <v>5.9039999999999999</v>
      </c>
      <c r="T352" s="65">
        <v>215.1</v>
      </c>
      <c r="U352" s="16">
        <f t="shared" si="69"/>
        <v>2434.9319999999998</v>
      </c>
      <c r="V352" s="65">
        <f t="shared" si="70"/>
        <v>4.1068908700530449E-7</v>
      </c>
      <c r="X352" s="66">
        <v>5.4039999999999999</v>
      </c>
      <c r="Y352" s="65">
        <v>224.6</v>
      </c>
      <c r="Z352" s="16">
        <f t="shared" si="63"/>
        <v>2542.4720000000002</v>
      </c>
      <c r="AA352" s="65">
        <f t="shared" si="64"/>
        <v>3.9331799917560547E-7</v>
      </c>
      <c r="AC352" s="66">
        <v>5.2030000000000003</v>
      </c>
      <c r="AD352" s="65">
        <v>228.7</v>
      </c>
      <c r="AE352" s="16">
        <f t="shared" si="65"/>
        <v>2588.884</v>
      </c>
      <c r="AF352" s="65">
        <f t="shared" si="66"/>
        <v>3.8626682385151285E-7</v>
      </c>
      <c r="AH352" s="66">
        <v>4.6479999999999997</v>
      </c>
      <c r="AI352" s="65">
        <v>241.3</v>
      </c>
      <c r="AJ352">
        <f t="shared" si="67"/>
        <v>2731.5160000000001</v>
      </c>
      <c r="AK352">
        <f t="shared" si="68"/>
        <v>3.6609706844111473E-7</v>
      </c>
    </row>
    <row r="353" spans="14:37" x14ac:dyDescent="0.35">
      <c r="N353" s="66">
        <v>7.6529999999999996</v>
      </c>
      <c r="O353" s="65">
        <v>188.9</v>
      </c>
      <c r="P353">
        <f t="shared" si="61"/>
        <v>2138.348</v>
      </c>
      <c r="Q353">
        <f t="shared" si="62"/>
        <v>4.6765072850630487E-7</v>
      </c>
      <c r="S353" s="66">
        <v>5.9050000000000002</v>
      </c>
      <c r="T353" s="65">
        <v>215.1</v>
      </c>
      <c r="U353" s="16">
        <f t="shared" si="69"/>
        <v>2434.9319999999998</v>
      </c>
      <c r="V353" s="65">
        <f t="shared" si="70"/>
        <v>4.1068908700530449E-7</v>
      </c>
      <c r="X353" s="66">
        <v>5.4050000000000002</v>
      </c>
      <c r="Y353" s="65">
        <v>224.6</v>
      </c>
      <c r="Z353" s="16">
        <f t="shared" si="63"/>
        <v>2542.4720000000002</v>
      </c>
      <c r="AA353" s="65">
        <f t="shared" si="64"/>
        <v>3.9331799917560547E-7</v>
      </c>
      <c r="AC353" s="66">
        <v>5.2039999999999997</v>
      </c>
      <c r="AD353" s="65">
        <v>228.7</v>
      </c>
      <c r="AE353" s="16">
        <f t="shared" si="65"/>
        <v>2588.884</v>
      </c>
      <c r="AF353" s="65">
        <f t="shared" si="66"/>
        <v>3.8626682385151285E-7</v>
      </c>
      <c r="AH353" s="66">
        <v>4.649</v>
      </c>
      <c r="AI353" s="65">
        <v>241.2</v>
      </c>
      <c r="AJ353">
        <f t="shared" si="67"/>
        <v>2730.384</v>
      </c>
      <c r="AK353">
        <f t="shared" si="68"/>
        <v>3.6624884997861109E-7</v>
      </c>
    </row>
    <row r="354" spans="14:37" x14ac:dyDescent="0.35">
      <c r="N354" s="66">
        <v>7.6539999999999999</v>
      </c>
      <c r="O354" s="65">
        <v>188.8</v>
      </c>
      <c r="P354">
        <f t="shared" si="61"/>
        <v>2137.2160000000003</v>
      </c>
      <c r="Q354">
        <f t="shared" si="62"/>
        <v>4.6789842486674245E-7</v>
      </c>
      <c r="S354" s="66">
        <v>5.9059999999999997</v>
      </c>
      <c r="T354" s="65">
        <v>215.1</v>
      </c>
      <c r="U354" s="16">
        <f t="shared" si="69"/>
        <v>2434.9319999999998</v>
      </c>
      <c r="V354" s="65">
        <f t="shared" si="70"/>
        <v>4.1068908700530449E-7</v>
      </c>
      <c r="X354" s="66">
        <v>5.4059999999999997</v>
      </c>
      <c r="Y354" s="65">
        <v>224.5</v>
      </c>
      <c r="Z354" s="16">
        <f t="shared" si="63"/>
        <v>2541.34</v>
      </c>
      <c r="AA354" s="65">
        <f t="shared" si="64"/>
        <v>3.9349319650263243E-7</v>
      </c>
      <c r="AC354" s="66">
        <v>5.2050000000000001</v>
      </c>
      <c r="AD354" s="65">
        <v>228.7</v>
      </c>
      <c r="AE354" s="16">
        <f t="shared" si="65"/>
        <v>2588.884</v>
      </c>
      <c r="AF354" s="65">
        <f t="shared" si="66"/>
        <v>3.8626682385151285E-7</v>
      </c>
      <c r="AH354" s="66">
        <v>4.6500000000000004</v>
      </c>
      <c r="AI354" s="65">
        <v>241.2</v>
      </c>
      <c r="AJ354">
        <f t="shared" si="67"/>
        <v>2730.384</v>
      </c>
      <c r="AK354">
        <f t="shared" si="68"/>
        <v>3.6624884997861109E-7</v>
      </c>
    </row>
    <row r="355" spans="14:37" x14ac:dyDescent="0.35">
      <c r="N355" s="66">
        <v>7.6550000000000002</v>
      </c>
      <c r="O355" s="65">
        <v>188.8</v>
      </c>
      <c r="P355">
        <f t="shared" si="61"/>
        <v>2137.2160000000003</v>
      </c>
      <c r="Q355">
        <f t="shared" si="62"/>
        <v>4.6789842486674245E-7</v>
      </c>
      <c r="S355" s="66">
        <v>5.907</v>
      </c>
      <c r="T355" s="65">
        <v>215</v>
      </c>
      <c r="U355" s="16">
        <f t="shared" si="69"/>
        <v>2433.8000000000002</v>
      </c>
      <c r="V355" s="65">
        <f t="shared" si="70"/>
        <v>4.1088010518530693E-7</v>
      </c>
      <c r="X355" s="66">
        <v>5.407</v>
      </c>
      <c r="Y355" s="65">
        <v>224.5</v>
      </c>
      <c r="Z355" s="16">
        <f t="shared" si="63"/>
        <v>2541.34</v>
      </c>
      <c r="AA355" s="65">
        <f t="shared" si="64"/>
        <v>3.9349319650263243E-7</v>
      </c>
      <c r="AC355" s="66">
        <v>5.2060000000000004</v>
      </c>
      <c r="AD355" s="65">
        <v>228.7</v>
      </c>
      <c r="AE355" s="16">
        <f t="shared" si="65"/>
        <v>2588.884</v>
      </c>
      <c r="AF355" s="65">
        <f t="shared" si="66"/>
        <v>3.8626682385151285E-7</v>
      </c>
      <c r="AH355" s="66">
        <v>4.6509999999999998</v>
      </c>
      <c r="AI355" s="65">
        <v>241.2</v>
      </c>
      <c r="AJ355">
        <f t="shared" si="67"/>
        <v>2730.384</v>
      </c>
      <c r="AK355">
        <f t="shared" si="68"/>
        <v>3.6624884997861109E-7</v>
      </c>
    </row>
    <row r="356" spans="14:37" x14ac:dyDescent="0.35">
      <c r="N356" s="66">
        <v>7.6559999999999997</v>
      </c>
      <c r="O356" s="65">
        <v>188.8</v>
      </c>
      <c r="P356">
        <f t="shared" si="61"/>
        <v>2137.2160000000003</v>
      </c>
      <c r="Q356">
        <f t="shared" si="62"/>
        <v>4.6789842486674245E-7</v>
      </c>
      <c r="S356" s="66">
        <v>5.9080000000000004</v>
      </c>
      <c r="T356" s="65">
        <v>215</v>
      </c>
      <c r="U356" s="16">
        <f t="shared" si="69"/>
        <v>2433.8000000000002</v>
      </c>
      <c r="V356" s="65">
        <f t="shared" si="70"/>
        <v>4.1088010518530693E-7</v>
      </c>
      <c r="X356" s="66">
        <v>5.4080000000000004</v>
      </c>
      <c r="Y356" s="65">
        <v>224.5</v>
      </c>
      <c r="Z356" s="16">
        <f t="shared" si="63"/>
        <v>2541.34</v>
      </c>
      <c r="AA356" s="65">
        <f t="shared" si="64"/>
        <v>3.9349319650263243E-7</v>
      </c>
      <c r="AC356" s="66">
        <v>5.2069999999999999</v>
      </c>
      <c r="AD356" s="65">
        <v>228.6</v>
      </c>
      <c r="AE356" s="16">
        <f t="shared" si="65"/>
        <v>2587.752</v>
      </c>
      <c r="AF356" s="65">
        <f t="shared" si="66"/>
        <v>3.8643579446562116E-7</v>
      </c>
      <c r="AH356" s="66">
        <v>4.6520000000000001</v>
      </c>
      <c r="AI356" s="65">
        <v>241.2</v>
      </c>
      <c r="AJ356">
        <f t="shared" si="67"/>
        <v>2730.384</v>
      </c>
      <c r="AK356">
        <f t="shared" si="68"/>
        <v>3.6624884997861109E-7</v>
      </c>
    </row>
    <row r="357" spans="14:37" x14ac:dyDescent="0.35">
      <c r="N357" s="66">
        <v>7.657</v>
      </c>
      <c r="O357" s="65">
        <v>188.8</v>
      </c>
      <c r="P357">
        <f t="shared" si="61"/>
        <v>2137.2160000000003</v>
      </c>
      <c r="Q357">
        <f t="shared" si="62"/>
        <v>4.6789842486674245E-7</v>
      </c>
      <c r="S357" s="66">
        <v>5.9089999999999998</v>
      </c>
      <c r="T357" s="65">
        <v>215</v>
      </c>
      <c r="U357" s="16">
        <f t="shared" si="69"/>
        <v>2433.8000000000002</v>
      </c>
      <c r="V357" s="65">
        <f t="shared" si="70"/>
        <v>4.1088010518530693E-7</v>
      </c>
      <c r="X357" s="66">
        <v>5.4089999999999998</v>
      </c>
      <c r="Y357" s="65">
        <v>224.5</v>
      </c>
      <c r="Z357" s="16">
        <f t="shared" si="63"/>
        <v>2541.34</v>
      </c>
      <c r="AA357" s="65">
        <f t="shared" si="64"/>
        <v>3.9349319650263243E-7</v>
      </c>
      <c r="AC357" s="66">
        <v>5.2080000000000002</v>
      </c>
      <c r="AD357" s="65">
        <v>228.6</v>
      </c>
      <c r="AE357" s="16">
        <f t="shared" si="65"/>
        <v>2587.752</v>
      </c>
      <c r="AF357" s="65">
        <f t="shared" si="66"/>
        <v>3.8643579446562116E-7</v>
      </c>
      <c r="AH357" s="66">
        <v>4.6529999999999996</v>
      </c>
      <c r="AI357" s="65">
        <v>241.1</v>
      </c>
      <c r="AJ357">
        <f t="shared" si="67"/>
        <v>2729.252</v>
      </c>
      <c r="AK357">
        <f t="shared" si="68"/>
        <v>3.6640075742364574E-7</v>
      </c>
    </row>
    <row r="358" spans="14:37" x14ac:dyDescent="0.35">
      <c r="N358" s="66">
        <v>7.6580000000000004</v>
      </c>
      <c r="O358" s="65">
        <v>188.8</v>
      </c>
      <c r="P358">
        <f t="shared" si="61"/>
        <v>2137.2160000000003</v>
      </c>
      <c r="Q358">
        <f t="shared" si="62"/>
        <v>4.6789842486674245E-7</v>
      </c>
      <c r="S358" s="66">
        <v>5.91</v>
      </c>
      <c r="T358" s="65">
        <v>215</v>
      </c>
      <c r="U358" s="16">
        <f t="shared" si="69"/>
        <v>2433.8000000000002</v>
      </c>
      <c r="V358" s="65">
        <f t="shared" si="70"/>
        <v>4.1088010518530693E-7</v>
      </c>
      <c r="X358" s="66">
        <v>5.41</v>
      </c>
      <c r="Y358" s="65">
        <v>224.5</v>
      </c>
      <c r="Z358" s="16">
        <f t="shared" si="63"/>
        <v>2541.34</v>
      </c>
      <c r="AA358" s="65">
        <f t="shared" si="64"/>
        <v>3.9349319650263243E-7</v>
      </c>
      <c r="AC358" s="66">
        <v>5.2089999999999996</v>
      </c>
      <c r="AD358" s="65">
        <v>228.6</v>
      </c>
      <c r="AE358" s="16">
        <f t="shared" si="65"/>
        <v>2587.752</v>
      </c>
      <c r="AF358" s="65">
        <f t="shared" si="66"/>
        <v>3.8643579446562116E-7</v>
      </c>
      <c r="AH358" s="66">
        <v>4.6539999999999999</v>
      </c>
      <c r="AI358" s="65">
        <v>241.1</v>
      </c>
      <c r="AJ358">
        <f t="shared" si="67"/>
        <v>2729.252</v>
      </c>
      <c r="AK358">
        <f t="shared" si="68"/>
        <v>3.6640075742364574E-7</v>
      </c>
    </row>
    <row r="359" spans="14:37" x14ac:dyDescent="0.35">
      <c r="N359" s="66">
        <v>7.6589999999999998</v>
      </c>
      <c r="O359" s="65">
        <v>188.8</v>
      </c>
      <c r="P359">
        <f t="shared" si="61"/>
        <v>2137.2160000000003</v>
      </c>
      <c r="Q359">
        <f t="shared" si="62"/>
        <v>4.6789842486674245E-7</v>
      </c>
      <c r="S359" s="66">
        <v>5.9109999999999996</v>
      </c>
      <c r="T359" s="65">
        <v>215</v>
      </c>
      <c r="U359" s="16">
        <f t="shared" si="69"/>
        <v>2433.8000000000002</v>
      </c>
      <c r="V359" s="65">
        <f t="shared" si="70"/>
        <v>4.1088010518530693E-7</v>
      </c>
      <c r="X359" s="66">
        <v>5.4109999999999996</v>
      </c>
      <c r="Y359" s="65">
        <v>224.4</v>
      </c>
      <c r="Z359" s="16">
        <f t="shared" si="63"/>
        <v>2540.2080000000001</v>
      </c>
      <c r="AA359" s="65">
        <f t="shared" si="64"/>
        <v>3.9366854997700976E-7</v>
      </c>
      <c r="AC359" s="66">
        <v>5.21</v>
      </c>
      <c r="AD359" s="65">
        <v>228.6</v>
      </c>
      <c r="AE359" s="16">
        <f t="shared" si="65"/>
        <v>2587.752</v>
      </c>
      <c r="AF359" s="65">
        <f t="shared" si="66"/>
        <v>3.8643579446562116E-7</v>
      </c>
      <c r="AH359" s="66">
        <v>4.6550000000000002</v>
      </c>
      <c r="AI359" s="65">
        <v>241.1</v>
      </c>
      <c r="AJ359">
        <f t="shared" si="67"/>
        <v>2729.252</v>
      </c>
      <c r="AK359">
        <f t="shared" si="68"/>
        <v>3.6640075742364574E-7</v>
      </c>
    </row>
    <row r="360" spans="14:37" x14ac:dyDescent="0.35">
      <c r="N360" s="66">
        <v>7.66</v>
      </c>
      <c r="O360" s="65">
        <v>188.8</v>
      </c>
      <c r="P360">
        <f t="shared" si="61"/>
        <v>2137.2160000000003</v>
      </c>
      <c r="Q360">
        <f t="shared" si="62"/>
        <v>4.6789842486674245E-7</v>
      </c>
      <c r="S360" s="66">
        <v>5.9119999999999999</v>
      </c>
      <c r="T360" s="65">
        <v>215</v>
      </c>
      <c r="U360" s="16">
        <f t="shared" si="69"/>
        <v>2433.8000000000002</v>
      </c>
      <c r="V360" s="65">
        <f t="shared" si="70"/>
        <v>4.1088010518530693E-7</v>
      </c>
      <c r="X360" s="66">
        <v>5.4119999999999999</v>
      </c>
      <c r="Y360" s="65">
        <v>224.4</v>
      </c>
      <c r="Z360" s="16">
        <f t="shared" si="63"/>
        <v>2540.2080000000001</v>
      </c>
      <c r="AA360" s="65">
        <f t="shared" si="64"/>
        <v>3.9366854997700976E-7</v>
      </c>
      <c r="AC360" s="66">
        <v>5.2110000000000003</v>
      </c>
      <c r="AD360" s="65">
        <v>228.5</v>
      </c>
      <c r="AE360" s="16">
        <f t="shared" si="65"/>
        <v>2586.62</v>
      </c>
      <c r="AF360" s="65">
        <f t="shared" si="66"/>
        <v>3.866049129752341E-7</v>
      </c>
      <c r="AH360" s="66">
        <v>4.6559999999999997</v>
      </c>
      <c r="AI360" s="65">
        <v>241.1</v>
      </c>
      <c r="AJ360">
        <f t="shared" si="67"/>
        <v>2729.252</v>
      </c>
      <c r="AK360">
        <f t="shared" si="68"/>
        <v>3.6640075742364574E-7</v>
      </c>
    </row>
    <row r="361" spans="14:37" x14ac:dyDescent="0.35">
      <c r="N361" s="66">
        <v>7.6609999999999996</v>
      </c>
      <c r="O361" s="65">
        <v>188.8</v>
      </c>
      <c r="P361">
        <f t="shared" si="61"/>
        <v>2137.2160000000003</v>
      </c>
      <c r="Q361">
        <f t="shared" si="62"/>
        <v>4.6789842486674245E-7</v>
      </c>
      <c r="S361" s="66">
        <v>5.9130000000000003</v>
      </c>
      <c r="T361" s="65">
        <v>214.9</v>
      </c>
      <c r="U361" s="16">
        <f t="shared" si="69"/>
        <v>2432.6680000000001</v>
      </c>
      <c r="V361" s="65">
        <f t="shared" si="70"/>
        <v>4.1107130113932522E-7</v>
      </c>
      <c r="X361" s="66">
        <v>5.4130000000000003</v>
      </c>
      <c r="Y361" s="65">
        <v>224.4</v>
      </c>
      <c r="Z361" s="16">
        <f t="shared" si="63"/>
        <v>2540.2080000000001</v>
      </c>
      <c r="AA361" s="65">
        <f t="shared" si="64"/>
        <v>3.9366854997700976E-7</v>
      </c>
      <c r="AC361" s="66">
        <v>5.2119999999999997</v>
      </c>
      <c r="AD361" s="65">
        <v>228.5</v>
      </c>
      <c r="AE361" s="16">
        <f t="shared" si="65"/>
        <v>2586.62</v>
      </c>
      <c r="AF361" s="65">
        <f t="shared" si="66"/>
        <v>3.866049129752341E-7</v>
      </c>
      <c r="AH361" s="66">
        <v>4.657</v>
      </c>
      <c r="AI361" s="65">
        <v>241</v>
      </c>
      <c r="AJ361">
        <f t="shared" si="67"/>
        <v>2728.12</v>
      </c>
      <c r="AK361">
        <f t="shared" si="68"/>
        <v>3.6655279093295017E-7</v>
      </c>
    </row>
    <row r="362" spans="14:37" x14ac:dyDescent="0.35">
      <c r="N362" s="66">
        <v>7.6619999999999999</v>
      </c>
      <c r="O362" s="65">
        <v>188.7</v>
      </c>
      <c r="P362">
        <f t="shared" si="61"/>
        <v>2136.0839999999998</v>
      </c>
      <c r="Q362">
        <f t="shared" si="62"/>
        <v>4.6814638375644407E-7</v>
      </c>
      <c r="S362" s="66">
        <v>5.9139999999999997</v>
      </c>
      <c r="T362" s="65">
        <v>214.9</v>
      </c>
      <c r="U362" s="16">
        <f t="shared" si="69"/>
        <v>2432.6680000000001</v>
      </c>
      <c r="V362" s="65">
        <f t="shared" si="70"/>
        <v>4.1107130113932522E-7</v>
      </c>
      <c r="X362" s="66">
        <v>5.4139999999999997</v>
      </c>
      <c r="Y362" s="65">
        <v>224.4</v>
      </c>
      <c r="Z362" s="16">
        <f t="shared" si="63"/>
        <v>2540.2080000000001</v>
      </c>
      <c r="AA362" s="65">
        <f t="shared" si="64"/>
        <v>3.9366854997700976E-7</v>
      </c>
      <c r="AC362" s="66">
        <v>5.2130000000000001</v>
      </c>
      <c r="AD362" s="65">
        <v>228.5</v>
      </c>
      <c r="AE362" s="16">
        <f t="shared" si="65"/>
        <v>2586.62</v>
      </c>
      <c r="AF362" s="65">
        <f t="shared" si="66"/>
        <v>3.866049129752341E-7</v>
      </c>
      <c r="AH362" s="66">
        <v>4.6580000000000004</v>
      </c>
      <c r="AI362" s="65">
        <v>241</v>
      </c>
      <c r="AJ362">
        <f t="shared" si="67"/>
        <v>2728.12</v>
      </c>
      <c r="AK362">
        <f t="shared" si="68"/>
        <v>3.6655279093295017E-7</v>
      </c>
    </row>
    <row r="363" spans="14:37" x14ac:dyDescent="0.35">
      <c r="N363" s="66">
        <v>7.6630000000000003</v>
      </c>
      <c r="O363" s="65">
        <v>188.7</v>
      </c>
      <c r="P363">
        <f t="shared" si="61"/>
        <v>2136.0839999999998</v>
      </c>
      <c r="Q363">
        <f t="shared" si="62"/>
        <v>4.6814638375644407E-7</v>
      </c>
      <c r="S363" s="66">
        <v>5.915</v>
      </c>
      <c r="T363" s="65">
        <v>214.9</v>
      </c>
      <c r="U363" s="16">
        <f t="shared" si="69"/>
        <v>2432.6680000000001</v>
      </c>
      <c r="V363" s="65">
        <f t="shared" si="70"/>
        <v>4.1107130113932522E-7</v>
      </c>
      <c r="X363" s="66">
        <v>5.415</v>
      </c>
      <c r="Y363" s="65">
        <v>224.4</v>
      </c>
      <c r="Z363" s="16">
        <f t="shared" si="63"/>
        <v>2540.2080000000001</v>
      </c>
      <c r="AA363" s="65">
        <f t="shared" si="64"/>
        <v>3.9366854997700976E-7</v>
      </c>
      <c r="AC363" s="66">
        <v>5.2140000000000004</v>
      </c>
      <c r="AD363" s="65">
        <v>228.5</v>
      </c>
      <c r="AE363" s="16">
        <f t="shared" si="65"/>
        <v>2586.62</v>
      </c>
      <c r="AF363" s="65">
        <f t="shared" si="66"/>
        <v>3.866049129752341E-7</v>
      </c>
      <c r="AH363" s="66">
        <v>4.6589999999999998</v>
      </c>
      <c r="AI363" s="65">
        <v>241</v>
      </c>
      <c r="AJ363">
        <f t="shared" si="67"/>
        <v>2728.12</v>
      </c>
      <c r="AK363">
        <f t="shared" si="68"/>
        <v>3.6655279093295017E-7</v>
      </c>
    </row>
    <row r="364" spans="14:37" x14ac:dyDescent="0.35">
      <c r="N364" s="66">
        <v>7.6639999999999997</v>
      </c>
      <c r="O364" s="65">
        <v>188.7</v>
      </c>
      <c r="P364">
        <f t="shared" si="61"/>
        <v>2136.0839999999998</v>
      </c>
      <c r="Q364">
        <f t="shared" si="62"/>
        <v>4.6814638375644407E-7</v>
      </c>
      <c r="S364" s="66">
        <v>5.9160000000000004</v>
      </c>
      <c r="T364" s="65">
        <v>214.9</v>
      </c>
      <c r="U364" s="16">
        <f t="shared" si="69"/>
        <v>2432.6680000000001</v>
      </c>
      <c r="V364" s="65">
        <f t="shared" si="70"/>
        <v>4.1107130113932522E-7</v>
      </c>
      <c r="X364" s="66">
        <v>5.4160000000000004</v>
      </c>
      <c r="Y364" s="65">
        <v>224.3</v>
      </c>
      <c r="Z364" s="16">
        <f t="shared" si="63"/>
        <v>2539.076</v>
      </c>
      <c r="AA364" s="65">
        <f t="shared" si="64"/>
        <v>3.9384405980758354E-7</v>
      </c>
      <c r="AC364" s="66">
        <v>5.2149999999999999</v>
      </c>
      <c r="AD364" s="65">
        <v>228.5</v>
      </c>
      <c r="AE364" s="16">
        <f t="shared" si="65"/>
        <v>2586.62</v>
      </c>
      <c r="AF364" s="65">
        <f t="shared" si="66"/>
        <v>3.866049129752341E-7</v>
      </c>
      <c r="AH364" s="66">
        <v>4.66</v>
      </c>
      <c r="AI364" s="65">
        <v>241</v>
      </c>
      <c r="AJ364">
        <f t="shared" si="67"/>
        <v>2728.12</v>
      </c>
      <c r="AK364">
        <f t="shared" si="68"/>
        <v>3.6655279093295017E-7</v>
      </c>
    </row>
    <row r="365" spans="14:37" x14ac:dyDescent="0.35">
      <c r="N365" s="66">
        <v>7.665</v>
      </c>
      <c r="O365" s="65">
        <v>188.7</v>
      </c>
      <c r="P365">
        <f t="shared" si="61"/>
        <v>2136.0839999999998</v>
      </c>
      <c r="Q365">
        <f t="shared" si="62"/>
        <v>4.6814638375644407E-7</v>
      </c>
      <c r="S365" s="66">
        <v>5.9169999999999998</v>
      </c>
      <c r="T365" s="65">
        <v>214.9</v>
      </c>
      <c r="U365" s="16">
        <f t="shared" si="69"/>
        <v>2432.6680000000001</v>
      </c>
      <c r="V365" s="65">
        <f t="shared" si="70"/>
        <v>4.1107130113932522E-7</v>
      </c>
      <c r="X365" s="66">
        <v>5.4169999999999998</v>
      </c>
      <c r="Y365" s="65">
        <v>224.3</v>
      </c>
      <c r="Z365" s="16">
        <f t="shared" si="63"/>
        <v>2539.076</v>
      </c>
      <c r="AA365" s="65">
        <f t="shared" si="64"/>
        <v>3.9384405980758354E-7</v>
      </c>
      <c r="AC365" s="66">
        <v>5.2160000000000002</v>
      </c>
      <c r="AD365" s="65">
        <v>228.4</v>
      </c>
      <c r="AE365" s="16">
        <f t="shared" si="65"/>
        <v>2585.4880000000003</v>
      </c>
      <c r="AF365" s="65">
        <f t="shared" si="66"/>
        <v>3.8677417957461024E-7</v>
      </c>
      <c r="AH365" s="66">
        <v>4.6609999999999996</v>
      </c>
      <c r="AI365" s="65">
        <v>240.9</v>
      </c>
      <c r="AJ365">
        <f t="shared" si="67"/>
        <v>2726.9880000000003</v>
      </c>
      <c r="AK365">
        <f t="shared" si="68"/>
        <v>3.6670495066351593E-7</v>
      </c>
    </row>
    <row r="366" spans="14:37" x14ac:dyDescent="0.35">
      <c r="N366" s="66">
        <v>7.6660000000000004</v>
      </c>
      <c r="O366" s="65">
        <v>188.7</v>
      </c>
      <c r="P366">
        <f t="shared" si="61"/>
        <v>2136.0839999999998</v>
      </c>
      <c r="Q366">
        <f t="shared" si="62"/>
        <v>4.6814638375644407E-7</v>
      </c>
      <c r="S366" s="66">
        <v>5.9180000000000001</v>
      </c>
      <c r="T366" s="65">
        <v>214.8</v>
      </c>
      <c r="U366" s="16">
        <f t="shared" si="69"/>
        <v>2431.5360000000001</v>
      </c>
      <c r="V366" s="65">
        <f t="shared" si="70"/>
        <v>4.1126267511564706E-7</v>
      </c>
      <c r="X366" s="66">
        <v>5.4180000000000001</v>
      </c>
      <c r="Y366" s="65">
        <v>224.3</v>
      </c>
      <c r="Z366" s="16">
        <f t="shared" si="63"/>
        <v>2539.076</v>
      </c>
      <c r="AA366" s="65">
        <f t="shared" si="64"/>
        <v>3.9384405980758354E-7</v>
      </c>
      <c r="AC366" s="66">
        <v>5.2169999999999996</v>
      </c>
      <c r="AD366" s="65">
        <v>228.4</v>
      </c>
      <c r="AE366" s="16">
        <f t="shared" si="65"/>
        <v>2585.4880000000003</v>
      </c>
      <c r="AF366" s="65">
        <f t="shared" si="66"/>
        <v>3.8677417957461024E-7</v>
      </c>
      <c r="AH366" s="66">
        <v>4.6619999999999999</v>
      </c>
      <c r="AI366" s="65">
        <v>240.9</v>
      </c>
      <c r="AJ366">
        <f t="shared" si="67"/>
        <v>2726.9880000000003</v>
      </c>
      <c r="AK366">
        <f t="shared" si="68"/>
        <v>3.6670495066351593E-7</v>
      </c>
    </row>
    <row r="367" spans="14:37" x14ac:dyDescent="0.35">
      <c r="N367" s="66">
        <v>7.6669999999999998</v>
      </c>
      <c r="O367" s="65">
        <v>188.7</v>
      </c>
      <c r="P367">
        <f t="shared" si="61"/>
        <v>2136.0839999999998</v>
      </c>
      <c r="Q367">
        <f t="shared" si="62"/>
        <v>4.6814638375644407E-7</v>
      </c>
      <c r="S367" s="66">
        <v>5.9189999999999996</v>
      </c>
      <c r="T367" s="65">
        <v>214.8</v>
      </c>
      <c r="U367" s="16">
        <f t="shared" si="69"/>
        <v>2431.5360000000001</v>
      </c>
      <c r="V367" s="65">
        <f t="shared" si="70"/>
        <v>4.1126267511564706E-7</v>
      </c>
      <c r="X367" s="66">
        <v>5.4189999999999996</v>
      </c>
      <c r="Y367" s="65">
        <v>224.3</v>
      </c>
      <c r="Z367" s="16">
        <f t="shared" si="63"/>
        <v>2539.076</v>
      </c>
      <c r="AA367" s="65">
        <f t="shared" si="64"/>
        <v>3.9384405980758354E-7</v>
      </c>
      <c r="AC367" s="66">
        <v>5.218</v>
      </c>
      <c r="AD367" s="65">
        <v>228.4</v>
      </c>
      <c r="AE367" s="16">
        <f t="shared" si="65"/>
        <v>2585.4880000000003</v>
      </c>
      <c r="AF367" s="65">
        <f t="shared" si="66"/>
        <v>3.8677417957461024E-7</v>
      </c>
      <c r="AH367" s="66">
        <v>4.6630000000000003</v>
      </c>
      <c r="AI367" s="65">
        <v>240.9</v>
      </c>
      <c r="AJ367">
        <f t="shared" si="67"/>
        <v>2726.9880000000003</v>
      </c>
      <c r="AK367">
        <f t="shared" si="68"/>
        <v>3.6670495066351593E-7</v>
      </c>
    </row>
    <row r="368" spans="14:37" x14ac:dyDescent="0.35">
      <c r="N368" s="66">
        <v>7.6680000000000001</v>
      </c>
      <c r="O368" s="65">
        <v>188.7</v>
      </c>
      <c r="P368">
        <f t="shared" si="61"/>
        <v>2136.0839999999998</v>
      </c>
      <c r="Q368">
        <f t="shared" si="62"/>
        <v>4.6814638375644407E-7</v>
      </c>
      <c r="S368" s="66">
        <v>5.92</v>
      </c>
      <c r="T368" s="65">
        <v>214.8</v>
      </c>
      <c r="U368" s="16">
        <f t="shared" si="69"/>
        <v>2431.5360000000001</v>
      </c>
      <c r="V368" s="65">
        <f t="shared" si="70"/>
        <v>4.1126267511564706E-7</v>
      </c>
      <c r="X368" s="66">
        <v>5.42</v>
      </c>
      <c r="Y368" s="65">
        <v>224.3</v>
      </c>
      <c r="Z368" s="16">
        <f t="shared" si="63"/>
        <v>2539.076</v>
      </c>
      <c r="AA368" s="65">
        <f t="shared" si="64"/>
        <v>3.9384405980758354E-7</v>
      </c>
      <c r="AC368" s="66">
        <v>5.2190000000000003</v>
      </c>
      <c r="AD368" s="65">
        <v>228.4</v>
      </c>
      <c r="AE368" s="16">
        <f t="shared" si="65"/>
        <v>2585.4880000000003</v>
      </c>
      <c r="AF368" s="65">
        <f t="shared" si="66"/>
        <v>3.8677417957461024E-7</v>
      </c>
      <c r="AH368" s="66">
        <v>4.6639999999999997</v>
      </c>
      <c r="AI368" s="65">
        <v>240.9</v>
      </c>
      <c r="AJ368">
        <f t="shared" si="67"/>
        <v>2726.9880000000003</v>
      </c>
      <c r="AK368">
        <f t="shared" si="68"/>
        <v>3.6670495066351593E-7</v>
      </c>
    </row>
    <row r="369" spans="14:37" x14ac:dyDescent="0.35">
      <c r="N369" s="66">
        <v>7.6689999999999996</v>
      </c>
      <c r="O369" s="65">
        <v>188.7</v>
      </c>
      <c r="P369">
        <f t="shared" si="61"/>
        <v>2136.0839999999998</v>
      </c>
      <c r="Q369">
        <f t="shared" si="62"/>
        <v>4.6814638375644407E-7</v>
      </c>
      <c r="S369" s="66">
        <v>5.9210000000000003</v>
      </c>
      <c r="T369" s="65">
        <v>214.8</v>
      </c>
      <c r="U369" s="16">
        <f t="shared" si="69"/>
        <v>2431.5360000000001</v>
      </c>
      <c r="V369" s="65">
        <f t="shared" si="70"/>
        <v>4.1126267511564706E-7</v>
      </c>
      <c r="X369" s="66">
        <v>5.4210000000000003</v>
      </c>
      <c r="Y369" s="65">
        <v>224.2</v>
      </c>
      <c r="Z369" s="16">
        <f t="shared" si="63"/>
        <v>2537.944</v>
      </c>
      <c r="AA369" s="65">
        <f t="shared" si="64"/>
        <v>3.9401972620357266E-7</v>
      </c>
      <c r="AC369" s="66">
        <v>5.22</v>
      </c>
      <c r="AD369" s="65">
        <v>228.4</v>
      </c>
      <c r="AE369" s="16">
        <f t="shared" si="65"/>
        <v>2585.4880000000003</v>
      </c>
      <c r="AF369" s="65">
        <f t="shared" si="66"/>
        <v>3.8677417957461024E-7</v>
      </c>
      <c r="AH369" s="66">
        <v>4.665</v>
      </c>
      <c r="AI369" s="65">
        <v>240.8</v>
      </c>
      <c r="AJ369">
        <f t="shared" si="67"/>
        <v>2725.8560000000002</v>
      </c>
      <c r="AK369">
        <f t="shared" si="68"/>
        <v>3.6685723677259545E-7</v>
      </c>
    </row>
    <row r="370" spans="14:37" x14ac:dyDescent="0.35">
      <c r="N370" s="66">
        <v>7.67</v>
      </c>
      <c r="O370" s="65">
        <v>188.6</v>
      </c>
      <c r="P370">
        <f t="shared" si="61"/>
        <v>2134.9519999999998</v>
      </c>
      <c r="Q370">
        <f t="shared" si="62"/>
        <v>4.6839460559300639E-7</v>
      </c>
      <c r="S370" s="66">
        <v>5.9219999999999997</v>
      </c>
      <c r="T370" s="65">
        <v>214.8</v>
      </c>
      <c r="U370" s="16">
        <f t="shared" si="69"/>
        <v>2431.5360000000001</v>
      </c>
      <c r="V370" s="65">
        <f t="shared" si="70"/>
        <v>4.1126267511564706E-7</v>
      </c>
      <c r="X370" s="66">
        <v>5.4219999999999997</v>
      </c>
      <c r="Y370" s="65">
        <v>224.2</v>
      </c>
      <c r="Z370" s="16">
        <f t="shared" si="63"/>
        <v>2537.944</v>
      </c>
      <c r="AA370" s="65">
        <f t="shared" si="64"/>
        <v>3.9401972620357266E-7</v>
      </c>
      <c r="AC370" s="66">
        <v>5.2210000000000001</v>
      </c>
      <c r="AD370" s="65">
        <v>228.3</v>
      </c>
      <c r="AE370" s="16">
        <f t="shared" si="65"/>
        <v>2584.3560000000002</v>
      </c>
      <c r="AF370" s="65">
        <f t="shared" si="66"/>
        <v>3.869435944583486E-7</v>
      </c>
      <c r="AH370" s="66">
        <v>4.6660000000000004</v>
      </c>
      <c r="AI370" s="65">
        <v>240.8</v>
      </c>
      <c r="AJ370">
        <f t="shared" si="67"/>
        <v>2725.8560000000002</v>
      </c>
      <c r="AK370">
        <f t="shared" si="68"/>
        <v>3.6685723677259545E-7</v>
      </c>
    </row>
    <row r="371" spans="14:37" x14ac:dyDescent="0.35">
      <c r="N371" s="66">
        <v>7.6710000000000003</v>
      </c>
      <c r="O371" s="65">
        <v>188.6</v>
      </c>
      <c r="P371">
        <f t="shared" si="61"/>
        <v>2134.9519999999998</v>
      </c>
      <c r="Q371">
        <f t="shared" si="62"/>
        <v>4.6839460559300639E-7</v>
      </c>
      <c r="S371" s="66">
        <v>5.923</v>
      </c>
      <c r="T371" s="65">
        <v>214.8</v>
      </c>
      <c r="U371" s="16">
        <f t="shared" si="69"/>
        <v>2431.5360000000001</v>
      </c>
      <c r="V371" s="65">
        <f t="shared" si="70"/>
        <v>4.1126267511564706E-7</v>
      </c>
      <c r="X371" s="66">
        <v>5.423</v>
      </c>
      <c r="Y371" s="65">
        <v>224.2</v>
      </c>
      <c r="Z371" s="16">
        <f t="shared" si="63"/>
        <v>2537.944</v>
      </c>
      <c r="AA371" s="65">
        <f t="shared" si="64"/>
        <v>3.9401972620357266E-7</v>
      </c>
      <c r="AC371" s="66">
        <v>5.2220000000000004</v>
      </c>
      <c r="AD371" s="65">
        <v>228.3</v>
      </c>
      <c r="AE371" s="16">
        <f t="shared" si="65"/>
        <v>2584.3560000000002</v>
      </c>
      <c r="AF371" s="65">
        <f t="shared" si="66"/>
        <v>3.869435944583486E-7</v>
      </c>
      <c r="AH371" s="66">
        <v>4.6669999999999998</v>
      </c>
      <c r="AI371" s="65">
        <v>240.8</v>
      </c>
      <c r="AJ371">
        <f t="shared" si="67"/>
        <v>2725.8560000000002</v>
      </c>
      <c r="AK371">
        <f t="shared" si="68"/>
        <v>3.6685723677259545E-7</v>
      </c>
    </row>
    <row r="372" spans="14:37" x14ac:dyDescent="0.35">
      <c r="N372" s="66">
        <v>7.6719999999999997</v>
      </c>
      <c r="O372" s="65">
        <v>188.6</v>
      </c>
      <c r="P372">
        <f t="shared" si="61"/>
        <v>2134.9519999999998</v>
      </c>
      <c r="Q372">
        <f t="shared" si="62"/>
        <v>4.6839460559300639E-7</v>
      </c>
      <c r="S372" s="66">
        <v>5.9240000000000004</v>
      </c>
      <c r="T372" s="65">
        <v>214.7</v>
      </c>
      <c r="U372" s="16">
        <f t="shared" si="69"/>
        <v>2430.404</v>
      </c>
      <c r="V372" s="65">
        <f t="shared" si="70"/>
        <v>4.1145422736302279E-7</v>
      </c>
      <c r="X372" s="66">
        <v>5.4240000000000004</v>
      </c>
      <c r="Y372" s="65">
        <v>224.2</v>
      </c>
      <c r="Z372" s="16">
        <f t="shared" si="63"/>
        <v>2537.944</v>
      </c>
      <c r="AA372" s="65">
        <f t="shared" si="64"/>
        <v>3.9401972620357266E-7</v>
      </c>
      <c r="AC372" s="66">
        <v>5.2229999999999999</v>
      </c>
      <c r="AD372" s="65">
        <v>228.3</v>
      </c>
      <c r="AE372" s="16">
        <f t="shared" si="65"/>
        <v>2584.3560000000002</v>
      </c>
      <c r="AF372" s="65">
        <f t="shared" si="66"/>
        <v>3.869435944583486E-7</v>
      </c>
      <c r="AH372" s="66">
        <v>4.6680000000000001</v>
      </c>
      <c r="AI372" s="65">
        <v>240.8</v>
      </c>
      <c r="AJ372">
        <f t="shared" si="67"/>
        <v>2725.8560000000002</v>
      </c>
      <c r="AK372">
        <f t="shared" si="68"/>
        <v>3.6685723677259545E-7</v>
      </c>
    </row>
    <row r="373" spans="14:37" x14ac:dyDescent="0.35">
      <c r="N373" s="66">
        <v>7.673</v>
      </c>
      <c r="O373" s="65">
        <v>188.6</v>
      </c>
      <c r="P373">
        <f t="shared" si="61"/>
        <v>2134.9519999999998</v>
      </c>
      <c r="Q373">
        <f t="shared" si="62"/>
        <v>4.6839460559300639E-7</v>
      </c>
      <c r="S373" s="66">
        <v>5.9249999999999998</v>
      </c>
      <c r="T373" s="65">
        <v>214.7</v>
      </c>
      <c r="U373" s="16">
        <f t="shared" si="69"/>
        <v>2430.404</v>
      </c>
      <c r="V373" s="65">
        <f t="shared" si="70"/>
        <v>4.1145422736302279E-7</v>
      </c>
      <c r="X373" s="66">
        <v>5.4249999999999998</v>
      </c>
      <c r="Y373" s="65">
        <v>224.2</v>
      </c>
      <c r="Z373" s="16">
        <f t="shared" si="63"/>
        <v>2537.944</v>
      </c>
      <c r="AA373" s="65">
        <f t="shared" si="64"/>
        <v>3.9401972620357266E-7</v>
      </c>
      <c r="AC373" s="66">
        <v>5.2240000000000002</v>
      </c>
      <c r="AD373" s="65">
        <v>228.3</v>
      </c>
      <c r="AE373" s="16">
        <f t="shared" si="65"/>
        <v>2584.3560000000002</v>
      </c>
      <c r="AF373" s="65">
        <f t="shared" si="66"/>
        <v>3.869435944583486E-7</v>
      </c>
      <c r="AH373" s="66">
        <v>4.6689999999999996</v>
      </c>
      <c r="AI373" s="65">
        <v>240.7</v>
      </c>
      <c r="AJ373">
        <f t="shared" si="67"/>
        <v>2724.7240000000002</v>
      </c>
      <c r="AK373">
        <f t="shared" si="68"/>
        <v>3.6700964941770249E-7</v>
      </c>
    </row>
    <row r="374" spans="14:37" x14ac:dyDescent="0.35">
      <c r="N374" s="66">
        <v>7.6740000000000004</v>
      </c>
      <c r="O374" s="65">
        <v>188.6</v>
      </c>
      <c r="P374">
        <f t="shared" si="61"/>
        <v>2134.9519999999998</v>
      </c>
      <c r="Q374">
        <f t="shared" si="62"/>
        <v>4.6839460559300639E-7</v>
      </c>
      <c r="S374" s="66">
        <v>5.9260000000000002</v>
      </c>
      <c r="T374" s="65">
        <v>214.7</v>
      </c>
      <c r="U374" s="16">
        <f t="shared" si="69"/>
        <v>2430.404</v>
      </c>
      <c r="V374" s="65">
        <f t="shared" si="70"/>
        <v>4.1145422736302279E-7</v>
      </c>
      <c r="X374" s="66">
        <v>5.4260000000000002</v>
      </c>
      <c r="Y374" s="65">
        <v>224.1</v>
      </c>
      <c r="Z374" s="16">
        <f t="shared" si="63"/>
        <v>2536.8119999999999</v>
      </c>
      <c r="AA374" s="65">
        <f t="shared" si="64"/>
        <v>3.9419554937456937E-7</v>
      </c>
      <c r="AC374" s="66">
        <v>5.2249999999999996</v>
      </c>
      <c r="AD374" s="65">
        <v>228.3</v>
      </c>
      <c r="AE374" s="16">
        <f t="shared" si="65"/>
        <v>2584.3560000000002</v>
      </c>
      <c r="AF374" s="65">
        <f t="shared" si="66"/>
        <v>3.869435944583486E-7</v>
      </c>
      <c r="AH374" s="66">
        <v>4.67</v>
      </c>
      <c r="AI374" s="65">
        <v>240.7</v>
      </c>
      <c r="AJ374">
        <f t="shared" si="67"/>
        <v>2724.7240000000002</v>
      </c>
      <c r="AK374">
        <f t="shared" si="68"/>
        <v>3.6700964941770249E-7</v>
      </c>
    </row>
    <row r="375" spans="14:37" x14ac:dyDescent="0.35">
      <c r="N375" s="66">
        <v>7.6749999999999998</v>
      </c>
      <c r="O375" s="65">
        <v>188.6</v>
      </c>
      <c r="P375">
        <f t="shared" si="61"/>
        <v>2134.9519999999998</v>
      </c>
      <c r="Q375">
        <f t="shared" si="62"/>
        <v>4.6839460559300639E-7</v>
      </c>
      <c r="S375" s="66">
        <v>5.9269999999999996</v>
      </c>
      <c r="T375" s="65">
        <v>214.7</v>
      </c>
      <c r="U375" s="16">
        <f t="shared" si="69"/>
        <v>2430.404</v>
      </c>
      <c r="V375" s="65">
        <f t="shared" si="70"/>
        <v>4.1145422736302279E-7</v>
      </c>
      <c r="X375" s="66">
        <v>5.4269999999999996</v>
      </c>
      <c r="Y375" s="65">
        <v>224.1</v>
      </c>
      <c r="Z375" s="16">
        <f t="shared" si="63"/>
        <v>2536.8119999999999</v>
      </c>
      <c r="AA375" s="65">
        <f t="shared" si="64"/>
        <v>3.9419554937456937E-7</v>
      </c>
      <c r="AC375" s="66">
        <v>5.226</v>
      </c>
      <c r="AD375" s="65">
        <v>228.2</v>
      </c>
      <c r="AE375" s="16">
        <f t="shared" si="65"/>
        <v>2583.2240000000002</v>
      </c>
      <c r="AF375" s="65">
        <f t="shared" si="66"/>
        <v>3.8711315782138907E-7</v>
      </c>
      <c r="AH375" s="66">
        <v>4.6710000000000003</v>
      </c>
      <c r="AI375" s="65">
        <v>240.7</v>
      </c>
      <c r="AJ375">
        <f t="shared" si="67"/>
        <v>2724.7240000000002</v>
      </c>
      <c r="AK375">
        <f t="shared" si="68"/>
        <v>3.6700964941770249E-7</v>
      </c>
    </row>
    <row r="376" spans="14:37" x14ac:dyDescent="0.35">
      <c r="N376" s="66">
        <v>7.6760000000000002</v>
      </c>
      <c r="O376" s="65">
        <v>188.6</v>
      </c>
      <c r="P376">
        <f t="shared" si="61"/>
        <v>2134.9519999999998</v>
      </c>
      <c r="Q376">
        <f t="shared" si="62"/>
        <v>4.6839460559300639E-7</v>
      </c>
      <c r="S376" s="66">
        <v>5.9279999999999999</v>
      </c>
      <c r="T376" s="65">
        <v>214.7</v>
      </c>
      <c r="U376" s="16">
        <f t="shared" si="69"/>
        <v>2430.404</v>
      </c>
      <c r="V376" s="65">
        <f t="shared" si="70"/>
        <v>4.1145422736302279E-7</v>
      </c>
      <c r="X376" s="66">
        <v>5.4279999999999999</v>
      </c>
      <c r="Y376" s="65">
        <v>224.1</v>
      </c>
      <c r="Z376" s="16">
        <f t="shared" si="63"/>
        <v>2536.8119999999999</v>
      </c>
      <c r="AA376" s="65">
        <f t="shared" si="64"/>
        <v>3.9419554937456937E-7</v>
      </c>
      <c r="AC376" s="66">
        <v>5.2270000000000003</v>
      </c>
      <c r="AD376" s="65">
        <v>228.2</v>
      </c>
      <c r="AE376" s="16">
        <f t="shared" si="65"/>
        <v>2583.2240000000002</v>
      </c>
      <c r="AF376" s="65">
        <f t="shared" si="66"/>
        <v>3.8711315782138907E-7</v>
      </c>
      <c r="AH376" s="66">
        <v>4.6719999999999997</v>
      </c>
      <c r="AI376" s="65">
        <v>240.7</v>
      </c>
      <c r="AJ376">
        <f t="shared" si="67"/>
        <v>2724.7240000000002</v>
      </c>
      <c r="AK376">
        <f t="shared" si="68"/>
        <v>3.6700964941770249E-7</v>
      </c>
    </row>
    <row r="377" spans="14:37" x14ac:dyDescent="0.35">
      <c r="N377" s="66">
        <v>7.6769999999999996</v>
      </c>
      <c r="O377" s="65">
        <v>188.6</v>
      </c>
      <c r="P377">
        <f t="shared" si="61"/>
        <v>2134.9519999999998</v>
      </c>
      <c r="Q377">
        <f t="shared" si="62"/>
        <v>4.6839460559300639E-7</v>
      </c>
      <c r="S377" s="66">
        <v>5.9290000000000003</v>
      </c>
      <c r="T377" s="65">
        <v>214.7</v>
      </c>
      <c r="U377" s="16">
        <f t="shared" si="69"/>
        <v>2430.404</v>
      </c>
      <c r="V377" s="65">
        <f t="shared" si="70"/>
        <v>4.1145422736302279E-7</v>
      </c>
      <c r="X377" s="66">
        <v>5.4290000000000003</v>
      </c>
      <c r="Y377" s="65">
        <v>224.1</v>
      </c>
      <c r="Z377" s="16">
        <f t="shared" si="63"/>
        <v>2536.8119999999999</v>
      </c>
      <c r="AA377" s="65">
        <f t="shared" si="64"/>
        <v>3.9419554937456937E-7</v>
      </c>
      <c r="AC377" s="66">
        <v>5.2279999999999998</v>
      </c>
      <c r="AD377" s="65">
        <v>228.2</v>
      </c>
      <c r="AE377" s="16">
        <f t="shared" si="65"/>
        <v>2583.2240000000002</v>
      </c>
      <c r="AF377" s="65">
        <f t="shared" si="66"/>
        <v>3.8711315782138907E-7</v>
      </c>
      <c r="AH377" s="66">
        <v>4.673</v>
      </c>
      <c r="AI377" s="65">
        <v>240.6</v>
      </c>
      <c r="AJ377">
        <f t="shared" si="67"/>
        <v>2723.5920000000001</v>
      </c>
      <c r="AK377">
        <f t="shared" si="68"/>
        <v>3.6716218875661256E-7</v>
      </c>
    </row>
    <row r="378" spans="14:37" x14ac:dyDescent="0.35">
      <c r="N378" s="66">
        <v>7.6779999999999999</v>
      </c>
      <c r="O378" s="65">
        <v>188.5</v>
      </c>
      <c r="P378">
        <f t="shared" si="61"/>
        <v>2133.8200000000002</v>
      </c>
      <c r="Q378">
        <f t="shared" si="62"/>
        <v>4.6864309079491239E-7</v>
      </c>
      <c r="S378" s="66">
        <v>5.93</v>
      </c>
      <c r="T378" s="65">
        <v>214.6</v>
      </c>
      <c r="U378" s="16">
        <f t="shared" si="69"/>
        <v>2429.2719999999999</v>
      </c>
      <c r="V378" s="65">
        <f t="shared" si="70"/>
        <v>4.1164595813066633E-7</v>
      </c>
      <c r="X378" s="66">
        <v>5.43</v>
      </c>
      <c r="Y378" s="65">
        <v>224.1</v>
      </c>
      <c r="Z378" s="16">
        <f t="shared" si="63"/>
        <v>2536.8119999999999</v>
      </c>
      <c r="AA378" s="65">
        <f t="shared" si="64"/>
        <v>3.9419554937456937E-7</v>
      </c>
      <c r="AC378" s="66">
        <v>5.2290000000000001</v>
      </c>
      <c r="AD378" s="65">
        <v>228.2</v>
      </c>
      <c r="AE378" s="16">
        <f t="shared" si="65"/>
        <v>2583.2240000000002</v>
      </c>
      <c r="AF378" s="65">
        <f t="shared" si="66"/>
        <v>3.8711315782138907E-7</v>
      </c>
      <c r="AH378" s="66">
        <v>4.6740000000000004</v>
      </c>
      <c r="AI378" s="65">
        <v>240.6</v>
      </c>
      <c r="AJ378">
        <f t="shared" si="67"/>
        <v>2723.5920000000001</v>
      </c>
      <c r="AK378">
        <f t="shared" si="68"/>
        <v>3.6716218875661256E-7</v>
      </c>
    </row>
    <row r="379" spans="14:37" x14ac:dyDescent="0.35">
      <c r="N379" s="66">
        <v>7.6790000000000003</v>
      </c>
      <c r="O379" s="65">
        <v>188.5</v>
      </c>
      <c r="P379">
        <f t="shared" si="61"/>
        <v>2133.8200000000002</v>
      </c>
      <c r="Q379">
        <f t="shared" si="62"/>
        <v>4.6864309079491239E-7</v>
      </c>
      <c r="S379" s="66">
        <v>5.931</v>
      </c>
      <c r="T379" s="65">
        <v>214.6</v>
      </c>
      <c r="U379" s="16">
        <f t="shared" si="69"/>
        <v>2429.2719999999999</v>
      </c>
      <c r="V379" s="65">
        <f t="shared" si="70"/>
        <v>4.1164595813066633E-7</v>
      </c>
      <c r="X379" s="66">
        <v>5.431</v>
      </c>
      <c r="Y379" s="65">
        <v>224</v>
      </c>
      <c r="Z379" s="16">
        <f t="shared" si="63"/>
        <v>2535.6800000000003</v>
      </c>
      <c r="AA379" s="65">
        <f t="shared" si="64"/>
        <v>3.9437152953054008E-7</v>
      </c>
      <c r="AC379" s="66">
        <v>5.23</v>
      </c>
      <c r="AD379" s="65">
        <v>228.2</v>
      </c>
      <c r="AE379" s="16">
        <f t="shared" si="65"/>
        <v>2583.2240000000002</v>
      </c>
      <c r="AF379" s="65">
        <f t="shared" si="66"/>
        <v>3.8711315782138907E-7</v>
      </c>
      <c r="AH379" s="66">
        <v>4.6749999999999998</v>
      </c>
      <c r="AI379" s="65">
        <v>240.6</v>
      </c>
      <c r="AJ379">
        <f t="shared" si="67"/>
        <v>2723.5920000000001</v>
      </c>
      <c r="AK379">
        <f t="shared" si="68"/>
        <v>3.6716218875661256E-7</v>
      </c>
    </row>
    <row r="380" spans="14:37" x14ac:dyDescent="0.35">
      <c r="N380" s="66">
        <v>7.68</v>
      </c>
      <c r="O380" s="65">
        <v>188.5</v>
      </c>
      <c r="P380">
        <f t="shared" si="61"/>
        <v>2133.8200000000002</v>
      </c>
      <c r="Q380">
        <f t="shared" si="62"/>
        <v>4.6864309079491239E-7</v>
      </c>
      <c r="S380" s="66">
        <v>5.9320000000000004</v>
      </c>
      <c r="T380" s="65">
        <v>214.6</v>
      </c>
      <c r="U380" s="16">
        <f t="shared" si="69"/>
        <v>2429.2719999999999</v>
      </c>
      <c r="V380" s="65">
        <f t="shared" si="70"/>
        <v>4.1164595813066633E-7</v>
      </c>
      <c r="X380" s="66">
        <v>5.4320000000000004</v>
      </c>
      <c r="Y380" s="65">
        <v>224</v>
      </c>
      <c r="Z380" s="16">
        <f t="shared" si="63"/>
        <v>2535.6800000000003</v>
      </c>
      <c r="AA380" s="65">
        <f t="shared" si="64"/>
        <v>3.9437152953054008E-7</v>
      </c>
      <c r="AC380" s="66">
        <v>5.2309999999999999</v>
      </c>
      <c r="AD380" s="65">
        <v>228.1</v>
      </c>
      <c r="AE380" s="16">
        <f t="shared" si="65"/>
        <v>2582.0920000000001</v>
      </c>
      <c r="AF380" s="65">
        <f t="shared" si="66"/>
        <v>3.8728286985901353E-7</v>
      </c>
      <c r="AH380" s="66">
        <v>4.6760000000000002</v>
      </c>
      <c r="AI380" s="65">
        <v>240.6</v>
      </c>
      <c r="AJ380">
        <f t="shared" si="67"/>
        <v>2723.5920000000001</v>
      </c>
      <c r="AK380">
        <f t="shared" si="68"/>
        <v>3.6716218875661256E-7</v>
      </c>
    </row>
    <row r="381" spans="14:37" x14ac:dyDescent="0.35">
      <c r="N381" s="66">
        <v>7.681</v>
      </c>
      <c r="O381" s="65">
        <v>188.5</v>
      </c>
      <c r="P381">
        <f t="shared" si="61"/>
        <v>2133.8200000000002</v>
      </c>
      <c r="Q381">
        <f t="shared" si="62"/>
        <v>4.6864309079491239E-7</v>
      </c>
      <c r="S381" s="66">
        <v>5.9329999999999998</v>
      </c>
      <c r="T381" s="65">
        <v>214.6</v>
      </c>
      <c r="U381" s="16">
        <f t="shared" si="69"/>
        <v>2429.2719999999999</v>
      </c>
      <c r="V381" s="65">
        <f t="shared" si="70"/>
        <v>4.1164595813066633E-7</v>
      </c>
      <c r="X381" s="66">
        <v>5.4329999999999998</v>
      </c>
      <c r="Y381" s="65">
        <v>224</v>
      </c>
      <c r="Z381" s="16">
        <f t="shared" si="63"/>
        <v>2535.6800000000003</v>
      </c>
      <c r="AA381" s="65">
        <f t="shared" si="64"/>
        <v>3.9437152953054008E-7</v>
      </c>
      <c r="AC381" s="66">
        <v>5.2320000000000002</v>
      </c>
      <c r="AD381" s="65">
        <v>228.1</v>
      </c>
      <c r="AE381" s="16">
        <f t="shared" si="65"/>
        <v>2582.0920000000001</v>
      </c>
      <c r="AF381" s="65">
        <f t="shared" si="66"/>
        <v>3.8728286985901353E-7</v>
      </c>
      <c r="AH381" s="66">
        <v>4.6769999999999996</v>
      </c>
      <c r="AI381" s="65">
        <v>240.6</v>
      </c>
      <c r="AJ381">
        <f t="shared" si="67"/>
        <v>2723.5920000000001</v>
      </c>
      <c r="AK381">
        <f t="shared" si="68"/>
        <v>3.6716218875661256E-7</v>
      </c>
    </row>
    <row r="382" spans="14:37" x14ac:dyDescent="0.35">
      <c r="N382" s="66">
        <v>7.6820000000000004</v>
      </c>
      <c r="O382" s="65">
        <v>188.5</v>
      </c>
      <c r="P382">
        <f t="shared" si="61"/>
        <v>2133.8200000000002</v>
      </c>
      <c r="Q382">
        <f t="shared" si="62"/>
        <v>4.6864309079491239E-7</v>
      </c>
      <c r="S382" s="66">
        <v>5.9340000000000002</v>
      </c>
      <c r="T382" s="65">
        <v>214.6</v>
      </c>
      <c r="U382" s="16">
        <f t="shared" si="69"/>
        <v>2429.2719999999999</v>
      </c>
      <c r="V382" s="65">
        <f t="shared" si="70"/>
        <v>4.1164595813066633E-7</v>
      </c>
      <c r="X382" s="66">
        <v>5.4340000000000002</v>
      </c>
      <c r="Y382" s="65">
        <v>224</v>
      </c>
      <c r="Z382" s="16">
        <f t="shared" si="63"/>
        <v>2535.6800000000003</v>
      </c>
      <c r="AA382" s="65">
        <f t="shared" si="64"/>
        <v>3.9437152953054008E-7</v>
      </c>
      <c r="AC382" s="66">
        <v>5.2329999999999997</v>
      </c>
      <c r="AD382" s="65">
        <v>228.1</v>
      </c>
      <c r="AE382" s="16">
        <f t="shared" si="65"/>
        <v>2582.0920000000001</v>
      </c>
      <c r="AF382" s="65">
        <f t="shared" si="66"/>
        <v>3.8728286985901353E-7</v>
      </c>
      <c r="AH382" s="66">
        <v>4.6779999999999999</v>
      </c>
      <c r="AI382" s="65">
        <v>240.5</v>
      </c>
      <c r="AJ382">
        <f t="shared" si="67"/>
        <v>2722.46</v>
      </c>
      <c r="AK382">
        <f t="shared" si="68"/>
        <v>3.6731485494736379E-7</v>
      </c>
    </row>
    <row r="383" spans="14:37" x14ac:dyDescent="0.35">
      <c r="N383" s="66">
        <v>7.6829999999999998</v>
      </c>
      <c r="O383" s="65">
        <v>188.5</v>
      </c>
      <c r="P383">
        <f t="shared" si="61"/>
        <v>2133.8200000000002</v>
      </c>
      <c r="Q383">
        <f t="shared" si="62"/>
        <v>4.6864309079491239E-7</v>
      </c>
      <c r="S383" s="66">
        <v>5.9349999999999996</v>
      </c>
      <c r="T383" s="65">
        <v>214.5</v>
      </c>
      <c r="U383" s="16">
        <f t="shared" si="69"/>
        <v>2428.14</v>
      </c>
      <c r="V383" s="65">
        <f t="shared" si="70"/>
        <v>4.1183786766825638E-7</v>
      </c>
      <c r="X383" s="66">
        <v>5.4349999999999996</v>
      </c>
      <c r="Y383" s="65">
        <v>224</v>
      </c>
      <c r="Z383" s="16">
        <f t="shared" si="63"/>
        <v>2535.6800000000003</v>
      </c>
      <c r="AA383" s="65">
        <f t="shared" si="64"/>
        <v>3.9437152953054008E-7</v>
      </c>
      <c r="AC383" s="66">
        <v>5.234</v>
      </c>
      <c r="AD383" s="65">
        <v>228.1</v>
      </c>
      <c r="AE383" s="16">
        <f t="shared" si="65"/>
        <v>2582.0920000000001</v>
      </c>
      <c r="AF383" s="65">
        <f t="shared" si="66"/>
        <v>3.8728286985901353E-7</v>
      </c>
      <c r="AH383" s="66">
        <v>4.6790000000000003</v>
      </c>
      <c r="AI383" s="65">
        <v>240.5</v>
      </c>
      <c r="AJ383">
        <f t="shared" si="67"/>
        <v>2722.46</v>
      </c>
      <c r="AK383">
        <f t="shared" si="68"/>
        <v>3.6731485494736379E-7</v>
      </c>
    </row>
    <row r="384" spans="14:37" x14ac:dyDescent="0.35">
      <c r="N384" s="66">
        <v>7.6840000000000002</v>
      </c>
      <c r="O384" s="65">
        <v>188.5</v>
      </c>
      <c r="P384">
        <f t="shared" si="61"/>
        <v>2133.8200000000002</v>
      </c>
      <c r="Q384">
        <f t="shared" si="62"/>
        <v>4.6864309079491239E-7</v>
      </c>
      <c r="S384" s="66">
        <v>5.9359999999999999</v>
      </c>
      <c r="T384" s="65">
        <v>214.5</v>
      </c>
      <c r="U384" s="16">
        <f t="shared" si="69"/>
        <v>2428.14</v>
      </c>
      <c r="V384" s="65">
        <f t="shared" si="70"/>
        <v>4.1183786766825638E-7</v>
      </c>
      <c r="X384" s="66">
        <v>5.4359999999999999</v>
      </c>
      <c r="Y384" s="65">
        <v>223.9</v>
      </c>
      <c r="Z384" s="16">
        <f t="shared" si="63"/>
        <v>2534.5480000000002</v>
      </c>
      <c r="AA384" s="65">
        <f t="shared" si="64"/>
        <v>3.9454766688182663E-7</v>
      </c>
      <c r="AC384" s="66">
        <v>5.2350000000000003</v>
      </c>
      <c r="AD384" s="65">
        <v>228</v>
      </c>
      <c r="AE384" s="16">
        <f t="shared" si="65"/>
        <v>2580.96</v>
      </c>
      <c r="AF384" s="65">
        <f t="shared" si="66"/>
        <v>3.8745273076684645E-7</v>
      </c>
      <c r="AH384" s="66">
        <v>4.68</v>
      </c>
      <c r="AI384" s="65">
        <v>240.5</v>
      </c>
      <c r="AJ384">
        <f t="shared" si="67"/>
        <v>2722.46</v>
      </c>
      <c r="AK384">
        <f t="shared" si="68"/>
        <v>3.6731485494736379E-7</v>
      </c>
    </row>
    <row r="385" spans="14:37" x14ac:dyDescent="0.35">
      <c r="N385" s="66">
        <v>7.6849999999999996</v>
      </c>
      <c r="O385" s="65">
        <v>188.5</v>
      </c>
      <c r="P385">
        <f t="shared" si="61"/>
        <v>2133.8200000000002</v>
      </c>
      <c r="Q385">
        <f t="shared" si="62"/>
        <v>4.6864309079491239E-7</v>
      </c>
      <c r="S385" s="66">
        <v>5.9370000000000003</v>
      </c>
      <c r="T385" s="65">
        <v>214.5</v>
      </c>
      <c r="U385" s="16">
        <f t="shared" si="69"/>
        <v>2428.14</v>
      </c>
      <c r="V385" s="65">
        <f t="shared" si="70"/>
        <v>4.1183786766825638E-7</v>
      </c>
      <c r="X385" s="66">
        <v>5.4370000000000003</v>
      </c>
      <c r="Y385" s="65">
        <v>223.9</v>
      </c>
      <c r="Z385" s="16">
        <f t="shared" si="63"/>
        <v>2534.5480000000002</v>
      </c>
      <c r="AA385" s="65">
        <f t="shared" si="64"/>
        <v>3.9454766688182663E-7</v>
      </c>
      <c r="AC385" s="66">
        <v>5.2359999999999998</v>
      </c>
      <c r="AD385" s="65">
        <v>228</v>
      </c>
      <c r="AE385" s="16">
        <f t="shared" si="65"/>
        <v>2580.96</v>
      </c>
      <c r="AF385" s="65">
        <f t="shared" si="66"/>
        <v>3.8745273076684645E-7</v>
      </c>
      <c r="AH385" s="66">
        <v>4.681</v>
      </c>
      <c r="AI385" s="65">
        <v>240.5</v>
      </c>
      <c r="AJ385">
        <f t="shared" si="67"/>
        <v>2722.46</v>
      </c>
      <c r="AK385">
        <f t="shared" si="68"/>
        <v>3.6731485494736379E-7</v>
      </c>
    </row>
    <row r="386" spans="14:37" x14ac:dyDescent="0.35">
      <c r="N386" s="66">
        <v>7.6859999999999999</v>
      </c>
      <c r="O386" s="65">
        <v>188.4</v>
      </c>
      <c r="P386">
        <f t="shared" si="61"/>
        <v>2132.6880000000001</v>
      </c>
      <c r="Q386">
        <f t="shared" si="62"/>
        <v>4.6889183978153391E-7</v>
      </c>
      <c r="S386" s="66">
        <v>5.9379999999999997</v>
      </c>
      <c r="T386" s="65">
        <v>214.5</v>
      </c>
      <c r="U386" s="16">
        <f t="shared" si="69"/>
        <v>2428.14</v>
      </c>
      <c r="V386" s="65">
        <f t="shared" si="70"/>
        <v>4.1183786766825638E-7</v>
      </c>
      <c r="X386" s="66">
        <v>5.4379999999999997</v>
      </c>
      <c r="Y386" s="65">
        <v>223.9</v>
      </c>
      <c r="Z386" s="16">
        <f t="shared" si="63"/>
        <v>2534.5480000000002</v>
      </c>
      <c r="AA386" s="65">
        <f t="shared" si="64"/>
        <v>3.9454766688182663E-7</v>
      </c>
      <c r="AC386" s="66">
        <v>5.2370000000000001</v>
      </c>
      <c r="AD386" s="65">
        <v>228</v>
      </c>
      <c r="AE386" s="16">
        <f t="shared" si="65"/>
        <v>2580.96</v>
      </c>
      <c r="AF386" s="65">
        <f t="shared" si="66"/>
        <v>3.8745273076684645E-7</v>
      </c>
      <c r="AH386" s="66">
        <v>4.6820000000000004</v>
      </c>
      <c r="AI386" s="65">
        <v>240.4</v>
      </c>
      <c r="AJ386">
        <f t="shared" si="67"/>
        <v>2721.328</v>
      </c>
      <c r="AK386">
        <f t="shared" si="68"/>
        <v>3.6746764814825706E-7</v>
      </c>
    </row>
    <row r="387" spans="14:37" x14ac:dyDescent="0.35">
      <c r="N387" s="66">
        <v>7.6870000000000003</v>
      </c>
      <c r="O387" s="65">
        <v>188.4</v>
      </c>
      <c r="P387">
        <f t="shared" si="61"/>
        <v>2132.6880000000001</v>
      </c>
      <c r="Q387">
        <f t="shared" si="62"/>
        <v>4.6889183978153391E-7</v>
      </c>
      <c r="S387" s="66">
        <v>5.9390000000000001</v>
      </c>
      <c r="T387" s="65">
        <v>214.5</v>
      </c>
      <c r="U387" s="16">
        <f t="shared" si="69"/>
        <v>2428.14</v>
      </c>
      <c r="V387" s="65">
        <f t="shared" si="70"/>
        <v>4.1183786766825638E-7</v>
      </c>
      <c r="X387" s="66">
        <v>5.4390000000000001</v>
      </c>
      <c r="Y387" s="65">
        <v>223.9</v>
      </c>
      <c r="Z387" s="16">
        <f t="shared" si="63"/>
        <v>2534.5480000000002</v>
      </c>
      <c r="AA387" s="65">
        <f t="shared" si="64"/>
        <v>3.9454766688182663E-7</v>
      </c>
      <c r="AC387" s="66">
        <v>5.2380000000000004</v>
      </c>
      <c r="AD387" s="65">
        <v>228</v>
      </c>
      <c r="AE387" s="16">
        <f t="shared" si="65"/>
        <v>2580.96</v>
      </c>
      <c r="AF387" s="65">
        <f t="shared" si="66"/>
        <v>3.8745273076684645E-7</v>
      </c>
      <c r="AH387" s="66">
        <v>4.6829999999999998</v>
      </c>
      <c r="AI387" s="65">
        <v>240.4</v>
      </c>
      <c r="AJ387">
        <f t="shared" si="67"/>
        <v>2721.328</v>
      </c>
      <c r="AK387">
        <f t="shared" si="68"/>
        <v>3.6746764814825706E-7</v>
      </c>
    </row>
    <row r="388" spans="14:37" x14ac:dyDescent="0.35">
      <c r="S388" s="66">
        <v>5.94</v>
      </c>
      <c r="T388" s="65">
        <v>214.5</v>
      </c>
      <c r="U388" s="16">
        <f t="shared" si="69"/>
        <v>2428.14</v>
      </c>
      <c r="V388" s="65">
        <f t="shared" si="70"/>
        <v>4.1183786766825638E-7</v>
      </c>
      <c r="X388" s="66">
        <v>5.44</v>
      </c>
      <c r="Y388" s="65">
        <v>223.9</v>
      </c>
      <c r="Z388" s="16">
        <f t="shared" si="63"/>
        <v>2534.5480000000002</v>
      </c>
      <c r="AA388" s="65">
        <f t="shared" si="64"/>
        <v>3.9454766688182663E-7</v>
      </c>
      <c r="AC388" s="66">
        <v>5.2389999999999999</v>
      </c>
      <c r="AD388" s="65">
        <v>228</v>
      </c>
      <c r="AE388" s="16">
        <f t="shared" si="65"/>
        <v>2580.96</v>
      </c>
      <c r="AF388" s="65">
        <f t="shared" si="66"/>
        <v>3.8745273076684645E-7</v>
      </c>
      <c r="AH388" s="66">
        <v>4.6840000000000002</v>
      </c>
      <c r="AI388" s="65">
        <v>240.4</v>
      </c>
      <c r="AJ388">
        <f t="shared" si="67"/>
        <v>2721.328</v>
      </c>
      <c r="AK388">
        <f t="shared" si="68"/>
        <v>3.6746764814825706E-7</v>
      </c>
    </row>
    <row r="389" spans="14:37" x14ac:dyDescent="0.35">
      <c r="S389" s="66">
        <v>5.9409999999999998</v>
      </c>
      <c r="T389" s="65">
        <v>214.4</v>
      </c>
      <c r="U389" s="16">
        <f t="shared" si="69"/>
        <v>2427.0080000000003</v>
      </c>
      <c r="V389" s="65">
        <f t="shared" si="70"/>
        <v>4.1202995622593743E-7</v>
      </c>
      <c r="X389" s="66">
        <v>5.4409999999999998</v>
      </c>
      <c r="Y389" s="65">
        <v>223.8</v>
      </c>
      <c r="Z389" s="16">
        <f t="shared" si="63"/>
        <v>2533.4160000000002</v>
      </c>
      <c r="AA389" s="65">
        <f t="shared" si="64"/>
        <v>3.947239616391465E-7</v>
      </c>
      <c r="AC389" s="66">
        <v>5.24</v>
      </c>
      <c r="AD389" s="65">
        <v>227.9</v>
      </c>
      <c r="AE389" s="16">
        <f t="shared" si="65"/>
        <v>2579.828</v>
      </c>
      <c r="AF389" s="65">
        <f t="shared" si="66"/>
        <v>3.8762274074085558E-7</v>
      </c>
      <c r="AH389" s="66">
        <v>4.6849999999999996</v>
      </c>
      <c r="AI389" s="65">
        <v>240.4</v>
      </c>
      <c r="AJ389">
        <f t="shared" si="67"/>
        <v>2721.328</v>
      </c>
      <c r="AK389">
        <f t="shared" si="68"/>
        <v>3.6746764814825706E-7</v>
      </c>
    </row>
    <row r="390" spans="14:37" x14ac:dyDescent="0.35">
      <c r="S390" s="66">
        <v>5.9420000000000002</v>
      </c>
      <c r="T390" s="65">
        <v>214.4</v>
      </c>
      <c r="U390" s="16">
        <f t="shared" si="69"/>
        <v>2427.0080000000003</v>
      </c>
      <c r="V390" s="65">
        <f t="shared" si="70"/>
        <v>4.1202995622593743E-7</v>
      </c>
      <c r="X390" s="66">
        <v>5.4420000000000002</v>
      </c>
      <c r="Y390" s="65">
        <v>223.8</v>
      </c>
      <c r="Z390" s="16">
        <f t="shared" si="63"/>
        <v>2533.4160000000002</v>
      </c>
      <c r="AA390" s="65">
        <f t="shared" si="64"/>
        <v>3.947239616391465E-7</v>
      </c>
      <c r="AC390" s="66">
        <v>5.2409999999999997</v>
      </c>
      <c r="AD390" s="65">
        <v>227.9</v>
      </c>
      <c r="AE390" s="16">
        <f t="shared" si="65"/>
        <v>2579.828</v>
      </c>
      <c r="AF390" s="65">
        <f t="shared" si="66"/>
        <v>3.8762274074085558E-7</v>
      </c>
      <c r="AH390" s="66">
        <v>4.6859999999999999</v>
      </c>
      <c r="AI390" s="65">
        <v>240.3</v>
      </c>
      <c r="AJ390">
        <f t="shared" si="67"/>
        <v>2720.1960000000004</v>
      </c>
      <c r="AK390">
        <f t="shared" si="68"/>
        <v>3.6762056851785678E-7</v>
      </c>
    </row>
    <row r="391" spans="14:37" x14ac:dyDescent="0.35">
      <c r="S391" s="66">
        <v>5.9429999999999996</v>
      </c>
      <c r="T391" s="65">
        <v>214.4</v>
      </c>
      <c r="U391" s="16">
        <f t="shared" si="69"/>
        <v>2427.0080000000003</v>
      </c>
      <c r="V391" s="65">
        <f t="shared" si="70"/>
        <v>4.1202995622593743E-7</v>
      </c>
      <c r="X391" s="66">
        <v>5.4429999999999996</v>
      </c>
      <c r="Y391" s="65">
        <v>223.8</v>
      </c>
      <c r="Z391" s="16">
        <f t="shared" si="63"/>
        <v>2533.4160000000002</v>
      </c>
      <c r="AA391" s="65">
        <f t="shared" si="64"/>
        <v>3.947239616391465E-7</v>
      </c>
      <c r="AC391" s="66">
        <v>5.242</v>
      </c>
      <c r="AD391" s="65">
        <v>227.9</v>
      </c>
      <c r="AE391" s="16">
        <f t="shared" si="65"/>
        <v>2579.828</v>
      </c>
      <c r="AF391" s="65">
        <f t="shared" si="66"/>
        <v>3.8762274074085558E-7</v>
      </c>
      <c r="AH391" s="66">
        <v>4.6870000000000003</v>
      </c>
      <c r="AI391" s="65">
        <v>240.3</v>
      </c>
      <c r="AJ391">
        <f t="shared" si="67"/>
        <v>2720.1960000000004</v>
      </c>
      <c r="AK391">
        <f t="shared" si="68"/>
        <v>3.6762056851785678E-7</v>
      </c>
    </row>
    <row r="392" spans="14:37" x14ac:dyDescent="0.35">
      <c r="S392" s="66">
        <v>5.944</v>
      </c>
      <c r="T392" s="65">
        <v>214.4</v>
      </c>
      <c r="U392" s="16">
        <f t="shared" si="69"/>
        <v>2427.0080000000003</v>
      </c>
      <c r="V392" s="65">
        <f t="shared" si="70"/>
        <v>4.1202995622593743E-7</v>
      </c>
      <c r="X392" s="66">
        <v>5.444</v>
      </c>
      <c r="Y392" s="65">
        <v>223.8</v>
      </c>
      <c r="Z392" s="16">
        <f t="shared" si="63"/>
        <v>2533.4160000000002</v>
      </c>
      <c r="AA392" s="65">
        <f t="shared" si="64"/>
        <v>3.947239616391465E-7</v>
      </c>
      <c r="AC392" s="66">
        <v>5.2430000000000003</v>
      </c>
      <c r="AD392" s="65">
        <v>227.9</v>
      </c>
      <c r="AE392" s="16">
        <f t="shared" si="65"/>
        <v>2579.828</v>
      </c>
      <c r="AF392" s="65">
        <f t="shared" si="66"/>
        <v>3.8762274074085558E-7</v>
      </c>
      <c r="AH392" s="66">
        <v>4.6879999999999997</v>
      </c>
      <c r="AI392" s="65">
        <v>240.3</v>
      </c>
      <c r="AJ392">
        <f t="shared" si="67"/>
        <v>2720.1960000000004</v>
      </c>
      <c r="AK392">
        <f t="shared" si="68"/>
        <v>3.6762056851785678E-7</v>
      </c>
    </row>
    <row r="393" spans="14:37" x14ac:dyDescent="0.35">
      <c r="S393" s="66">
        <v>5.9450000000000003</v>
      </c>
      <c r="T393" s="65">
        <v>214.4</v>
      </c>
      <c r="U393" s="16">
        <f t="shared" si="69"/>
        <v>2427.0080000000003</v>
      </c>
      <c r="V393" s="65">
        <f t="shared" si="70"/>
        <v>4.1202995622593743E-7</v>
      </c>
      <c r="X393" s="66">
        <v>5.4450000000000003</v>
      </c>
      <c r="Y393" s="65">
        <v>223.8</v>
      </c>
      <c r="Z393" s="16">
        <f t="shared" si="63"/>
        <v>2533.4160000000002</v>
      </c>
      <c r="AA393" s="65">
        <f t="shared" si="64"/>
        <v>3.947239616391465E-7</v>
      </c>
      <c r="AC393" s="66">
        <v>5.2439999999999998</v>
      </c>
      <c r="AD393" s="65">
        <v>227.9</v>
      </c>
      <c r="AE393" s="16">
        <f t="shared" si="65"/>
        <v>2579.828</v>
      </c>
      <c r="AF393" s="65">
        <f t="shared" si="66"/>
        <v>3.8762274074085558E-7</v>
      </c>
      <c r="AH393" s="66">
        <v>4.6890000000000001</v>
      </c>
      <c r="AI393" s="65">
        <v>240.3</v>
      </c>
      <c r="AJ393">
        <f t="shared" si="67"/>
        <v>2720.1960000000004</v>
      </c>
      <c r="AK393">
        <f t="shared" si="68"/>
        <v>3.6762056851785678E-7</v>
      </c>
    </row>
    <row r="394" spans="14:37" x14ac:dyDescent="0.35">
      <c r="S394" s="66">
        <v>5.9459999999999997</v>
      </c>
      <c r="T394" s="65">
        <v>214.4</v>
      </c>
      <c r="U394" s="16">
        <f t="shared" si="69"/>
        <v>2427.0080000000003</v>
      </c>
      <c r="V394" s="65">
        <f t="shared" si="70"/>
        <v>4.1202995622593743E-7</v>
      </c>
      <c r="X394" s="66">
        <v>5.4459999999999997</v>
      </c>
      <c r="Y394" s="65">
        <v>223.7</v>
      </c>
      <c r="Z394" s="16">
        <f t="shared" si="63"/>
        <v>2532.2840000000001</v>
      </c>
      <c r="AA394" s="65">
        <f t="shared" si="64"/>
        <v>3.9490041401359402E-7</v>
      </c>
      <c r="AC394" s="66">
        <v>5.2450000000000001</v>
      </c>
      <c r="AD394" s="65">
        <v>227.8</v>
      </c>
      <c r="AE394" s="16">
        <f t="shared" si="65"/>
        <v>2578.6960000000004</v>
      </c>
      <c r="AF394" s="65">
        <f t="shared" si="66"/>
        <v>3.8779289997735287E-7</v>
      </c>
      <c r="AH394" s="66">
        <v>4.6900000000000004</v>
      </c>
      <c r="AI394" s="65">
        <v>240.2</v>
      </c>
      <c r="AJ394">
        <f t="shared" si="67"/>
        <v>2719.0639999999999</v>
      </c>
      <c r="AK394">
        <f t="shared" si="68"/>
        <v>3.6777361621499163E-7</v>
      </c>
    </row>
    <row r="395" spans="14:37" x14ac:dyDescent="0.35">
      <c r="S395" s="66">
        <v>5.9470000000000001</v>
      </c>
      <c r="T395" s="65">
        <v>214.3</v>
      </c>
      <c r="U395" s="16">
        <f t="shared" si="69"/>
        <v>2425.8760000000002</v>
      </c>
      <c r="V395" s="65">
        <f t="shared" si="70"/>
        <v>4.1222222405432095E-7</v>
      </c>
      <c r="X395" s="66">
        <v>5.4470000000000001</v>
      </c>
      <c r="Y395" s="65">
        <v>223.7</v>
      </c>
      <c r="Z395" s="16">
        <f t="shared" si="63"/>
        <v>2532.2840000000001</v>
      </c>
      <c r="AA395" s="65">
        <f t="shared" si="64"/>
        <v>3.9490041401359402E-7</v>
      </c>
      <c r="AC395" s="66">
        <v>5.2460000000000004</v>
      </c>
      <c r="AD395" s="65">
        <v>227.8</v>
      </c>
      <c r="AE395" s="16">
        <f t="shared" si="65"/>
        <v>2578.6960000000004</v>
      </c>
      <c r="AF395" s="65">
        <f t="shared" si="66"/>
        <v>3.8779289997735287E-7</v>
      </c>
      <c r="AH395" s="66">
        <v>4.6909999999999998</v>
      </c>
      <c r="AI395" s="65">
        <v>240.2</v>
      </c>
      <c r="AJ395">
        <f t="shared" si="67"/>
        <v>2719.0639999999999</v>
      </c>
      <c r="AK395">
        <f t="shared" si="68"/>
        <v>3.6777361621499163E-7</v>
      </c>
    </row>
    <row r="396" spans="14:37" x14ac:dyDescent="0.35">
      <c r="S396" s="66">
        <v>5.9480000000000004</v>
      </c>
      <c r="T396" s="65">
        <v>214.3</v>
      </c>
      <c r="U396" s="16">
        <f t="shared" si="69"/>
        <v>2425.8760000000002</v>
      </c>
      <c r="V396" s="65">
        <f t="shared" si="70"/>
        <v>4.1222222405432095E-7</v>
      </c>
      <c r="X396" s="66">
        <v>5.4480000000000004</v>
      </c>
      <c r="Y396" s="65">
        <v>223.7</v>
      </c>
      <c r="Z396" s="16">
        <f t="shared" si="63"/>
        <v>2532.2840000000001</v>
      </c>
      <c r="AA396" s="65">
        <f t="shared" si="64"/>
        <v>3.9490041401359402E-7</v>
      </c>
      <c r="AC396" s="66">
        <v>5.2469999999999999</v>
      </c>
      <c r="AD396" s="65">
        <v>227.8</v>
      </c>
      <c r="AE396" s="16">
        <f t="shared" si="65"/>
        <v>2578.6960000000004</v>
      </c>
      <c r="AF396" s="65">
        <f t="shared" si="66"/>
        <v>3.8779289997735287E-7</v>
      </c>
      <c r="AH396" s="66">
        <v>4.6920000000000002</v>
      </c>
      <c r="AI396" s="65">
        <v>240.2</v>
      </c>
      <c r="AJ396">
        <f t="shared" si="67"/>
        <v>2719.0639999999999</v>
      </c>
      <c r="AK396">
        <f t="shared" si="68"/>
        <v>3.6777361621499163E-7</v>
      </c>
    </row>
    <row r="397" spans="14:37" x14ac:dyDescent="0.35">
      <c r="S397" s="66">
        <v>5.9489999999999998</v>
      </c>
      <c r="T397" s="65">
        <v>214.3</v>
      </c>
      <c r="U397" s="16">
        <f t="shared" si="69"/>
        <v>2425.8760000000002</v>
      </c>
      <c r="V397" s="65">
        <f t="shared" si="70"/>
        <v>4.1222222405432095E-7</v>
      </c>
      <c r="X397" s="66">
        <v>5.4489999999999998</v>
      </c>
      <c r="Y397" s="65">
        <v>223.7</v>
      </c>
      <c r="Z397" s="16">
        <f t="shared" si="63"/>
        <v>2532.2840000000001</v>
      </c>
      <c r="AA397" s="65">
        <f t="shared" si="64"/>
        <v>3.9490041401359402E-7</v>
      </c>
      <c r="AC397" s="66">
        <v>5.2480000000000002</v>
      </c>
      <c r="AD397" s="65">
        <v>227.8</v>
      </c>
      <c r="AE397" s="16">
        <f t="shared" si="65"/>
        <v>2578.6960000000004</v>
      </c>
      <c r="AF397" s="65">
        <f t="shared" si="66"/>
        <v>3.8779289997735287E-7</v>
      </c>
      <c r="AH397" s="66">
        <v>4.6929999999999996</v>
      </c>
      <c r="AI397" s="65">
        <v>240.2</v>
      </c>
      <c r="AJ397">
        <f t="shared" si="67"/>
        <v>2719.0639999999999</v>
      </c>
      <c r="AK397">
        <f t="shared" si="68"/>
        <v>3.6777361621499163E-7</v>
      </c>
    </row>
    <row r="398" spans="14:37" x14ac:dyDescent="0.35">
      <c r="S398" s="66">
        <v>5.95</v>
      </c>
      <c r="T398" s="65">
        <v>214.3</v>
      </c>
      <c r="U398" s="16">
        <f t="shared" si="69"/>
        <v>2425.8760000000002</v>
      </c>
      <c r="V398" s="65">
        <f t="shared" si="70"/>
        <v>4.1222222405432095E-7</v>
      </c>
      <c r="X398" s="66">
        <v>5.45</v>
      </c>
      <c r="Y398" s="65">
        <v>223.7</v>
      </c>
      <c r="Z398" s="16">
        <f t="shared" si="63"/>
        <v>2532.2840000000001</v>
      </c>
      <c r="AA398" s="65">
        <f t="shared" si="64"/>
        <v>3.9490041401359402E-7</v>
      </c>
      <c r="AC398" s="66">
        <v>5.2489999999999997</v>
      </c>
      <c r="AD398" s="65">
        <v>227.8</v>
      </c>
      <c r="AE398" s="16">
        <f t="shared" si="65"/>
        <v>2578.6960000000004</v>
      </c>
      <c r="AF398" s="65">
        <f t="shared" si="66"/>
        <v>3.8779289997735287E-7</v>
      </c>
      <c r="AH398" s="66">
        <v>4.694</v>
      </c>
      <c r="AI398" s="65">
        <v>240.1</v>
      </c>
      <c r="AJ398">
        <f t="shared" si="67"/>
        <v>2717.9319999999998</v>
      </c>
      <c r="AK398">
        <f t="shared" si="68"/>
        <v>3.6792679139875468E-7</v>
      </c>
    </row>
    <row r="399" spans="14:37" x14ac:dyDescent="0.35">
      <c r="S399" s="66">
        <v>5.9509999999999996</v>
      </c>
      <c r="T399" s="65">
        <v>214.3</v>
      </c>
      <c r="U399" s="16">
        <f t="shared" si="69"/>
        <v>2425.8760000000002</v>
      </c>
      <c r="V399" s="65">
        <f t="shared" si="70"/>
        <v>4.1222222405432095E-7</v>
      </c>
      <c r="X399" s="66">
        <v>5.4509999999999996</v>
      </c>
      <c r="Y399" s="65">
        <v>223.6</v>
      </c>
      <c r="Z399" s="16">
        <f t="shared" si="63"/>
        <v>2531.152</v>
      </c>
      <c r="AA399" s="65">
        <f t="shared" si="64"/>
        <v>3.9507702421664129E-7</v>
      </c>
      <c r="AC399" s="66">
        <v>5.25</v>
      </c>
      <c r="AD399" s="65">
        <v>227.7</v>
      </c>
      <c r="AE399" s="16">
        <f t="shared" si="65"/>
        <v>2577.5639999999999</v>
      </c>
      <c r="AF399" s="65">
        <f t="shared" si="66"/>
        <v>3.8796320867299513E-7</v>
      </c>
      <c r="AH399" s="66">
        <v>4.6950000000000003</v>
      </c>
      <c r="AI399" s="65">
        <v>240.1</v>
      </c>
      <c r="AJ399">
        <f t="shared" si="67"/>
        <v>2717.9319999999998</v>
      </c>
      <c r="AK399">
        <f t="shared" si="68"/>
        <v>3.6792679139875468E-7</v>
      </c>
    </row>
    <row r="400" spans="14:37" x14ac:dyDescent="0.35">
      <c r="S400" s="66">
        <v>5.952</v>
      </c>
      <c r="T400" s="65">
        <v>214.2</v>
      </c>
      <c r="U400" s="16">
        <f t="shared" si="69"/>
        <v>2424.7440000000001</v>
      </c>
      <c r="V400" s="65">
        <f t="shared" si="70"/>
        <v>4.1241467140448637E-7</v>
      </c>
      <c r="X400" s="66">
        <v>5.452</v>
      </c>
      <c r="Y400" s="65">
        <v>223.6</v>
      </c>
      <c r="Z400" s="16">
        <f t="shared" si="63"/>
        <v>2531.152</v>
      </c>
      <c r="AA400" s="65">
        <f t="shared" si="64"/>
        <v>3.9507702421664129E-7</v>
      </c>
      <c r="AC400" s="66">
        <v>5.2510000000000003</v>
      </c>
      <c r="AD400" s="65">
        <v>227.7</v>
      </c>
      <c r="AE400" s="16">
        <f t="shared" si="65"/>
        <v>2577.5639999999999</v>
      </c>
      <c r="AF400" s="65">
        <f t="shared" si="66"/>
        <v>3.8796320867299513E-7</v>
      </c>
      <c r="AH400" s="66">
        <v>4.6959999999999997</v>
      </c>
      <c r="AI400" s="65">
        <v>240.1</v>
      </c>
      <c r="AJ400">
        <f t="shared" si="67"/>
        <v>2717.9319999999998</v>
      </c>
      <c r="AK400">
        <f t="shared" si="68"/>
        <v>3.6792679139875468E-7</v>
      </c>
    </row>
    <row r="401" spans="19:37" x14ac:dyDescent="0.35">
      <c r="S401" s="66">
        <v>5.9530000000000003</v>
      </c>
      <c r="T401" s="65">
        <v>214.2</v>
      </c>
      <c r="U401" s="16">
        <f t="shared" si="69"/>
        <v>2424.7440000000001</v>
      </c>
      <c r="V401" s="65">
        <f t="shared" si="70"/>
        <v>4.1241467140448637E-7</v>
      </c>
      <c r="X401" s="66">
        <v>5.4530000000000003</v>
      </c>
      <c r="Y401" s="65">
        <v>223.6</v>
      </c>
      <c r="Z401" s="16">
        <f t="shared" si="63"/>
        <v>2531.152</v>
      </c>
      <c r="AA401" s="65">
        <f t="shared" si="64"/>
        <v>3.9507702421664129E-7</v>
      </c>
      <c r="AC401" s="66">
        <v>5.2519999999999998</v>
      </c>
      <c r="AD401" s="65">
        <v>227.7</v>
      </c>
      <c r="AE401" s="16">
        <f t="shared" si="65"/>
        <v>2577.5639999999999</v>
      </c>
      <c r="AF401" s="65">
        <f t="shared" si="66"/>
        <v>3.8796320867299513E-7</v>
      </c>
      <c r="AH401" s="66">
        <v>4.6970000000000001</v>
      </c>
      <c r="AI401" s="65">
        <v>240.1</v>
      </c>
      <c r="AJ401">
        <f t="shared" si="67"/>
        <v>2717.9319999999998</v>
      </c>
      <c r="AK401">
        <f t="shared" si="68"/>
        <v>3.6792679139875468E-7</v>
      </c>
    </row>
    <row r="402" spans="19:37" x14ac:dyDescent="0.35">
      <c r="S402" s="66">
        <v>5.9539999999999997</v>
      </c>
      <c r="T402" s="65">
        <v>214.2</v>
      </c>
      <c r="U402" s="16">
        <f t="shared" si="69"/>
        <v>2424.7440000000001</v>
      </c>
      <c r="V402" s="65">
        <f t="shared" si="70"/>
        <v>4.1241467140448637E-7</v>
      </c>
      <c r="X402" s="66">
        <v>5.4539999999999997</v>
      </c>
      <c r="Y402" s="65">
        <v>223.6</v>
      </c>
      <c r="Z402" s="16">
        <f t="shared" si="63"/>
        <v>2531.152</v>
      </c>
      <c r="AA402" s="65">
        <f t="shared" si="64"/>
        <v>3.9507702421664129E-7</v>
      </c>
      <c r="AC402" s="66">
        <v>5.2530000000000001</v>
      </c>
      <c r="AD402" s="65">
        <v>227.7</v>
      </c>
      <c r="AE402" s="16">
        <f t="shared" si="65"/>
        <v>2577.5639999999999</v>
      </c>
      <c r="AF402" s="65">
        <f t="shared" si="66"/>
        <v>3.8796320867299513E-7</v>
      </c>
      <c r="AH402" s="66">
        <v>4.6980000000000004</v>
      </c>
      <c r="AI402" s="65">
        <v>240</v>
      </c>
      <c r="AJ402">
        <f t="shared" si="67"/>
        <v>2716.8</v>
      </c>
      <c r="AK402">
        <f t="shared" si="68"/>
        <v>3.680800942285041E-7</v>
      </c>
    </row>
    <row r="403" spans="19:37" x14ac:dyDescent="0.35">
      <c r="S403" s="66">
        <v>5.9550000000000001</v>
      </c>
      <c r="T403" s="65">
        <v>214.2</v>
      </c>
      <c r="U403" s="16">
        <f t="shared" si="69"/>
        <v>2424.7440000000001</v>
      </c>
      <c r="V403" s="65">
        <f t="shared" si="70"/>
        <v>4.1241467140448637E-7</v>
      </c>
      <c r="X403" s="66">
        <v>5.4550000000000001</v>
      </c>
      <c r="Y403" s="65">
        <v>223.6</v>
      </c>
      <c r="Z403" s="16">
        <f t="shared" si="63"/>
        <v>2531.152</v>
      </c>
      <c r="AA403" s="65">
        <f t="shared" si="64"/>
        <v>3.9507702421664129E-7</v>
      </c>
      <c r="AC403" s="66">
        <v>5.2539999999999996</v>
      </c>
      <c r="AD403" s="65">
        <v>227.7</v>
      </c>
      <c r="AE403" s="16">
        <f t="shared" si="65"/>
        <v>2577.5639999999999</v>
      </c>
      <c r="AF403" s="65">
        <f t="shared" si="66"/>
        <v>3.8796320867299513E-7</v>
      </c>
      <c r="AH403" s="66">
        <v>4.6989999999999998</v>
      </c>
      <c r="AI403" s="65">
        <v>240</v>
      </c>
      <c r="AJ403">
        <f t="shared" si="67"/>
        <v>2716.8</v>
      </c>
      <c r="AK403">
        <f t="shared" si="68"/>
        <v>3.680800942285041E-7</v>
      </c>
    </row>
    <row r="404" spans="19:37" x14ac:dyDescent="0.35">
      <c r="S404" s="66">
        <v>5.9560000000000004</v>
      </c>
      <c r="T404" s="65">
        <v>214.2</v>
      </c>
      <c r="U404" s="16">
        <f t="shared" si="69"/>
        <v>2424.7440000000001</v>
      </c>
      <c r="V404" s="65">
        <f t="shared" si="70"/>
        <v>4.1241467140448637E-7</v>
      </c>
      <c r="X404" s="66">
        <v>5.4560000000000004</v>
      </c>
      <c r="Y404" s="65">
        <v>223.6</v>
      </c>
      <c r="Z404" s="16">
        <f t="shared" ref="Z404:Z438" si="71">Y404*$K$1</f>
        <v>2531.152</v>
      </c>
      <c r="AA404" s="65">
        <f t="shared" ref="AA404:AA438" si="72">0.001/Z404</f>
        <v>3.9507702421664129E-7</v>
      </c>
      <c r="AC404" s="66">
        <v>5.2549999999999999</v>
      </c>
      <c r="AD404" s="65">
        <v>227.6</v>
      </c>
      <c r="AE404" s="16">
        <f t="shared" si="65"/>
        <v>2576.4319999999998</v>
      </c>
      <c r="AF404" s="65">
        <f t="shared" si="66"/>
        <v>3.881336670247847E-7</v>
      </c>
      <c r="AH404" s="66">
        <v>4.7</v>
      </c>
      <c r="AI404" s="65">
        <v>240</v>
      </c>
      <c r="AJ404">
        <f t="shared" si="67"/>
        <v>2716.8</v>
      </c>
      <c r="AK404">
        <f t="shared" si="68"/>
        <v>3.680800942285041E-7</v>
      </c>
    </row>
    <row r="405" spans="19:37" x14ac:dyDescent="0.35">
      <c r="S405" s="66">
        <v>5.9569999999999999</v>
      </c>
      <c r="T405" s="65">
        <v>214.2</v>
      </c>
      <c r="U405" s="16">
        <f t="shared" si="69"/>
        <v>2424.7440000000001</v>
      </c>
      <c r="V405" s="65">
        <f t="shared" si="70"/>
        <v>4.1241467140448637E-7</v>
      </c>
      <c r="X405" s="66">
        <v>5.4569999999999999</v>
      </c>
      <c r="Y405" s="65">
        <v>223.5</v>
      </c>
      <c r="Z405" s="16">
        <f t="shared" si="71"/>
        <v>2530.02</v>
      </c>
      <c r="AA405" s="65">
        <f t="shared" si="72"/>
        <v>3.9525379246013867E-7</v>
      </c>
      <c r="AC405" s="66">
        <v>5.2560000000000002</v>
      </c>
      <c r="AD405" s="65">
        <v>227.6</v>
      </c>
      <c r="AE405" s="16">
        <f t="shared" si="65"/>
        <v>2576.4319999999998</v>
      </c>
      <c r="AF405" s="65">
        <f t="shared" si="66"/>
        <v>3.881336670247847E-7</v>
      </c>
      <c r="AH405" s="66">
        <v>4.7009999999999996</v>
      </c>
      <c r="AI405" s="65">
        <v>240</v>
      </c>
      <c r="AJ405">
        <f t="shared" si="67"/>
        <v>2716.8</v>
      </c>
      <c r="AK405">
        <f t="shared" si="68"/>
        <v>3.680800942285041E-7</v>
      </c>
    </row>
    <row r="406" spans="19:37" x14ac:dyDescent="0.35">
      <c r="S406" s="66">
        <v>5.9580000000000002</v>
      </c>
      <c r="T406" s="65">
        <v>214.1</v>
      </c>
      <c r="U406" s="16">
        <f t="shared" si="69"/>
        <v>2423.6120000000001</v>
      </c>
      <c r="V406" s="65">
        <f t="shared" si="70"/>
        <v>4.1260729852798219E-7</v>
      </c>
      <c r="X406" s="66">
        <v>5.4580000000000002</v>
      </c>
      <c r="Y406" s="65">
        <v>223.5</v>
      </c>
      <c r="Z406" s="16">
        <f t="shared" si="71"/>
        <v>2530.02</v>
      </c>
      <c r="AA406" s="65">
        <f t="shared" si="72"/>
        <v>3.9525379246013867E-7</v>
      </c>
      <c r="AC406" s="66">
        <v>5.2569999999999997</v>
      </c>
      <c r="AD406" s="65">
        <v>227.6</v>
      </c>
      <c r="AE406" s="16">
        <f t="shared" si="65"/>
        <v>2576.4319999999998</v>
      </c>
      <c r="AF406" s="65">
        <f t="shared" si="66"/>
        <v>3.881336670247847E-7</v>
      </c>
      <c r="AH406" s="66">
        <v>4.702</v>
      </c>
      <c r="AI406" s="65">
        <v>240</v>
      </c>
      <c r="AJ406">
        <f t="shared" si="67"/>
        <v>2716.8</v>
      </c>
      <c r="AK406">
        <f t="shared" si="68"/>
        <v>3.680800942285041E-7</v>
      </c>
    </row>
    <row r="407" spans="19:37" x14ac:dyDescent="0.35">
      <c r="S407" s="66">
        <v>5.9589999999999996</v>
      </c>
      <c r="T407" s="65">
        <v>214.1</v>
      </c>
      <c r="U407" s="16">
        <f t="shared" si="69"/>
        <v>2423.6120000000001</v>
      </c>
      <c r="V407" s="65">
        <f t="shared" si="70"/>
        <v>4.1260729852798219E-7</v>
      </c>
      <c r="X407" s="66">
        <v>5.4589999999999996</v>
      </c>
      <c r="Y407" s="65">
        <v>223.5</v>
      </c>
      <c r="Z407" s="16">
        <f t="shared" si="71"/>
        <v>2530.02</v>
      </c>
      <c r="AA407" s="65">
        <f t="shared" si="72"/>
        <v>3.9525379246013867E-7</v>
      </c>
      <c r="AC407" s="66">
        <v>5.258</v>
      </c>
      <c r="AD407" s="65">
        <v>227.6</v>
      </c>
      <c r="AE407" s="16">
        <f t="shared" ref="AE407:AE453" si="73">AD407*$K$1</f>
        <v>2576.4319999999998</v>
      </c>
      <c r="AF407" s="65">
        <f t="shared" ref="AF407:AF453" si="74">0.001/AE407</f>
        <v>3.881336670247847E-7</v>
      </c>
      <c r="AH407" s="66">
        <v>4.7030000000000003</v>
      </c>
      <c r="AI407" s="65">
        <v>239.9</v>
      </c>
      <c r="AJ407">
        <f t="shared" si="67"/>
        <v>2715.6680000000001</v>
      </c>
      <c r="AK407">
        <f t="shared" si="68"/>
        <v>3.6823352486386406E-7</v>
      </c>
    </row>
    <row r="408" spans="19:37" x14ac:dyDescent="0.35">
      <c r="S408" s="66">
        <v>5.96</v>
      </c>
      <c r="T408" s="65">
        <v>214.1</v>
      </c>
      <c r="U408" s="16">
        <f t="shared" si="69"/>
        <v>2423.6120000000001</v>
      </c>
      <c r="V408" s="65">
        <f t="shared" si="70"/>
        <v>4.1260729852798219E-7</v>
      </c>
      <c r="X408" s="66">
        <v>5.46</v>
      </c>
      <c r="Y408" s="65">
        <v>223.5</v>
      </c>
      <c r="Z408" s="16">
        <f t="shared" si="71"/>
        <v>2530.02</v>
      </c>
      <c r="AA408" s="65">
        <f t="shared" si="72"/>
        <v>3.9525379246013867E-7</v>
      </c>
      <c r="AC408" s="66">
        <v>5.2590000000000003</v>
      </c>
      <c r="AD408" s="65">
        <v>227.5</v>
      </c>
      <c r="AE408" s="16">
        <f t="shared" si="73"/>
        <v>2575.3000000000002</v>
      </c>
      <c r="AF408" s="65">
        <f t="shared" si="74"/>
        <v>3.8830427523007024E-7</v>
      </c>
      <c r="AH408" s="66">
        <v>4.7039999999999997</v>
      </c>
      <c r="AI408" s="65">
        <v>239.9</v>
      </c>
      <c r="AJ408">
        <f t="shared" si="67"/>
        <v>2715.6680000000001</v>
      </c>
      <c r="AK408">
        <f t="shared" si="68"/>
        <v>3.6823352486386406E-7</v>
      </c>
    </row>
    <row r="409" spans="19:37" x14ac:dyDescent="0.35">
      <c r="S409" s="66">
        <v>5.9610000000000003</v>
      </c>
      <c r="T409" s="65">
        <v>214.1</v>
      </c>
      <c r="U409" s="16">
        <f t="shared" si="69"/>
        <v>2423.6120000000001</v>
      </c>
      <c r="V409" s="65">
        <f t="shared" si="70"/>
        <v>4.1260729852798219E-7</v>
      </c>
      <c r="X409" s="66">
        <v>5.4610000000000003</v>
      </c>
      <c r="Y409" s="65">
        <v>223.5</v>
      </c>
      <c r="Z409" s="16">
        <f t="shared" si="71"/>
        <v>2530.02</v>
      </c>
      <c r="AA409" s="65">
        <f t="shared" si="72"/>
        <v>3.9525379246013867E-7</v>
      </c>
      <c r="AC409" s="66">
        <v>5.26</v>
      </c>
      <c r="AD409" s="65">
        <v>227.5</v>
      </c>
      <c r="AE409" s="16">
        <f t="shared" si="73"/>
        <v>2575.3000000000002</v>
      </c>
      <c r="AF409" s="65">
        <f t="shared" si="74"/>
        <v>3.8830427523007024E-7</v>
      </c>
      <c r="AH409" s="66">
        <v>4.7050000000000001</v>
      </c>
      <c r="AI409" s="65">
        <v>239.9</v>
      </c>
      <c r="AJ409">
        <f t="shared" si="67"/>
        <v>2715.6680000000001</v>
      </c>
      <c r="AK409">
        <f t="shared" si="68"/>
        <v>3.6823352486386406E-7</v>
      </c>
    </row>
    <row r="410" spans="19:37" x14ac:dyDescent="0.35">
      <c r="S410" s="66">
        <v>5.9619999999999997</v>
      </c>
      <c r="T410" s="65">
        <v>214.1</v>
      </c>
      <c r="U410" s="16">
        <f t="shared" si="69"/>
        <v>2423.6120000000001</v>
      </c>
      <c r="V410" s="65">
        <f t="shared" si="70"/>
        <v>4.1260729852798219E-7</v>
      </c>
      <c r="X410" s="66">
        <v>5.4619999999999997</v>
      </c>
      <c r="Y410" s="65">
        <v>223.4</v>
      </c>
      <c r="Z410" s="16">
        <f t="shared" si="71"/>
        <v>2528.8879999999999</v>
      </c>
      <c r="AA410" s="65">
        <f t="shared" si="72"/>
        <v>3.9543071895631597E-7</v>
      </c>
      <c r="AC410" s="66">
        <v>5.2610000000000001</v>
      </c>
      <c r="AD410" s="65">
        <v>227.5</v>
      </c>
      <c r="AE410" s="16">
        <f t="shared" si="73"/>
        <v>2575.3000000000002</v>
      </c>
      <c r="AF410" s="65">
        <f t="shared" si="74"/>
        <v>3.8830427523007024E-7</v>
      </c>
      <c r="AH410" s="66">
        <v>4.7060000000000004</v>
      </c>
      <c r="AI410" s="65">
        <v>239.9</v>
      </c>
      <c r="AJ410">
        <f t="shared" ref="AJ410:AJ473" si="75">AI410*$K$1</f>
        <v>2715.6680000000001</v>
      </c>
      <c r="AK410">
        <f t="shared" ref="AK410:AK473" si="76">0.001/AJ410</f>
        <v>3.6823352486386406E-7</v>
      </c>
    </row>
    <row r="411" spans="19:37" x14ac:dyDescent="0.35">
      <c r="S411" s="66">
        <v>5.9630000000000001</v>
      </c>
      <c r="T411" s="65">
        <v>214.1</v>
      </c>
      <c r="U411" s="16">
        <f t="shared" si="69"/>
        <v>2423.6120000000001</v>
      </c>
      <c r="V411" s="65">
        <f t="shared" si="70"/>
        <v>4.1260729852798219E-7</v>
      </c>
      <c r="X411" s="66">
        <v>5.4630000000000001</v>
      </c>
      <c r="Y411" s="65">
        <v>223.4</v>
      </c>
      <c r="Z411" s="16">
        <f t="shared" si="71"/>
        <v>2528.8879999999999</v>
      </c>
      <c r="AA411" s="65">
        <f t="shared" si="72"/>
        <v>3.9543071895631597E-7</v>
      </c>
      <c r="AC411" s="66">
        <v>5.2619999999999996</v>
      </c>
      <c r="AD411" s="65">
        <v>227.5</v>
      </c>
      <c r="AE411" s="16">
        <f t="shared" si="73"/>
        <v>2575.3000000000002</v>
      </c>
      <c r="AF411" s="65">
        <f t="shared" si="74"/>
        <v>3.8830427523007024E-7</v>
      </c>
      <c r="AH411" s="66">
        <v>4.7069999999999999</v>
      </c>
      <c r="AI411" s="65">
        <v>239.8</v>
      </c>
      <c r="AJ411">
        <f t="shared" si="75"/>
        <v>2714.5360000000001</v>
      </c>
      <c r="AK411">
        <f t="shared" si="76"/>
        <v>3.6838708346472472E-7</v>
      </c>
    </row>
    <row r="412" spans="19:37" x14ac:dyDescent="0.35">
      <c r="S412" s="66">
        <v>5.9640000000000004</v>
      </c>
      <c r="T412" s="65">
        <v>214</v>
      </c>
      <c r="U412" s="16">
        <f t="shared" ref="U412:U450" si="77">T412*$K$1</f>
        <v>2422.48</v>
      </c>
      <c r="V412" s="65">
        <f t="shared" ref="V412:V450" si="78">0.001/U412</f>
        <v>4.1280010567682708E-7</v>
      </c>
      <c r="X412" s="66">
        <v>5.4640000000000004</v>
      </c>
      <c r="Y412" s="65">
        <v>223.4</v>
      </c>
      <c r="Z412" s="16">
        <f t="shared" si="71"/>
        <v>2528.8879999999999</v>
      </c>
      <c r="AA412" s="65">
        <f t="shared" si="72"/>
        <v>3.9543071895631597E-7</v>
      </c>
      <c r="AC412" s="66">
        <v>5.2629999999999999</v>
      </c>
      <c r="AD412" s="65">
        <v>227.5</v>
      </c>
      <c r="AE412" s="16">
        <f t="shared" si="73"/>
        <v>2575.3000000000002</v>
      </c>
      <c r="AF412" s="65">
        <f t="shared" si="74"/>
        <v>3.8830427523007024E-7</v>
      </c>
      <c r="AH412" s="66">
        <v>4.7080000000000002</v>
      </c>
      <c r="AI412" s="65">
        <v>239.8</v>
      </c>
      <c r="AJ412">
        <f t="shared" si="75"/>
        <v>2714.5360000000001</v>
      </c>
      <c r="AK412">
        <f t="shared" si="76"/>
        <v>3.6838708346472472E-7</v>
      </c>
    </row>
    <row r="413" spans="19:37" x14ac:dyDescent="0.35">
      <c r="S413" s="66">
        <v>5.9649999999999999</v>
      </c>
      <c r="T413" s="65">
        <v>214</v>
      </c>
      <c r="U413" s="16">
        <f t="shared" si="77"/>
        <v>2422.48</v>
      </c>
      <c r="V413" s="65">
        <f t="shared" si="78"/>
        <v>4.1280010567682708E-7</v>
      </c>
      <c r="X413" s="66">
        <v>5.4649999999999999</v>
      </c>
      <c r="Y413" s="65">
        <v>223.4</v>
      </c>
      <c r="Z413" s="16">
        <f t="shared" si="71"/>
        <v>2528.8879999999999</v>
      </c>
      <c r="AA413" s="65">
        <f t="shared" si="72"/>
        <v>3.9543071895631597E-7</v>
      </c>
      <c r="AC413" s="66">
        <v>5.2640000000000002</v>
      </c>
      <c r="AD413" s="65">
        <v>227.4</v>
      </c>
      <c r="AE413" s="16">
        <f t="shared" si="73"/>
        <v>2574.1680000000001</v>
      </c>
      <c r="AF413" s="65">
        <f t="shared" si="74"/>
        <v>3.8847503348654788E-7</v>
      </c>
      <c r="AH413" s="66">
        <v>4.7089999999999996</v>
      </c>
      <c r="AI413" s="65">
        <v>239.8</v>
      </c>
      <c r="AJ413">
        <f t="shared" si="75"/>
        <v>2714.5360000000001</v>
      </c>
      <c r="AK413">
        <f t="shared" si="76"/>
        <v>3.6838708346472472E-7</v>
      </c>
    </row>
    <row r="414" spans="19:37" x14ac:dyDescent="0.35">
      <c r="S414" s="66">
        <v>5.9660000000000002</v>
      </c>
      <c r="T414" s="65">
        <v>214</v>
      </c>
      <c r="U414" s="16">
        <f t="shared" si="77"/>
        <v>2422.48</v>
      </c>
      <c r="V414" s="65">
        <f t="shared" si="78"/>
        <v>4.1280010567682708E-7</v>
      </c>
      <c r="X414" s="66">
        <v>5.4660000000000002</v>
      </c>
      <c r="Y414" s="65">
        <v>223.4</v>
      </c>
      <c r="Z414" s="16">
        <f t="shared" si="71"/>
        <v>2528.8879999999999</v>
      </c>
      <c r="AA414" s="65">
        <f t="shared" si="72"/>
        <v>3.9543071895631597E-7</v>
      </c>
      <c r="AC414" s="66">
        <v>5.2649999999999997</v>
      </c>
      <c r="AD414" s="65">
        <v>227.4</v>
      </c>
      <c r="AE414" s="16">
        <f t="shared" si="73"/>
        <v>2574.1680000000001</v>
      </c>
      <c r="AF414" s="65">
        <f t="shared" si="74"/>
        <v>3.8847503348654788E-7</v>
      </c>
      <c r="AH414" s="66">
        <v>4.71</v>
      </c>
      <c r="AI414" s="65">
        <v>239.8</v>
      </c>
      <c r="AJ414">
        <f t="shared" si="75"/>
        <v>2714.5360000000001</v>
      </c>
      <c r="AK414">
        <f t="shared" si="76"/>
        <v>3.6838708346472472E-7</v>
      </c>
    </row>
    <row r="415" spans="19:37" x14ac:dyDescent="0.35">
      <c r="S415" s="66">
        <v>5.9669999999999996</v>
      </c>
      <c r="T415" s="65">
        <v>214</v>
      </c>
      <c r="U415" s="16">
        <f t="shared" si="77"/>
        <v>2422.48</v>
      </c>
      <c r="V415" s="65">
        <f t="shared" si="78"/>
        <v>4.1280010567682708E-7</v>
      </c>
      <c r="X415" s="66">
        <v>5.4669999999999996</v>
      </c>
      <c r="Y415" s="65">
        <v>223.3</v>
      </c>
      <c r="Z415" s="16">
        <f t="shared" si="71"/>
        <v>2527.7560000000003</v>
      </c>
      <c r="AA415" s="65">
        <f t="shared" si="72"/>
        <v>3.9560780391778318E-7</v>
      </c>
      <c r="AC415" s="66">
        <v>5.266</v>
      </c>
      <c r="AD415" s="65">
        <v>227.4</v>
      </c>
      <c r="AE415" s="16">
        <f t="shared" si="73"/>
        <v>2574.1680000000001</v>
      </c>
      <c r="AF415" s="65">
        <f t="shared" si="74"/>
        <v>3.8847503348654788E-7</v>
      </c>
      <c r="AH415" s="66">
        <v>4.7110000000000003</v>
      </c>
      <c r="AI415" s="65">
        <v>239.7</v>
      </c>
      <c r="AJ415">
        <f t="shared" si="75"/>
        <v>2713.404</v>
      </c>
      <c r="AK415">
        <f t="shared" si="76"/>
        <v>3.6854077019124318E-7</v>
      </c>
    </row>
    <row r="416" spans="19:37" x14ac:dyDescent="0.35">
      <c r="S416" s="66">
        <v>5.968</v>
      </c>
      <c r="T416" s="65">
        <v>214</v>
      </c>
      <c r="U416" s="16">
        <f t="shared" si="77"/>
        <v>2422.48</v>
      </c>
      <c r="V416" s="65">
        <f t="shared" si="78"/>
        <v>4.1280010567682708E-7</v>
      </c>
      <c r="X416" s="66">
        <v>5.468</v>
      </c>
      <c r="Y416" s="65">
        <v>223.3</v>
      </c>
      <c r="Z416" s="16">
        <f t="shared" si="71"/>
        <v>2527.7560000000003</v>
      </c>
      <c r="AA416" s="65">
        <f t="shared" si="72"/>
        <v>3.9560780391778318E-7</v>
      </c>
      <c r="AC416" s="66">
        <v>5.2670000000000003</v>
      </c>
      <c r="AD416" s="65">
        <v>227.4</v>
      </c>
      <c r="AE416" s="16">
        <f t="shared" si="73"/>
        <v>2574.1680000000001</v>
      </c>
      <c r="AF416" s="65">
        <f t="shared" si="74"/>
        <v>3.8847503348654788E-7</v>
      </c>
      <c r="AH416" s="66">
        <v>4.7119999999999997</v>
      </c>
      <c r="AI416" s="65">
        <v>239.7</v>
      </c>
      <c r="AJ416">
        <f t="shared" si="75"/>
        <v>2713.404</v>
      </c>
      <c r="AK416">
        <f t="shared" si="76"/>
        <v>3.6854077019124318E-7</v>
      </c>
    </row>
    <row r="417" spans="19:37" x14ac:dyDescent="0.35">
      <c r="S417" s="66">
        <v>5.9690000000000003</v>
      </c>
      <c r="T417" s="65">
        <v>213.9</v>
      </c>
      <c r="U417" s="16">
        <f t="shared" si="77"/>
        <v>2421.348</v>
      </c>
      <c r="V417" s="65">
        <f t="shared" si="78"/>
        <v>4.1299309310351096E-7</v>
      </c>
      <c r="X417" s="66">
        <v>5.4690000000000003</v>
      </c>
      <c r="Y417" s="65">
        <v>223.3</v>
      </c>
      <c r="Z417" s="16">
        <f t="shared" si="71"/>
        <v>2527.7560000000003</v>
      </c>
      <c r="AA417" s="65">
        <f t="shared" si="72"/>
        <v>3.9560780391778318E-7</v>
      </c>
      <c r="AC417" s="66">
        <v>5.2679999999999998</v>
      </c>
      <c r="AD417" s="65">
        <v>227.4</v>
      </c>
      <c r="AE417" s="16">
        <f t="shared" si="73"/>
        <v>2574.1680000000001</v>
      </c>
      <c r="AF417" s="65">
        <f t="shared" si="74"/>
        <v>3.8847503348654788E-7</v>
      </c>
      <c r="AH417" s="66">
        <v>4.7130000000000001</v>
      </c>
      <c r="AI417" s="65">
        <v>239.7</v>
      </c>
      <c r="AJ417">
        <f t="shared" si="75"/>
        <v>2713.404</v>
      </c>
      <c r="AK417">
        <f t="shared" si="76"/>
        <v>3.6854077019124318E-7</v>
      </c>
    </row>
    <row r="418" spans="19:37" x14ac:dyDescent="0.35">
      <c r="S418" s="66">
        <v>5.97</v>
      </c>
      <c r="T418" s="65">
        <v>213.9</v>
      </c>
      <c r="U418" s="16">
        <f t="shared" si="77"/>
        <v>2421.348</v>
      </c>
      <c r="V418" s="65">
        <f t="shared" si="78"/>
        <v>4.1299309310351096E-7</v>
      </c>
      <c r="X418" s="66">
        <v>5.47</v>
      </c>
      <c r="Y418" s="65">
        <v>223.3</v>
      </c>
      <c r="Z418" s="16">
        <f t="shared" si="71"/>
        <v>2527.7560000000003</v>
      </c>
      <c r="AA418" s="65">
        <f t="shared" si="72"/>
        <v>3.9560780391778318E-7</v>
      </c>
      <c r="AC418" s="66">
        <v>5.2690000000000001</v>
      </c>
      <c r="AD418" s="65">
        <v>227.3</v>
      </c>
      <c r="AE418" s="16">
        <f t="shared" si="73"/>
        <v>2573.0360000000001</v>
      </c>
      <c r="AF418" s="65">
        <f t="shared" si="74"/>
        <v>3.8864594199226127E-7</v>
      </c>
      <c r="AH418" s="66">
        <v>4.7140000000000004</v>
      </c>
      <c r="AI418" s="65">
        <v>239.7</v>
      </c>
      <c r="AJ418">
        <f t="shared" si="75"/>
        <v>2713.404</v>
      </c>
      <c r="AK418">
        <f t="shared" si="76"/>
        <v>3.6854077019124318E-7</v>
      </c>
    </row>
    <row r="419" spans="19:37" x14ac:dyDescent="0.35">
      <c r="S419" s="66">
        <v>5.9710000000000001</v>
      </c>
      <c r="T419" s="65">
        <v>213.9</v>
      </c>
      <c r="U419" s="16">
        <f t="shared" si="77"/>
        <v>2421.348</v>
      </c>
      <c r="V419" s="65">
        <f t="shared" si="78"/>
        <v>4.1299309310351096E-7</v>
      </c>
      <c r="X419" s="66">
        <v>5.4710000000000001</v>
      </c>
      <c r="Y419" s="65">
        <v>223.3</v>
      </c>
      <c r="Z419" s="16">
        <f t="shared" si="71"/>
        <v>2527.7560000000003</v>
      </c>
      <c r="AA419" s="65">
        <f t="shared" si="72"/>
        <v>3.9560780391778318E-7</v>
      </c>
      <c r="AC419" s="66">
        <v>5.27</v>
      </c>
      <c r="AD419" s="65">
        <v>227.3</v>
      </c>
      <c r="AE419" s="16">
        <f t="shared" si="73"/>
        <v>2573.0360000000001</v>
      </c>
      <c r="AF419" s="65">
        <f t="shared" si="74"/>
        <v>3.8864594199226127E-7</v>
      </c>
      <c r="AH419" s="66">
        <v>4.7149999999999999</v>
      </c>
      <c r="AI419" s="65">
        <v>239.6</v>
      </c>
      <c r="AJ419">
        <f t="shared" si="75"/>
        <v>2712.2719999999999</v>
      </c>
      <c r="AK419">
        <f t="shared" si="76"/>
        <v>3.6869458520384389E-7</v>
      </c>
    </row>
    <row r="420" spans="19:37" x14ac:dyDescent="0.35">
      <c r="S420" s="66">
        <v>5.9720000000000004</v>
      </c>
      <c r="T420" s="65">
        <v>213.9</v>
      </c>
      <c r="U420" s="16">
        <f t="shared" si="77"/>
        <v>2421.348</v>
      </c>
      <c r="V420" s="65">
        <f t="shared" si="78"/>
        <v>4.1299309310351096E-7</v>
      </c>
      <c r="X420" s="66">
        <v>5.4720000000000004</v>
      </c>
      <c r="Y420" s="65">
        <v>223.2</v>
      </c>
      <c r="Z420" s="16">
        <f t="shared" si="71"/>
        <v>2526.6239999999998</v>
      </c>
      <c r="AA420" s="65">
        <f t="shared" si="72"/>
        <v>3.9578504755753133E-7</v>
      </c>
      <c r="AC420" s="66">
        <v>5.2709999999999999</v>
      </c>
      <c r="AD420" s="65">
        <v>227.3</v>
      </c>
      <c r="AE420" s="16">
        <f t="shared" si="73"/>
        <v>2573.0360000000001</v>
      </c>
      <c r="AF420" s="65">
        <f t="shared" si="74"/>
        <v>3.8864594199226127E-7</v>
      </c>
      <c r="AH420" s="66">
        <v>4.7160000000000002</v>
      </c>
      <c r="AI420" s="65">
        <v>239.6</v>
      </c>
      <c r="AJ420">
        <f t="shared" si="75"/>
        <v>2712.2719999999999</v>
      </c>
      <c r="AK420">
        <f t="shared" si="76"/>
        <v>3.6869458520384389E-7</v>
      </c>
    </row>
    <row r="421" spans="19:37" x14ac:dyDescent="0.35">
      <c r="S421" s="66">
        <v>5.9729999999999999</v>
      </c>
      <c r="T421" s="65">
        <v>213.9</v>
      </c>
      <c r="U421" s="16">
        <f t="shared" si="77"/>
        <v>2421.348</v>
      </c>
      <c r="V421" s="65">
        <f t="shared" si="78"/>
        <v>4.1299309310351096E-7</v>
      </c>
      <c r="X421" s="66">
        <v>5.4729999999999999</v>
      </c>
      <c r="Y421" s="65">
        <v>223.2</v>
      </c>
      <c r="Z421" s="16">
        <f t="shared" si="71"/>
        <v>2526.6239999999998</v>
      </c>
      <c r="AA421" s="65">
        <f t="shared" si="72"/>
        <v>3.9578504755753133E-7</v>
      </c>
      <c r="AC421" s="66">
        <v>5.2720000000000002</v>
      </c>
      <c r="AD421" s="65">
        <v>227.3</v>
      </c>
      <c r="AE421" s="16">
        <f t="shared" si="73"/>
        <v>2573.0360000000001</v>
      </c>
      <c r="AF421" s="65">
        <f t="shared" si="74"/>
        <v>3.8864594199226127E-7</v>
      </c>
      <c r="AH421" s="66">
        <v>4.7169999999999996</v>
      </c>
      <c r="AI421" s="65">
        <v>239.6</v>
      </c>
      <c r="AJ421">
        <f t="shared" si="75"/>
        <v>2712.2719999999999</v>
      </c>
      <c r="AK421">
        <f t="shared" si="76"/>
        <v>3.6869458520384389E-7</v>
      </c>
    </row>
    <row r="422" spans="19:37" x14ac:dyDescent="0.35">
      <c r="S422" s="66">
        <v>5.9740000000000002</v>
      </c>
      <c r="T422" s="65">
        <v>213.9</v>
      </c>
      <c r="U422" s="16">
        <f t="shared" si="77"/>
        <v>2421.348</v>
      </c>
      <c r="V422" s="65">
        <f t="shared" si="78"/>
        <v>4.1299309310351096E-7</v>
      </c>
      <c r="X422" s="66">
        <v>5.4740000000000002</v>
      </c>
      <c r="Y422" s="65">
        <v>223.2</v>
      </c>
      <c r="Z422" s="16">
        <f t="shared" si="71"/>
        <v>2526.6239999999998</v>
      </c>
      <c r="AA422" s="65">
        <f t="shared" si="72"/>
        <v>3.9578504755753133E-7</v>
      </c>
      <c r="AC422" s="66">
        <v>5.2729999999999997</v>
      </c>
      <c r="AD422" s="65">
        <v>227.3</v>
      </c>
      <c r="AE422" s="16">
        <f t="shared" si="73"/>
        <v>2573.0360000000001</v>
      </c>
      <c r="AF422" s="65">
        <f t="shared" si="74"/>
        <v>3.8864594199226127E-7</v>
      </c>
      <c r="AH422" s="66">
        <v>4.718</v>
      </c>
      <c r="AI422" s="65">
        <v>239.6</v>
      </c>
      <c r="AJ422">
        <f t="shared" si="75"/>
        <v>2712.2719999999999</v>
      </c>
      <c r="AK422">
        <f t="shared" si="76"/>
        <v>3.6869458520384389E-7</v>
      </c>
    </row>
    <row r="423" spans="19:37" x14ac:dyDescent="0.35">
      <c r="S423" s="66">
        <v>5.9749999999999996</v>
      </c>
      <c r="T423" s="65">
        <v>213.8</v>
      </c>
      <c r="U423" s="16">
        <f t="shared" si="77"/>
        <v>2420.2160000000003</v>
      </c>
      <c r="V423" s="65">
        <f t="shared" si="78"/>
        <v>4.1318626106099616E-7</v>
      </c>
      <c r="X423" s="66">
        <v>5.4749999999999996</v>
      </c>
      <c r="Y423" s="65">
        <v>223.2</v>
      </c>
      <c r="Z423" s="16">
        <f t="shared" si="71"/>
        <v>2526.6239999999998</v>
      </c>
      <c r="AA423" s="65">
        <f t="shared" si="72"/>
        <v>3.9578504755753133E-7</v>
      </c>
      <c r="AC423" s="66">
        <v>5.274</v>
      </c>
      <c r="AD423" s="65">
        <v>227.2</v>
      </c>
      <c r="AE423" s="16">
        <f t="shared" si="73"/>
        <v>2571.904</v>
      </c>
      <c r="AF423" s="65">
        <f t="shared" si="74"/>
        <v>3.8881700094560295E-7</v>
      </c>
      <c r="AH423" s="66">
        <v>4.7190000000000003</v>
      </c>
      <c r="AI423" s="65">
        <v>239.5</v>
      </c>
      <c r="AJ423">
        <f t="shared" si="75"/>
        <v>2711.14</v>
      </c>
      <c r="AK423">
        <f t="shared" si="76"/>
        <v>3.6884852866321921E-7</v>
      </c>
    </row>
    <row r="424" spans="19:37" x14ac:dyDescent="0.35">
      <c r="S424" s="66">
        <v>5.976</v>
      </c>
      <c r="T424" s="65">
        <v>213.8</v>
      </c>
      <c r="U424" s="16">
        <f t="shared" si="77"/>
        <v>2420.2160000000003</v>
      </c>
      <c r="V424" s="65">
        <f t="shared" si="78"/>
        <v>4.1318626106099616E-7</v>
      </c>
      <c r="X424" s="66">
        <v>5.476</v>
      </c>
      <c r="Y424" s="65">
        <v>223.2</v>
      </c>
      <c r="Z424" s="16">
        <f t="shared" si="71"/>
        <v>2526.6239999999998</v>
      </c>
      <c r="AA424" s="65">
        <f t="shared" si="72"/>
        <v>3.9578504755753133E-7</v>
      </c>
      <c r="AC424" s="66">
        <v>5.2750000000000004</v>
      </c>
      <c r="AD424" s="65">
        <v>227.2</v>
      </c>
      <c r="AE424" s="16">
        <f t="shared" si="73"/>
        <v>2571.904</v>
      </c>
      <c r="AF424" s="65">
        <f t="shared" si="74"/>
        <v>3.8881700094560295E-7</v>
      </c>
      <c r="AH424" s="66">
        <v>4.72</v>
      </c>
      <c r="AI424" s="65">
        <v>239.5</v>
      </c>
      <c r="AJ424">
        <f t="shared" si="75"/>
        <v>2711.14</v>
      </c>
      <c r="AK424">
        <f t="shared" si="76"/>
        <v>3.6884852866321921E-7</v>
      </c>
    </row>
    <row r="425" spans="19:37" x14ac:dyDescent="0.35">
      <c r="S425" s="66">
        <v>5.9770000000000003</v>
      </c>
      <c r="T425" s="65">
        <v>213.8</v>
      </c>
      <c r="U425" s="16">
        <f t="shared" si="77"/>
        <v>2420.2160000000003</v>
      </c>
      <c r="V425" s="65">
        <f t="shared" si="78"/>
        <v>4.1318626106099616E-7</v>
      </c>
      <c r="X425" s="66">
        <v>5.4770000000000003</v>
      </c>
      <c r="Y425" s="65">
        <v>223.1</v>
      </c>
      <c r="Z425" s="16">
        <f t="shared" si="71"/>
        <v>2525.4920000000002</v>
      </c>
      <c r="AA425" s="65">
        <f t="shared" si="72"/>
        <v>3.9596245008893317E-7</v>
      </c>
      <c r="AC425" s="66">
        <v>5.2759999999999998</v>
      </c>
      <c r="AD425" s="65">
        <v>227.2</v>
      </c>
      <c r="AE425" s="16">
        <f t="shared" si="73"/>
        <v>2571.904</v>
      </c>
      <c r="AF425" s="65">
        <f t="shared" si="74"/>
        <v>3.8881700094560295E-7</v>
      </c>
      <c r="AH425" s="66">
        <v>4.7210000000000001</v>
      </c>
      <c r="AI425" s="65">
        <v>239.5</v>
      </c>
      <c r="AJ425">
        <f t="shared" si="75"/>
        <v>2711.14</v>
      </c>
      <c r="AK425">
        <f t="shared" si="76"/>
        <v>3.6884852866321921E-7</v>
      </c>
    </row>
    <row r="426" spans="19:37" x14ac:dyDescent="0.35">
      <c r="S426" s="66">
        <v>5.9779999999999998</v>
      </c>
      <c r="T426" s="65">
        <v>213.8</v>
      </c>
      <c r="U426" s="16">
        <f t="shared" si="77"/>
        <v>2420.2160000000003</v>
      </c>
      <c r="V426" s="65">
        <f t="shared" si="78"/>
        <v>4.1318626106099616E-7</v>
      </c>
      <c r="X426" s="66">
        <v>5.4779999999999998</v>
      </c>
      <c r="Y426" s="65">
        <v>223.1</v>
      </c>
      <c r="Z426" s="16">
        <f t="shared" si="71"/>
        <v>2525.4920000000002</v>
      </c>
      <c r="AA426" s="65">
        <f t="shared" si="72"/>
        <v>3.9596245008893317E-7</v>
      </c>
      <c r="AC426" s="66">
        <v>5.2770000000000001</v>
      </c>
      <c r="AD426" s="65">
        <v>227.2</v>
      </c>
      <c r="AE426" s="16">
        <f t="shared" si="73"/>
        <v>2571.904</v>
      </c>
      <c r="AF426" s="65">
        <f t="shared" si="74"/>
        <v>3.8881700094560295E-7</v>
      </c>
      <c r="AH426" s="66">
        <v>4.7220000000000004</v>
      </c>
      <c r="AI426" s="65">
        <v>239.5</v>
      </c>
      <c r="AJ426">
        <f t="shared" si="75"/>
        <v>2711.14</v>
      </c>
      <c r="AK426">
        <f t="shared" si="76"/>
        <v>3.6884852866321921E-7</v>
      </c>
    </row>
    <row r="427" spans="19:37" x14ac:dyDescent="0.35">
      <c r="S427" s="66">
        <v>5.9790000000000001</v>
      </c>
      <c r="T427" s="65">
        <v>213.8</v>
      </c>
      <c r="U427" s="16">
        <f t="shared" si="77"/>
        <v>2420.2160000000003</v>
      </c>
      <c r="V427" s="65">
        <f t="shared" si="78"/>
        <v>4.1318626106099616E-7</v>
      </c>
      <c r="X427" s="66">
        <v>5.4790000000000001</v>
      </c>
      <c r="Y427" s="65">
        <v>223.1</v>
      </c>
      <c r="Z427" s="16">
        <f t="shared" si="71"/>
        <v>2525.4920000000002</v>
      </c>
      <c r="AA427" s="65">
        <f t="shared" si="72"/>
        <v>3.9596245008893317E-7</v>
      </c>
      <c r="AC427" s="66">
        <v>5.2779999999999996</v>
      </c>
      <c r="AD427" s="65">
        <v>227.2</v>
      </c>
      <c r="AE427" s="16">
        <f t="shared" si="73"/>
        <v>2571.904</v>
      </c>
      <c r="AF427" s="65">
        <f t="shared" si="74"/>
        <v>3.8881700094560295E-7</v>
      </c>
      <c r="AH427" s="66">
        <v>4.7229999999999999</v>
      </c>
      <c r="AI427" s="65">
        <v>239.5</v>
      </c>
      <c r="AJ427">
        <f t="shared" si="75"/>
        <v>2711.14</v>
      </c>
      <c r="AK427">
        <f t="shared" si="76"/>
        <v>3.6884852866321921E-7</v>
      </c>
    </row>
    <row r="428" spans="19:37" x14ac:dyDescent="0.35">
      <c r="S428" s="66">
        <v>5.98</v>
      </c>
      <c r="T428" s="65">
        <v>213.8</v>
      </c>
      <c r="U428" s="16">
        <f t="shared" si="77"/>
        <v>2420.2160000000003</v>
      </c>
      <c r="V428" s="65">
        <f t="shared" si="78"/>
        <v>4.1318626106099616E-7</v>
      </c>
      <c r="X428" s="66">
        <v>5.48</v>
      </c>
      <c r="Y428" s="65">
        <v>223.1</v>
      </c>
      <c r="Z428" s="16">
        <f t="shared" si="71"/>
        <v>2525.4920000000002</v>
      </c>
      <c r="AA428" s="65">
        <f t="shared" si="72"/>
        <v>3.9596245008893317E-7</v>
      </c>
      <c r="AC428" s="66">
        <v>5.2789999999999999</v>
      </c>
      <c r="AD428" s="65">
        <v>227.1</v>
      </c>
      <c r="AE428" s="16">
        <f t="shared" si="73"/>
        <v>2570.7719999999999</v>
      </c>
      <c r="AF428" s="65">
        <f t="shared" si="74"/>
        <v>3.8898821054531479E-7</v>
      </c>
      <c r="AH428" s="66">
        <v>4.7240000000000002</v>
      </c>
      <c r="AI428" s="65">
        <v>239.4</v>
      </c>
      <c r="AJ428">
        <f t="shared" si="75"/>
        <v>2710.0080000000003</v>
      </c>
      <c r="AK428">
        <f t="shared" si="76"/>
        <v>3.690026007303299E-7</v>
      </c>
    </row>
    <row r="429" spans="19:37" x14ac:dyDescent="0.35">
      <c r="S429" s="66">
        <v>5.9809999999999999</v>
      </c>
      <c r="T429" s="65">
        <v>213.7</v>
      </c>
      <c r="U429" s="16">
        <f t="shared" si="77"/>
        <v>2419.0839999999998</v>
      </c>
      <c r="V429" s="65">
        <f t="shared" si="78"/>
        <v>4.1337960980271875E-7</v>
      </c>
      <c r="X429" s="66">
        <v>5.4809999999999999</v>
      </c>
      <c r="Y429" s="65">
        <v>223.1</v>
      </c>
      <c r="Z429" s="16">
        <f t="shared" si="71"/>
        <v>2525.4920000000002</v>
      </c>
      <c r="AA429" s="65">
        <f t="shared" si="72"/>
        <v>3.9596245008893317E-7</v>
      </c>
      <c r="AC429" s="66">
        <v>5.28</v>
      </c>
      <c r="AD429" s="65">
        <v>227.1</v>
      </c>
      <c r="AE429" s="16">
        <f t="shared" si="73"/>
        <v>2570.7719999999999</v>
      </c>
      <c r="AF429" s="65">
        <f t="shared" si="74"/>
        <v>3.8898821054531479E-7</v>
      </c>
      <c r="AH429" s="66">
        <v>4.7249999999999996</v>
      </c>
      <c r="AI429" s="65">
        <v>239.4</v>
      </c>
      <c r="AJ429">
        <f t="shared" si="75"/>
        <v>2710.0080000000003</v>
      </c>
      <c r="AK429">
        <f t="shared" si="76"/>
        <v>3.690026007303299E-7</v>
      </c>
    </row>
    <row r="430" spans="19:37" x14ac:dyDescent="0.35">
      <c r="S430" s="66">
        <v>5.9820000000000002</v>
      </c>
      <c r="T430" s="65">
        <v>213.7</v>
      </c>
      <c r="U430" s="16">
        <f t="shared" si="77"/>
        <v>2419.0839999999998</v>
      </c>
      <c r="V430" s="65">
        <f t="shared" si="78"/>
        <v>4.1337960980271875E-7</v>
      </c>
      <c r="X430" s="66">
        <v>5.4820000000000002</v>
      </c>
      <c r="Y430" s="65">
        <v>223</v>
      </c>
      <c r="Z430" s="16">
        <f t="shared" si="71"/>
        <v>2524.36</v>
      </c>
      <c r="AA430" s="65">
        <f t="shared" si="72"/>
        <v>3.9614001172574433E-7</v>
      </c>
      <c r="AC430" s="66">
        <v>5.2809999999999997</v>
      </c>
      <c r="AD430" s="65">
        <v>227.1</v>
      </c>
      <c r="AE430" s="16">
        <f t="shared" si="73"/>
        <v>2570.7719999999999</v>
      </c>
      <c r="AF430" s="65">
        <f t="shared" si="74"/>
        <v>3.8898821054531479E-7</v>
      </c>
      <c r="AH430" s="66">
        <v>4.726</v>
      </c>
      <c r="AI430" s="65">
        <v>239.4</v>
      </c>
      <c r="AJ430">
        <f t="shared" si="75"/>
        <v>2710.0080000000003</v>
      </c>
      <c r="AK430">
        <f t="shared" si="76"/>
        <v>3.690026007303299E-7</v>
      </c>
    </row>
    <row r="431" spans="19:37" x14ac:dyDescent="0.35">
      <c r="S431" s="66">
        <v>5.9829999999999997</v>
      </c>
      <c r="T431" s="65">
        <v>213.7</v>
      </c>
      <c r="U431" s="16">
        <f t="shared" si="77"/>
        <v>2419.0839999999998</v>
      </c>
      <c r="V431" s="65">
        <f t="shared" si="78"/>
        <v>4.1337960980271875E-7</v>
      </c>
      <c r="X431" s="66">
        <v>5.4829999999999997</v>
      </c>
      <c r="Y431" s="65">
        <v>223</v>
      </c>
      <c r="Z431" s="16">
        <f t="shared" si="71"/>
        <v>2524.36</v>
      </c>
      <c r="AA431" s="65">
        <f t="shared" si="72"/>
        <v>3.9614001172574433E-7</v>
      </c>
      <c r="AC431" s="66">
        <v>5.282</v>
      </c>
      <c r="AD431" s="65">
        <v>227.1</v>
      </c>
      <c r="AE431" s="16">
        <f t="shared" si="73"/>
        <v>2570.7719999999999</v>
      </c>
      <c r="AF431" s="65">
        <f t="shared" si="74"/>
        <v>3.8898821054531479E-7</v>
      </c>
      <c r="AH431" s="66">
        <v>4.7270000000000003</v>
      </c>
      <c r="AI431" s="65">
        <v>239.4</v>
      </c>
      <c r="AJ431">
        <f t="shared" si="75"/>
        <v>2710.0080000000003</v>
      </c>
      <c r="AK431">
        <f t="shared" si="76"/>
        <v>3.690026007303299E-7</v>
      </c>
    </row>
    <row r="432" spans="19:37" x14ac:dyDescent="0.35">
      <c r="S432" s="66">
        <v>5.984</v>
      </c>
      <c r="T432" s="65">
        <v>213.7</v>
      </c>
      <c r="U432" s="16">
        <f t="shared" si="77"/>
        <v>2419.0839999999998</v>
      </c>
      <c r="V432" s="65">
        <f t="shared" si="78"/>
        <v>4.1337960980271875E-7</v>
      </c>
      <c r="X432" s="66">
        <v>5.484</v>
      </c>
      <c r="Y432" s="65">
        <v>223</v>
      </c>
      <c r="Z432" s="16">
        <f t="shared" si="71"/>
        <v>2524.36</v>
      </c>
      <c r="AA432" s="65">
        <f t="shared" si="72"/>
        <v>3.9614001172574433E-7</v>
      </c>
      <c r="AC432" s="66">
        <v>5.2830000000000004</v>
      </c>
      <c r="AD432" s="65">
        <v>227.1</v>
      </c>
      <c r="AE432" s="16">
        <f t="shared" si="73"/>
        <v>2570.7719999999999</v>
      </c>
      <c r="AF432" s="65">
        <f t="shared" si="74"/>
        <v>3.8898821054531479E-7</v>
      </c>
      <c r="AH432" s="66">
        <v>4.7279999999999998</v>
      </c>
      <c r="AI432" s="65">
        <v>239.3</v>
      </c>
      <c r="AJ432">
        <f t="shared" si="75"/>
        <v>2708.8760000000002</v>
      </c>
      <c r="AK432">
        <f t="shared" si="76"/>
        <v>3.6915680156640611E-7</v>
      </c>
    </row>
    <row r="433" spans="19:37" x14ac:dyDescent="0.35">
      <c r="S433" s="66">
        <v>5.9850000000000003</v>
      </c>
      <c r="T433" s="65">
        <v>213.7</v>
      </c>
      <c r="U433" s="16">
        <f t="shared" si="77"/>
        <v>2419.0839999999998</v>
      </c>
      <c r="V433" s="65">
        <f t="shared" si="78"/>
        <v>4.1337960980271875E-7</v>
      </c>
      <c r="X433" s="66">
        <v>5.4850000000000003</v>
      </c>
      <c r="Y433" s="65">
        <v>223</v>
      </c>
      <c r="Z433" s="16">
        <f t="shared" si="71"/>
        <v>2524.36</v>
      </c>
      <c r="AA433" s="65">
        <f t="shared" si="72"/>
        <v>3.9614001172574433E-7</v>
      </c>
      <c r="AC433" s="66">
        <v>5.2839999999999998</v>
      </c>
      <c r="AD433" s="65">
        <v>227</v>
      </c>
      <c r="AE433" s="16">
        <f t="shared" si="73"/>
        <v>2569.64</v>
      </c>
      <c r="AF433" s="65">
        <f t="shared" si="74"/>
        <v>3.8915957099048899E-7</v>
      </c>
      <c r="AH433" s="66">
        <v>4.7290000000000001</v>
      </c>
      <c r="AI433" s="65">
        <v>239.3</v>
      </c>
      <c r="AJ433">
        <f t="shared" si="75"/>
        <v>2708.8760000000002</v>
      </c>
      <c r="AK433">
        <f t="shared" si="76"/>
        <v>3.6915680156640611E-7</v>
      </c>
    </row>
    <row r="434" spans="19:37" x14ac:dyDescent="0.35">
      <c r="S434" s="66">
        <v>5.9859999999999998</v>
      </c>
      <c r="T434" s="65">
        <v>213.6</v>
      </c>
      <c r="U434" s="16">
        <f t="shared" si="77"/>
        <v>2417.9519999999998</v>
      </c>
      <c r="V434" s="65">
        <f t="shared" si="78"/>
        <v>4.1357313958258896E-7</v>
      </c>
      <c r="X434" s="66">
        <v>5.4859999999999998</v>
      </c>
      <c r="Y434" s="65">
        <v>223</v>
      </c>
      <c r="Z434" s="16">
        <f t="shared" si="71"/>
        <v>2524.36</v>
      </c>
      <c r="AA434" s="65">
        <f t="shared" si="72"/>
        <v>3.9614001172574433E-7</v>
      </c>
      <c r="AC434" s="66">
        <v>5.2850000000000001</v>
      </c>
      <c r="AD434" s="65">
        <v>227</v>
      </c>
      <c r="AE434" s="16">
        <f t="shared" si="73"/>
        <v>2569.64</v>
      </c>
      <c r="AF434" s="65">
        <f t="shared" si="74"/>
        <v>3.8915957099048899E-7</v>
      </c>
      <c r="AH434" s="66">
        <v>4.7300000000000004</v>
      </c>
      <c r="AI434" s="65">
        <v>239.3</v>
      </c>
      <c r="AJ434">
        <f t="shared" si="75"/>
        <v>2708.8760000000002</v>
      </c>
      <c r="AK434">
        <f t="shared" si="76"/>
        <v>3.6915680156640611E-7</v>
      </c>
    </row>
    <row r="435" spans="19:37" x14ac:dyDescent="0.35">
      <c r="S435" s="66">
        <v>5.9870000000000001</v>
      </c>
      <c r="T435" s="65">
        <v>213.6</v>
      </c>
      <c r="U435" s="16">
        <f t="shared" si="77"/>
        <v>2417.9519999999998</v>
      </c>
      <c r="V435" s="65">
        <f t="shared" si="78"/>
        <v>4.1357313958258896E-7</v>
      </c>
      <c r="X435" s="66">
        <v>5.4870000000000001</v>
      </c>
      <c r="Y435" s="65">
        <v>222.9</v>
      </c>
      <c r="Z435" s="16">
        <f t="shared" si="71"/>
        <v>2523.2280000000001</v>
      </c>
      <c r="AA435" s="65">
        <f t="shared" si="72"/>
        <v>3.9631773268210401E-7</v>
      </c>
      <c r="AC435" s="66">
        <v>5.2859999999999996</v>
      </c>
      <c r="AD435" s="65">
        <v>227</v>
      </c>
      <c r="AE435" s="16">
        <f t="shared" si="73"/>
        <v>2569.64</v>
      </c>
      <c r="AF435" s="65">
        <f t="shared" si="74"/>
        <v>3.8915957099048899E-7</v>
      </c>
      <c r="AH435" s="66">
        <v>4.7309999999999999</v>
      </c>
      <c r="AI435" s="65">
        <v>239.3</v>
      </c>
      <c r="AJ435">
        <f t="shared" si="75"/>
        <v>2708.8760000000002</v>
      </c>
      <c r="AK435">
        <f t="shared" si="76"/>
        <v>3.6915680156640611E-7</v>
      </c>
    </row>
    <row r="436" spans="19:37" x14ac:dyDescent="0.35">
      <c r="S436" s="66">
        <v>5.9880000000000004</v>
      </c>
      <c r="T436" s="65">
        <v>213.6</v>
      </c>
      <c r="U436" s="16">
        <f t="shared" si="77"/>
        <v>2417.9519999999998</v>
      </c>
      <c r="V436" s="65">
        <f t="shared" si="78"/>
        <v>4.1357313958258896E-7</v>
      </c>
      <c r="X436" s="66">
        <v>5.4880000000000004</v>
      </c>
      <c r="Y436" s="65">
        <v>222.9</v>
      </c>
      <c r="Z436" s="16">
        <f t="shared" si="71"/>
        <v>2523.2280000000001</v>
      </c>
      <c r="AA436" s="65">
        <f t="shared" si="72"/>
        <v>3.9631773268210401E-7</v>
      </c>
      <c r="AC436" s="66">
        <v>5.2869999999999999</v>
      </c>
      <c r="AD436" s="65">
        <v>227</v>
      </c>
      <c r="AE436" s="16">
        <f t="shared" si="73"/>
        <v>2569.64</v>
      </c>
      <c r="AF436" s="65">
        <f t="shared" si="74"/>
        <v>3.8915957099048899E-7</v>
      </c>
      <c r="AH436" s="66">
        <v>4.7320000000000002</v>
      </c>
      <c r="AI436" s="65">
        <v>239.2</v>
      </c>
      <c r="AJ436">
        <f t="shared" si="75"/>
        <v>2707.7440000000001</v>
      </c>
      <c r="AK436">
        <f t="shared" si="76"/>
        <v>3.6931113133294725E-7</v>
      </c>
    </row>
    <row r="437" spans="19:37" x14ac:dyDescent="0.35">
      <c r="S437" s="66">
        <v>5.9889999999999999</v>
      </c>
      <c r="T437" s="65">
        <v>213.6</v>
      </c>
      <c r="U437" s="16">
        <f t="shared" si="77"/>
        <v>2417.9519999999998</v>
      </c>
      <c r="V437" s="65">
        <f t="shared" si="78"/>
        <v>4.1357313958258896E-7</v>
      </c>
      <c r="X437" s="66">
        <v>5.4889999999999999</v>
      </c>
      <c r="Y437" s="65">
        <v>222.9</v>
      </c>
      <c r="Z437" s="16">
        <f t="shared" si="71"/>
        <v>2523.2280000000001</v>
      </c>
      <c r="AA437" s="65">
        <f t="shared" si="72"/>
        <v>3.9631773268210401E-7</v>
      </c>
      <c r="AC437" s="66">
        <v>5.2880000000000003</v>
      </c>
      <c r="AD437" s="65">
        <v>226.9</v>
      </c>
      <c r="AE437" s="16">
        <f t="shared" si="73"/>
        <v>2568.5080000000003</v>
      </c>
      <c r="AF437" s="65">
        <f t="shared" si="74"/>
        <v>3.8933108248056844E-7</v>
      </c>
      <c r="AH437" s="66">
        <v>4.7329999999999997</v>
      </c>
      <c r="AI437" s="65">
        <v>239.2</v>
      </c>
      <c r="AJ437">
        <f t="shared" si="75"/>
        <v>2707.7440000000001</v>
      </c>
      <c r="AK437">
        <f t="shared" si="76"/>
        <v>3.6931113133294725E-7</v>
      </c>
    </row>
    <row r="438" spans="19:37" x14ac:dyDescent="0.35">
      <c r="S438" s="66">
        <v>5.99</v>
      </c>
      <c r="T438" s="65">
        <v>213.6</v>
      </c>
      <c r="U438" s="16">
        <f t="shared" si="77"/>
        <v>2417.9519999999998</v>
      </c>
      <c r="V438" s="65">
        <f t="shared" si="78"/>
        <v>4.1357313958258896E-7</v>
      </c>
      <c r="X438" s="66">
        <v>5.49</v>
      </c>
      <c r="Y438" s="65">
        <v>222.9</v>
      </c>
      <c r="Z438" s="16">
        <f t="shared" si="71"/>
        <v>2523.2280000000001</v>
      </c>
      <c r="AA438" s="65">
        <f t="shared" si="72"/>
        <v>3.9631773268210401E-7</v>
      </c>
      <c r="AC438" s="66">
        <v>5.2889999999999997</v>
      </c>
      <c r="AD438" s="65">
        <v>226.9</v>
      </c>
      <c r="AE438" s="16">
        <f t="shared" si="73"/>
        <v>2568.5080000000003</v>
      </c>
      <c r="AF438" s="65">
        <f t="shared" si="74"/>
        <v>3.8933108248056844E-7</v>
      </c>
      <c r="AH438" s="66">
        <v>4.734</v>
      </c>
      <c r="AI438" s="65">
        <v>239.2</v>
      </c>
      <c r="AJ438">
        <f t="shared" si="75"/>
        <v>2707.7440000000001</v>
      </c>
      <c r="AK438">
        <f t="shared" si="76"/>
        <v>3.6931113133294725E-7</v>
      </c>
    </row>
    <row r="439" spans="19:37" x14ac:dyDescent="0.35">
      <c r="S439" s="66">
        <v>5.9909999999999997</v>
      </c>
      <c r="T439" s="65">
        <v>213.6</v>
      </c>
      <c r="U439" s="16">
        <f t="shared" si="77"/>
        <v>2417.9519999999998</v>
      </c>
      <c r="V439" s="65">
        <f t="shared" si="78"/>
        <v>4.1357313958258896E-7</v>
      </c>
      <c r="AC439" s="66">
        <v>5.29</v>
      </c>
      <c r="AD439" s="65">
        <v>226.9</v>
      </c>
      <c r="AE439" s="16">
        <f t="shared" si="73"/>
        <v>2568.5080000000003</v>
      </c>
      <c r="AF439" s="65">
        <f t="shared" si="74"/>
        <v>3.8933108248056844E-7</v>
      </c>
      <c r="AH439" s="66">
        <v>4.7350000000000003</v>
      </c>
      <c r="AI439" s="65">
        <v>239.2</v>
      </c>
      <c r="AJ439">
        <f t="shared" si="75"/>
        <v>2707.7440000000001</v>
      </c>
      <c r="AK439">
        <f t="shared" si="76"/>
        <v>3.6931113133294725E-7</v>
      </c>
    </row>
    <row r="440" spans="19:37" x14ac:dyDescent="0.35">
      <c r="S440" s="66">
        <v>5.992</v>
      </c>
      <c r="T440" s="65">
        <v>213.5</v>
      </c>
      <c r="U440" s="16">
        <f t="shared" si="77"/>
        <v>2416.8200000000002</v>
      </c>
      <c r="V440" s="65">
        <f t="shared" si="78"/>
        <v>4.1376685065499288E-7</v>
      </c>
      <c r="AC440" s="66">
        <v>5.2910000000000004</v>
      </c>
      <c r="AD440" s="65">
        <v>226.9</v>
      </c>
      <c r="AE440" s="16">
        <f t="shared" si="73"/>
        <v>2568.5080000000003</v>
      </c>
      <c r="AF440" s="65">
        <f t="shared" si="74"/>
        <v>3.8933108248056844E-7</v>
      </c>
      <c r="AH440" s="66">
        <v>4.7359999999999998</v>
      </c>
      <c r="AI440" s="65">
        <v>239.1</v>
      </c>
      <c r="AJ440">
        <f t="shared" si="75"/>
        <v>2706.6120000000001</v>
      </c>
      <c r="AK440">
        <f t="shared" si="76"/>
        <v>3.6946559019172308E-7</v>
      </c>
    </row>
    <row r="441" spans="19:37" x14ac:dyDescent="0.35">
      <c r="S441" s="66">
        <v>5.9930000000000003</v>
      </c>
      <c r="T441" s="65">
        <v>213.5</v>
      </c>
      <c r="U441" s="16">
        <f t="shared" si="77"/>
        <v>2416.8200000000002</v>
      </c>
      <c r="V441" s="65">
        <f t="shared" si="78"/>
        <v>4.1376685065499288E-7</v>
      </c>
      <c r="AC441" s="66">
        <v>5.2919999999999998</v>
      </c>
      <c r="AD441" s="65">
        <v>226.9</v>
      </c>
      <c r="AE441" s="16">
        <f t="shared" si="73"/>
        <v>2568.5080000000003</v>
      </c>
      <c r="AF441" s="65">
        <f t="shared" si="74"/>
        <v>3.8933108248056844E-7</v>
      </c>
      <c r="AH441" s="66">
        <v>4.7370000000000001</v>
      </c>
      <c r="AI441" s="65">
        <v>239.1</v>
      </c>
      <c r="AJ441">
        <f t="shared" si="75"/>
        <v>2706.6120000000001</v>
      </c>
      <c r="AK441">
        <f t="shared" si="76"/>
        <v>3.6946559019172308E-7</v>
      </c>
    </row>
    <row r="442" spans="19:37" x14ac:dyDescent="0.35">
      <c r="S442" s="66">
        <v>5.9939999999999998</v>
      </c>
      <c r="T442" s="65">
        <v>213.5</v>
      </c>
      <c r="U442" s="16">
        <f t="shared" si="77"/>
        <v>2416.8200000000002</v>
      </c>
      <c r="V442" s="65">
        <f t="shared" si="78"/>
        <v>4.1376685065499288E-7</v>
      </c>
      <c r="AC442" s="66">
        <v>5.2930000000000001</v>
      </c>
      <c r="AD442" s="65">
        <v>226.8</v>
      </c>
      <c r="AE442" s="16">
        <f t="shared" si="73"/>
        <v>2567.3760000000002</v>
      </c>
      <c r="AF442" s="65">
        <f t="shared" si="74"/>
        <v>3.8950274521534827E-7</v>
      </c>
      <c r="AH442" s="66">
        <v>4.7380000000000004</v>
      </c>
      <c r="AI442" s="65">
        <v>239.1</v>
      </c>
      <c r="AJ442">
        <f t="shared" si="75"/>
        <v>2706.6120000000001</v>
      </c>
      <c r="AK442">
        <f t="shared" si="76"/>
        <v>3.6946559019172308E-7</v>
      </c>
    </row>
    <row r="443" spans="19:37" x14ac:dyDescent="0.35">
      <c r="S443" s="66">
        <v>5.9950000000000001</v>
      </c>
      <c r="T443" s="65">
        <v>213.5</v>
      </c>
      <c r="U443" s="16">
        <f t="shared" si="77"/>
        <v>2416.8200000000002</v>
      </c>
      <c r="V443" s="65">
        <f t="shared" si="78"/>
        <v>4.1376685065499288E-7</v>
      </c>
      <c r="AC443" s="66">
        <v>5.2939999999999996</v>
      </c>
      <c r="AD443" s="65">
        <v>226.8</v>
      </c>
      <c r="AE443" s="16">
        <f t="shared" si="73"/>
        <v>2567.3760000000002</v>
      </c>
      <c r="AF443" s="65">
        <f t="shared" si="74"/>
        <v>3.8950274521534827E-7</v>
      </c>
      <c r="AH443" s="66">
        <v>4.7389999999999999</v>
      </c>
      <c r="AI443" s="65">
        <v>239.1</v>
      </c>
      <c r="AJ443">
        <f t="shared" si="75"/>
        <v>2706.6120000000001</v>
      </c>
      <c r="AK443">
        <f t="shared" si="76"/>
        <v>3.6946559019172308E-7</v>
      </c>
    </row>
    <row r="444" spans="19:37" x14ac:dyDescent="0.35">
      <c r="S444" s="66">
        <v>5.9960000000000004</v>
      </c>
      <c r="T444" s="65">
        <v>213.5</v>
      </c>
      <c r="U444" s="16">
        <f t="shared" si="77"/>
        <v>2416.8200000000002</v>
      </c>
      <c r="V444" s="65">
        <f t="shared" si="78"/>
        <v>4.1376685065499288E-7</v>
      </c>
      <c r="AC444" s="66">
        <v>5.2949999999999999</v>
      </c>
      <c r="AD444" s="65">
        <v>226.8</v>
      </c>
      <c r="AE444" s="16">
        <f t="shared" si="73"/>
        <v>2567.3760000000002</v>
      </c>
      <c r="AF444" s="65">
        <f t="shared" si="74"/>
        <v>3.8950274521534827E-7</v>
      </c>
      <c r="AH444" s="66">
        <v>4.74</v>
      </c>
      <c r="AI444" s="65">
        <v>239</v>
      </c>
      <c r="AJ444">
        <f t="shared" si="75"/>
        <v>2705.48</v>
      </c>
      <c r="AK444">
        <f t="shared" si="76"/>
        <v>3.69620178304774E-7</v>
      </c>
    </row>
    <row r="445" spans="19:37" x14ac:dyDescent="0.35">
      <c r="S445" s="66">
        <v>5.9969999999999999</v>
      </c>
      <c r="T445" s="65">
        <v>213.5</v>
      </c>
      <c r="U445" s="16">
        <f t="shared" si="77"/>
        <v>2416.8200000000002</v>
      </c>
      <c r="V445" s="65">
        <f t="shared" si="78"/>
        <v>4.1376685065499288E-7</v>
      </c>
      <c r="AC445" s="66">
        <v>5.2960000000000003</v>
      </c>
      <c r="AD445" s="65">
        <v>226.8</v>
      </c>
      <c r="AE445" s="16">
        <f t="shared" si="73"/>
        <v>2567.3760000000002</v>
      </c>
      <c r="AF445" s="65">
        <f t="shared" si="74"/>
        <v>3.8950274521534827E-7</v>
      </c>
      <c r="AH445" s="66">
        <v>4.7409999999999997</v>
      </c>
      <c r="AI445" s="65">
        <v>239</v>
      </c>
      <c r="AJ445">
        <f t="shared" si="75"/>
        <v>2705.48</v>
      </c>
      <c r="AK445">
        <f t="shared" si="76"/>
        <v>3.69620178304774E-7</v>
      </c>
    </row>
    <row r="446" spans="19:37" x14ac:dyDescent="0.35">
      <c r="S446" s="66">
        <v>5.9980000000000002</v>
      </c>
      <c r="T446" s="65">
        <v>213.4</v>
      </c>
      <c r="U446" s="16">
        <f t="shared" si="77"/>
        <v>2415.6880000000001</v>
      </c>
      <c r="V446" s="65">
        <f t="shared" si="78"/>
        <v>4.1396074327479377E-7</v>
      </c>
      <c r="AC446" s="66">
        <v>5.2969999999999997</v>
      </c>
      <c r="AD446" s="65">
        <v>226.8</v>
      </c>
      <c r="AE446" s="16">
        <f t="shared" si="73"/>
        <v>2567.3760000000002</v>
      </c>
      <c r="AF446" s="65">
        <f t="shared" si="74"/>
        <v>3.8950274521534827E-7</v>
      </c>
      <c r="AH446" s="66">
        <v>4.742</v>
      </c>
      <c r="AI446" s="65">
        <v>239</v>
      </c>
      <c r="AJ446">
        <f t="shared" si="75"/>
        <v>2705.48</v>
      </c>
      <c r="AK446">
        <f t="shared" si="76"/>
        <v>3.69620178304774E-7</v>
      </c>
    </row>
    <row r="447" spans="19:37" x14ac:dyDescent="0.35">
      <c r="S447" s="66">
        <v>5.9989999999999997</v>
      </c>
      <c r="T447" s="65">
        <v>213.4</v>
      </c>
      <c r="U447" s="16">
        <f t="shared" si="77"/>
        <v>2415.6880000000001</v>
      </c>
      <c r="V447" s="65">
        <f t="shared" si="78"/>
        <v>4.1396074327479377E-7</v>
      </c>
      <c r="AC447" s="66">
        <v>5.298</v>
      </c>
      <c r="AD447" s="65">
        <v>226.7</v>
      </c>
      <c r="AE447" s="16">
        <f t="shared" si="73"/>
        <v>2566.2440000000001</v>
      </c>
      <c r="AF447" s="65">
        <f t="shared" si="74"/>
        <v>3.8967455939497569E-7</v>
      </c>
      <c r="AH447" s="66">
        <v>4.7430000000000003</v>
      </c>
      <c r="AI447" s="65">
        <v>239</v>
      </c>
      <c r="AJ447">
        <f t="shared" si="75"/>
        <v>2705.48</v>
      </c>
      <c r="AK447">
        <f t="shared" si="76"/>
        <v>3.69620178304774E-7</v>
      </c>
    </row>
    <row r="448" spans="19:37" x14ac:dyDescent="0.35">
      <c r="S448" s="66">
        <v>6</v>
      </c>
      <c r="T448" s="65">
        <v>213.4</v>
      </c>
      <c r="U448" s="16">
        <f t="shared" si="77"/>
        <v>2415.6880000000001</v>
      </c>
      <c r="V448" s="65">
        <f t="shared" si="78"/>
        <v>4.1396074327479377E-7</v>
      </c>
      <c r="AC448" s="66">
        <v>5.2990000000000004</v>
      </c>
      <c r="AD448" s="65">
        <v>226.7</v>
      </c>
      <c r="AE448" s="16">
        <f t="shared" si="73"/>
        <v>2566.2440000000001</v>
      </c>
      <c r="AF448" s="65">
        <f t="shared" si="74"/>
        <v>3.8967455939497569E-7</v>
      </c>
      <c r="AH448" s="66">
        <v>4.7439999999999998</v>
      </c>
      <c r="AI448" s="65">
        <v>239</v>
      </c>
      <c r="AJ448">
        <f t="shared" si="75"/>
        <v>2705.48</v>
      </c>
      <c r="AK448">
        <f t="shared" si="76"/>
        <v>3.69620178304774E-7</v>
      </c>
    </row>
    <row r="449" spans="19:37" x14ac:dyDescent="0.35">
      <c r="S449" s="66">
        <v>6.0010000000000003</v>
      </c>
      <c r="T449" s="65">
        <v>213.4</v>
      </c>
      <c r="U449" s="16">
        <f t="shared" si="77"/>
        <v>2415.6880000000001</v>
      </c>
      <c r="V449" s="65">
        <f t="shared" si="78"/>
        <v>4.1396074327479377E-7</v>
      </c>
      <c r="AC449" s="66">
        <v>5.3</v>
      </c>
      <c r="AD449" s="65">
        <v>226.7</v>
      </c>
      <c r="AE449" s="16">
        <f t="shared" si="73"/>
        <v>2566.2440000000001</v>
      </c>
      <c r="AF449" s="65">
        <f t="shared" si="74"/>
        <v>3.8967455939497569E-7</v>
      </c>
      <c r="AH449" s="66">
        <v>4.7450000000000001</v>
      </c>
      <c r="AI449" s="65">
        <v>238.9</v>
      </c>
      <c r="AJ449">
        <f t="shared" si="75"/>
        <v>2704.348</v>
      </c>
      <c r="AK449">
        <f t="shared" si="76"/>
        <v>3.6977489583441187E-7</v>
      </c>
    </row>
    <row r="450" spans="19:37" x14ac:dyDescent="0.35">
      <c r="S450" s="66">
        <v>6.0019999999999998</v>
      </c>
      <c r="T450" s="65">
        <v>213.4</v>
      </c>
      <c r="U450" s="16">
        <f t="shared" si="77"/>
        <v>2415.6880000000001</v>
      </c>
      <c r="V450" s="65">
        <f t="shared" si="78"/>
        <v>4.1396074327479377E-7</v>
      </c>
      <c r="AC450" s="66">
        <v>5.3010000000000002</v>
      </c>
      <c r="AD450" s="65">
        <v>226.7</v>
      </c>
      <c r="AE450" s="16">
        <f t="shared" si="73"/>
        <v>2566.2440000000001</v>
      </c>
      <c r="AF450" s="65">
        <f t="shared" si="74"/>
        <v>3.8967455939497569E-7</v>
      </c>
      <c r="AH450" s="66">
        <v>4.7460000000000004</v>
      </c>
      <c r="AI450" s="65">
        <v>238.9</v>
      </c>
      <c r="AJ450">
        <f t="shared" si="75"/>
        <v>2704.348</v>
      </c>
      <c r="AK450">
        <f t="shared" si="76"/>
        <v>3.6977489583441187E-7</v>
      </c>
    </row>
    <row r="451" spans="19:37" x14ac:dyDescent="0.35">
      <c r="AC451" s="66">
        <v>5.3019999999999996</v>
      </c>
      <c r="AD451" s="65">
        <v>226.7</v>
      </c>
      <c r="AE451" s="16">
        <f t="shared" si="73"/>
        <v>2566.2440000000001</v>
      </c>
      <c r="AF451" s="65">
        <f t="shared" si="74"/>
        <v>3.8967455939497569E-7</v>
      </c>
      <c r="AH451" s="66">
        <v>4.7469999999999999</v>
      </c>
      <c r="AI451" s="65">
        <v>238.9</v>
      </c>
      <c r="AJ451">
        <f t="shared" si="75"/>
        <v>2704.348</v>
      </c>
      <c r="AK451">
        <f t="shared" si="76"/>
        <v>3.6977489583441187E-7</v>
      </c>
    </row>
    <row r="452" spans="19:37" x14ac:dyDescent="0.35">
      <c r="AC452" s="66">
        <v>5.3029999999999999</v>
      </c>
      <c r="AD452" s="65">
        <v>226.6</v>
      </c>
      <c r="AE452" s="16">
        <f t="shared" si="73"/>
        <v>2565.1120000000001</v>
      </c>
      <c r="AF452" s="65">
        <f t="shared" si="74"/>
        <v>3.8984652521995138E-7</v>
      </c>
      <c r="AH452" s="66">
        <v>4.7480000000000002</v>
      </c>
      <c r="AI452" s="65">
        <v>238.9</v>
      </c>
      <c r="AJ452">
        <f t="shared" si="75"/>
        <v>2704.348</v>
      </c>
      <c r="AK452">
        <f t="shared" si="76"/>
        <v>3.6977489583441187E-7</v>
      </c>
    </row>
    <row r="453" spans="19:37" x14ac:dyDescent="0.35">
      <c r="AC453" s="66">
        <v>5.3040000000000003</v>
      </c>
      <c r="AD453" s="65">
        <v>226.6</v>
      </c>
      <c r="AE453" s="16">
        <f t="shared" si="73"/>
        <v>2565.1120000000001</v>
      </c>
      <c r="AF453" s="65">
        <f t="shared" si="74"/>
        <v>3.8984652521995138E-7</v>
      </c>
      <c r="AH453" s="66">
        <v>4.7489999999999997</v>
      </c>
      <c r="AI453" s="65">
        <v>238.8</v>
      </c>
      <c r="AJ453">
        <f t="shared" si="75"/>
        <v>2703.2160000000003</v>
      </c>
      <c r="AK453">
        <f t="shared" si="76"/>
        <v>3.699297429432202E-7</v>
      </c>
    </row>
    <row r="454" spans="19:37" x14ac:dyDescent="0.35">
      <c r="AH454" s="66">
        <v>4.75</v>
      </c>
      <c r="AI454" s="65">
        <v>238.8</v>
      </c>
      <c r="AJ454">
        <f t="shared" si="75"/>
        <v>2703.2160000000003</v>
      </c>
      <c r="AK454">
        <f t="shared" si="76"/>
        <v>3.699297429432202E-7</v>
      </c>
    </row>
    <row r="455" spans="19:37" x14ac:dyDescent="0.35">
      <c r="AH455" s="66">
        <v>4.7510000000000003</v>
      </c>
      <c r="AI455" s="65">
        <v>238.8</v>
      </c>
      <c r="AJ455">
        <f t="shared" si="75"/>
        <v>2703.2160000000003</v>
      </c>
      <c r="AK455">
        <f t="shared" si="76"/>
        <v>3.699297429432202E-7</v>
      </c>
    </row>
    <row r="456" spans="19:37" x14ac:dyDescent="0.35">
      <c r="AH456" s="66">
        <v>4.7519999999999998</v>
      </c>
      <c r="AI456" s="65">
        <v>238.8</v>
      </c>
      <c r="AJ456">
        <f t="shared" si="75"/>
        <v>2703.2160000000003</v>
      </c>
      <c r="AK456">
        <f t="shared" si="76"/>
        <v>3.699297429432202E-7</v>
      </c>
    </row>
    <row r="457" spans="19:37" x14ac:dyDescent="0.35">
      <c r="AH457" s="66">
        <v>4.7530000000000001</v>
      </c>
      <c r="AI457" s="65">
        <v>238.7</v>
      </c>
      <c r="AJ457">
        <f t="shared" si="75"/>
        <v>2702.0839999999998</v>
      </c>
      <c r="AK457">
        <f t="shared" si="76"/>
        <v>3.7008471979405528E-7</v>
      </c>
    </row>
    <row r="458" spans="19:37" x14ac:dyDescent="0.35">
      <c r="AH458" s="66">
        <v>4.7539999999999996</v>
      </c>
      <c r="AI458" s="65">
        <v>238.7</v>
      </c>
      <c r="AJ458">
        <f t="shared" si="75"/>
        <v>2702.0839999999998</v>
      </c>
      <c r="AK458">
        <f t="shared" si="76"/>
        <v>3.7008471979405528E-7</v>
      </c>
    </row>
    <row r="459" spans="19:37" x14ac:dyDescent="0.35">
      <c r="AH459" s="66">
        <v>4.7549999999999999</v>
      </c>
      <c r="AI459" s="65">
        <v>238.7</v>
      </c>
      <c r="AJ459">
        <f t="shared" si="75"/>
        <v>2702.0839999999998</v>
      </c>
      <c r="AK459">
        <f t="shared" si="76"/>
        <v>3.7008471979405528E-7</v>
      </c>
    </row>
    <row r="460" spans="19:37" x14ac:dyDescent="0.35">
      <c r="AH460" s="66">
        <v>4.7560000000000002</v>
      </c>
      <c r="AI460" s="65">
        <v>238.7</v>
      </c>
      <c r="AJ460">
        <f t="shared" si="75"/>
        <v>2702.0839999999998</v>
      </c>
      <c r="AK460">
        <f t="shared" si="76"/>
        <v>3.7008471979405528E-7</v>
      </c>
    </row>
    <row r="461" spans="19:37" x14ac:dyDescent="0.35">
      <c r="AH461" s="66">
        <v>4.7569999999999997</v>
      </c>
      <c r="AI461" s="65">
        <v>238.6</v>
      </c>
      <c r="AJ461">
        <f t="shared" si="75"/>
        <v>2700.9520000000002</v>
      </c>
      <c r="AK461">
        <f t="shared" si="76"/>
        <v>3.7023982655004606E-7</v>
      </c>
    </row>
    <row r="462" spans="19:37" x14ac:dyDescent="0.35">
      <c r="AH462" s="66">
        <v>4.758</v>
      </c>
      <c r="AI462" s="65">
        <v>238.6</v>
      </c>
      <c r="AJ462">
        <f t="shared" si="75"/>
        <v>2700.9520000000002</v>
      </c>
      <c r="AK462">
        <f t="shared" si="76"/>
        <v>3.7023982655004606E-7</v>
      </c>
    </row>
    <row r="463" spans="19:37" x14ac:dyDescent="0.35">
      <c r="AH463" s="66">
        <v>4.7590000000000003</v>
      </c>
      <c r="AI463" s="65">
        <v>238.6</v>
      </c>
      <c r="AJ463">
        <f t="shared" si="75"/>
        <v>2700.9520000000002</v>
      </c>
      <c r="AK463">
        <f t="shared" si="76"/>
        <v>3.7023982655004606E-7</v>
      </c>
    </row>
    <row r="464" spans="19:37" x14ac:dyDescent="0.35">
      <c r="AH464" s="66">
        <v>4.76</v>
      </c>
      <c r="AI464" s="65">
        <v>238.6</v>
      </c>
      <c r="AJ464">
        <f t="shared" si="75"/>
        <v>2700.9520000000002</v>
      </c>
      <c r="AK464">
        <f t="shared" si="76"/>
        <v>3.7023982655004606E-7</v>
      </c>
    </row>
    <row r="465" spans="34:37" x14ac:dyDescent="0.35">
      <c r="AH465" s="66">
        <v>4.7610000000000001</v>
      </c>
      <c r="AI465" s="65">
        <v>238.6</v>
      </c>
      <c r="AJ465">
        <f t="shared" si="75"/>
        <v>2700.9520000000002</v>
      </c>
      <c r="AK465">
        <f t="shared" si="76"/>
        <v>3.7023982655004606E-7</v>
      </c>
    </row>
    <row r="466" spans="34:37" x14ac:dyDescent="0.35">
      <c r="AH466" s="66">
        <v>4.7619999999999996</v>
      </c>
      <c r="AI466" s="65">
        <v>238.5</v>
      </c>
      <c r="AJ466">
        <f t="shared" si="75"/>
        <v>2699.82</v>
      </c>
      <c r="AK466">
        <f t="shared" si="76"/>
        <v>3.7039506337459531E-7</v>
      </c>
    </row>
    <row r="467" spans="34:37" x14ac:dyDescent="0.35">
      <c r="AH467" s="66">
        <v>4.7629999999999999</v>
      </c>
      <c r="AI467" s="65">
        <v>238.5</v>
      </c>
      <c r="AJ467">
        <f t="shared" si="75"/>
        <v>2699.82</v>
      </c>
      <c r="AK467">
        <f t="shared" si="76"/>
        <v>3.7039506337459531E-7</v>
      </c>
    </row>
    <row r="468" spans="34:37" x14ac:dyDescent="0.35">
      <c r="AH468" s="66">
        <v>4.7640000000000002</v>
      </c>
      <c r="AI468" s="65">
        <v>238.5</v>
      </c>
      <c r="AJ468">
        <f t="shared" si="75"/>
        <v>2699.82</v>
      </c>
      <c r="AK468">
        <f t="shared" si="76"/>
        <v>3.7039506337459531E-7</v>
      </c>
    </row>
    <row r="469" spans="34:37" x14ac:dyDescent="0.35">
      <c r="AH469" s="66">
        <v>4.7649999999999997</v>
      </c>
      <c r="AI469" s="65">
        <v>238.5</v>
      </c>
      <c r="AJ469">
        <f t="shared" si="75"/>
        <v>2699.82</v>
      </c>
      <c r="AK469">
        <f t="shared" si="76"/>
        <v>3.7039506337459531E-7</v>
      </c>
    </row>
    <row r="470" spans="34:37" x14ac:dyDescent="0.35">
      <c r="AH470" s="66">
        <v>4.766</v>
      </c>
      <c r="AI470" s="65">
        <v>238.4</v>
      </c>
      <c r="AJ470">
        <f t="shared" si="75"/>
        <v>2698.6880000000001</v>
      </c>
      <c r="AK470">
        <f t="shared" si="76"/>
        <v>3.7055043043137997E-7</v>
      </c>
    </row>
    <row r="471" spans="34:37" x14ac:dyDescent="0.35">
      <c r="AH471" s="66">
        <v>4.7670000000000003</v>
      </c>
      <c r="AI471" s="65">
        <v>238.4</v>
      </c>
      <c r="AJ471">
        <f t="shared" si="75"/>
        <v>2698.6880000000001</v>
      </c>
      <c r="AK471">
        <f t="shared" si="76"/>
        <v>3.7055043043137997E-7</v>
      </c>
    </row>
    <row r="472" spans="34:37" x14ac:dyDescent="0.35">
      <c r="AH472" s="66">
        <v>4.7679999999999998</v>
      </c>
      <c r="AI472" s="65">
        <v>238.4</v>
      </c>
      <c r="AJ472">
        <f t="shared" si="75"/>
        <v>2698.6880000000001</v>
      </c>
      <c r="AK472">
        <f t="shared" si="76"/>
        <v>3.7055043043137997E-7</v>
      </c>
    </row>
    <row r="473" spans="34:37" x14ac:dyDescent="0.35">
      <c r="AH473" s="66">
        <v>4.7690000000000001</v>
      </c>
      <c r="AI473" s="65">
        <v>238.4</v>
      </c>
      <c r="AJ473">
        <f t="shared" si="75"/>
        <v>2698.6880000000001</v>
      </c>
      <c r="AK473">
        <f t="shared" si="76"/>
        <v>3.7055043043137997E-7</v>
      </c>
    </row>
    <row r="474" spans="34:37" x14ac:dyDescent="0.35">
      <c r="AH474" s="66">
        <v>4.7699999999999996</v>
      </c>
      <c r="AI474" s="65">
        <v>238.3</v>
      </c>
      <c r="AJ474">
        <f t="shared" ref="AJ474:AJ488" si="79">AI474*$K$1</f>
        <v>2697.556</v>
      </c>
      <c r="AK474">
        <f t="shared" ref="AK474:AK488" si="80">0.001/AJ474</f>
        <v>3.7070592788435164E-7</v>
      </c>
    </row>
    <row r="475" spans="34:37" x14ac:dyDescent="0.35">
      <c r="AH475" s="66">
        <v>4.7709999999999999</v>
      </c>
      <c r="AI475" s="65">
        <v>238.3</v>
      </c>
      <c r="AJ475">
        <f t="shared" si="79"/>
        <v>2697.556</v>
      </c>
      <c r="AK475">
        <f t="shared" si="80"/>
        <v>3.7070592788435164E-7</v>
      </c>
    </row>
    <row r="476" spans="34:37" x14ac:dyDescent="0.35">
      <c r="AH476" s="66">
        <v>4.7720000000000002</v>
      </c>
      <c r="AI476" s="65">
        <v>238.3</v>
      </c>
      <c r="AJ476">
        <f t="shared" si="79"/>
        <v>2697.556</v>
      </c>
      <c r="AK476">
        <f t="shared" si="80"/>
        <v>3.7070592788435164E-7</v>
      </c>
    </row>
    <row r="477" spans="34:37" x14ac:dyDescent="0.35">
      <c r="AH477" s="66">
        <v>4.7729999999999997</v>
      </c>
      <c r="AI477" s="65">
        <v>238.3</v>
      </c>
      <c r="AJ477">
        <f t="shared" si="79"/>
        <v>2697.556</v>
      </c>
      <c r="AK477">
        <f t="shared" si="80"/>
        <v>3.7070592788435164E-7</v>
      </c>
    </row>
    <row r="478" spans="34:37" x14ac:dyDescent="0.35">
      <c r="AH478" s="66">
        <v>4.774</v>
      </c>
      <c r="AI478" s="65">
        <v>238.2</v>
      </c>
      <c r="AJ478">
        <f t="shared" si="79"/>
        <v>2696.424</v>
      </c>
      <c r="AK478">
        <f t="shared" si="80"/>
        <v>3.7086155589773714E-7</v>
      </c>
    </row>
    <row r="479" spans="34:37" x14ac:dyDescent="0.35">
      <c r="AH479" s="66">
        <v>4.7750000000000004</v>
      </c>
      <c r="AI479" s="65">
        <v>238.2</v>
      </c>
      <c r="AJ479">
        <f t="shared" si="79"/>
        <v>2696.424</v>
      </c>
      <c r="AK479">
        <f t="shared" si="80"/>
        <v>3.7086155589773714E-7</v>
      </c>
    </row>
    <row r="480" spans="34:37" x14ac:dyDescent="0.35">
      <c r="AH480" s="66">
        <v>4.7759999999999998</v>
      </c>
      <c r="AI480" s="65">
        <v>238.2</v>
      </c>
      <c r="AJ480">
        <f t="shared" si="79"/>
        <v>2696.424</v>
      </c>
      <c r="AK480">
        <f t="shared" si="80"/>
        <v>3.7086155589773714E-7</v>
      </c>
    </row>
    <row r="481" spans="34:37" x14ac:dyDescent="0.35">
      <c r="AH481" s="66">
        <v>4.7770000000000001</v>
      </c>
      <c r="AI481" s="65">
        <v>238.2</v>
      </c>
      <c r="AJ481">
        <f t="shared" si="79"/>
        <v>2696.424</v>
      </c>
      <c r="AK481">
        <f t="shared" si="80"/>
        <v>3.7086155589773714E-7</v>
      </c>
    </row>
    <row r="482" spans="34:37" x14ac:dyDescent="0.35">
      <c r="AH482" s="66">
        <v>4.7779999999999996</v>
      </c>
      <c r="AI482" s="65">
        <v>238.2</v>
      </c>
      <c r="AJ482">
        <f t="shared" si="79"/>
        <v>2696.424</v>
      </c>
      <c r="AK482">
        <f t="shared" si="80"/>
        <v>3.7086155589773714E-7</v>
      </c>
    </row>
    <row r="483" spans="34:37" x14ac:dyDescent="0.35">
      <c r="AH483" s="66">
        <v>4.7789999999999999</v>
      </c>
      <c r="AI483" s="65">
        <v>238.1</v>
      </c>
      <c r="AJ483">
        <f t="shared" si="79"/>
        <v>2695.2919999999999</v>
      </c>
      <c r="AK483">
        <f t="shared" si="80"/>
        <v>3.7101731463603947E-7</v>
      </c>
    </row>
    <row r="484" spans="34:37" x14ac:dyDescent="0.35">
      <c r="AH484" s="66">
        <v>4.78</v>
      </c>
      <c r="AI484" s="65">
        <v>238.1</v>
      </c>
      <c r="AJ484">
        <f t="shared" si="79"/>
        <v>2695.2919999999999</v>
      </c>
      <c r="AK484">
        <f t="shared" si="80"/>
        <v>3.7101731463603947E-7</v>
      </c>
    </row>
    <row r="485" spans="34:37" x14ac:dyDescent="0.35">
      <c r="AH485" s="66">
        <v>4.7809999999999997</v>
      </c>
      <c r="AI485" s="65">
        <v>238.1</v>
      </c>
      <c r="AJ485">
        <f t="shared" si="79"/>
        <v>2695.2919999999999</v>
      </c>
      <c r="AK485">
        <f t="shared" si="80"/>
        <v>3.7101731463603947E-7</v>
      </c>
    </row>
    <row r="486" spans="34:37" x14ac:dyDescent="0.35">
      <c r="AH486" s="66">
        <v>4.782</v>
      </c>
      <c r="AI486" s="65">
        <v>238.1</v>
      </c>
      <c r="AJ486">
        <f t="shared" si="79"/>
        <v>2695.2919999999999</v>
      </c>
      <c r="AK486">
        <f t="shared" si="80"/>
        <v>3.7101731463603947E-7</v>
      </c>
    </row>
    <row r="487" spans="34:37" x14ac:dyDescent="0.35">
      <c r="AH487" s="66">
        <v>4.7830000000000004</v>
      </c>
      <c r="AI487" s="65">
        <v>238</v>
      </c>
      <c r="AJ487">
        <f t="shared" si="79"/>
        <v>2694.16</v>
      </c>
      <c r="AK487">
        <f t="shared" si="80"/>
        <v>3.7117320426403778E-7</v>
      </c>
    </row>
    <row r="488" spans="34:37" x14ac:dyDescent="0.35">
      <c r="AH488" s="66">
        <v>4.7839999999999998</v>
      </c>
      <c r="AI488" s="65">
        <v>238</v>
      </c>
      <c r="AJ488">
        <f t="shared" si="79"/>
        <v>2694.16</v>
      </c>
      <c r="AK488">
        <f t="shared" si="80"/>
        <v>3.7117320426403778E-7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88"/>
  <sheetViews>
    <sheetView zoomScaleNormal="100" workbookViewId="0">
      <selection activeCell="J12" sqref="J12"/>
    </sheetView>
  </sheetViews>
  <sheetFormatPr defaultColWidth="8.54296875" defaultRowHeight="14.5" x14ac:dyDescent="0.35"/>
  <cols>
    <col min="1" max="1" width="5.453125" customWidth="1"/>
    <col min="2" max="2" width="6.1796875" customWidth="1"/>
    <col min="3" max="3" width="11.36328125" bestFit="1" customWidth="1"/>
    <col min="4" max="5" width="8" customWidth="1"/>
    <col min="6" max="6" width="8.7265625" customWidth="1"/>
    <col min="7" max="7" width="5.453125" customWidth="1"/>
    <col min="8" max="9" width="6.81640625" customWidth="1"/>
    <col min="10" max="10" width="10.81640625" customWidth="1"/>
    <col min="11" max="11" width="7.54296875" customWidth="1"/>
    <col min="12" max="12" width="8.26953125" customWidth="1"/>
    <col min="13" max="13" width="6.1796875" customWidth="1"/>
    <col min="14" max="14" width="10.6328125" style="16" bestFit="1" customWidth="1"/>
    <col min="15" max="15" width="10.26953125" customWidth="1"/>
    <col min="16" max="16" width="8.26953125" customWidth="1"/>
    <col min="17" max="17" width="11.81640625" customWidth="1"/>
    <col min="18" max="18" width="6.1796875" customWidth="1"/>
    <col min="19" max="19" width="8.6328125" style="16" bestFit="1" customWidth="1"/>
    <col min="20" max="20" width="10.26953125" customWidth="1"/>
    <col min="21" max="21" width="8.26953125" customWidth="1"/>
    <col min="22" max="22" width="7.81640625" style="65" customWidth="1"/>
    <col min="23" max="23" width="8.1796875" customWidth="1"/>
    <col min="24" max="24" width="8.6328125" style="16" bestFit="1" customWidth="1"/>
    <col min="25" max="25" width="10.26953125" customWidth="1"/>
    <col min="26" max="26" width="8.26953125" customWidth="1"/>
    <col min="27" max="27" width="8.54296875" style="65"/>
    <col min="29" max="29" width="8.6328125" style="16" bestFit="1" customWidth="1"/>
    <col min="30" max="30" width="10.26953125" customWidth="1"/>
    <col min="31" max="31" width="8.26953125" customWidth="1"/>
    <col min="32" max="32" width="7.81640625" style="65" customWidth="1"/>
    <col min="34" max="34" width="8.54296875" style="16"/>
    <col min="35" max="35" width="10.26953125" customWidth="1"/>
    <col min="37" max="37" width="11.81640625" bestFit="1" customWidth="1"/>
  </cols>
  <sheetData>
    <row r="1" spans="1:37" ht="29" x14ac:dyDescent="0.35">
      <c r="A1" s="26"/>
      <c r="B1" s="26"/>
      <c r="C1" s="26"/>
      <c r="D1" s="26"/>
      <c r="E1" s="26"/>
      <c r="F1" s="26"/>
      <c r="G1" s="26"/>
      <c r="H1" s="27"/>
      <c r="I1" s="27"/>
      <c r="J1" s="28" t="s">
        <v>82</v>
      </c>
      <c r="K1" s="28">
        <v>11.32</v>
      </c>
      <c r="L1" s="28" t="s">
        <v>29</v>
      </c>
    </row>
    <row r="2" spans="1:37" ht="15" thickBot="1" x14ac:dyDescent="0.4">
      <c r="K2" s="25"/>
    </row>
    <row r="3" spans="1:37" ht="29.5" thickBot="1" x14ac:dyDescent="0.4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29" t="s">
        <v>0</v>
      </c>
      <c r="K3" s="29" t="s">
        <v>24</v>
      </c>
      <c r="L3" s="30" t="s">
        <v>83</v>
      </c>
      <c r="M3" s="31" t="s">
        <v>87</v>
      </c>
      <c r="N3" s="76"/>
      <c r="O3" s="32" t="s">
        <v>30</v>
      </c>
      <c r="Q3" s="77" t="s">
        <v>89</v>
      </c>
    </row>
    <row r="4" spans="1:37" ht="15" thickBot="1" x14ac:dyDescent="0.4">
      <c r="A4" s="10">
        <v>1</v>
      </c>
      <c r="B4" s="11">
        <v>1644</v>
      </c>
      <c r="C4" s="12">
        <v>1675</v>
      </c>
      <c r="D4" s="13">
        <v>395</v>
      </c>
      <c r="E4" s="14">
        <v>395</v>
      </c>
      <c r="F4" s="13">
        <v>1660.7341772151899</v>
      </c>
      <c r="G4" s="14">
        <v>1662</v>
      </c>
      <c r="H4" s="13">
        <v>6.4070942895158201</v>
      </c>
      <c r="I4" s="14">
        <v>15.0875537748376</v>
      </c>
      <c r="J4" s="33" t="s">
        <v>47</v>
      </c>
      <c r="K4" s="73">
        <v>7.68682</v>
      </c>
      <c r="L4" s="74">
        <f>G4*'Calib. 20 Dez.'!$K$9+'Calib. 20 Dez.'!$M$9</f>
        <v>7.4274620000000002</v>
      </c>
      <c r="M4" s="74">
        <f>K4-L4</f>
        <v>0.25935799999999976</v>
      </c>
      <c r="N4" s="76"/>
      <c r="O4" s="34">
        <f>SUM(Q11:Q387)*10^7</f>
        <v>1212.9393760513231</v>
      </c>
      <c r="P4" s="35">
        <f>(O4-$O$9)^2</f>
        <v>1727.0218212109944</v>
      </c>
      <c r="Q4" s="78">
        <f>O4*344.092/0.30397*10^(-6)</f>
        <v>1.3730392334251795</v>
      </c>
    </row>
    <row r="5" spans="1:37" ht="15" thickBot="1" x14ac:dyDescent="0.4">
      <c r="A5" s="10">
        <v>2</v>
      </c>
      <c r="B5" s="11">
        <v>1255</v>
      </c>
      <c r="C5" s="12">
        <v>1291</v>
      </c>
      <c r="D5" s="13">
        <v>446</v>
      </c>
      <c r="E5" s="14">
        <v>298</v>
      </c>
      <c r="F5" s="13">
        <v>1276.64205816555</v>
      </c>
      <c r="G5" s="14">
        <v>1278</v>
      </c>
      <c r="H5" s="13">
        <v>6.1494673941990703</v>
      </c>
      <c r="I5" s="14">
        <v>14.480888809207899</v>
      </c>
      <c r="J5" s="33" t="s">
        <v>45</v>
      </c>
      <c r="K5" s="73">
        <v>6.0023</v>
      </c>
      <c r="L5" s="74">
        <f>G5*'Calib. 20 Dez.'!$K$9+'Calib. 20 Dez.'!$M$9</f>
        <v>5.7109819999999996</v>
      </c>
      <c r="M5" s="74">
        <f>K5-L5</f>
        <v>0.29131800000000041</v>
      </c>
      <c r="N5" s="76"/>
      <c r="O5" s="34">
        <f>SUM(V11:V450)*10^7</f>
        <v>1194.4416351429179</v>
      </c>
      <c r="P5" s="35">
        <f>(O5-$O$9)^2</f>
        <v>531.75027811299196</v>
      </c>
      <c r="Q5" s="78">
        <f t="shared" ref="Q5:Q8" si="0">O5*344.092/0.30397*10^(-6)</f>
        <v>1.3520999148586927</v>
      </c>
    </row>
    <row r="6" spans="1:37" ht="15" thickBot="1" x14ac:dyDescent="0.4">
      <c r="A6" s="10">
        <v>3</v>
      </c>
      <c r="B6" s="11">
        <v>1144</v>
      </c>
      <c r="C6" s="12">
        <v>1175</v>
      </c>
      <c r="D6" s="13">
        <v>477</v>
      </c>
      <c r="E6" s="14">
        <v>477</v>
      </c>
      <c r="F6" s="13">
        <v>1160.69392033543</v>
      </c>
      <c r="G6" s="14">
        <v>1159</v>
      </c>
      <c r="H6" s="13">
        <v>6.5718592579927</v>
      </c>
      <c r="I6" s="14">
        <v>15.4755456179064</v>
      </c>
      <c r="J6" s="33" t="s">
        <v>41</v>
      </c>
      <c r="K6" s="73">
        <v>5.4895199999999997</v>
      </c>
      <c r="L6" s="74">
        <f>G6*'Calib. 20 Dez.'!$K$9+'Calib. 20 Dez.'!$M$9</f>
        <v>5.1790519999999995</v>
      </c>
      <c r="M6" s="74">
        <f>K6-L6</f>
        <v>0.31046800000000019</v>
      </c>
      <c r="N6" s="76"/>
      <c r="O6" s="34">
        <f>SUM(AA11:AA438)*10^7</f>
        <v>1219.5635098819962</v>
      </c>
      <c r="P6" s="35">
        <f>(O6-$O$9)^2</f>
        <v>2321.4652183511034</v>
      </c>
      <c r="Q6" s="78">
        <f t="shared" si="0"/>
        <v>1.38053770846569</v>
      </c>
    </row>
    <row r="7" spans="1:37" ht="15" thickBot="1" x14ac:dyDescent="0.4">
      <c r="A7" s="10">
        <v>4</v>
      </c>
      <c r="B7" s="11">
        <v>1097</v>
      </c>
      <c r="C7" s="12">
        <v>1130</v>
      </c>
      <c r="D7" s="13">
        <v>347</v>
      </c>
      <c r="E7" s="14">
        <v>347</v>
      </c>
      <c r="F7" s="13">
        <v>1116.79538904899</v>
      </c>
      <c r="G7" s="14">
        <v>1123</v>
      </c>
      <c r="H7" s="13">
        <v>7.5832502788140097</v>
      </c>
      <c r="I7" s="14">
        <v>17.8571894215568</v>
      </c>
      <c r="J7" s="33" t="s">
        <v>49</v>
      </c>
      <c r="K7" s="73">
        <v>5.3043800000000001</v>
      </c>
      <c r="L7" s="74">
        <f>G7*'Calib. 20 Dez.'!$K$9+'Calib. 20 Dez.'!$M$9</f>
        <v>5.0181319999999996</v>
      </c>
      <c r="M7" s="74">
        <f>K7-L7</f>
        <v>0.2862480000000005</v>
      </c>
      <c r="N7" s="76"/>
      <c r="O7" s="34">
        <f>SUM(AF11:AF453)*10^7</f>
        <v>1104.1946463857973</v>
      </c>
      <c r="P7" s="35">
        <f>(O7-$O$9)^2</f>
        <v>4514.1302728636065</v>
      </c>
      <c r="Q7" s="78">
        <f t="shared" si="0"/>
        <v>1.2499409292501948</v>
      </c>
    </row>
    <row r="8" spans="1:37" ht="15" thickBot="1" x14ac:dyDescent="0.4">
      <c r="A8" s="10">
        <v>5</v>
      </c>
      <c r="B8" s="11">
        <v>981</v>
      </c>
      <c r="C8" s="12">
        <v>1017</v>
      </c>
      <c r="D8" s="13">
        <v>1039</v>
      </c>
      <c r="E8" s="14">
        <v>891</v>
      </c>
      <c r="F8" s="13">
        <v>1000.1646090535</v>
      </c>
      <c r="G8" s="14">
        <v>1002</v>
      </c>
      <c r="H8" s="13">
        <v>6.3518711512220998</v>
      </c>
      <c r="I8" s="14">
        <v>14.957513224320801</v>
      </c>
      <c r="J8" s="33" t="s">
        <v>39</v>
      </c>
      <c r="K8" s="73">
        <v>4.7843400000000003</v>
      </c>
      <c r="L8" s="74">
        <f>G8*'Calib. 20 Dez.'!$K$9+'Calib. 20 Dez.'!$M$9</f>
        <v>4.4772619999999996</v>
      </c>
      <c r="M8" s="74">
        <f>K8-L8</f>
        <v>0.30707800000000063</v>
      </c>
      <c r="N8" s="76"/>
      <c r="O8" s="34">
        <f>SUM(AK11:AK488)*10^7</f>
        <v>1125.7704525251531</v>
      </c>
      <c r="P8" s="35">
        <f>(O8-$O$9)^2</f>
        <v>2080.406329867013</v>
      </c>
      <c r="Q8" s="79">
        <f t="shared" si="0"/>
        <v>1.2743645970006412</v>
      </c>
    </row>
    <row r="9" spans="1:37" ht="15" thickBot="1" x14ac:dyDescent="0.4">
      <c r="O9" s="36">
        <f>SUM(O4:O8)/5</f>
        <v>1171.3819239974375</v>
      </c>
      <c r="P9" s="37" t="s">
        <v>20</v>
      </c>
      <c r="Q9" s="38">
        <f>SQRT(SUM(P4:P8)/4)</f>
        <v>52.855401617066796</v>
      </c>
    </row>
    <row r="10" spans="1:37" s="27" customFormat="1" ht="29.5" thickBot="1" x14ac:dyDescent="0.4">
      <c r="D10" s="39" t="s">
        <v>18</v>
      </c>
      <c r="E10" s="39" t="s">
        <v>19</v>
      </c>
      <c r="F10" s="39" t="s">
        <v>88</v>
      </c>
      <c r="N10" s="42" t="s">
        <v>31</v>
      </c>
      <c r="O10" s="40" t="s">
        <v>32</v>
      </c>
      <c r="P10" s="40" t="s">
        <v>33</v>
      </c>
      <c r="Q10" s="41"/>
      <c r="S10" s="42" t="s">
        <v>31</v>
      </c>
      <c r="T10" s="43" t="s">
        <v>32</v>
      </c>
      <c r="U10" s="43" t="s">
        <v>33</v>
      </c>
      <c r="V10" s="68"/>
      <c r="X10" s="42" t="s">
        <v>31</v>
      </c>
      <c r="Y10" s="43" t="s">
        <v>32</v>
      </c>
      <c r="Z10" s="43" t="s">
        <v>33</v>
      </c>
      <c r="AA10" s="68"/>
      <c r="AC10" s="42" t="s">
        <v>31</v>
      </c>
      <c r="AD10" s="43" t="s">
        <v>32</v>
      </c>
      <c r="AE10" s="43" t="s">
        <v>33</v>
      </c>
      <c r="AF10" s="68"/>
      <c r="AH10" s="42" t="s">
        <v>31</v>
      </c>
      <c r="AI10" s="43" t="s">
        <v>32</v>
      </c>
      <c r="AJ10" s="43" t="s">
        <v>33</v>
      </c>
      <c r="AK10" s="44"/>
    </row>
    <row r="11" spans="1:37" x14ac:dyDescent="0.35">
      <c r="N11" s="66">
        <v>7.4269999999999996</v>
      </c>
      <c r="O11" s="67">
        <v>191.8</v>
      </c>
      <c r="P11">
        <f>O11*$K$1</f>
        <v>2171.1760000000004</v>
      </c>
      <c r="Q11">
        <f>0.001/P11</f>
        <v>4.6057988850282055E-7</v>
      </c>
      <c r="S11" s="66">
        <v>5.7110000000000003</v>
      </c>
      <c r="T11" s="16">
        <v>218.6</v>
      </c>
      <c r="U11" s="16">
        <f>T11*$K$1</f>
        <v>2474.5520000000001</v>
      </c>
      <c r="V11" s="65">
        <f>0.001/U11</f>
        <v>4.0411355267539337E-7</v>
      </c>
      <c r="W11" s="16"/>
      <c r="X11" s="66">
        <v>5.1790000000000003</v>
      </c>
      <c r="Y11" s="16">
        <v>229.2</v>
      </c>
      <c r="Z11" s="16">
        <f>Y11*$K$1</f>
        <v>2594.5439999999999</v>
      </c>
      <c r="AA11" s="65">
        <f>0.001/Z11</f>
        <v>3.8542418243822424E-7</v>
      </c>
      <c r="AB11" s="16"/>
      <c r="AC11" s="66">
        <v>5.0179999999999998</v>
      </c>
      <c r="AD11" s="16">
        <v>232.7</v>
      </c>
      <c r="AE11" s="16">
        <f>AD11*$K$1</f>
        <v>2634.1639999999998</v>
      </c>
      <c r="AF11" s="65">
        <f>0.001/AE11</f>
        <v>3.796270847221358E-7</v>
      </c>
      <c r="AG11" s="16"/>
      <c r="AH11" s="66">
        <v>4.4770000000000003</v>
      </c>
      <c r="AI11" s="16">
        <v>245.5</v>
      </c>
      <c r="AJ11">
        <f>AI11*$K$1</f>
        <v>2779.06</v>
      </c>
      <c r="AK11">
        <f>0.001/AJ11</f>
        <v>3.5983390067145008E-7</v>
      </c>
    </row>
    <row r="12" spans="1:37" x14ac:dyDescent="0.35">
      <c r="N12" s="66">
        <v>7.4279999999999999</v>
      </c>
      <c r="O12" s="67">
        <v>191.8</v>
      </c>
      <c r="P12">
        <f t="shared" ref="P12:P75" si="1">O12*$K$1</f>
        <v>2171.1760000000004</v>
      </c>
      <c r="Q12">
        <f t="shared" ref="Q12:Q75" si="2">0.001/P12</f>
        <v>4.6057988850282055E-7</v>
      </c>
      <c r="S12" s="66">
        <v>5.7119999999999997</v>
      </c>
      <c r="T12" s="16">
        <v>218.6</v>
      </c>
      <c r="U12" s="16">
        <f t="shared" ref="U12:U75" si="3">T12*$K$1</f>
        <v>2474.5520000000001</v>
      </c>
      <c r="V12" s="65">
        <f t="shared" ref="V12:V75" si="4">0.001/U12</f>
        <v>4.0411355267539337E-7</v>
      </c>
      <c r="W12" s="16"/>
      <c r="X12" s="66">
        <v>5.18</v>
      </c>
      <c r="Y12" s="16">
        <v>229.2</v>
      </c>
      <c r="Z12" s="16">
        <f t="shared" ref="Z12:Z75" si="5">Y12*$K$1</f>
        <v>2594.5439999999999</v>
      </c>
      <c r="AA12" s="65">
        <f t="shared" ref="AA12:AA75" si="6">0.001/Z12</f>
        <v>3.8542418243822424E-7</v>
      </c>
      <c r="AB12" s="16"/>
      <c r="AC12" s="66">
        <v>5.0190000000000001</v>
      </c>
      <c r="AD12" s="16">
        <v>232.7</v>
      </c>
      <c r="AE12" s="16">
        <f t="shared" ref="AE12:AE75" si="7">AD12*$K$1</f>
        <v>2634.1639999999998</v>
      </c>
      <c r="AF12" s="65">
        <f t="shared" ref="AF12:AF75" si="8">0.001/AE12</f>
        <v>3.796270847221358E-7</v>
      </c>
      <c r="AG12" s="16"/>
      <c r="AH12" s="66">
        <v>4.4779999999999998</v>
      </c>
      <c r="AI12" s="16">
        <v>245.5</v>
      </c>
      <c r="AJ12">
        <f t="shared" ref="AJ12:AJ75" si="9">AI12*$K$1</f>
        <v>2779.06</v>
      </c>
      <c r="AK12">
        <f t="shared" ref="AK12:AK75" si="10">0.001/AJ12</f>
        <v>3.5983390067145008E-7</v>
      </c>
    </row>
    <row r="13" spans="1:37" x14ac:dyDescent="0.35">
      <c r="N13" s="66">
        <v>7.4290000000000003</v>
      </c>
      <c r="O13" s="67">
        <v>191.8</v>
      </c>
      <c r="P13">
        <f t="shared" si="1"/>
        <v>2171.1760000000004</v>
      </c>
      <c r="Q13">
        <f t="shared" si="2"/>
        <v>4.6057988850282055E-7</v>
      </c>
      <c r="S13" s="66">
        <v>5.7130000000000001</v>
      </c>
      <c r="T13" s="16">
        <v>218.6</v>
      </c>
      <c r="U13" s="16">
        <f t="shared" si="3"/>
        <v>2474.5520000000001</v>
      </c>
      <c r="V13" s="65">
        <f t="shared" si="4"/>
        <v>4.0411355267539337E-7</v>
      </c>
      <c r="W13" s="16"/>
      <c r="X13" s="66">
        <v>5.181</v>
      </c>
      <c r="Y13" s="16">
        <v>229.2</v>
      </c>
      <c r="Z13" s="16">
        <f t="shared" si="5"/>
        <v>2594.5439999999999</v>
      </c>
      <c r="AA13" s="65">
        <f t="shared" si="6"/>
        <v>3.8542418243822424E-7</v>
      </c>
      <c r="AB13" s="16"/>
      <c r="AC13" s="66">
        <v>5.0199999999999996</v>
      </c>
      <c r="AD13" s="16">
        <v>232.7</v>
      </c>
      <c r="AE13" s="16">
        <f t="shared" si="7"/>
        <v>2634.1639999999998</v>
      </c>
      <c r="AF13" s="65">
        <f t="shared" si="8"/>
        <v>3.796270847221358E-7</v>
      </c>
      <c r="AG13" s="16"/>
      <c r="AH13" s="66">
        <v>4.4790000000000001</v>
      </c>
      <c r="AI13" s="16">
        <v>245.5</v>
      </c>
      <c r="AJ13">
        <f t="shared" si="9"/>
        <v>2779.06</v>
      </c>
      <c r="AK13">
        <f t="shared" si="10"/>
        <v>3.5983390067145008E-7</v>
      </c>
    </row>
    <row r="14" spans="1:37" x14ac:dyDescent="0.35">
      <c r="N14" s="66">
        <v>7.43</v>
      </c>
      <c r="O14" s="67">
        <v>191.7</v>
      </c>
      <c r="P14">
        <f t="shared" si="1"/>
        <v>2170.0439999999999</v>
      </c>
      <c r="Q14">
        <f t="shared" si="2"/>
        <v>4.6082014926886279E-7</v>
      </c>
      <c r="S14" s="66">
        <v>5.7140000000000004</v>
      </c>
      <c r="T14" s="16">
        <v>218.6</v>
      </c>
      <c r="U14" s="16">
        <f t="shared" si="3"/>
        <v>2474.5520000000001</v>
      </c>
      <c r="V14" s="65">
        <f t="shared" si="4"/>
        <v>4.0411355267539337E-7</v>
      </c>
      <c r="W14" s="16"/>
      <c r="X14" s="66">
        <v>5.1820000000000004</v>
      </c>
      <c r="Y14" s="16">
        <v>229.2</v>
      </c>
      <c r="Z14" s="16">
        <f t="shared" si="5"/>
        <v>2594.5439999999999</v>
      </c>
      <c r="AA14" s="65">
        <f t="shared" si="6"/>
        <v>3.8542418243822424E-7</v>
      </c>
      <c r="AB14" s="16"/>
      <c r="AC14" s="66">
        <v>5.0209999999999999</v>
      </c>
      <c r="AD14" s="16">
        <v>232.6</v>
      </c>
      <c r="AE14" s="16">
        <f t="shared" si="7"/>
        <v>2633.0320000000002</v>
      </c>
      <c r="AF14" s="65">
        <f t="shared" si="8"/>
        <v>3.7979029499071789E-7</v>
      </c>
      <c r="AG14" s="16"/>
      <c r="AH14" s="66">
        <v>4.4800000000000004</v>
      </c>
      <c r="AI14" s="16">
        <v>245.4</v>
      </c>
      <c r="AJ14">
        <f t="shared" si="9"/>
        <v>2777.9280000000003</v>
      </c>
      <c r="AK14">
        <f t="shared" si="10"/>
        <v>3.5998053225281572E-7</v>
      </c>
    </row>
    <row r="15" spans="1:37" x14ac:dyDescent="0.35">
      <c r="N15" s="66">
        <v>7.431</v>
      </c>
      <c r="O15" s="67">
        <v>191.7</v>
      </c>
      <c r="P15">
        <f t="shared" si="1"/>
        <v>2170.0439999999999</v>
      </c>
      <c r="Q15">
        <f t="shared" si="2"/>
        <v>4.6082014926886279E-7</v>
      </c>
      <c r="S15" s="66">
        <v>5.7149999999999999</v>
      </c>
      <c r="T15" s="16">
        <v>218.6</v>
      </c>
      <c r="U15" s="16">
        <f t="shared" si="3"/>
        <v>2474.5520000000001</v>
      </c>
      <c r="V15" s="65">
        <f t="shared" si="4"/>
        <v>4.0411355267539337E-7</v>
      </c>
      <c r="W15" s="16"/>
      <c r="X15" s="66">
        <v>5.1829999999999998</v>
      </c>
      <c r="Y15" s="16">
        <v>229.1</v>
      </c>
      <c r="Z15" s="16">
        <f t="shared" si="5"/>
        <v>2593.4119999999998</v>
      </c>
      <c r="AA15" s="65">
        <f t="shared" si="6"/>
        <v>3.8559241647682669E-7</v>
      </c>
      <c r="AB15" s="16"/>
      <c r="AC15" s="66">
        <v>5.0220000000000002</v>
      </c>
      <c r="AD15" s="16">
        <v>232.6</v>
      </c>
      <c r="AE15" s="16">
        <f t="shared" si="7"/>
        <v>2633.0320000000002</v>
      </c>
      <c r="AF15" s="65">
        <f t="shared" si="8"/>
        <v>3.7979029499071789E-7</v>
      </c>
      <c r="AG15" s="16"/>
      <c r="AH15" s="66">
        <v>4.4809999999999999</v>
      </c>
      <c r="AI15" s="16">
        <v>245.4</v>
      </c>
      <c r="AJ15">
        <f t="shared" si="9"/>
        <v>2777.9280000000003</v>
      </c>
      <c r="AK15">
        <f t="shared" si="10"/>
        <v>3.5998053225281572E-7</v>
      </c>
    </row>
    <row r="16" spans="1:37" x14ac:dyDescent="0.35">
      <c r="N16" s="66">
        <v>7.4320000000000004</v>
      </c>
      <c r="O16" s="67">
        <v>191.7</v>
      </c>
      <c r="P16">
        <f t="shared" si="1"/>
        <v>2170.0439999999999</v>
      </c>
      <c r="Q16">
        <f t="shared" si="2"/>
        <v>4.6082014926886279E-7</v>
      </c>
      <c r="S16" s="66">
        <v>5.7160000000000002</v>
      </c>
      <c r="T16" s="16">
        <v>218.5</v>
      </c>
      <c r="U16" s="16">
        <f t="shared" si="3"/>
        <v>2473.42</v>
      </c>
      <c r="V16" s="65">
        <f t="shared" si="4"/>
        <v>4.0429850166975282E-7</v>
      </c>
      <c r="W16" s="16"/>
      <c r="X16" s="66">
        <v>5.1840000000000002</v>
      </c>
      <c r="Y16" s="16">
        <v>229.1</v>
      </c>
      <c r="Z16" s="16">
        <f t="shared" si="5"/>
        <v>2593.4119999999998</v>
      </c>
      <c r="AA16" s="65">
        <f t="shared" si="6"/>
        <v>3.8559241647682669E-7</v>
      </c>
      <c r="AB16" s="16"/>
      <c r="AC16" s="66">
        <v>5.0229999999999997</v>
      </c>
      <c r="AD16" s="16">
        <v>232.6</v>
      </c>
      <c r="AE16" s="16">
        <f t="shared" si="7"/>
        <v>2633.0320000000002</v>
      </c>
      <c r="AF16" s="65">
        <f t="shared" si="8"/>
        <v>3.7979029499071789E-7</v>
      </c>
      <c r="AG16" s="16"/>
      <c r="AH16" s="66">
        <v>4.4820000000000002</v>
      </c>
      <c r="AI16" s="16">
        <v>245.4</v>
      </c>
      <c r="AJ16">
        <f t="shared" si="9"/>
        <v>2777.9280000000003</v>
      </c>
      <c r="AK16">
        <f t="shared" si="10"/>
        <v>3.5998053225281572E-7</v>
      </c>
    </row>
    <row r="17" spans="14:37" x14ac:dyDescent="0.35">
      <c r="N17" s="66">
        <v>7.4329999999999998</v>
      </c>
      <c r="O17" s="67">
        <v>191.7</v>
      </c>
      <c r="P17">
        <f t="shared" si="1"/>
        <v>2170.0439999999999</v>
      </c>
      <c r="Q17">
        <f t="shared" si="2"/>
        <v>4.6082014926886279E-7</v>
      </c>
      <c r="S17" s="66">
        <v>5.7169999999999996</v>
      </c>
      <c r="T17" s="16">
        <v>218.5</v>
      </c>
      <c r="U17" s="16">
        <f t="shared" si="3"/>
        <v>2473.42</v>
      </c>
      <c r="V17" s="65">
        <f t="shared" si="4"/>
        <v>4.0429850166975282E-7</v>
      </c>
      <c r="W17" s="16"/>
      <c r="X17" s="66">
        <v>5.1849999999999996</v>
      </c>
      <c r="Y17" s="16">
        <v>229.1</v>
      </c>
      <c r="Z17" s="16">
        <f t="shared" si="5"/>
        <v>2593.4119999999998</v>
      </c>
      <c r="AA17" s="65">
        <f t="shared" si="6"/>
        <v>3.8559241647682669E-7</v>
      </c>
      <c r="AB17" s="16"/>
      <c r="AC17" s="66">
        <v>5.024</v>
      </c>
      <c r="AD17" s="16">
        <v>232.6</v>
      </c>
      <c r="AE17" s="16">
        <f t="shared" si="7"/>
        <v>2633.0320000000002</v>
      </c>
      <c r="AF17" s="65">
        <f t="shared" si="8"/>
        <v>3.7979029499071789E-7</v>
      </c>
      <c r="AG17" s="16"/>
      <c r="AH17" s="66">
        <v>4.4829999999999997</v>
      </c>
      <c r="AI17" s="16">
        <v>245.4</v>
      </c>
      <c r="AJ17">
        <f t="shared" si="9"/>
        <v>2777.9280000000003</v>
      </c>
      <c r="AK17">
        <f t="shared" si="10"/>
        <v>3.5998053225281572E-7</v>
      </c>
    </row>
    <row r="18" spans="14:37" x14ac:dyDescent="0.35">
      <c r="N18" s="66">
        <v>7.4340000000000002</v>
      </c>
      <c r="O18" s="67">
        <v>191.7</v>
      </c>
      <c r="P18">
        <f t="shared" si="1"/>
        <v>2170.0439999999999</v>
      </c>
      <c r="Q18">
        <f t="shared" si="2"/>
        <v>4.6082014926886279E-7</v>
      </c>
      <c r="S18" s="66">
        <v>5.718</v>
      </c>
      <c r="T18" s="16">
        <v>218.5</v>
      </c>
      <c r="U18" s="16">
        <f t="shared" si="3"/>
        <v>2473.42</v>
      </c>
      <c r="V18" s="65">
        <f t="shared" si="4"/>
        <v>4.0429850166975282E-7</v>
      </c>
      <c r="W18" s="16"/>
      <c r="X18" s="66">
        <v>5.1859999999999999</v>
      </c>
      <c r="Y18" s="16">
        <v>229.1</v>
      </c>
      <c r="Z18" s="16">
        <f t="shared" si="5"/>
        <v>2593.4119999999998</v>
      </c>
      <c r="AA18" s="65">
        <f t="shared" si="6"/>
        <v>3.8559241647682669E-7</v>
      </c>
      <c r="AB18" s="16"/>
      <c r="AC18" s="66">
        <v>5.0250000000000004</v>
      </c>
      <c r="AD18" s="16">
        <v>232.5</v>
      </c>
      <c r="AE18" s="16">
        <f t="shared" si="7"/>
        <v>2631.9</v>
      </c>
      <c r="AF18" s="65">
        <f t="shared" si="8"/>
        <v>3.7995364565523006E-7</v>
      </c>
      <c r="AG18" s="16"/>
      <c r="AH18" s="66">
        <v>4.484</v>
      </c>
      <c r="AI18" s="16">
        <v>245.3</v>
      </c>
      <c r="AJ18">
        <f t="shared" si="9"/>
        <v>2776.7960000000003</v>
      </c>
      <c r="AK18">
        <f t="shared" si="10"/>
        <v>3.601272833870403E-7</v>
      </c>
    </row>
    <row r="19" spans="14:37" x14ac:dyDescent="0.35">
      <c r="N19" s="66">
        <v>7.4349999999999996</v>
      </c>
      <c r="O19" s="67">
        <v>191.7</v>
      </c>
      <c r="P19">
        <f t="shared" si="1"/>
        <v>2170.0439999999999</v>
      </c>
      <c r="Q19">
        <f t="shared" si="2"/>
        <v>4.6082014926886279E-7</v>
      </c>
      <c r="S19" s="66">
        <v>5.7190000000000003</v>
      </c>
      <c r="T19" s="16">
        <v>218.5</v>
      </c>
      <c r="U19" s="16">
        <f t="shared" si="3"/>
        <v>2473.42</v>
      </c>
      <c r="V19" s="65">
        <f t="shared" si="4"/>
        <v>4.0429850166975282E-7</v>
      </c>
      <c r="W19" s="16"/>
      <c r="X19" s="66">
        <v>5.1870000000000003</v>
      </c>
      <c r="Y19" s="16">
        <v>229.1</v>
      </c>
      <c r="Z19" s="16">
        <f t="shared" si="5"/>
        <v>2593.4119999999998</v>
      </c>
      <c r="AA19" s="65">
        <f t="shared" si="6"/>
        <v>3.8559241647682669E-7</v>
      </c>
      <c r="AB19" s="16"/>
      <c r="AC19" s="66">
        <v>5.0259999999999998</v>
      </c>
      <c r="AD19" s="16">
        <v>232.5</v>
      </c>
      <c r="AE19" s="16">
        <f t="shared" si="7"/>
        <v>2631.9</v>
      </c>
      <c r="AF19" s="65">
        <f t="shared" si="8"/>
        <v>3.7995364565523006E-7</v>
      </c>
      <c r="AG19" s="16"/>
      <c r="AH19" s="66">
        <v>4.4850000000000003</v>
      </c>
      <c r="AI19" s="16">
        <v>245.3</v>
      </c>
      <c r="AJ19">
        <f t="shared" si="9"/>
        <v>2776.7960000000003</v>
      </c>
      <c r="AK19">
        <f t="shared" si="10"/>
        <v>3.601272833870403E-7</v>
      </c>
    </row>
    <row r="20" spans="14:37" x14ac:dyDescent="0.35">
      <c r="N20" s="66">
        <v>7.4359999999999999</v>
      </c>
      <c r="O20" s="67">
        <v>191.7</v>
      </c>
      <c r="P20">
        <f t="shared" si="1"/>
        <v>2170.0439999999999</v>
      </c>
      <c r="Q20">
        <f t="shared" si="2"/>
        <v>4.6082014926886279E-7</v>
      </c>
      <c r="S20" s="66">
        <v>5.72</v>
      </c>
      <c r="T20" s="16">
        <v>218.5</v>
      </c>
      <c r="U20" s="16">
        <f t="shared" si="3"/>
        <v>2473.42</v>
      </c>
      <c r="V20" s="65">
        <f t="shared" si="4"/>
        <v>4.0429850166975282E-7</v>
      </c>
      <c r="W20" s="16"/>
      <c r="X20" s="66">
        <v>5.1879999999999997</v>
      </c>
      <c r="Y20" s="16">
        <v>229</v>
      </c>
      <c r="Z20" s="16">
        <f t="shared" si="5"/>
        <v>2592.2800000000002</v>
      </c>
      <c r="AA20" s="65">
        <f t="shared" si="6"/>
        <v>3.8576079744472047E-7</v>
      </c>
      <c r="AB20" s="16"/>
      <c r="AC20" s="66">
        <v>5.0270000000000001</v>
      </c>
      <c r="AD20" s="16">
        <v>232.5</v>
      </c>
      <c r="AE20" s="16">
        <f t="shared" si="7"/>
        <v>2631.9</v>
      </c>
      <c r="AF20" s="65">
        <f t="shared" si="8"/>
        <v>3.7995364565523006E-7</v>
      </c>
      <c r="AG20" s="16"/>
      <c r="AH20" s="66">
        <v>4.4859999999999998</v>
      </c>
      <c r="AI20" s="16">
        <v>245.3</v>
      </c>
      <c r="AJ20">
        <f t="shared" si="9"/>
        <v>2776.7960000000003</v>
      </c>
      <c r="AK20">
        <f t="shared" si="10"/>
        <v>3.601272833870403E-7</v>
      </c>
    </row>
    <row r="21" spans="14:37" x14ac:dyDescent="0.35">
      <c r="N21" s="66">
        <v>7.4370000000000003</v>
      </c>
      <c r="O21" s="67">
        <v>191.7</v>
      </c>
      <c r="P21">
        <f t="shared" si="1"/>
        <v>2170.0439999999999</v>
      </c>
      <c r="Q21">
        <f t="shared" si="2"/>
        <v>4.6082014926886279E-7</v>
      </c>
      <c r="S21" s="66">
        <v>5.7210000000000001</v>
      </c>
      <c r="T21" s="16">
        <v>218.4</v>
      </c>
      <c r="U21" s="16">
        <f t="shared" si="3"/>
        <v>2472.288</v>
      </c>
      <c r="V21" s="65">
        <f t="shared" si="4"/>
        <v>4.0448362003132321E-7</v>
      </c>
      <c r="W21" s="16"/>
      <c r="X21" s="66">
        <v>5.1890000000000001</v>
      </c>
      <c r="Y21" s="16">
        <v>229</v>
      </c>
      <c r="Z21" s="16">
        <f t="shared" si="5"/>
        <v>2592.2800000000002</v>
      </c>
      <c r="AA21" s="65">
        <f t="shared" si="6"/>
        <v>3.8576079744472047E-7</v>
      </c>
      <c r="AB21" s="16"/>
      <c r="AC21" s="66">
        <v>5.0279999999999996</v>
      </c>
      <c r="AD21" s="16">
        <v>232.5</v>
      </c>
      <c r="AE21" s="16">
        <f t="shared" si="7"/>
        <v>2631.9</v>
      </c>
      <c r="AF21" s="65">
        <f t="shared" si="8"/>
        <v>3.7995364565523006E-7</v>
      </c>
      <c r="AG21" s="16"/>
      <c r="AH21" s="66">
        <v>4.4870000000000001</v>
      </c>
      <c r="AI21" s="16">
        <v>245.3</v>
      </c>
      <c r="AJ21">
        <f t="shared" si="9"/>
        <v>2776.7960000000003</v>
      </c>
      <c r="AK21">
        <f t="shared" si="10"/>
        <v>3.601272833870403E-7</v>
      </c>
    </row>
    <row r="22" spans="14:37" x14ac:dyDescent="0.35">
      <c r="N22" s="66">
        <v>7.4379999999999997</v>
      </c>
      <c r="O22" s="67">
        <v>191.6</v>
      </c>
      <c r="P22">
        <f t="shared" si="1"/>
        <v>2168.9119999999998</v>
      </c>
      <c r="Q22">
        <f t="shared" si="2"/>
        <v>4.6106066082902401E-7</v>
      </c>
      <c r="S22" s="66">
        <v>5.7220000000000004</v>
      </c>
      <c r="T22" s="16">
        <v>218.4</v>
      </c>
      <c r="U22" s="16">
        <f t="shared" si="3"/>
        <v>2472.288</v>
      </c>
      <c r="V22" s="65">
        <f t="shared" si="4"/>
        <v>4.0448362003132321E-7</v>
      </c>
      <c r="W22" s="16"/>
      <c r="X22" s="66">
        <v>5.19</v>
      </c>
      <c r="Y22" s="16">
        <v>229</v>
      </c>
      <c r="Z22" s="16">
        <f t="shared" si="5"/>
        <v>2592.2800000000002</v>
      </c>
      <c r="AA22" s="65">
        <f t="shared" si="6"/>
        <v>3.8576079744472047E-7</v>
      </c>
      <c r="AB22" s="16"/>
      <c r="AC22" s="66">
        <v>5.0289999999999999</v>
      </c>
      <c r="AD22" s="16">
        <v>232.5</v>
      </c>
      <c r="AE22" s="16">
        <f t="shared" si="7"/>
        <v>2631.9</v>
      </c>
      <c r="AF22" s="65">
        <f t="shared" si="8"/>
        <v>3.7995364565523006E-7</v>
      </c>
      <c r="AG22" s="16"/>
      <c r="AH22" s="66">
        <v>4.4880000000000004</v>
      </c>
      <c r="AI22" s="16">
        <v>245.2</v>
      </c>
      <c r="AJ22">
        <f t="shared" si="9"/>
        <v>2775.6639999999998</v>
      </c>
      <c r="AK22">
        <f t="shared" si="10"/>
        <v>3.6027415422039561E-7</v>
      </c>
    </row>
    <row r="23" spans="14:37" x14ac:dyDescent="0.35">
      <c r="N23" s="66">
        <v>7.4390000000000001</v>
      </c>
      <c r="O23" s="67">
        <v>191.6</v>
      </c>
      <c r="P23">
        <f t="shared" si="1"/>
        <v>2168.9119999999998</v>
      </c>
      <c r="Q23">
        <f t="shared" si="2"/>
        <v>4.6106066082902401E-7</v>
      </c>
      <c r="S23" s="66">
        <v>5.7229999999999999</v>
      </c>
      <c r="T23" s="16">
        <v>218.4</v>
      </c>
      <c r="U23" s="16">
        <f t="shared" si="3"/>
        <v>2472.288</v>
      </c>
      <c r="V23" s="65">
        <f t="shared" si="4"/>
        <v>4.0448362003132321E-7</v>
      </c>
      <c r="W23" s="16"/>
      <c r="X23" s="66">
        <v>5.1909999999999998</v>
      </c>
      <c r="Y23" s="16">
        <v>229</v>
      </c>
      <c r="Z23" s="16">
        <f t="shared" si="5"/>
        <v>2592.2800000000002</v>
      </c>
      <c r="AA23" s="65">
        <f t="shared" si="6"/>
        <v>3.8576079744472047E-7</v>
      </c>
      <c r="AB23" s="16"/>
      <c r="AC23" s="66">
        <v>5.03</v>
      </c>
      <c r="AD23" s="16">
        <v>232.4</v>
      </c>
      <c r="AE23" s="16">
        <f t="shared" si="7"/>
        <v>2630.768</v>
      </c>
      <c r="AF23" s="65">
        <f t="shared" si="8"/>
        <v>3.8011713689690617E-7</v>
      </c>
      <c r="AG23" s="16"/>
      <c r="AH23" s="66">
        <v>4.4889999999999999</v>
      </c>
      <c r="AI23" s="16">
        <v>245.2</v>
      </c>
      <c r="AJ23">
        <f t="shared" si="9"/>
        <v>2775.6639999999998</v>
      </c>
      <c r="AK23">
        <f t="shared" si="10"/>
        <v>3.6027415422039561E-7</v>
      </c>
    </row>
    <row r="24" spans="14:37" x14ac:dyDescent="0.35">
      <c r="N24" s="66">
        <v>7.44</v>
      </c>
      <c r="O24" s="67">
        <v>191.6</v>
      </c>
      <c r="P24">
        <f t="shared" si="1"/>
        <v>2168.9119999999998</v>
      </c>
      <c r="Q24">
        <f t="shared" si="2"/>
        <v>4.6106066082902401E-7</v>
      </c>
      <c r="S24" s="66">
        <v>5.7240000000000002</v>
      </c>
      <c r="T24" s="16">
        <v>218.4</v>
      </c>
      <c r="U24" s="16">
        <f t="shared" si="3"/>
        <v>2472.288</v>
      </c>
      <c r="V24" s="65">
        <f t="shared" si="4"/>
        <v>4.0448362003132321E-7</v>
      </c>
      <c r="W24" s="16"/>
      <c r="X24" s="66">
        <v>5.1920000000000002</v>
      </c>
      <c r="Y24" s="16">
        <v>228.9</v>
      </c>
      <c r="Z24" s="16">
        <f t="shared" si="5"/>
        <v>2591.1480000000001</v>
      </c>
      <c r="AA24" s="65">
        <f t="shared" si="6"/>
        <v>3.859293255344735E-7</v>
      </c>
      <c r="AB24" s="16"/>
      <c r="AC24" s="66">
        <v>5.0309999999999997</v>
      </c>
      <c r="AD24" s="16">
        <v>232.4</v>
      </c>
      <c r="AE24" s="16">
        <f t="shared" si="7"/>
        <v>2630.768</v>
      </c>
      <c r="AF24" s="65">
        <f t="shared" si="8"/>
        <v>3.8011713689690617E-7</v>
      </c>
      <c r="AG24" s="16"/>
      <c r="AH24" s="66">
        <v>4.49</v>
      </c>
      <c r="AI24" s="16">
        <v>245.2</v>
      </c>
      <c r="AJ24">
        <f t="shared" si="9"/>
        <v>2775.6639999999998</v>
      </c>
      <c r="AK24">
        <f t="shared" si="10"/>
        <v>3.6027415422039561E-7</v>
      </c>
    </row>
    <row r="25" spans="14:37" x14ac:dyDescent="0.35">
      <c r="N25" s="66">
        <v>7.4409999999999998</v>
      </c>
      <c r="O25" s="67">
        <v>191.6</v>
      </c>
      <c r="P25">
        <f t="shared" si="1"/>
        <v>2168.9119999999998</v>
      </c>
      <c r="Q25">
        <f t="shared" si="2"/>
        <v>4.6106066082902401E-7</v>
      </c>
      <c r="S25" s="66">
        <v>5.7249999999999996</v>
      </c>
      <c r="T25" s="16">
        <v>218.4</v>
      </c>
      <c r="U25" s="16">
        <f t="shared" si="3"/>
        <v>2472.288</v>
      </c>
      <c r="V25" s="65">
        <f t="shared" si="4"/>
        <v>4.0448362003132321E-7</v>
      </c>
      <c r="W25" s="16"/>
      <c r="X25" s="66">
        <v>5.1929999999999996</v>
      </c>
      <c r="Y25" s="16">
        <v>228.9</v>
      </c>
      <c r="Z25" s="16">
        <f t="shared" si="5"/>
        <v>2591.1480000000001</v>
      </c>
      <c r="AA25" s="65">
        <f t="shared" si="6"/>
        <v>3.859293255344735E-7</v>
      </c>
      <c r="AB25" s="16"/>
      <c r="AC25" s="66">
        <v>5.032</v>
      </c>
      <c r="AD25" s="16">
        <v>232.4</v>
      </c>
      <c r="AE25" s="16">
        <f t="shared" si="7"/>
        <v>2630.768</v>
      </c>
      <c r="AF25" s="65">
        <f t="shared" si="8"/>
        <v>3.8011713689690617E-7</v>
      </c>
      <c r="AG25" s="16"/>
      <c r="AH25" s="66">
        <v>4.4909999999999997</v>
      </c>
      <c r="AI25" s="16">
        <v>245.2</v>
      </c>
      <c r="AJ25">
        <f t="shared" si="9"/>
        <v>2775.6639999999998</v>
      </c>
      <c r="AK25">
        <f t="shared" si="10"/>
        <v>3.6027415422039561E-7</v>
      </c>
    </row>
    <row r="26" spans="14:37" x14ac:dyDescent="0.35">
      <c r="N26" s="66">
        <v>7.4420000000000002</v>
      </c>
      <c r="O26" s="67">
        <v>191.6</v>
      </c>
      <c r="P26">
        <f t="shared" si="1"/>
        <v>2168.9119999999998</v>
      </c>
      <c r="Q26">
        <f t="shared" si="2"/>
        <v>4.6106066082902401E-7</v>
      </c>
      <c r="S26" s="66">
        <v>5.726</v>
      </c>
      <c r="T26" s="16">
        <v>218.4</v>
      </c>
      <c r="U26" s="16">
        <f t="shared" si="3"/>
        <v>2472.288</v>
      </c>
      <c r="V26" s="65">
        <f t="shared" si="4"/>
        <v>4.0448362003132321E-7</v>
      </c>
      <c r="W26" s="16"/>
      <c r="X26" s="66">
        <v>5.194</v>
      </c>
      <c r="Y26" s="16">
        <v>228.9</v>
      </c>
      <c r="Z26" s="16">
        <f t="shared" si="5"/>
        <v>2591.1480000000001</v>
      </c>
      <c r="AA26" s="65">
        <f t="shared" si="6"/>
        <v>3.859293255344735E-7</v>
      </c>
      <c r="AB26" s="16"/>
      <c r="AC26" s="66">
        <v>5.0330000000000004</v>
      </c>
      <c r="AD26" s="16">
        <v>232.4</v>
      </c>
      <c r="AE26" s="16">
        <f t="shared" si="7"/>
        <v>2630.768</v>
      </c>
      <c r="AF26" s="65">
        <f t="shared" si="8"/>
        <v>3.8011713689690617E-7</v>
      </c>
      <c r="AG26" s="16"/>
      <c r="AH26" s="66">
        <v>4.492</v>
      </c>
      <c r="AI26" s="16">
        <v>245.1</v>
      </c>
      <c r="AJ26">
        <f t="shared" si="9"/>
        <v>2774.5320000000002</v>
      </c>
      <c r="AK26">
        <f t="shared" si="10"/>
        <v>3.6042114489939204E-7</v>
      </c>
    </row>
    <row r="27" spans="14:37" x14ac:dyDescent="0.35">
      <c r="N27" s="66">
        <v>7.4429999999999996</v>
      </c>
      <c r="O27" s="67">
        <v>191.6</v>
      </c>
      <c r="P27">
        <f t="shared" si="1"/>
        <v>2168.9119999999998</v>
      </c>
      <c r="Q27">
        <f t="shared" si="2"/>
        <v>4.6106066082902401E-7</v>
      </c>
      <c r="S27" s="66">
        <v>5.7270000000000003</v>
      </c>
      <c r="T27" s="16">
        <v>218.3</v>
      </c>
      <c r="U27" s="16">
        <f t="shared" si="3"/>
        <v>2471.1560000000004</v>
      </c>
      <c r="V27" s="65">
        <f t="shared" si="4"/>
        <v>4.0466890799285834E-7</v>
      </c>
      <c r="W27" s="16"/>
      <c r="X27" s="66">
        <v>5.1950000000000003</v>
      </c>
      <c r="Y27" s="16">
        <v>228.9</v>
      </c>
      <c r="Z27" s="16">
        <f t="shared" si="5"/>
        <v>2591.1480000000001</v>
      </c>
      <c r="AA27" s="65">
        <f t="shared" si="6"/>
        <v>3.859293255344735E-7</v>
      </c>
      <c r="AB27" s="16"/>
      <c r="AC27" s="66">
        <v>5.0339999999999998</v>
      </c>
      <c r="AD27" s="16">
        <v>232.3</v>
      </c>
      <c r="AE27" s="16">
        <f t="shared" si="7"/>
        <v>2629.6360000000004</v>
      </c>
      <c r="AF27" s="65">
        <f t="shared" si="8"/>
        <v>3.8028076889729217E-7</v>
      </c>
      <c r="AG27" s="16"/>
      <c r="AH27" s="66">
        <v>4.4930000000000003</v>
      </c>
      <c r="AI27" s="16">
        <v>245.1</v>
      </c>
      <c r="AJ27">
        <f t="shared" si="9"/>
        <v>2774.5320000000002</v>
      </c>
      <c r="AK27">
        <f t="shared" si="10"/>
        <v>3.6042114489939204E-7</v>
      </c>
    </row>
    <row r="28" spans="14:37" x14ac:dyDescent="0.35">
      <c r="N28" s="66">
        <v>7.444</v>
      </c>
      <c r="O28" s="67">
        <v>191.6</v>
      </c>
      <c r="P28">
        <f t="shared" si="1"/>
        <v>2168.9119999999998</v>
      </c>
      <c r="Q28">
        <f t="shared" si="2"/>
        <v>4.6106066082902401E-7</v>
      </c>
      <c r="S28" s="66">
        <v>5.7279999999999998</v>
      </c>
      <c r="T28" s="16">
        <v>218.3</v>
      </c>
      <c r="U28" s="16">
        <f t="shared" si="3"/>
        <v>2471.1560000000004</v>
      </c>
      <c r="V28" s="65">
        <f t="shared" si="4"/>
        <v>4.0466890799285834E-7</v>
      </c>
      <c r="W28" s="16"/>
      <c r="X28" s="66">
        <v>5.1959999999999997</v>
      </c>
      <c r="Y28" s="16">
        <v>228.9</v>
      </c>
      <c r="Z28" s="16">
        <f t="shared" si="5"/>
        <v>2591.1480000000001</v>
      </c>
      <c r="AA28" s="65">
        <f t="shared" si="6"/>
        <v>3.859293255344735E-7</v>
      </c>
      <c r="AB28" s="16"/>
      <c r="AC28" s="66">
        <v>5.0350000000000001</v>
      </c>
      <c r="AD28" s="16">
        <v>232.3</v>
      </c>
      <c r="AE28" s="16">
        <f t="shared" si="7"/>
        <v>2629.6360000000004</v>
      </c>
      <c r="AF28" s="65">
        <f t="shared" si="8"/>
        <v>3.8028076889729217E-7</v>
      </c>
      <c r="AG28" s="16"/>
      <c r="AH28" s="66">
        <v>4.4939999999999998</v>
      </c>
      <c r="AI28" s="16">
        <v>245.1</v>
      </c>
      <c r="AJ28">
        <f t="shared" si="9"/>
        <v>2774.5320000000002</v>
      </c>
      <c r="AK28">
        <f t="shared" si="10"/>
        <v>3.6042114489939204E-7</v>
      </c>
    </row>
    <row r="29" spans="14:37" x14ac:dyDescent="0.35">
      <c r="N29" s="66">
        <v>7.4450000000000003</v>
      </c>
      <c r="O29" s="67">
        <v>191.5</v>
      </c>
      <c r="P29">
        <f t="shared" si="1"/>
        <v>2167.7800000000002</v>
      </c>
      <c r="Q29">
        <f t="shared" si="2"/>
        <v>4.6130142357619311E-7</v>
      </c>
      <c r="S29" s="66">
        <v>5.7290000000000001</v>
      </c>
      <c r="T29" s="16">
        <v>218.3</v>
      </c>
      <c r="U29" s="16">
        <f t="shared" si="3"/>
        <v>2471.1560000000004</v>
      </c>
      <c r="V29" s="65">
        <f t="shared" si="4"/>
        <v>4.0466890799285834E-7</v>
      </c>
      <c r="W29" s="16"/>
      <c r="X29" s="66">
        <v>5.1970000000000001</v>
      </c>
      <c r="Y29" s="16">
        <v>228.8</v>
      </c>
      <c r="Z29" s="16">
        <f t="shared" si="5"/>
        <v>2590.0160000000001</v>
      </c>
      <c r="AA29" s="65">
        <f t="shared" si="6"/>
        <v>3.8609800093899033E-7</v>
      </c>
      <c r="AB29" s="16"/>
      <c r="AC29" s="66">
        <v>5.0359999999999996</v>
      </c>
      <c r="AD29" s="16">
        <v>232.3</v>
      </c>
      <c r="AE29" s="16">
        <f t="shared" si="7"/>
        <v>2629.6360000000004</v>
      </c>
      <c r="AF29" s="65">
        <f t="shared" si="8"/>
        <v>3.8028076889729217E-7</v>
      </c>
      <c r="AG29" s="16"/>
      <c r="AH29" s="66">
        <v>4.4950000000000001</v>
      </c>
      <c r="AI29" s="16">
        <v>245.1</v>
      </c>
      <c r="AJ29">
        <f t="shared" si="9"/>
        <v>2774.5320000000002</v>
      </c>
      <c r="AK29">
        <f t="shared" si="10"/>
        <v>3.6042114489939204E-7</v>
      </c>
    </row>
    <row r="30" spans="14:37" x14ac:dyDescent="0.35">
      <c r="N30" s="66">
        <v>7.4459999999999997</v>
      </c>
      <c r="O30" s="67">
        <v>191.5</v>
      </c>
      <c r="P30">
        <f t="shared" si="1"/>
        <v>2167.7800000000002</v>
      </c>
      <c r="Q30">
        <f t="shared" si="2"/>
        <v>4.6130142357619311E-7</v>
      </c>
      <c r="S30" s="66">
        <v>5.73</v>
      </c>
      <c r="T30" s="16">
        <v>218.3</v>
      </c>
      <c r="U30" s="16">
        <f t="shared" si="3"/>
        <v>2471.1560000000004</v>
      </c>
      <c r="V30" s="65">
        <f t="shared" si="4"/>
        <v>4.0466890799285834E-7</v>
      </c>
      <c r="W30" s="16"/>
      <c r="X30" s="66">
        <v>5.1980000000000004</v>
      </c>
      <c r="Y30" s="16">
        <v>228.8</v>
      </c>
      <c r="Z30" s="16">
        <f t="shared" si="5"/>
        <v>2590.0160000000001</v>
      </c>
      <c r="AA30" s="65">
        <f t="shared" si="6"/>
        <v>3.8609800093899033E-7</v>
      </c>
      <c r="AB30" s="16"/>
      <c r="AC30" s="66">
        <v>5.0369999999999999</v>
      </c>
      <c r="AD30" s="16">
        <v>232.3</v>
      </c>
      <c r="AE30" s="16">
        <f t="shared" si="7"/>
        <v>2629.6360000000004</v>
      </c>
      <c r="AF30" s="65">
        <f t="shared" si="8"/>
        <v>3.8028076889729217E-7</v>
      </c>
      <c r="AG30" s="16"/>
      <c r="AH30" s="66">
        <v>4.4960000000000004</v>
      </c>
      <c r="AI30" s="16">
        <v>245</v>
      </c>
      <c r="AJ30">
        <f t="shared" si="9"/>
        <v>2773.4</v>
      </c>
      <c r="AK30">
        <f t="shared" si="10"/>
        <v>3.6056825557077953E-7</v>
      </c>
    </row>
    <row r="31" spans="14:37" x14ac:dyDescent="0.35">
      <c r="N31" s="66">
        <v>7.4470000000000001</v>
      </c>
      <c r="O31" s="67">
        <v>191.5</v>
      </c>
      <c r="P31">
        <f t="shared" si="1"/>
        <v>2167.7800000000002</v>
      </c>
      <c r="Q31">
        <f t="shared" si="2"/>
        <v>4.6130142357619311E-7</v>
      </c>
      <c r="S31" s="66">
        <v>5.7309999999999999</v>
      </c>
      <c r="T31" s="16">
        <v>218.3</v>
      </c>
      <c r="U31" s="16">
        <f t="shared" si="3"/>
        <v>2471.1560000000004</v>
      </c>
      <c r="V31" s="65">
        <f t="shared" si="4"/>
        <v>4.0466890799285834E-7</v>
      </c>
      <c r="W31" s="16"/>
      <c r="X31" s="66">
        <v>5.1989999999999998</v>
      </c>
      <c r="Y31" s="16">
        <v>228.8</v>
      </c>
      <c r="Z31" s="16">
        <f t="shared" si="5"/>
        <v>2590.0160000000001</v>
      </c>
      <c r="AA31" s="65">
        <f t="shared" si="6"/>
        <v>3.8609800093899033E-7</v>
      </c>
      <c r="AB31" s="16"/>
      <c r="AC31" s="66">
        <v>5.0380000000000003</v>
      </c>
      <c r="AD31" s="16">
        <v>232.3</v>
      </c>
      <c r="AE31" s="16">
        <f t="shared" si="7"/>
        <v>2629.6360000000004</v>
      </c>
      <c r="AF31" s="65">
        <f t="shared" si="8"/>
        <v>3.8028076889729217E-7</v>
      </c>
      <c r="AG31" s="16"/>
      <c r="AH31" s="66">
        <v>4.4969999999999999</v>
      </c>
      <c r="AI31" s="16">
        <v>245</v>
      </c>
      <c r="AJ31">
        <f t="shared" si="9"/>
        <v>2773.4</v>
      </c>
      <c r="AK31">
        <f t="shared" si="10"/>
        <v>3.6056825557077953E-7</v>
      </c>
    </row>
    <row r="32" spans="14:37" x14ac:dyDescent="0.35">
      <c r="N32" s="66">
        <v>7.4480000000000004</v>
      </c>
      <c r="O32" s="67">
        <v>191.5</v>
      </c>
      <c r="P32">
        <f t="shared" si="1"/>
        <v>2167.7800000000002</v>
      </c>
      <c r="Q32">
        <f t="shared" si="2"/>
        <v>4.6130142357619311E-7</v>
      </c>
      <c r="S32" s="66">
        <v>5.7320000000000002</v>
      </c>
      <c r="T32" s="16">
        <v>218.2</v>
      </c>
      <c r="U32" s="16">
        <f t="shared" si="3"/>
        <v>2470.0239999999999</v>
      </c>
      <c r="V32" s="65">
        <f t="shared" si="4"/>
        <v>4.0485436578753892E-7</v>
      </c>
      <c r="W32" s="16"/>
      <c r="X32" s="66">
        <v>5.2</v>
      </c>
      <c r="Y32" s="16">
        <v>228.8</v>
      </c>
      <c r="Z32" s="16">
        <f t="shared" si="5"/>
        <v>2590.0160000000001</v>
      </c>
      <c r="AA32" s="65">
        <f t="shared" si="6"/>
        <v>3.8609800093899033E-7</v>
      </c>
      <c r="AB32" s="16"/>
      <c r="AC32" s="66">
        <v>5.0389999999999997</v>
      </c>
      <c r="AD32" s="16">
        <v>232.2</v>
      </c>
      <c r="AE32" s="16">
        <f t="shared" si="7"/>
        <v>2628.5039999999999</v>
      </c>
      <c r="AF32" s="65">
        <f t="shared" si="8"/>
        <v>3.804445418382472E-7</v>
      </c>
      <c r="AG32" s="16"/>
      <c r="AH32" s="66">
        <v>4.4980000000000002</v>
      </c>
      <c r="AI32" s="16">
        <v>245</v>
      </c>
      <c r="AJ32">
        <f t="shared" si="9"/>
        <v>2773.4</v>
      </c>
      <c r="AK32">
        <f t="shared" si="10"/>
        <v>3.6056825557077953E-7</v>
      </c>
    </row>
    <row r="33" spans="14:37" x14ac:dyDescent="0.35">
      <c r="N33" s="66">
        <v>7.4489999999999998</v>
      </c>
      <c r="O33" s="67">
        <v>191.5</v>
      </c>
      <c r="P33">
        <f t="shared" si="1"/>
        <v>2167.7800000000002</v>
      </c>
      <c r="Q33">
        <f t="shared" si="2"/>
        <v>4.6130142357619311E-7</v>
      </c>
      <c r="S33" s="66">
        <v>5.7329999999999997</v>
      </c>
      <c r="T33" s="16">
        <v>218.2</v>
      </c>
      <c r="U33" s="16">
        <f t="shared" si="3"/>
        <v>2470.0239999999999</v>
      </c>
      <c r="V33" s="65">
        <f t="shared" si="4"/>
        <v>4.0485436578753892E-7</v>
      </c>
      <c r="W33" s="16"/>
      <c r="X33" s="66">
        <v>5.2009999999999996</v>
      </c>
      <c r="Y33" s="16">
        <v>228.8</v>
      </c>
      <c r="Z33" s="16">
        <f t="shared" si="5"/>
        <v>2590.0160000000001</v>
      </c>
      <c r="AA33" s="65">
        <f t="shared" si="6"/>
        <v>3.8609800093899033E-7</v>
      </c>
      <c r="AB33" s="16"/>
      <c r="AC33" s="66">
        <v>5.04</v>
      </c>
      <c r="AD33" s="16">
        <v>232.2</v>
      </c>
      <c r="AE33" s="16">
        <f t="shared" si="7"/>
        <v>2628.5039999999999</v>
      </c>
      <c r="AF33" s="65">
        <f t="shared" si="8"/>
        <v>3.804445418382472E-7</v>
      </c>
      <c r="AG33" s="16"/>
      <c r="AH33" s="66">
        <v>4.4989999999999997</v>
      </c>
      <c r="AI33" s="16">
        <v>245</v>
      </c>
      <c r="AJ33">
        <f t="shared" si="9"/>
        <v>2773.4</v>
      </c>
      <c r="AK33">
        <f t="shared" si="10"/>
        <v>3.6056825557077953E-7</v>
      </c>
    </row>
    <row r="34" spans="14:37" x14ac:dyDescent="0.35">
      <c r="N34" s="66">
        <v>7.45</v>
      </c>
      <c r="O34" s="67">
        <v>191.5</v>
      </c>
      <c r="P34">
        <f t="shared" si="1"/>
        <v>2167.7800000000002</v>
      </c>
      <c r="Q34">
        <f t="shared" si="2"/>
        <v>4.6130142357619311E-7</v>
      </c>
      <c r="S34" s="66">
        <v>5.734</v>
      </c>
      <c r="T34" s="16">
        <v>218.2</v>
      </c>
      <c r="U34" s="16">
        <f t="shared" si="3"/>
        <v>2470.0239999999999</v>
      </c>
      <c r="V34" s="65">
        <f t="shared" si="4"/>
        <v>4.0485436578753892E-7</v>
      </c>
      <c r="W34" s="16"/>
      <c r="X34" s="66">
        <v>5.202</v>
      </c>
      <c r="Y34" s="16">
        <v>228.7</v>
      </c>
      <c r="Z34" s="16">
        <f t="shared" si="5"/>
        <v>2588.884</v>
      </c>
      <c r="AA34" s="65">
        <f t="shared" si="6"/>
        <v>3.8626682385151285E-7</v>
      </c>
      <c r="AB34" s="16"/>
      <c r="AC34" s="66">
        <v>5.0410000000000004</v>
      </c>
      <c r="AD34" s="16">
        <v>232.2</v>
      </c>
      <c r="AE34" s="16">
        <f t="shared" si="7"/>
        <v>2628.5039999999999</v>
      </c>
      <c r="AF34" s="65">
        <f t="shared" si="8"/>
        <v>3.804445418382472E-7</v>
      </c>
      <c r="AG34" s="16"/>
      <c r="AH34" s="66">
        <v>4.5</v>
      </c>
      <c r="AI34" s="16">
        <v>244.9</v>
      </c>
      <c r="AJ34">
        <f t="shared" si="9"/>
        <v>2772.268</v>
      </c>
      <c r="AK34">
        <f t="shared" si="10"/>
        <v>3.6071548638154753E-7</v>
      </c>
    </row>
    <row r="35" spans="14:37" x14ac:dyDescent="0.35">
      <c r="N35" s="66">
        <v>7.4509999999999996</v>
      </c>
      <c r="O35" s="67">
        <v>191.5</v>
      </c>
      <c r="P35">
        <f t="shared" si="1"/>
        <v>2167.7800000000002</v>
      </c>
      <c r="Q35">
        <f t="shared" si="2"/>
        <v>4.6130142357619311E-7</v>
      </c>
      <c r="S35" s="66">
        <v>5.7350000000000003</v>
      </c>
      <c r="T35" s="16">
        <v>218.2</v>
      </c>
      <c r="U35" s="16">
        <f t="shared" si="3"/>
        <v>2470.0239999999999</v>
      </c>
      <c r="V35" s="65">
        <f t="shared" si="4"/>
        <v>4.0485436578753892E-7</v>
      </c>
      <c r="W35" s="16"/>
      <c r="X35" s="66">
        <v>5.2030000000000003</v>
      </c>
      <c r="Y35" s="16">
        <v>228.7</v>
      </c>
      <c r="Z35" s="16">
        <f t="shared" si="5"/>
        <v>2588.884</v>
      </c>
      <c r="AA35" s="65">
        <f t="shared" si="6"/>
        <v>3.8626682385151285E-7</v>
      </c>
      <c r="AB35" s="16"/>
      <c r="AC35" s="66">
        <v>5.0419999999999998</v>
      </c>
      <c r="AD35" s="16">
        <v>232.2</v>
      </c>
      <c r="AE35" s="16">
        <f t="shared" si="7"/>
        <v>2628.5039999999999</v>
      </c>
      <c r="AF35" s="65">
        <f t="shared" si="8"/>
        <v>3.804445418382472E-7</v>
      </c>
      <c r="AG35" s="16"/>
      <c r="AH35" s="66">
        <v>4.5010000000000003</v>
      </c>
      <c r="AI35" s="16">
        <v>244.9</v>
      </c>
      <c r="AJ35">
        <f t="shared" si="9"/>
        <v>2772.268</v>
      </c>
      <c r="AK35">
        <f t="shared" si="10"/>
        <v>3.6071548638154753E-7</v>
      </c>
    </row>
    <row r="36" spans="14:37" x14ac:dyDescent="0.35">
      <c r="N36" s="66">
        <v>7.452</v>
      </c>
      <c r="O36" s="67">
        <v>191.5</v>
      </c>
      <c r="P36">
        <f t="shared" si="1"/>
        <v>2167.7800000000002</v>
      </c>
      <c r="Q36">
        <f t="shared" si="2"/>
        <v>4.6130142357619311E-7</v>
      </c>
      <c r="S36" s="66">
        <v>5.7359999999999998</v>
      </c>
      <c r="T36" s="16">
        <v>218.2</v>
      </c>
      <c r="U36" s="16">
        <f t="shared" si="3"/>
        <v>2470.0239999999999</v>
      </c>
      <c r="V36" s="65">
        <f t="shared" si="4"/>
        <v>4.0485436578753892E-7</v>
      </c>
      <c r="W36" s="16"/>
      <c r="X36" s="66">
        <v>5.2039999999999997</v>
      </c>
      <c r="Y36" s="16">
        <v>228.7</v>
      </c>
      <c r="Z36" s="16">
        <f t="shared" si="5"/>
        <v>2588.884</v>
      </c>
      <c r="AA36" s="65">
        <f t="shared" si="6"/>
        <v>3.8626682385151285E-7</v>
      </c>
      <c r="AB36" s="16"/>
      <c r="AC36" s="66">
        <v>5.0430000000000001</v>
      </c>
      <c r="AD36" s="16">
        <v>232.1</v>
      </c>
      <c r="AE36" s="16">
        <f t="shared" si="7"/>
        <v>2627.3719999999998</v>
      </c>
      <c r="AF36" s="65">
        <f t="shared" si="8"/>
        <v>3.806084559019431E-7</v>
      </c>
      <c r="AG36" s="16"/>
      <c r="AH36" s="66">
        <v>4.5019999999999998</v>
      </c>
      <c r="AI36" s="16">
        <v>244.9</v>
      </c>
      <c r="AJ36">
        <f t="shared" si="9"/>
        <v>2772.268</v>
      </c>
      <c r="AK36">
        <f t="shared" si="10"/>
        <v>3.6071548638154753E-7</v>
      </c>
    </row>
    <row r="37" spans="14:37" x14ac:dyDescent="0.35">
      <c r="N37" s="66">
        <v>7.4530000000000003</v>
      </c>
      <c r="O37" s="67">
        <v>191.4</v>
      </c>
      <c r="P37">
        <f t="shared" si="1"/>
        <v>2166.6480000000001</v>
      </c>
      <c r="Q37">
        <f t="shared" si="2"/>
        <v>4.6154243790408039E-7</v>
      </c>
      <c r="S37" s="66">
        <v>5.7370000000000001</v>
      </c>
      <c r="T37" s="16">
        <v>218.1</v>
      </c>
      <c r="U37" s="16">
        <f t="shared" si="3"/>
        <v>2468.8919999999998</v>
      </c>
      <c r="V37" s="65">
        <f t="shared" si="4"/>
        <v>4.0503999364897293E-7</v>
      </c>
      <c r="W37" s="16"/>
      <c r="X37" s="66">
        <v>5.2050000000000001</v>
      </c>
      <c r="Y37" s="16">
        <v>228.7</v>
      </c>
      <c r="Z37" s="16">
        <f t="shared" si="5"/>
        <v>2588.884</v>
      </c>
      <c r="AA37" s="65">
        <f t="shared" si="6"/>
        <v>3.8626682385151285E-7</v>
      </c>
      <c r="AB37" s="16"/>
      <c r="AC37" s="66">
        <v>5.0439999999999996</v>
      </c>
      <c r="AD37" s="16">
        <v>232.1</v>
      </c>
      <c r="AE37" s="16">
        <f t="shared" si="7"/>
        <v>2627.3719999999998</v>
      </c>
      <c r="AF37" s="65">
        <f t="shared" si="8"/>
        <v>3.806084559019431E-7</v>
      </c>
      <c r="AG37" s="16"/>
      <c r="AH37" s="66">
        <v>4.5030000000000001</v>
      </c>
      <c r="AI37" s="16">
        <v>244.9</v>
      </c>
      <c r="AJ37">
        <f t="shared" si="9"/>
        <v>2772.268</v>
      </c>
      <c r="AK37">
        <f t="shared" si="10"/>
        <v>3.6071548638154753E-7</v>
      </c>
    </row>
    <row r="38" spans="14:37" x14ac:dyDescent="0.35">
      <c r="N38" s="66">
        <v>7.4539999999999997</v>
      </c>
      <c r="O38" s="67">
        <v>191.4</v>
      </c>
      <c r="P38">
        <f t="shared" si="1"/>
        <v>2166.6480000000001</v>
      </c>
      <c r="Q38">
        <f t="shared" si="2"/>
        <v>4.6154243790408039E-7</v>
      </c>
      <c r="S38" s="66">
        <v>5.7380000000000004</v>
      </c>
      <c r="T38" s="16">
        <v>218.1</v>
      </c>
      <c r="U38" s="16">
        <f t="shared" si="3"/>
        <v>2468.8919999999998</v>
      </c>
      <c r="V38" s="65">
        <f t="shared" si="4"/>
        <v>4.0503999364897293E-7</v>
      </c>
      <c r="W38" s="16"/>
      <c r="X38" s="66">
        <v>5.2060000000000004</v>
      </c>
      <c r="Y38" s="16">
        <v>228.7</v>
      </c>
      <c r="Z38" s="16">
        <f t="shared" si="5"/>
        <v>2588.884</v>
      </c>
      <c r="AA38" s="65">
        <f t="shared" si="6"/>
        <v>3.8626682385151285E-7</v>
      </c>
      <c r="AB38" s="16"/>
      <c r="AC38" s="66">
        <v>5.0449999999999999</v>
      </c>
      <c r="AD38" s="16">
        <v>232.1</v>
      </c>
      <c r="AE38" s="16">
        <f t="shared" si="7"/>
        <v>2627.3719999999998</v>
      </c>
      <c r="AF38" s="65">
        <f t="shared" si="8"/>
        <v>3.806084559019431E-7</v>
      </c>
      <c r="AG38" s="16"/>
      <c r="AH38" s="66">
        <v>4.5039999999999996</v>
      </c>
      <c r="AI38" s="16">
        <v>244.8</v>
      </c>
      <c r="AJ38">
        <f t="shared" si="9"/>
        <v>2771.1360000000004</v>
      </c>
      <c r="AK38">
        <f t="shared" si="10"/>
        <v>3.6086283747892554E-7</v>
      </c>
    </row>
    <row r="39" spans="14:37" x14ac:dyDescent="0.35">
      <c r="N39" s="66">
        <v>7.4550000000000001</v>
      </c>
      <c r="O39" s="67">
        <v>191.4</v>
      </c>
      <c r="P39">
        <f t="shared" si="1"/>
        <v>2166.6480000000001</v>
      </c>
      <c r="Q39">
        <f t="shared" si="2"/>
        <v>4.6154243790408039E-7</v>
      </c>
      <c r="S39" s="66">
        <v>5.7389999999999999</v>
      </c>
      <c r="T39" s="16">
        <v>218.1</v>
      </c>
      <c r="U39" s="16">
        <f t="shared" si="3"/>
        <v>2468.8919999999998</v>
      </c>
      <c r="V39" s="65">
        <f t="shared" si="4"/>
        <v>4.0503999364897293E-7</v>
      </c>
      <c r="W39" s="16"/>
      <c r="X39" s="66">
        <v>5.2069999999999999</v>
      </c>
      <c r="Y39" s="16">
        <v>228.6</v>
      </c>
      <c r="Z39" s="16">
        <f t="shared" si="5"/>
        <v>2587.752</v>
      </c>
      <c r="AA39" s="65">
        <f t="shared" si="6"/>
        <v>3.8643579446562116E-7</v>
      </c>
      <c r="AB39" s="16"/>
      <c r="AC39" s="66">
        <v>5.0460000000000003</v>
      </c>
      <c r="AD39" s="16">
        <v>232.1</v>
      </c>
      <c r="AE39" s="16">
        <f t="shared" si="7"/>
        <v>2627.3719999999998</v>
      </c>
      <c r="AF39" s="65">
        <f t="shared" si="8"/>
        <v>3.806084559019431E-7</v>
      </c>
      <c r="AG39" s="16"/>
      <c r="AH39" s="66">
        <v>4.5049999999999999</v>
      </c>
      <c r="AI39" s="16">
        <v>244.8</v>
      </c>
      <c r="AJ39">
        <f t="shared" si="9"/>
        <v>2771.1360000000004</v>
      </c>
      <c r="AK39">
        <f t="shared" si="10"/>
        <v>3.6086283747892554E-7</v>
      </c>
    </row>
    <row r="40" spans="14:37" x14ac:dyDescent="0.35">
      <c r="N40" s="66">
        <v>7.4560000000000004</v>
      </c>
      <c r="O40" s="67">
        <v>191.4</v>
      </c>
      <c r="P40">
        <f t="shared" si="1"/>
        <v>2166.6480000000001</v>
      </c>
      <c r="Q40">
        <f t="shared" si="2"/>
        <v>4.6154243790408039E-7</v>
      </c>
      <c r="S40" s="66">
        <v>5.74</v>
      </c>
      <c r="T40" s="16">
        <v>218.1</v>
      </c>
      <c r="U40" s="16">
        <f t="shared" si="3"/>
        <v>2468.8919999999998</v>
      </c>
      <c r="V40" s="65">
        <f t="shared" si="4"/>
        <v>4.0503999364897293E-7</v>
      </c>
      <c r="W40" s="16"/>
      <c r="X40" s="66">
        <v>5.2080000000000002</v>
      </c>
      <c r="Y40" s="16">
        <v>228.6</v>
      </c>
      <c r="Z40" s="16">
        <f t="shared" si="5"/>
        <v>2587.752</v>
      </c>
      <c r="AA40" s="65">
        <f t="shared" si="6"/>
        <v>3.8643579446562116E-7</v>
      </c>
      <c r="AB40" s="16"/>
      <c r="AC40" s="66">
        <v>5.0469999999999997</v>
      </c>
      <c r="AD40" s="16">
        <v>232.1</v>
      </c>
      <c r="AE40" s="16">
        <f t="shared" si="7"/>
        <v>2627.3719999999998</v>
      </c>
      <c r="AF40" s="65">
        <f t="shared" si="8"/>
        <v>3.806084559019431E-7</v>
      </c>
      <c r="AG40" s="16"/>
      <c r="AH40" s="66">
        <v>4.5060000000000002</v>
      </c>
      <c r="AI40" s="16">
        <v>244.8</v>
      </c>
      <c r="AJ40">
        <f t="shared" si="9"/>
        <v>2771.1360000000004</v>
      </c>
      <c r="AK40">
        <f t="shared" si="10"/>
        <v>3.6086283747892554E-7</v>
      </c>
    </row>
    <row r="41" spans="14:37" x14ac:dyDescent="0.35">
      <c r="N41" s="66">
        <v>7.4569999999999999</v>
      </c>
      <c r="O41" s="67">
        <v>191.4</v>
      </c>
      <c r="P41">
        <f t="shared" si="1"/>
        <v>2166.6480000000001</v>
      </c>
      <c r="Q41">
        <f t="shared" si="2"/>
        <v>4.6154243790408039E-7</v>
      </c>
      <c r="S41" s="66">
        <v>5.7409999999999997</v>
      </c>
      <c r="T41" s="16">
        <v>218.1</v>
      </c>
      <c r="U41" s="16">
        <f t="shared" si="3"/>
        <v>2468.8919999999998</v>
      </c>
      <c r="V41" s="65">
        <f t="shared" si="4"/>
        <v>4.0503999364897293E-7</v>
      </c>
      <c r="W41" s="16"/>
      <c r="X41" s="66">
        <v>5.2089999999999996</v>
      </c>
      <c r="Y41" s="16">
        <v>228.6</v>
      </c>
      <c r="Z41" s="16">
        <f t="shared" si="5"/>
        <v>2587.752</v>
      </c>
      <c r="AA41" s="65">
        <f t="shared" si="6"/>
        <v>3.8643579446562116E-7</v>
      </c>
      <c r="AB41" s="16"/>
      <c r="AC41" s="66">
        <v>5.048</v>
      </c>
      <c r="AD41" s="16">
        <v>232</v>
      </c>
      <c r="AE41" s="16">
        <f t="shared" si="7"/>
        <v>2626.2400000000002</v>
      </c>
      <c r="AF41" s="65">
        <f t="shared" si="8"/>
        <v>3.807725112708663E-7</v>
      </c>
      <c r="AG41" s="16"/>
      <c r="AH41" s="66">
        <v>4.5069999999999997</v>
      </c>
      <c r="AI41" s="16">
        <v>244.8</v>
      </c>
      <c r="AJ41">
        <f t="shared" si="9"/>
        <v>2771.1360000000004</v>
      </c>
      <c r="AK41">
        <f t="shared" si="10"/>
        <v>3.6086283747892554E-7</v>
      </c>
    </row>
    <row r="42" spans="14:37" x14ac:dyDescent="0.35">
      <c r="N42" s="66">
        <v>7.4580000000000002</v>
      </c>
      <c r="O42" s="67">
        <v>191.4</v>
      </c>
      <c r="P42">
        <f t="shared" si="1"/>
        <v>2166.6480000000001</v>
      </c>
      <c r="Q42">
        <f t="shared" si="2"/>
        <v>4.6154243790408039E-7</v>
      </c>
      <c r="S42" s="66">
        <v>5.742</v>
      </c>
      <c r="T42" s="16">
        <v>218.1</v>
      </c>
      <c r="U42" s="16">
        <f t="shared" si="3"/>
        <v>2468.8919999999998</v>
      </c>
      <c r="V42" s="65">
        <f t="shared" si="4"/>
        <v>4.0503999364897293E-7</v>
      </c>
      <c r="W42" s="16"/>
      <c r="X42" s="66">
        <v>5.21</v>
      </c>
      <c r="Y42" s="16">
        <v>228.6</v>
      </c>
      <c r="Z42" s="16">
        <f t="shared" si="5"/>
        <v>2587.752</v>
      </c>
      <c r="AA42" s="65">
        <f t="shared" si="6"/>
        <v>3.8643579446562116E-7</v>
      </c>
      <c r="AB42" s="16"/>
      <c r="AC42" s="66">
        <v>5.0490000000000004</v>
      </c>
      <c r="AD42" s="16">
        <v>232</v>
      </c>
      <c r="AE42" s="16">
        <f t="shared" si="7"/>
        <v>2626.2400000000002</v>
      </c>
      <c r="AF42" s="65">
        <f t="shared" si="8"/>
        <v>3.807725112708663E-7</v>
      </c>
      <c r="AG42" s="16"/>
      <c r="AH42" s="66">
        <v>4.508</v>
      </c>
      <c r="AI42" s="16">
        <v>244.7</v>
      </c>
      <c r="AJ42">
        <f t="shared" si="9"/>
        <v>2770.0039999999999</v>
      </c>
      <c r="AK42">
        <f t="shared" si="10"/>
        <v>3.6101030901038413E-7</v>
      </c>
    </row>
    <row r="43" spans="14:37" x14ac:dyDescent="0.35">
      <c r="N43" s="66">
        <v>7.4589999999999996</v>
      </c>
      <c r="O43" s="67">
        <v>191.4</v>
      </c>
      <c r="P43">
        <f t="shared" si="1"/>
        <v>2166.6480000000001</v>
      </c>
      <c r="Q43">
        <f t="shared" si="2"/>
        <v>4.6154243790408039E-7</v>
      </c>
      <c r="S43" s="66">
        <v>5.7430000000000003</v>
      </c>
      <c r="T43" s="16">
        <v>218</v>
      </c>
      <c r="U43" s="16">
        <f t="shared" si="3"/>
        <v>2467.7600000000002</v>
      </c>
      <c r="V43" s="65">
        <f t="shared" si="4"/>
        <v>4.0522579181119717E-7</v>
      </c>
      <c r="W43" s="16"/>
      <c r="X43" s="66">
        <v>5.2110000000000003</v>
      </c>
      <c r="Y43" s="16">
        <v>228.5</v>
      </c>
      <c r="Z43" s="16">
        <f t="shared" si="5"/>
        <v>2586.62</v>
      </c>
      <c r="AA43" s="65">
        <f t="shared" si="6"/>
        <v>3.866049129752341E-7</v>
      </c>
      <c r="AB43" s="16"/>
      <c r="AC43" s="66">
        <v>5.05</v>
      </c>
      <c r="AD43" s="16">
        <v>232</v>
      </c>
      <c r="AE43" s="16">
        <f t="shared" si="7"/>
        <v>2626.2400000000002</v>
      </c>
      <c r="AF43" s="65">
        <f t="shared" si="8"/>
        <v>3.807725112708663E-7</v>
      </c>
      <c r="AG43" s="16"/>
      <c r="AH43" s="66">
        <v>4.5090000000000003</v>
      </c>
      <c r="AI43" s="16">
        <v>244.7</v>
      </c>
      <c r="AJ43">
        <f t="shared" si="9"/>
        <v>2770.0039999999999</v>
      </c>
      <c r="AK43">
        <f t="shared" si="10"/>
        <v>3.6101030901038413E-7</v>
      </c>
    </row>
    <row r="44" spans="14:37" x14ac:dyDescent="0.35">
      <c r="N44" s="66">
        <v>7.46</v>
      </c>
      <c r="O44" s="67">
        <v>191.3</v>
      </c>
      <c r="P44">
        <f t="shared" si="1"/>
        <v>2165.5160000000001</v>
      </c>
      <c r="Q44">
        <f t="shared" si="2"/>
        <v>4.6178370420721897E-7</v>
      </c>
      <c r="S44" s="66">
        <v>5.7439999999999998</v>
      </c>
      <c r="T44" s="16">
        <v>218</v>
      </c>
      <c r="U44" s="16">
        <f t="shared" si="3"/>
        <v>2467.7600000000002</v>
      </c>
      <c r="V44" s="65">
        <f t="shared" si="4"/>
        <v>4.0522579181119717E-7</v>
      </c>
      <c r="W44" s="16"/>
      <c r="X44" s="66">
        <v>5.2119999999999997</v>
      </c>
      <c r="Y44" s="16">
        <v>228.5</v>
      </c>
      <c r="Z44" s="16">
        <f t="shared" si="5"/>
        <v>2586.62</v>
      </c>
      <c r="AA44" s="65">
        <f t="shared" si="6"/>
        <v>3.866049129752341E-7</v>
      </c>
      <c r="AB44" s="16"/>
      <c r="AC44" s="66">
        <v>5.0510000000000002</v>
      </c>
      <c r="AD44" s="16">
        <v>232</v>
      </c>
      <c r="AE44" s="16">
        <f t="shared" si="7"/>
        <v>2626.2400000000002</v>
      </c>
      <c r="AF44" s="65">
        <f t="shared" si="8"/>
        <v>3.807725112708663E-7</v>
      </c>
      <c r="AG44" s="16"/>
      <c r="AH44" s="66">
        <v>4.51</v>
      </c>
      <c r="AI44" s="16">
        <v>244.7</v>
      </c>
      <c r="AJ44">
        <f t="shared" si="9"/>
        <v>2770.0039999999999</v>
      </c>
      <c r="AK44">
        <f t="shared" si="10"/>
        <v>3.6101030901038413E-7</v>
      </c>
    </row>
    <row r="45" spans="14:37" x14ac:dyDescent="0.35">
      <c r="N45" s="66">
        <v>7.4610000000000003</v>
      </c>
      <c r="O45" s="67">
        <v>191.3</v>
      </c>
      <c r="P45">
        <f t="shared" si="1"/>
        <v>2165.5160000000001</v>
      </c>
      <c r="Q45">
        <f t="shared" si="2"/>
        <v>4.6178370420721897E-7</v>
      </c>
      <c r="S45" s="66">
        <v>5.7450000000000001</v>
      </c>
      <c r="T45" s="16">
        <v>218</v>
      </c>
      <c r="U45" s="16">
        <f t="shared" si="3"/>
        <v>2467.7600000000002</v>
      </c>
      <c r="V45" s="65">
        <f t="shared" si="4"/>
        <v>4.0522579181119717E-7</v>
      </c>
      <c r="W45" s="16"/>
      <c r="X45" s="66">
        <v>5.2130000000000001</v>
      </c>
      <c r="Y45" s="16">
        <v>228.5</v>
      </c>
      <c r="Z45" s="16">
        <f t="shared" si="5"/>
        <v>2586.62</v>
      </c>
      <c r="AA45" s="65">
        <f t="shared" si="6"/>
        <v>3.866049129752341E-7</v>
      </c>
      <c r="AB45" s="16"/>
      <c r="AC45" s="66">
        <v>5.0519999999999996</v>
      </c>
      <c r="AD45" s="16">
        <v>232</v>
      </c>
      <c r="AE45" s="16">
        <f t="shared" si="7"/>
        <v>2626.2400000000002</v>
      </c>
      <c r="AF45" s="65">
        <f t="shared" si="8"/>
        <v>3.807725112708663E-7</v>
      </c>
      <c r="AG45" s="16"/>
      <c r="AH45" s="66">
        <v>4.5110000000000001</v>
      </c>
      <c r="AI45" s="16">
        <v>244.6</v>
      </c>
      <c r="AJ45">
        <f t="shared" si="9"/>
        <v>2768.8719999999998</v>
      </c>
      <c r="AK45">
        <f t="shared" si="10"/>
        <v>3.6115790112363451E-7</v>
      </c>
    </row>
    <row r="46" spans="14:37" x14ac:dyDescent="0.35">
      <c r="N46" s="66">
        <v>7.4619999999999997</v>
      </c>
      <c r="O46" s="67">
        <v>191.3</v>
      </c>
      <c r="P46">
        <f t="shared" si="1"/>
        <v>2165.5160000000001</v>
      </c>
      <c r="Q46">
        <f t="shared" si="2"/>
        <v>4.6178370420721897E-7</v>
      </c>
      <c r="S46" s="66">
        <v>5.7460000000000004</v>
      </c>
      <c r="T46" s="16">
        <v>218</v>
      </c>
      <c r="U46" s="16">
        <f t="shared" si="3"/>
        <v>2467.7600000000002</v>
      </c>
      <c r="V46" s="65">
        <f t="shared" si="4"/>
        <v>4.0522579181119717E-7</v>
      </c>
      <c r="W46" s="16"/>
      <c r="X46" s="66">
        <v>5.2140000000000004</v>
      </c>
      <c r="Y46" s="16">
        <v>228.5</v>
      </c>
      <c r="Z46" s="16">
        <f t="shared" si="5"/>
        <v>2586.62</v>
      </c>
      <c r="AA46" s="65">
        <f t="shared" si="6"/>
        <v>3.866049129752341E-7</v>
      </c>
      <c r="AB46" s="16"/>
      <c r="AC46" s="66">
        <v>5.0529999999999999</v>
      </c>
      <c r="AD46" s="16">
        <v>231.9</v>
      </c>
      <c r="AE46" s="16">
        <f t="shared" si="7"/>
        <v>2625.1080000000002</v>
      </c>
      <c r="AF46" s="65">
        <f t="shared" si="8"/>
        <v>3.8093670812781795E-7</v>
      </c>
      <c r="AG46" s="16"/>
      <c r="AH46" s="66">
        <v>4.5119999999999996</v>
      </c>
      <c r="AI46" s="16">
        <v>244.6</v>
      </c>
      <c r="AJ46">
        <f t="shared" si="9"/>
        <v>2768.8719999999998</v>
      </c>
      <c r="AK46">
        <f t="shared" si="10"/>
        <v>3.6115790112363451E-7</v>
      </c>
    </row>
    <row r="47" spans="14:37" x14ac:dyDescent="0.35">
      <c r="N47" s="66">
        <v>7.4630000000000001</v>
      </c>
      <c r="O47" s="67">
        <v>191.3</v>
      </c>
      <c r="P47">
        <f t="shared" si="1"/>
        <v>2165.5160000000001</v>
      </c>
      <c r="Q47">
        <f t="shared" si="2"/>
        <v>4.6178370420721897E-7</v>
      </c>
      <c r="S47" s="66">
        <v>5.7469999999999999</v>
      </c>
      <c r="T47" s="16">
        <v>218</v>
      </c>
      <c r="U47" s="16">
        <f t="shared" si="3"/>
        <v>2467.7600000000002</v>
      </c>
      <c r="V47" s="65">
        <f t="shared" si="4"/>
        <v>4.0522579181119717E-7</v>
      </c>
      <c r="W47" s="16"/>
      <c r="X47" s="66">
        <v>5.2149999999999999</v>
      </c>
      <c r="Y47" s="16">
        <v>228.5</v>
      </c>
      <c r="Z47" s="16">
        <f t="shared" si="5"/>
        <v>2586.62</v>
      </c>
      <c r="AA47" s="65">
        <f t="shared" si="6"/>
        <v>3.866049129752341E-7</v>
      </c>
      <c r="AB47" s="16"/>
      <c r="AC47" s="66">
        <v>5.0540000000000003</v>
      </c>
      <c r="AD47" s="16">
        <v>231.9</v>
      </c>
      <c r="AE47" s="16">
        <f t="shared" si="7"/>
        <v>2625.1080000000002</v>
      </c>
      <c r="AF47" s="65">
        <f t="shared" si="8"/>
        <v>3.8093670812781795E-7</v>
      </c>
      <c r="AG47" s="16"/>
      <c r="AH47" s="66">
        <v>4.5129999999999999</v>
      </c>
      <c r="AI47" s="16">
        <v>244.6</v>
      </c>
      <c r="AJ47">
        <f t="shared" si="9"/>
        <v>2768.8719999999998</v>
      </c>
      <c r="AK47">
        <f t="shared" si="10"/>
        <v>3.6115790112363451E-7</v>
      </c>
    </row>
    <row r="48" spans="14:37" x14ac:dyDescent="0.35">
      <c r="N48" s="66">
        <v>7.4640000000000004</v>
      </c>
      <c r="O48" s="67">
        <v>191.3</v>
      </c>
      <c r="P48">
        <f t="shared" si="1"/>
        <v>2165.5160000000001</v>
      </c>
      <c r="Q48">
        <f t="shared" si="2"/>
        <v>4.6178370420721897E-7</v>
      </c>
      <c r="S48" s="66">
        <v>5.7480000000000002</v>
      </c>
      <c r="T48" s="16">
        <v>217.9</v>
      </c>
      <c r="U48" s="16">
        <f t="shared" si="3"/>
        <v>2466.6280000000002</v>
      </c>
      <c r="V48" s="65">
        <f t="shared" si="4"/>
        <v>4.0541176050867823E-7</v>
      </c>
      <c r="W48" s="16"/>
      <c r="X48" s="66">
        <v>5.2160000000000002</v>
      </c>
      <c r="Y48" s="16">
        <v>228.4</v>
      </c>
      <c r="Z48" s="16">
        <f t="shared" si="5"/>
        <v>2585.4880000000003</v>
      </c>
      <c r="AA48" s="65">
        <f t="shared" si="6"/>
        <v>3.8677417957461024E-7</v>
      </c>
      <c r="AB48" s="16"/>
      <c r="AC48" s="66">
        <v>5.0549999999999997</v>
      </c>
      <c r="AD48" s="16">
        <v>231.9</v>
      </c>
      <c r="AE48" s="16">
        <f t="shared" si="7"/>
        <v>2625.1080000000002</v>
      </c>
      <c r="AF48" s="65">
        <f t="shared" si="8"/>
        <v>3.8093670812781795E-7</v>
      </c>
      <c r="AG48" s="16"/>
      <c r="AH48" s="66">
        <v>4.5140000000000002</v>
      </c>
      <c r="AI48" s="16">
        <v>244.6</v>
      </c>
      <c r="AJ48">
        <f t="shared" si="9"/>
        <v>2768.8719999999998</v>
      </c>
      <c r="AK48">
        <f t="shared" si="10"/>
        <v>3.6115790112363451E-7</v>
      </c>
    </row>
    <row r="49" spans="14:37" x14ac:dyDescent="0.35">
      <c r="N49" s="66">
        <v>7.4649999999999999</v>
      </c>
      <c r="O49" s="67">
        <v>191.3</v>
      </c>
      <c r="P49">
        <f t="shared" si="1"/>
        <v>2165.5160000000001</v>
      </c>
      <c r="Q49">
        <f t="shared" si="2"/>
        <v>4.6178370420721897E-7</v>
      </c>
      <c r="S49" s="66">
        <v>5.7489999999999997</v>
      </c>
      <c r="T49" s="16">
        <v>217.9</v>
      </c>
      <c r="U49" s="16">
        <f t="shared" si="3"/>
        <v>2466.6280000000002</v>
      </c>
      <c r="V49" s="65">
        <f t="shared" si="4"/>
        <v>4.0541176050867823E-7</v>
      </c>
      <c r="W49" s="16"/>
      <c r="X49" s="66">
        <v>5.2169999999999996</v>
      </c>
      <c r="Y49" s="16">
        <v>228.4</v>
      </c>
      <c r="Z49" s="16">
        <f t="shared" si="5"/>
        <v>2585.4880000000003</v>
      </c>
      <c r="AA49" s="65">
        <f t="shared" si="6"/>
        <v>3.8677417957461024E-7</v>
      </c>
      <c r="AB49" s="16"/>
      <c r="AC49" s="66">
        <v>5.056</v>
      </c>
      <c r="AD49" s="16">
        <v>231.9</v>
      </c>
      <c r="AE49" s="16">
        <f t="shared" si="7"/>
        <v>2625.1080000000002</v>
      </c>
      <c r="AF49" s="65">
        <f t="shared" si="8"/>
        <v>3.8093670812781795E-7</v>
      </c>
      <c r="AG49" s="16"/>
      <c r="AH49" s="66">
        <v>4.5149999999999997</v>
      </c>
      <c r="AI49" s="16">
        <v>244.5</v>
      </c>
      <c r="AJ49">
        <f t="shared" si="9"/>
        <v>2767.7400000000002</v>
      </c>
      <c r="AK49">
        <f t="shared" si="10"/>
        <v>3.6130561396662978E-7</v>
      </c>
    </row>
    <row r="50" spans="14:37" x14ac:dyDescent="0.35">
      <c r="N50" s="66">
        <v>7.4660000000000002</v>
      </c>
      <c r="O50" s="67">
        <v>191.3</v>
      </c>
      <c r="P50">
        <f t="shared" si="1"/>
        <v>2165.5160000000001</v>
      </c>
      <c r="Q50">
        <f t="shared" si="2"/>
        <v>4.6178370420721897E-7</v>
      </c>
      <c r="S50" s="66">
        <v>5.75</v>
      </c>
      <c r="T50" s="16">
        <v>217.9</v>
      </c>
      <c r="U50" s="16">
        <f t="shared" si="3"/>
        <v>2466.6280000000002</v>
      </c>
      <c r="V50" s="65">
        <f t="shared" si="4"/>
        <v>4.0541176050867823E-7</v>
      </c>
      <c r="W50" s="16"/>
      <c r="X50" s="66">
        <v>5.218</v>
      </c>
      <c r="Y50" s="16">
        <v>228.4</v>
      </c>
      <c r="Z50" s="16">
        <f t="shared" si="5"/>
        <v>2585.4880000000003</v>
      </c>
      <c r="AA50" s="65">
        <f t="shared" si="6"/>
        <v>3.8677417957461024E-7</v>
      </c>
      <c r="AB50" s="16"/>
      <c r="AC50" s="66">
        <v>5.0570000000000004</v>
      </c>
      <c r="AD50" s="16">
        <v>231.8</v>
      </c>
      <c r="AE50" s="16">
        <f t="shared" si="7"/>
        <v>2623.9760000000001</v>
      </c>
      <c r="AF50" s="65">
        <f t="shared" si="8"/>
        <v>3.8110104665591455E-7</v>
      </c>
      <c r="AG50" s="16"/>
      <c r="AH50" s="66">
        <v>4.516</v>
      </c>
      <c r="AI50" s="16">
        <v>244.5</v>
      </c>
      <c r="AJ50">
        <f t="shared" si="9"/>
        <v>2767.7400000000002</v>
      </c>
      <c r="AK50">
        <f t="shared" si="10"/>
        <v>3.6130561396662978E-7</v>
      </c>
    </row>
    <row r="51" spans="14:37" x14ac:dyDescent="0.35">
      <c r="N51" s="66">
        <v>7.4669999999999996</v>
      </c>
      <c r="O51" s="67">
        <v>191.3</v>
      </c>
      <c r="P51">
        <f t="shared" si="1"/>
        <v>2165.5160000000001</v>
      </c>
      <c r="Q51">
        <f t="shared" si="2"/>
        <v>4.6178370420721897E-7</v>
      </c>
      <c r="S51" s="66">
        <v>5.7510000000000003</v>
      </c>
      <c r="T51" s="16">
        <v>217.9</v>
      </c>
      <c r="U51" s="16">
        <f t="shared" si="3"/>
        <v>2466.6280000000002</v>
      </c>
      <c r="V51" s="65">
        <f t="shared" si="4"/>
        <v>4.0541176050867823E-7</v>
      </c>
      <c r="W51" s="16"/>
      <c r="X51" s="66">
        <v>5.2190000000000003</v>
      </c>
      <c r="Y51" s="16">
        <v>228.4</v>
      </c>
      <c r="Z51" s="16">
        <f t="shared" si="5"/>
        <v>2585.4880000000003</v>
      </c>
      <c r="AA51" s="65">
        <f t="shared" si="6"/>
        <v>3.8677417957461024E-7</v>
      </c>
      <c r="AB51" s="16"/>
      <c r="AC51" s="66">
        <v>5.0579999999999998</v>
      </c>
      <c r="AD51" s="16">
        <v>231.8</v>
      </c>
      <c r="AE51" s="16">
        <f t="shared" si="7"/>
        <v>2623.9760000000001</v>
      </c>
      <c r="AF51" s="65">
        <f t="shared" si="8"/>
        <v>3.8110104665591455E-7</v>
      </c>
      <c r="AG51" s="16"/>
      <c r="AH51" s="66">
        <v>4.5170000000000003</v>
      </c>
      <c r="AI51" s="16">
        <v>244.5</v>
      </c>
      <c r="AJ51">
        <f t="shared" si="9"/>
        <v>2767.7400000000002</v>
      </c>
      <c r="AK51">
        <f t="shared" si="10"/>
        <v>3.6130561396662978E-7</v>
      </c>
    </row>
    <row r="52" spans="14:37" x14ac:dyDescent="0.35">
      <c r="N52" s="66">
        <v>7.468</v>
      </c>
      <c r="O52" s="67">
        <v>191.2</v>
      </c>
      <c r="P52">
        <f t="shared" si="1"/>
        <v>2164.384</v>
      </c>
      <c r="Q52">
        <f t="shared" si="2"/>
        <v>4.6202522288096752E-7</v>
      </c>
      <c r="S52" s="66">
        <v>5.7519999999999998</v>
      </c>
      <c r="T52" s="16">
        <v>217.9</v>
      </c>
      <c r="U52" s="16">
        <f t="shared" si="3"/>
        <v>2466.6280000000002</v>
      </c>
      <c r="V52" s="65">
        <f t="shared" si="4"/>
        <v>4.0541176050867823E-7</v>
      </c>
      <c r="W52" s="16"/>
      <c r="X52" s="66">
        <v>5.22</v>
      </c>
      <c r="Y52" s="16">
        <v>228.4</v>
      </c>
      <c r="Z52" s="16">
        <f t="shared" si="5"/>
        <v>2585.4880000000003</v>
      </c>
      <c r="AA52" s="65">
        <f t="shared" si="6"/>
        <v>3.8677417957461024E-7</v>
      </c>
      <c r="AB52" s="16"/>
      <c r="AC52" s="66">
        <v>5.0590000000000002</v>
      </c>
      <c r="AD52" s="16">
        <v>231.8</v>
      </c>
      <c r="AE52" s="16">
        <f t="shared" si="7"/>
        <v>2623.9760000000001</v>
      </c>
      <c r="AF52" s="65">
        <f t="shared" si="8"/>
        <v>3.8110104665591455E-7</v>
      </c>
      <c r="AG52" s="16"/>
      <c r="AH52" s="66">
        <v>4.5179999999999998</v>
      </c>
      <c r="AI52" s="16">
        <v>244.5</v>
      </c>
      <c r="AJ52">
        <f t="shared" si="9"/>
        <v>2767.7400000000002</v>
      </c>
      <c r="AK52">
        <f t="shared" si="10"/>
        <v>3.6130561396662978E-7</v>
      </c>
    </row>
    <row r="53" spans="14:37" x14ac:dyDescent="0.35">
      <c r="N53" s="66">
        <v>7.4690000000000003</v>
      </c>
      <c r="O53" s="67">
        <v>191.2</v>
      </c>
      <c r="P53">
        <f t="shared" si="1"/>
        <v>2164.384</v>
      </c>
      <c r="Q53">
        <f t="shared" si="2"/>
        <v>4.6202522288096752E-7</v>
      </c>
      <c r="S53" s="66">
        <v>5.7530000000000001</v>
      </c>
      <c r="T53" s="16">
        <v>217.9</v>
      </c>
      <c r="U53" s="16">
        <f t="shared" si="3"/>
        <v>2466.6280000000002</v>
      </c>
      <c r="V53" s="65">
        <f t="shared" si="4"/>
        <v>4.0541176050867823E-7</v>
      </c>
      <c r="W53" s="16"/>
      <c r="X53" s="66">
        <v>5.2210000000000001</v>
      </c>
      <c r="Y53" s="16">
        <v>228.3</v>
      </c>
      <c r="Z53" s="16">
        <f t="shared" si="5"/>
        <v>2584.3560000000002</v>
      </c>
      <c r="AA53" s="65">
        <f t="shared" si="6"/>
        <v>3.869435944583486E-7</v>
      </c>
      <c r="AB53" s="16"/>
      <c r="AC53" s="66">
        <v>5.0599999999999996</v>
      </c>
      <c r="AD53" s="16">
        <v>231.8</v>
      </c>
      <c r="AE53" s="16">
        <f t="shared" si="7"/>
        <v>2623.9760000000001</v>
      </c>
      <c r="AF53" s="65">
        <f t="shared" si="8"/>
        <v>3.8110104665591455E-7</v>
      </c>
      <c r="AG53" s="16"/>
      <c r="AH53" s="66">
        <v>4.5190000000000001</v>
      </c>
      <c r="AI53" s="16">
        <v>244.4</v>
      </c>
      <c r="AJ53">
        <f t="shared" si="9"/>
        <v>2766.6080000000002</v>
      </c>
      <c r="AK53">
        <f t="shared" si="10"/>
        <v>3.614534476875654E-7</v>
      </c>
    </row>
    <row r="54" spans="14:37" x14ac:dyDescent="0.35">
      <c r="N54" s="66">
        <v>7.47</v>
      </c>
      <c r="O54" s="67">
        <v>191.2</v>
      </c>
      <c r="P54">
        <f t="shared" si="1"/>
        <v>2164.384</v>
      </c>
      <c r="Q54">
        <f t="shared" si="2"/>
        <v>4.6202522288096752E-7</v>
      </c>
      <c r="S54" s="66">
        <v>5.7539999999999996</v>
      </c>
      <c r="T54" s="16">
        <v>217.8</v>
      </c>
      <c r="U54" s="16">
        <f t="shared" si="3"/>
        <v>2465.4960000000001</v>
      </c>
      <c r="V54" s="65">
        <f t="shared" si="4"/>
        <v>4.0559789997631308E-7</v>
      </c>
      <c r="W54" s="16"/>
      <c r="X54" s="66">
        <v>5.2220000000000004</v>
      </c>
      <c r="Y54" s="16">
        <v>228.3</v>
      </c>
      <c r="Z54" s="16">
        <f t="shared" si="5"/>
        <v>2584.3560000000002</v>
      </c>
      <c r="AA54" s="65">
        <f t="shared" si="6"/>
        <v>3.869435944583486E-7</v>
      </c>
      <c r="AB54" s="16"/>
      <c r="AC54" s="66">
        <v>5.0609999999999999</v>
      </c>
      <c r="AD54" s="16">
        <v>231.8</v>
      </c>
      <c r="AE54" s="16">
        <f t="shared" si="7"/>
        <v>2623.9760000000001</v>
      </c>
      <c r="AF54" s="65">
        <f t="shared" si="8"/>
        <v>3.8110104665591455E-7</v>
      </c>
      <c r="AG54" s="16"/>
      <c r="AH54" s="66">
        <v>4.5199999999999996</v>
      </c>
      <c r="AI54" s="16">
        <v>244.4</v>
      </c>
      <c r="AJ54">
        <f t="shared" si="9"/>
        <v>2766.6080000000002</v>
      </c>
      <c r="AK54">
        <f t="shared" si="10"/>
        <v>3.614534476875654E-7</v>
      </c>
    </row>
    <row r="55" spans="14:37" x14ac:dyDescent="0.35">
      <c r="N55" s="66">
        <v>7.4710000000000001</v>
      </c>
      <c r="O55" s="67">
        <v>191.2</v>
      </c>
      <c r="P55">
        <f t="shared" si="1"/>
        <v>2164.384</v>
      </c>
      <c r="Q55">
        <f t="shared" si="2"/>
        <v>4.6202522288096752E-7</v>
      </c>
      <c r="S55" s="66">
        <v>5.7549999999999999</v>
      </c>
      <c r="T55" s="16">
        <v>217.8</v>
      </c>
      <c r="U55" s="16">
        <f t="shared" si="3"/>
        <v>2465.4960000000001</v>
      </c>
      <c r="V55" s="65">
        <f t="shared" si="4"/>
        <v>4.0559789997631308E-7</v>
      </c>
      <c r="W55" s="16"/>
      <c r="X55" s="66">
        <v>5.2229999999999999</v>
      </c>
      <c r="Y55" s="16">
        <v>228.3</v>
      </c>
      <c r="Z55" s="16">
        <f t="shared" si="5"/>
        <v>2584.3560000000002</v>
      </c>
      <c r="AA55" s="65">
        <f t="shared" si="6"/>
        <v>3.869435944583486E-7</v>
      </c>
      <c r="AB55" s="16"/>
      <c r="AC55" s="66">
        <v>5.0620000000000003</v>
      </c>
      <c r="AD55" s="16">
        <v>231.7</v>
      </c>
      <c r="AE55" s="16">
        <f t="shared" si="7"/>
        <v>2622.8440000000001</v>
      </c>
      <c r="AF55" s="65">
        <f t="shared" si="8"/>
        <v>3.8126552703858865E-7</v>
      </c>
      <c r="AG55" s="16"/>
      <c r="AH55" s="66">
        <v>4.5209999999999999</v>
      </c>
      <c r="AI55" s="16">
        <v>244.4</v>
      </c>
      <c r="AJ55">
        <f t="shared" si="9"/>
        <v>2766.6080000000002</v>
      </c>
      <c r="AK55">
        <f t="shared" si="10"/>
        <v>3.614534476875654E-7</v>
      </c>
    </row>
    <row r="56" spans="14:37" x14ac:dyDescent="0.35">
      <c r="N56" s="66">
        <v>7.4720000000000004</v>
      </c>
      <c r="O56" s="67">
        <v>191.2</v>
      </c>
      <c r="P56">
        <f t="shared" si="1"/>
        <v>2164.384</v>
      </c>
      <c r="Q56">
        <f t="shared" si="2"/>
        <v>4.6202522288096752E-7</v>
      </c>
      <c r="S56" s="66">
        <v>5.7560000000000002</v>
      </c>
      <c r="T56" s="16">
        <v>217.8</v>
      </c>
      <c r="U56" s="16">
        <f t="shared" si="3"/>
        <v>2465.4960000000001</v>
      </c>
      <c r="V56" s="65">
        <f t="shared" si="4"/>
        <v>4.0559789997631308E-7</v>
      </c>
      <c r="W56" s="16"/>
      <c r="X56" s="66">
        <v>5.2240000000000002</v>
      </c>
      <c r="Y56" s="16">
        <v>228.3</v>
      </c>
      <c r="Z56" s="16">
        <f t="shared" si="5"/>
        <v>2584.3560000000002</v>
      </c>
      <c r="AA56" s="65">
        <f t="shared" si="6"/>
        <v>3.869435944583486E-7</v>
      </c>
      <c r="AB56" s="16"/>
      <c r="AC56" s="66">
        <v>5.0629999999999997</v>
      </c>
      <c r="AD56" s="16">
        <v>231.7</v>
      </c>
      <c r="AE56" s="16">
        <f t="shared" si="7"/>
        <v>2622.8440000000001</v>
      </c>
      <c r="AF56" s="65">
        <f t="shared" si="8"/>
        <v>3.8126552703858865E-7</v>
      </c>
      <c r="AG56" s="16"/>
      <c r="AH56" s="66">
        <v>4.5220000000000002</v>
      </c>
      <c r="AI56" s="16">
        <v>244.4</v>
      </c>
      <c r="AJ56">
        <f t="shared" si="9"/>
        <v>2766.6080000000002</v>
      </c>
      <c r="AK56">
        <f t="shared" si="10"/>
        <v>3.614534476875654E-7</v>
      </c>
    </row>
    <row r="57" spans="14:37" x14ac:dyDescent="0.35">
      <c r="N57" s="66">
        <v>7.4729999999999999</v>
      </c>
      <c r="O57" s="67">
        <v>191.2</v>
      </c>
      <c r="P57">
        <f t="shared" si="1"/>
        <v>2164.384</v>
      </c>
      <c r="Q57">
        <f t="shared" si="2"/>
        <v>4.6202522288096752E-7</v>
      </c>
      <c r="S57" s="66">
        <v>5.7569999999999997</v>
      </c>
      <c r="T57" s="16">
        <v>217.8</v>
      </c>
      <c r="U57" s="16">
        <f t="shared" si="3"/>
        <v>2465.4960000000001</v>
      </c>
      <c r="V57" s="65">
        <f t="shared" si="4"/>
        <v>4.0559789997631308E-7</v>
      </c>
      <c r="W57" s="16"/>
      <c r="X57" s="66">
        <v>5.2249999999999996</v>
      </c>
      <c r="Y57" s="16">
        <v>228.3</v>
      </c>
      <c r="Z57" s="16">
        <f t="shared" si="5"/>
        <v>2584.3560000000002</v>
      </c>
      <c r="AA57" s="65">
        <f t="shared" si="6"/>
        <v>3.869435944583486E-7</v>
      </c>
      <c r="AB57" s="16"/>
      <c r="AC57" s="66">
        <v>5.0640000000000001</v>
      </c>
      <c r="AD57" s="16">
        <v>231.7</v>
      </c>
      <c r="AE57" s="16">
        <f t="shared" si="7"/>
        <v>2622.8440000000001</v>
      </c>
      <c r="AF57" s="65">
        <f t="shared" si="8"/>
        <v>3.8126552703858865E-7</v>
      </c>
      <c r="AG57" s="16"/>
      <c r="AH57" s="66">
        <v>4.5229999999999997</v>
      </c>
      <c r="AI57" s="16">
        <v>244.3</v>
      </c>
      <c r="AJ57">
        <f t="shared" si="9"/>
        <v>2765.4760000000001</v>
      </c>
      <c r="AK57">
        <f t="shared" si="10"/>
        <v>3.6160140243487922E-7</v>
      </c>
    </row>
    <row r="58" spans="14:37" x14ac:dyDescent="0.35">
      <c r="N58" s="66">
        <v>7.4740000000000002</v>
      </c>
      <c r="O58" s="67">
        <v>191.2</v>
      </c>
      <c r="P58">
        <f t="shared" si="1"/>
        <v>2164.384</v>
      </c>
      <c r="Q58">
        <f t="shared" si="2"/>
        <v>4.6202522288096752E-7</v>
      </c>
      <c r="S58" s="66">
        <v>5.758</v>
      </c>
      <c r="T58" s="16">
        <v>217.8</v>
      </c>
      <c r="U58" s="16">
        <f t="shared" si="3"/>
        <v>2465.4960000000001</v>
      </c>
      <c r="V58" s="65">
        <f t="shared" si="4"/>
        <v>4.0559789997631308E-7</v>
      </c>
      <c r="W58" s="16"/>
      <c r="X58" s="66">
        <v>5.226</v>
      </c>
      <c r="Y58" s="16">
        <v>228.2</v>
      </c>
      <c r="Z58" s="16">
        <f t="shared" si="5"/>
        <v>2583.2240000000002</v>
      </c>
      <c r="AA58" s="65">
        <f t="shared" si="6"/>
        <v>3.8711315782138907E-7</v>
      </c>
      <c r="AB58" s="16"/>
      <c r="AC58" s="66">
        <v>5.0650000000000004</v>
      </c>
      <c r="AD58" s="16">
        <v>231.7</v>
      </c>
      <c r="AE58" s="16">
        <f t="shared" si="7"/>
        <v>2622.8440000000001</v>
      </c>
      <c r="AF58" s="65">
        <f t="shared" si="8"/>
        <v>3.8126552703858865E-7</v>
      </c>
      <c r="AG58" s="16"/>
      <c r="AH58" s="66">
        <v>4.524</v>
      </c>
      <c r="AI58" s="16">
        <v>244.3</v>
      </c>
      <c r="AJ58">
        <f t="shared" si="9"/>
        <v>2765.4760000000001</v>
      </c>
      <c r="AK58">
        <f t="shared" si="10"/>
        <v>3.6160140243487922E-7</v>
      </c>
    </row>
    <row r="59" spans="14:37" x14ac:dyDescent="0.35">
      <c r="N59" s="66">
        <v>7.4749999999999996</v>
      </c>
      <c r="O59" s="67">
        <v>191.2</v>
      </c>
      <c r="P59">
        <f t="shared" si="1"/>
        <v>2164.384</v>
      </c>
      <c r="Q59">
        <f t="shared" si="2"/>
        <v>4.6202522288096752E-7</v>
      </c>
      <c r="S59" s="66">
        <v>5.7590000000000003</v>
      </c>
      <c r="T59" s="16">
        <v>217.7</v>
      </c>
      <c r="U59" s="16">
        <f t="shared" si="3"/>
        <v>2464.364</v>
      </c>
      <c r="V59" s="65">
        <f t="shared" si="4"/>
        <v>4.0578421044943038E-7</v>
      </c>
      <c r="W59" s="16"/>
      <c r="X59" s="66">
        <v>5.2270000000000003</v>
      </c>
      <c r="Y59" s="16">
        <v>228.2</v>
      </c>
      <c r="Z59" s="16">
        <f t="shared" si="5"/>
        <v>2583.2240000000002</v>
      </c>
      <c r="AA59" s="65">
        <f t="shared" si="6"/>
        <v>3.8711315782138907E-7</v>
      </c>
      <c r="AB59" s="16"/>
      <c r="AC59" s="66">
        <v>5.0659999999999998</v>
      </c>
      <c r="AD59" s="16">
        <v>231.6</v>
      </c>
      <c r="AE59" s="16">
        <f t="shared" si="7"/>
        <v>2621.712</v>
      </c>
      <c r="AF59" s="65">
        <f t="shared" si="8"/>
        <v>3.8143014945958976E-7</v>
      </c>
      <c r="AG59" s="16"/>
      <c r="AH59" s="66">
        <v>4.5250000000000004</v>
      </c>
      <c r="AI59" s="16">
        <v>244.3</v>
      </c>
      <c r="AJ59">
        <f t="shared" si="9"/>
        <v>2765.4760000000001</v>
      </c>
      <c r="AK59">
        <f t="shared" si="10"/>
        <v>3.6160140243487922E-7</v>
      </c>
    </row>
    <row r="60" spans="14:37" x14ac:dyDescent="0.35">
      <c r="N60" s="66">
        <v>7.476</v>
      </c>
      <c r="O60" s="67">
        <v>191.1</v>
      </c>
      <c r="P60">
        <f t="shared" si="1"/>
        <v>2163.252</v>
      </c>
      <c r="Q60">
        <f t="shared" si="2"/>
        <v>4.6226699432151224E-7</v>
      </c>
      <c r="S60" s="66">
        <v>5.76</v>
      </c>
      <c r="T60" s="16">
        <v>217.7</v>
      </c>
      <c r="U60" s="16">
        <f t="shared" si="3"/>
        <v>2464.364</v>
      </c>
      <c r="V60" s="65">
        <f t="shared" si="4"/>
        <v>4.0578421044943038E-7</v>
      </c>
      <c r="W60" s="16"/>
      <c r="X60" s="66">
        <v>5.2279999999999998</v>
      </c>
      <c r="Y60" s="16">
        <v>228.2</v>
      </c>
      <c r="Z60" s="16">
        <f t="shared" si="5"/>
        <v>2583.2240000000002</v>
      </c>
      <c r="AA60" s="65">
        <f t="shared" si="6"/>
        <v>3.8711315782138907E-7</v>
      </c>
      <c r="AB60" s="16"/>
      <c r="AC60" s="66">
        <v>5.0670000000000002</v>
      </c>
      <c r="AD60" s="16">
        <v>231.6</v>
      </c>
      <c r="AE60" s="16">
        <f t="shared" si="7"/>
        <v>2621.712</v>
      </c>
      <c r="AF60" s="65">
        <f t="shared" si="8"/>
        <v>3.8143014945958976E-7</v>
      </c>
      <c r="AG60" s="16"/>
      <c r="AH60" s="66">
        <v>4.5259999999999998</v>
      </c>
      <c r="AI60" s="16">
        <v>244.3</v>
      </c>
      <c r="AJ60">
        <f t="shared" si="9"/>
        <v>2765.4760000000001</v>
      </c>
      <c r="AK60">
        <f t="shared" si="10"/>
        <v>3.6160140243487922E-7</v>
      </c>
    </row>
    <row r="61" spans="14:37" x14ac:dyDescent="0.35">
      <c r="N61" s="66">
        <v>7.4770000000000003</v>
      </c>
      <c r="O61" s="67">
        <v>191.1</v>
      </c>
      <c r="P61">
        <f t="shared" si="1"/>
        <v>2163.252</v>
      </c>
      <c r="Q61">
        <f t="shared" si="2"/>
        <v>4.6226699432151224E-7</v>
      </c>
      <c r="S61" s="66">
        <v>5.7610000000000001</v>
      </c>
      <c r="T61" s="16">
        <v>217.7</v>
      </c>
      <c r="U61" s="16">
        <f t="shared" si="3"/>
        <v>2464.364</v>
      </c>
      <c r="V61" s="65">
        <f t="shared" si="4"/>
        <v>4.0578421044943038E-7</v>
      </c>
      <c r="W61" s="16"/>
      <c r="X61" s="66">
        <v>5.2290000000000001</v>
      </c>
      <c r="Y61" s="16">
        <v>228.2</v>
      </c>
      <c r="Z61" s="16">
        <f t="shared" si="5"/>
        <v>2583.2240000000002</v>
      </c>
      <c r="AA61" s="65">
        <f t="shared" si="6"/>
        <v>3.8711315782138907E-7</v>
      </c>
      <c r="AB61" s="16"/>
      <c r="AC61" s="66">
        <v>5.0679999999999996</v>
      </c>
      <c r="AD61" s="16">
        <v>231.6</v>
      </c>
      <c r="AE61" s="16">
        <f t="shared" si="7"/>
        <v>2621.712</v>
      </c>
      <c r="AF61" s="65">
        <f t="shared" si="8"/>
        <v>3.8143014945958976E-7</v>
      </c>
      <c r="AG61" s="16"/>
      <c r="AH61" s="66">
        <v>4.5270000000000001</v>
      </c>
      <c r="AI61" s="16">
        <v>244.2</v>
      </c>
      <c r="AJ61">
        <f t="shared" si="9"/>
        <v>2764.3440000000001</v>
      </c>
      <c r="AK61">
        <f t="shared" si="10"/>
        <v>3.6174947835725222E-7</v>
      </c>
    </row>
    <row r="62" spans="14:37" x14ac:dyDescent="0.35">
      <c r="N62" s="66">
        <v>7.4779999999999998</v>
      </c>
      <c r="O62" s="67">
        <v>191.1</v>
      </c>
      <c r="P62">
        <f t="shared" si="1"/>
        <v>2163.252</v>
      </c>
      <c r="Q62">
        <f t="shared" si="2"/>
        <v>4.6226699432151224E-7</v>
      </c>
      <c r="S62" s="66">
        <v>5.7619999999999996</v>
      </c>
      <c r="T62" s="16">
        <v>217.7</v>
      </c>
      <c r="U62" s="16">
        <f t="shared" si="3"/>
        <v>2464.364</v>
      </c>
      <c r="V62" s="65">
        <f t="shared" si="4"/>
        <v>4.0578421044943038E-7</v>
      </c>
      <c r="W62" s="16"/>
      <c r="X62" s="66">
        <v>5.23</v>
      </c>
      <c r="Y62" s="16">
        <v>228.2</v>
      </c>
      <c r="Z62" s="16">
        <f t="shared" si="5"/>
        <v>2583.2240000000002</v>
      </c>
      <c r="AA62" s="65">
        <f t="shared" si="6"/>
        <v>3.8711315782138907E-7</v>
      </c>
      <c r="AB62" s="16"/>
      <c r="AC62" s="66">
        <v>5.069</v>
      </c>
      <c r="AD62" s="16">
        <v>231.6</v>
      </c>
      <c r="AE62" s="16">
        <f t="shared" si="7"/>
        <v>2621.712</v>
      </c>
      <c r="AF62" s="65">
        <f t="shared" si="8"/>
        <v>3.8143014945958976E-7</v>
      </c>
      <c r="AG62" s="16"/>
      <c r="AH62" s="66">
        <v>4.5279999999999996</v>
      </c>
      <c r="AI62" s="16">
        <v>244.2</v>
      </c>
      <c r="AJ62">
        <f t="shared" si="9"/>
        <v>2764.3440000000001</v>
      </c>
      <c r="AK62">
        <f t="shared" si="10"/>
        <v>3.6174947835725222E-7</v>
      </c>
    </row>
    <row r="63" spans="14:37" x14ac:dyDescent="0.35">
      <c r="N63" s="66">
        <v>7.4790000000000001</v>
      </c>
      <c r="O63" s="67">
        <v>191.1</v>
      </c>
      <c r="P63">
        <f t="shared" si="1"/>
        <v>2163.252</v>
      </c>
      <c r="Q63">
        <f t="shared" si="2"/>
        <v>4.6226699432151224E-7</v>
      </c>
      <c r="S63" s="66">
        <v>5.7629999999999999</v>
      </c>
      <c r="T63" s="16">
        <v>217.7</v>
      </c>
      <c r="U63" s="16">
        <f t="shared" si="3"/>
        <v>2464.364</v>
      </c>
      <c r="V63" s="65">
        <f t="shared" si="4"/>
        <v>4.0578421044943038E-7</v>
      </c>
      <c r="W63" s="16"/>
      <c r="X63" s="66">
        <v>5.2309999999999999</v>
      </c>
      <c r="Y63" s="16">
        <v>228.1</v>
      </c>
      <c r="Z63" s="16">
        <f t="shared" si="5"/>
        <v>2582.0920000000001</v>
      </c>
      <c r="AA63" s="65">
        <f t="shared" si="6"/>
        <v>3.8728286985901353E-7</v>
      </c>
      <c r="AB63" s="16"/>
      <c r="AC63" s="66">
        <v>5.07</v>
      </c>
      <c r="AD63" s="16">
        <v>231.6</v>
      </c>
      <c r="AE63" s="16">
        <f t="shared" si="7"/>
        <v>2621.712</v>
      </c>
      <c r="AF63" s="65">
        <f t="shared" si="8"/>
        <v>3.8143014945958976E-7</v>
      </c>
      <c r="AG63" s="16"/>
      <c r="AH63" s="66">
        <v>4.5289999999999999</v>
      </c>
      <c r="AI63" s="16">
        <v>244.2</v>
      </c>
      <c r="AJ63">
        <f t="shared" si="9"/>
        <v>2764.3440000000001</v>
      </c>
      <c r="AK63">
        <f t="shared" si="10"/>
        <v>3.6174947835725222E-7</v>
      </c>
    </row>
    <row r="64" spans="14:37" x14ac:dyDescent="0.35">
      <c r="N64" s="66">
        <v>7.48</v>
      </c>
      <c r="O64" s="67">
        <v>191.1</v>
      </c>
      <c r="P64">
        <f t="shared" si="1"/>
        <v>2163.252</v>
      </c>
      <c r="Q64">
        <f t="shared" si="2"/>
        <v>4.6226699432151224E-7</v>
      </c>
      <c r="S64" s="66">
        <v>5.7640000000000002</v>
      </c>
      <c r="T64" s="16">
        <v>217.6</v>
      </c>
      <c r="U64" s="16">
        <f t="shared" si="3"/>
        <v>2463.232</v>
      </c>
      <c r="V64" s="65">
        <f t="shared" si="4"/>
        <v>4.0597069216379134E-7</v>
      </c>
      <c r="W64" s="16"/>
      <c r="X64" s="66">
        <v>5.2320000000000002</v>
      </c>
      <c r="Y64" s="16">
        <v>228.1</v>
      </c>
      <c r="Z64" s="16">
        <f t="shared" si="5"/>
        <v>2582.0920000000001</v>
      </c>
      <c r="AA64" s="65">
        <f t="shared" si="6"/>
        <v>3.8728286985901353E-7</v>
      </c>
      <c r="AB64" s="16"/>
      <c r="AC64" s="66">
        <v>5.0709999999999997</v>
      </c>
      <c r="AD64" s="16">
        <v>231.5</v>
      </c>
      <c r="AE64" s="16">
        <f t="shared" si="7"/>
        <v>2620.58</v>
      </c>
      <c r="AF64" s="65">
        <f t="shared" si="8"/>
        <v>3.8159491410298486E-7</v>
      </c>
      <c r="AG64" s="16"/>
      <c r="AH64" s="66">
        <v>4.53</v>
      </c>
      <c r="AI64" s="16">
        <v>244.2</v>
      </c>
      <c r="AJ64">
        <f t="shared" si="9"/>
        <v>2764.3440000000001</v>
      </c>
      <c r="AK64">
        <f t="shared" si="10"/>
        <v>3.6174947835725222E-7</v>
      </c>
    </row>
    <row r="65" spans="14:37" x14ac:dyDescent="0.35">
      <c r="N65" s="66">
        <v>7.4809999999999999</v>
      </c>
      <c r="O65" s="67">
        <v>191.1</v>
      </c>
      <c r="P65">
        <f t="shared" si="1"/>
        <v>2163.252</v>
      </c>
      <c r="Q65">
        <f t="shared" si="2"/>
        <v>4.6226699432151224E-7</v>
      </c>
      <c r="S65" s="66">
        <v>5.7649999999999997</v>
      </c>
      <c r="T65" s="16">
        <v>217.6</v>
      </c>
      <c r="U65" s="16">
        <f t="shared" si="3"/>
        <v>2463.232</v>
      </c>
      <c r="V65" s="65">
        <f t="shared" si="4"/>
        <v>4.0597069216379134E-7</v>
      </c>
      <c r="W65" s="16"/>
      <c r="X65" s="66">
        <v>5.2329999999999997</v>
      </c>
      <c r="Y65" s="16">
        <v>228.1</v>
      </c>
      <c r="Z65" s="16">
        <f t="shared" si="5"/>
        <v>2582.0920000000001</v>
      </c>
      <c r="AA65" s="65">
        <f t="shared" si="6"/>
        <v>3.8728286985901353E-7</v>
      </c>
      <c r="AB65" s="16"/>
      <c r="AC65" s="66">
        <v>5.0720000000000001</v>
      </c>
      <c r="AD65" s="16">
        <v>231.5</v>
      </c>
      <c r="AE65" s="16">
        <f t="shared" si="7"/>
        <v>2620.58</v>
      </c>
      <c r="AF65" s="65">
        <f t="shared" si="8"/>
        <v>3.8159491410298486E-7</v>
      </c>
      <c r="AG65" s="16"/>
      <c r="AH65" s="66">
        <v>4.5309999999999997</v>
      </c>
      <c r="AI65" s="16">
        <v>244.1</v>
      </c>
      <c r="AJ65">
        <f t="shared" si="9"/>
        <v>2763.212</v>
      </c>
      <c r="AK65">
        <f t="shared" si="10"/>
        <v>3.6189767560360914E-7</v>
      </c>
    </row>
    <row r="66" spans="14:37" x14ac:dyDescent="0.35">
      <c r="N66" s="66">
        <v>7.4820000000000002</v>
      </c>
      <c r="O66" s="67">
        <v>191.1</v>
      </c>
      <c r="P66">
        <f t="shared" si="1"/>
        <v>2163.252</v>
      </c>
      <c r="Q66">
        <f t="shared" si="2"/>
        <v>4.6226699432151224E-7</v>
      </c>
      <c r="S66" s="66">
        <v>5.766</v>
      </c>
      <c r="T66" s="16">
        <v>217.6</v>
      </c>
      <c r="U66" s="16">
        <f t="shared" si="3"/>
        <v>2463.232</v>
      </c>
      <c r="V66" s="65">
        <f t="shared" si="4"/>
        <v>4.0597069216379134E-7</v>
      </c>
      <c r="W66" s="16"/>
      <c r="X66" s="66">
        <v>5.234</v>
      </c>
      <c r="Y66" s="16">
        <v>228.1</v>
      </c>
      <c r="Z66" s="16">
        <f t="shared" si="5"/>
        <v>2582.0920000000001</v>
      </c>
      <c r="AA66" s="65">
        <f t="shared" si="6"/>
        <v>3.8728286985901353E-7</v>
      </c>
      <c r="AB66" s="16"/>
      <c r="AC66" s="66">
        <v>5.0730000000000004</v>
      </c>
      <c r="AD66" s="16">
        <v>231.5</v>
      </c>
      <c r="AE66" s="16">
        <f t="shared" si="7"/>
        <v>2620.58</v>
      </c>
      <c r="AF66" s="65">
        <f t="shared" si="8"/>
        <v>3.8159491410298486E-7</v>
      </c>
      <c r="AG66" s="16"/>
      <c r="AH66" s="66">
        <v>4.532</v>
      </c>
      <c r="AI66" s="16">
        <v>244.1</v>
      </c>
      <c r="AJ66">
        <f t="shared" si="9"/>
        <v>2763.212</v>
      </c>
      <c r="AK66">
        <f t="shared" si="10"/>
        <v>3.6189767560360914E-7</v>
      </c>
    </row>
    <row r="67" spans="14:37" x14ac:dyDescent="0.35">
      <c r="N67" s="66">
        <v>7.4829999999999997</v>
      </c>
      <c r="O67" s="67">
        <v>191</v>
      </c>
      <c r="P67">
        <f t="shared" si="1"/>
        <v>2162.12</v>
      </c>
      <c r="Q67">
        <f t="shared" si="2"/>
        <v>4.6250901892586907E-7</v>
      </c>
      <c r="S67" s="66">
        <v>5.7670000000000003</v>
      </c>
      <c r="T67" s="16">
        <v>217.6</v>
      </c>
      <c r="U67" s="16">
        <f t="shared" si="3"/>
        <v>2463.232</v>
      </c>
      <c r="V67" s="65">
        <f t="shared" si="4"/>
        <v>4.0597069216379134E-7</v>
      </c>
      <c r="W67" s="16"/>
      <c r="X67" s="66">
        <v>5.2350000000000003</v>
      </c>
      <c r="Y67" s="16">
        <v>228</v>
      </c>
      <c r="Z67" s="16">
        <f t="shared" si="5"/>
        <v>2580.96</v>
      </c>
      <c r="AA67" s="65">
        <f t="shared" si="6"/>
        <v>3.8745273076684645E-7</v>
      </c>
      <c r="AB67" s="16"/>
      <c r="AC67" s="66">
        <v>5.0739999999999998</v>
      </c>
      <c r="AD67" s="16">
        <v>231.5</v>
      </c>
      <c r="AE67" s="16">
        <f t="shared" si="7"/>
        <v>2620.58</v>
      </c>
      <c r="AF67" s="65">
        <f t="shared" si="8"/>
        <v>3.8159491410298486E-7</v>
      </c>
      <c r="AG67" s="16"/>
      <c r="AH67" s="66">
        <v>4.5330000000000004</v>
      </c>
      <c r="AI67" s="16">
        <v>244.1</v>
      </c>
      <c r="AJ67">
        <f t="shared" si="9"/>
        <v>2763.212</v>
      </c>
      <c r="AK67">
        <f t="shared" si="10"/>
        <v>3.6189767560360914E-7</v>
      </c>
    </row>
    <row r="68" spans="14:37" x14ac:dyDescent="0.35">
      <c r="N68" s="66">
        <v>7.484</v>
      </c>
      <c r="O68" s="67">
        <v>191</v>
      </c>
      <c r="P68">
        <f t="shared" si="1"/>
        <v>2162.12</v>
      </c>
      <c r="Q68">
        <f t="shared" si="2"/>
        <v>4.6250901892586907E-7</v>
      </c>
      <c r="S68" s="66">
        <v>5.7679999999999998</v>
      </c>
      <c r="T68" s="16">
        <v>217.6</v>
      </c>
      <c r="U68" s="16">
        <f t="shared" si="3"/>
        <v>2463.232</v>
      </c>
      <c r="V68" s="65">
        <f t="shared" si="4"/>
        <v>4.0597069216379134E-7</v>
      </c>
      <c r="W68" s="16"/>
      <c r="X68" s="66">
        <v>5.2359999999999998</v>
      </c>
      <c r="Y68" s="16">
        <v>228</v>
      </c>
      <c r="Z68" s="16">
        <f t="shared" si="5"/>
        <v>2580.96</v>
      </c>
      <c r="AA68" s="65">
        <f t="shared" si="6"/>
        <v>3.8745273076684645E-7</v>
      </c>
      <c r="AB68" s="16"/>
      <c r="AC68" s="66">
        <v>5.0750000000000002</v>
      </c>
      <c r="AD68" s="16">
        <v>231.5</v>
      </c>
      <c r="AE68" s="16">
        <f t="shared" si="7"/>
        <v>2620.58</v>
      </c>
      <c r="AF68" s="65">
        <f t="shared" si="8"/>
        <v>3.8159491410298486E-7</v>
      </c>
      <c r="AG68" s="16"/>
      <c r="AH68" s="66">
        <v>4.5339999999999998</v>
      </c>
      <c r="AI68" s="16">
        <v>244.1</v>
      </c>
      <c r="AJ68">
        <f t="shared" si="9"/>
        <v>2763.212</v>
      </c>
      <c r="AK68">
        <f t="shared" si="10"/>
        <v>3.6189767560360914E-7</v>
      </c>
    </row>
    <row r="69" spans="14:37" x14ac:dyDescent="0.35">
      <c r="N69" s="66">
        <v>7.4850000000000003</v>
      </c>
      <c r="O69" s="67">
        <v>191</v>
      </c>
      <c r="P69">
        <f t="shared" si="1"/>
        <v>2162.12</v>
      </c>
      <c r="Q69">
        <f t="shared" si="2"/>
        <v>4.6250901892586907E-7</v>
      </c>
      <c r="S69" s="66">
        <v>5.7690000000000001</v>
      </c>
      <c r="T69" s="16">
        <v>217.6</v>
      </c>
      <c r="U69" s="16">
        <f t="shared" si="3"/>
        <v>2463.232</v>
      </c>
      <c r="V69" s="65">
        <f t="shared" si="4"/>
        <v>4.0597069216379134E-7</v>
      </c>
      <c r="W69" s="16"/>
      <c r="X69" s="66">
        <v>5.2370000000000001</v>
      </c>
      <c r="Y69" s="16">
        <v>228</v>
      </c>
      <c r="Z69" s="16">
        <f t="shared" si="5"/>
        <v>2580.96</v>
      </c>
      <c r="AA69" s="65">
        <f t="shared" si="6"/>
        <v>3.8745273076684645E-7</v>
      </c>
      <c r="AB69" s="16"/>
      <c r="AC69" s="66">
        <v>5.0759999999999996</v>
      </c>
      <c r="AD69" s="16">
        <v>231.4</v>
      </c>
      <c r="AE69" s="16">
        <f t="shared" si="7"/>
        <v>2619.4480000000003</v>
      </c>
      <c r="AF69" s="65">
        <f t="shared" si="8"/>
        <v>3.8175982115315895E-7</v>
      </c>
      <c r="AG69" s="16"/>
      <c r="AH69" s="66">
        <v>4.5350000000000001</v>
      </c>
      <c r="AI69" s="16">
        <v>244</v>
      </c>
      <c r="AJ69">
        <f t="shared" si="9"/>
        <v>2762.08</v>
      </c>
      <c r="AK69">
        <f t="shared" si="10"/>
        <v>3.6204599432311884E-7</v>
      </c>
    </row>
    <row r="70" spans="14:37" x14ac:dyDescent="0.35">
      <c r="N70" s="66">
        <v>7.4859999999999998</v>
      </c>
      <c r="O70" s="67">
        <v>191</v>
      </c>
      <c r="P70">
        <f t="shared" si="1"/>
        <v>2162.12</v>
      </c>
      <c r="Q70">
        <f t="shared" si="2"/>
        <v>4.6250901892586907E-7</v>
      </c>
      <c r="S70" s="66">
        <v>5.77</v>
      </c>
      <c r="T70" s="16">
        <v>217.5</v>
      </c>
      <c r="U70" s="16">
        <f t="shared" si="3"/>
        <v>2462.1</v>
      </c>
      <c r="V70" s="65">
        <f t="shared" si="4"/>
        <v>4.0615734535559077E-7</v>
      </c>
      <c r="W70" s="16"/>
      <c r="X70" s="66">
        <v>5.2380000000000004</v>
      </c>
      <c r="Y70" s="16">
        <v>228</v>
      </c>
      <c r="Z70" s="16">
        <f t="shared" si="5"/>
        <v>2580.96</v>
      </c>
      <c r="AA70" s="65">
        <f t="shared" si="6"/>
        <v>3.8745273076684645E-7</v>
      </c>
      <c r="AB70" s="16"/>
      <c r="AC70" s="66">
        <v>5.077</v>
      </c>
      <c r="AD70" s="16">
        <v>231.4</v>
      </c>
      <c r="AE70" s="16">
        <f t="shared" si="7"/>
        <v>2619.4480000000003</v>
      </c>
      <c r="AF70" s="65">
        <f t="shared" si="8"/>
        <v>3.8175982115315895E-7</v>
      </c>
      <c r="AG70" s="16"/>
      <c r="AH70" s="66">
        <v>4.5359999999999996</v>
      </c>
      <c r="AI70" s="16">
        <v>244</v>
      </c>
      <c r="AJ70">
        <f t="shared" si="9"/>
        <v>2762.08</v>
      </c>
      <c r="AK70">
        <f t="shared" si="10"/>
        <v>3.6204599432311884E-7</v>
      </c>
    </row>
    <row r="71" spans="14:37" x14ac:dyDescent="0.35">
      <c r="N71" s="66">
        <v>7.4870000000000001</v>
      </c>
      <c r="O71" s="67">
        <v>191</v>
      </c>
      <c r="P71">
        <f t="shared" si="1"/>
        <v>2162.12</v>
      </c>
      <c r="Q71">
        <f t="shared" si="2"/>
        <v>4.6250901892586907E-7</v>
      </c>
      <c r="S71" s="66">
        <v>5.7709999999999999</v>
      </c>
      <c r="T71" s="16">
        <v>217.5</v>
      </c>
      <c r="U71" s="16">
        <f t="shared" si="3"/>
        <v>2462.1</v>
      </c>
      <c r="V71" s="65">
        <f t="shared" si="4"/>
        <v>4.0615734535559077E-7</v>
      </c>
      <c r="W71" s="16"/>
      <c r="X71" s="66">
        <v>5.2389999999999999</v>
      </c>
      <c r="Y71" s="16">
        <v>228</v>
      </c>
      <c r="Z71" s="16">
        <f t="shared" si="5"/>
        <v>2580.96</v>
      </c>
      <c r="AA71" s="65">
        <f t="shared" si="6"/>
        <v>3.8745273076684645E-7</v>
      </c>
      <c r="AB71" s="16"/>
      <c r="AC71" s="66">
        <v>5.0780000000000003</v>
      </c>
      <c r="AD71" s="16">
        <v>231.4</v>
      </c>
      <c r="AE71" s="16">
        <f t="shared" si="7"/>
        <v>2619.4480000000003</v>
      </c>
      <c r="AF71" s="65">
        <f t="shared" si="8"/>
        <v>3.8175982115315895E-7</v>
      </c>
      <c r="AG71" s="16"/>
      <c r="AH71" s="66">
        <v>4.5369999999999999</v>
      </c>
      <c r="AI71" s="16">
        <v>244</v>
      </c>
      <c r="AJ71">
        <f t="shared" si="9"/>
        <v>2762.08</v>
      </c>
      <c r="AK71">
        <f t="shared" si="10"/>
        <v>3.6204599432311884E-7</v>
      </c>
    </row>
    <row r="72" spans="14:37" x14ac:dyDescent="0.35">
      <c r="N72" s="66">
        <v>7.4880000000000004</v>
      </c>
      <c r="O72" s="67">
        <v>191</v>
      </c>
      <c r="P72">
        <f t="shared" si="1"/>
        <v>2162.12</v>
      </c>
      <c r="Q72">
        <f t="shared" si="2"/>
        <v>4.6250901892586907E-7</v>
      </c>
      <c r="S72" s="66">
        <v>5.7720000000000002</v>
      </c>
      <c r="T72" s="16">
        <v>217.5</v>
      </c>
      <c r="U72" s="16">
        <f t="shared" si="3"/>
        <v>2462.1</v>
      </c>
      <c r="V72" s="65">
        <f t="shared" si="4"/>
        <v>4.0615734535559077E-7</v>
      </c>
      <c r="W72" s="16"/>
      <c r="X72" s="66">
        <v>5.24</v>
      </c>
      <c r="Y72" s="16">
        <v>227.9</v>
      </c>
      <c r="Z72" s="16">
        <f t="shared" si="5"/>
        <v>2579.828</v>
      </c>
      <c r="AA72" s="65">
        <f t="shared" si="6"/>
        <v>3.8762274074085558E-7</v>
      </c>
      <c r="AB72" s="16"/>
      <c r="AC72" s="66">
        <v>5.0789999999999997</v>
      </c>
      <c r="AD72" s="16">
        <v>231.4</v>
      </c>
      <c r="AE72" s="16">
        <f t="shared" si="7"/>
        <v>2619.4480000000003</v>
      </c>
      <c r="AF72" s="65">
        <f t="shared" si="8"/>
        <v>3.8175982115315895E-7</v>
      </c>
      <c r="AG72" s="16"/>
      <c r="AH72" s="66">
        <v>4.5380000000000003</v>
      </c>
      <c r="AI72" s="16">
        <v>244</v>
      </c>
      <c r="AJ72">
        <f t="shared" si="9"/>
        <v>2762.08</v>
      </c>
      <c r="AK72">
        <f t="shared" si="10"/>
        <v>3.6204599432311884E-7</v>
      </c>
    </row>
    <row r="73" spans="14:37" x14ac:dyDescent="0.35">
      <c r="N73" s="66">
        <v>7.4889999999999999</v>
      </c>
      <c r="O73" s="67">
        <v>191</v>
      </c>
      <c r="P73">
        <f t="shared" si="1"/>
        <v>2162.12</v>
      </c>
      <c r="Q73">
        <f t="shared" si="2"/>
        <v>4.6250901892586907E-7</v>
      </c>
      <c r="S73" s="66">
        <v>5.7729999999999997</v>
      </c>
      <c r="T73" s="16">
        <v>217.5</v>
      </c>
      <c r="U73" s="16">
        <f t="shared" si="3"/>
        <v>2462.1</v>
      </c>
      <c r="V73" s="65">
        <f t="shared" si="4"/>
        <v>4.0615734535559077E-7</v>
      </c>
      <c r="W73" s="16"/>
      <c r="X73" s="66">
        <v>5.2409999999999997</v>
      </c>
      <c r="Y73" s="16">
        <v>227.9</v>
      </c>
      <c r="Z73" s="16">
        <f t="shared" si="5"/>
        <v>2579.828</v>
      </c>
      <c r="AA73" s="65">
        <f t="shared" si="6"/>
        <v>3.8762274074085558E-7</v>
      </c>
      <c r="AB73" s="16"/>
      <c r="AC73" s="66">
        <v>5.08</v>
      </c>
      <c r="AD73" s="16">
        <v>231.3</v>
      </c>
      <c r="AE73" s="16">
        <f t="shared" si="7"/>
        <v>2618.3160000000003</v>
      </c>
      <c r="AF73" s="65">
        <f t="shared" si="8"/>
        <v>3.8192487079481618E-7</v>
      </c>
      <c r="AG73" s="16"/>
      <c r="AH73" s="66">
        <v>4.5389999999999997</v>
      </c>
      <c r="AI73" s="16">
        <v>243.9</v>
      </c>
      <c r="AJ73">
        <f t="shared" si="9"/>
        <v>2760.9480000000003</v>
      </c>
      <c r="AK73">
        <f t="shared" si="10"/>
        <v>3.621944346651947E-7</v>
      </c>
    </row>
    <row r="74" spans="14:37" x14ac:dyDescent="0.35">
      <c r="N74" s="66">
        <v>7.49</v>
      </c>
      <c r="O74" s="67">
        <v>191</v>
      </c>
      <c r="P74">
        <f t="shared" si="1"/>
        <v>2162.12</v>
      </c>
      <c r="Q74">
        <f t="shared" si="2"/>
        <v>4.6250901892586907E-7</v>
      </c>
      <c r="S74" s="66">
        <v>5.774</v>
      </c>
      <c r="T74" s="16">
        <v>217.5</v>
      </c>
      <c r="U74" s="16">
        <f t="shared" si="3"/>
        <v>2462.1</v>
      </c>
      <c r="V74" s="65">
        <f t="shared" si="4"/>
        <v>4.0615734535559077E-7</v>
      </c>
      <c r="W74" s="16"/>
      <c r="X74" s="66">
        <v>5.242</v>
      </c>
      <c r="Y74" s="16">
        <v>227.9</v>
      </c>
      <c r="Z74" s="16">
        <f t="shared" si="5"/>
        <v>2579.828</v>
      </c>
      <c r="AA74" s="65">
        <f t="shared" si="6"/>
        <v>3.8762274074085558E-7</v>
      </c>
      <c r="AB74" s="16"/>
      <c r="AC74" s="66">
        <v>5.0810000000000004</v>
      </c>
      <c r="AD74" s="16">
        <v>231.3</v>
      </c>
      <c r="AE74" s="16">
        <f t="shared" si="7"/>
        <v>2618.3160000000003</v>
      </c>
      <c r="AF74" s="65">
        <f t="shared" si="8"/>
        <v>3.8192487079481618E-7</v>
      </c>
      <c r="AG74" s="16"/>
      <c r="AH74" s="66">
        <v>4.54</v>
      </c>
      <c r="AI74" s="16">
        <v>243.9</v>
      </c>
      <c r="AJ74">
        <f t="shared" si="9"/>
        <v>2760.9480000000003</v>
      </c>
      <c r="AK74">
        <f t="shared" si="10"/>
        <v>3.621944346651947E-7</v>
      </c>
    </row>
    <row r="75" spans="14:37" x14ac:dyDescent="0.35">
      <c r="N75" s="66">
        <v>7.4909999999999997</v>
      </c>
      <c r="O75" s="67">
        <v>190.9</v>
      </c>
      <c r="P75">
        <f t="shared" si="1"/>
        <v>2160.9880000000003</v>
      </c>
      <c r="Q75">
        <f t="shared" si="2"/>
        <v>4.6275129709188569E-7</v>
      </c>
      <c r="S75" s="66">
        <v>5.7750000000000004</v>
      </c>
      <c r="T75" s="16">
        <v>217.4</v>
      </c>
      <c r="U75" s="16">
        <f t="shared" si="3"/>
        <v>2460.9680000000003</v>
      </c>
      <c r="V75" s="65">
        <f t="shared" si="4"/>
        <v>4.0634417026145806E-7</v>
      </c>
      <c r="W75" s="16"/>
      <c r="X75" s="66">
        <v>5.2430000000000003</v>
      </c>
      <c r="Y75" s="16">
        <v>227.9</v>
      </c>
      <c r="Z75" s="16">
        <f t="shared" si="5"/>
        <v>2579.828</v>
      </c>
      <c r="AA75" s="65">
        <f t="shared" si="6"/>
        <v>3.8762274074085558E-7</v>
      </c>
      <c r="AB75" s="16"/>
      <c r="AC75" s="66">
        <v>5.0819999999999999</v>
      </c>
      <c r="AD75" s="16">
        <v>231.3</v>
      </c>
      <c r="AE75" s="16">
        <f t="shared" si="7"/>
        <v>2618.3160000000003</v>
      </c>
      <c r="AF75" s="65">
        <f t="shared" si="8"/>
        <v>3.8192487079481618E-7</v>
      </c>
      <c r="AG75" s="16"/>
      <c r="AH75" s="66">
        <v>4.5410000000000004</v>
      </c>
      <c r="AI75" s="16">
        <v>243.9</v>
      </c>
      <c r="AJ75">
        <f t="shared" si="9"/>
        <v>2760.9480000000003</v>
      </c>
      <c r="AK75">
        <f t="shared" si="10"/>
        <v>3.621944346651947E-7</v>
      </c>
    </row>
    <row r="76" spans="14:37" x14ac:dyDescent="0.35">
      <c r="N76" s="66">
        <v>7.492</v>
      </c>
      <c r="O76" s="67">
        <v>190.9</v>
      </c>
      <c r="P76">
        <f t="shared" ref="P76:P139" si="11">O76*$K$1</f>
        <v>2160.9880000000003</v>
      </c>
      <c r="Q76">
        <f t="shared" ref="Q76:Q139" si="12">0.001/P76</f>
        <v>4.6275129709188569E-7</v>
      </c>
      <c r="S76" s="66">
        <v>5.7759999999999998</v>
      </c>
      <c r="T76" s="16">
        <v>217.4</v>
      </c>
      <c r="U76" s="16">
        <f t="shared" ref="U76:U139" si="13">T76*$K$1</f>
        <v>2460.9680000000003</v>
      </c>
      <c r="V76" s="65">
        <f t="shared" ref="V76:V139" si="14">0.001/U76</f>
        <v>4.0634417026145806E-7</v>
      </c>
      <c r="W76" s="16"/>
      <c r="X76" s="66">
        <v>5.2439999999999998</v>
      </c>
      <c r="Y76" s="16">
        <v>227.9</v>
      </c>
      <c r="Z76" s="16">
        <f t="shared" ref="Z76:Z139" si="15">Y76*$K$1</f>
        <v>2579.828</v>
      </c>
      <c r="AA76" s="65">
        <f t="shared" ref="AA76:AA139" si="16">0.001/Z76</f>
        <v>3.8762274074085558E-7</v>
      </c>
      <c r="AB76" s="16"/>
      <c r="AC76" s="66">
        <v>5.0830000000000002</v>
      </c>
      <c r="AD76" s="16">
        <v>231.3</v>
      </c>
      <c r="AE76" s="16">
        <f t="shared" ref="AE76:AE139" si="17">AD76*$K$1</f>
        <v>2618.3160000000003</v>
      </c>
      <c r="AF76" s="65">
        <f t="shared" ref="AF76:AF139" si="18">0.001/AE76</f>
        <v>3.8192487079481618E-7</v>
      </c>
      <c r="AG76" s="16"/>
      <c r="AH76" s="66">
        <v>4.5419999999999998</v>
      </c>
      <c r="AI76" s="16">
        <v>243.9</v>
      </c>
      <c r="AJ76">
        <f t="shared" ref="AJ76:AJ139" si="19">AI76*$K$1</f>
        <v>2760.9480000000003</v>
      </c>
      <c r="AK76">
        <f t="shared" ref="AK76:AK139" si="20">0.001/AJ76</f>
        <v>3.621944346651947E-7</v>
      </c>
    </row>
    <row r="77" spans="14:37" x14ac:dyDescent="0.35">
      <c r="N77" s="66">
        <v>7.4930000000000003</v>
      </c>
      <c r="O77" s="67">
        <v>190.9</v>
      </c>
      <c r="P77">
        <f t="shared" si="11"/>
        <v>2160.9880000000003</v>
      </c>
      <c r="Q77">
        <f t="shared" si="12"/>
        <v>4.6275129709188569E-7</v>
      </c>
      <c r="S77" s="66">
        <v>5.7770000000000001</v>
      </c>
      <c r="T77" s="16">
        <v>217.4</v>
      </c>
      <c r="U77" s="16">
        <f t="shared" si="13"/>
        <v>2460.9680000000003</v>
      </c>
      <c r="V77" s="65">
        <f t="shared" si="14"/>
        <v>4.0634417026145806E-7</v>
      </c>
      <c r="W77" s="16"/>
      <c r="X77" s="66">
        <v>5.2450000000000001</v>
      </c>
      <c r="Y77" s="16">
        <v>227.8</v>
      </c>
      <c r="Z77" s="16">
        <f t="shared" si="15"/>
        <v>2578.6960000000004</v>
      </c>
      <c r="AA77" s="65">
        <f t="shared" si="16"/>
        <v>3.8779289997735287E-7</v>
      </c>
      <c r="AB77" s="16"/>
      <c r="AC77" s="66">
        <v>5.0839999999999996</v>
      </c>
      <c r="AD77" s="16">
        <v>231.3</v>
      </c>
      <c r="AE77" s="16">
        <f t="shared" si="17"/>
        <v>2618.3160000000003</v>
      </c>
      <c r="AF77" s="65">
        <f t="shared" si="18"/>
        <v>3.8192487079481618E-7</v>
      </c>
      <c r="AG77" s="16"/>
      <c r="AH77" s="66">
        <v>4.5430000000000001</v>
      </c>
      <c r="AI77" s="16">
        <v>243.8</v>
      </c>
      <c r="AJ77">
        <f t="shared" si="19"/>
        <v>2759.8160000000003</v>
      </c>
      <c r="AK77">
        <f t="shared" si="20"/>
        <v>3.6234299677949543E-7</v>
      </c>
    </row>
    <row r="78" spans="14:37" x14ac:dyDescent="0.35">
      <c r="N78" s="66">
        <v>7.4939999999999998</v>
      </c>
      <c r="O78" s="67">
        <v>190.9</v>
      </c>
      <c r="P78">
        <f t="shared" si="11"/>
        <v>2160.9880000000003</v>
      </c>
      <c r="Q78">
        <f t="shared" si="12"/>
        <v>4.6275129709188569E-7</v>
      </c>
      <c r="S78" s="66">
        <v>5.7779999999999996</v>
      </c>
      <c r="T78" s="16">
        <v>217.4</v>
      </c>
      <c r="U78" s="16">
        <f t="shared" si="13"/>
        <v>2460.9680000000003</v>
      </c>
      <c r="V78" s="65">
        <f t="shared" si="14"/>
        <v>4.0634417026145806E-7</v>
      </c>
      <c r="W78" s="16"/>
      <c r="X78" s="66">
        <v>5.2460000000000004</v>
      </c>
      <c r="Y78" s="16">
        <v>227.8</v>
      </c>
      <c r="Z78" s="16">
        <f t="shared" si="15"/>
        <v>2578.6960000000004</v>
      </c>
      <c r="AA78" s="65">
        <f t="shared" si="16"/>
        <v>3.8779289997735287E-7</v>
      </c>
      <c r="AB78" s="16"/>
      <c r="AC78" s="66">
        <v>5.085</v>
      </c>
      <c r="AD78" s="16">
        <v>231.2</v>
      </c>
      <c r="AE78" s="16">
        <f t="shared" si="17"/>
        <v>2617.1839999999997</v>
      </c>
      <c r="AF78" s="65">
        <f t="shared" si="18"/>
        <v>3.820900632129801E-7</v>
      </c>
      <c r="AG78" s="16"/>
      <c r="AH78" s="66">
        <v>4.5439999999999996</v>
      </c>
      <c r="AI78" s="16">
        <v>243.8</v>
      </c>
      <c r="AJ78">
        <f t="shared" si="19"/>
        <v>2759.8160000000003</v>
      </c>
      <c r="AK78">
        <f t="shared" si="20"/>
        <v>3.6234299677949543E-7</v>
      </c>
    </row>
    <row r="79" spans="14:37" x14ac:dyDescent="0.35">
      <c r="N79" s="66">
        <v>7.4950000000000001</v>
      </c>
      <c r="O79" s="67">
        <v>190.9</v>
      </c>
      <c r="P79">
        <f t="shared" si="11"/>
        <v>2160.9880000000003</v>
      </c>
      <c r="Q79">
        <f t="shared" si="12"/>
        <v>4.6275129709188569E-7</v>
      </c>
      <c r="S79" s="66">
        <v>5.7789999999999999</v>
      </c>
      <c r="T79" s="16">
        <v>217.4</v>
      </c>
      <c r="U79" s="16">
        <f t="shared" si="13"/>
        <v>2460.9680000000003</v>
      </c>
      <c r="V79" s="65">
        <f t="shared" si="14"/>
        <v>4.0634417026145806E-7</v>
      </c>
      <c r="W79" s="16"/>
      <c r="X79" s="66">
        <v>5.2469999999999999</v>
      </c>
      <c r="Y79" s="16">
        <v>227.8</v>
      </c>
      <c r="Z79" s="16">
        <f t="shared" si="15"/>
        <v>2578.6960000000004</v>
      </c>
      <c r="AA79" s="65">
        <f t="shared" si="16"/>
        <v>3.8779289997735287E-7</v>
      </c>
      <c r="AB79" s="16"/>
      <c r="AC79" s="66">
        <v>5.0860000000000003</v>
      </c>
      <c r="AD79" s="16">
        <v>231.2</v>
      </c>
      <c r="AE79" s="16">
        <f t="shared" si="17"/>
        <v>2617.1839999999997</v>
      </c>
      <c r="AF79" s="65">
        <f t="shared" si="18"/>
        <v>3.820900632129801E-7</v>
      </c>
      <c r="AG79" s="16"/>
      <c r="AH79" s="66">
        <v>4.5449999999999999</v>
      </c>
      <c r="AI79" s="16">
        <v>243.8</v>
      </c>
      <c r="AJ79">
        <f t="shared" si="19"/>
        <v>2759.8160000000003</v>
      </c>
      <c r="AK79">
        <f t="shared" si="20"/>
        <v>3.6234299677949543E-7</v>
      </c>
    </row>
    <row r="80" spans="14:37" x14ac:dyDescent="0.35">
      <c r="N80" s="66">
        <v>7.4960000000000004</v>
      </c>
      <c r="O80" s="67">
        <v>190.9</v>
      </c>
      <c r="P80">
        <f t="shared" si="11"/>
        <v>2160.9880000000003</v>
      </c>
      <c r="Q80">
        <f t="shared" si="12"/>
        <v>4.6275129709188569E-7</v>
      </c>
      <c r="S80" s="66">
        <v>5.78</v>
      </c>
      <c r="T80" s="16">
        <v>217.4</v>
      </c>
      <c r="U80" s="16">
        <f t="shared" si="13"/>
        <v>2460.9680000000003</v>
      </c>
      <c r="V80" s="65">
        <f t="shared" si="14"/>
        <v>4.0634417026145806E-7</v>
      </c>
      <c r="W80" s="16"/>
      <c r="X80" s="66">
        <v>5.2480000000000002</v>
      </c>
      <c r="Y80" s="16">
        <v>227.8</v>
      </c>
      <c r="Z80" s="16">
        <f t="shared" si="15"/>
        <v>2578.6960000000004</v>
      </c>
      <c r="AA80" s="65">
        <f t="shared" si="16"/>
        <v>3.8779289997735287E-7</v>
      </c>
      <c r="AB80" s="16"/>
      <c r="AC80" s="66">
        <v>5.0869999999999997</v>
      </c>
      <c r="AD80" s="16">
        <v>231.2</v>
      </c>
      <c r="AE80" s="16">
        <f t="shared" si="17"/>
        <v>2617.1839999999997</v>
      </c>
      <c r="AF80" s="65">
        <f t="shared" si="18"/>
        <v>3.820900632129801E-7</v>
      </c>
      <c r="AG80" s="16"/>
      <c r="AH80" s="66">
        <v>4.5460000000000003</v>
      </c>
      <c r="AI80" s="16">
        <v>243.8</v>
      </c>
      <c r="AJ80">
        <f t="shared" si="19"/>
        <v>2759.8160000000003</v>
      </c>
      <c r="AK80">
        <f t="shared" si="20"/>
        <v>3.6234299677949543E-7</v>
      </c>
    </row>
    <row r="81" spans="14:37" x14ac:dyDescent="0.35">
      <c r="N81" s="66">
        <v>7.4969999999999999</v>
      </c>
      <c r="O81" s="67">
        <v>190.9</v>
      </c>
      <c r="P81">
        <f t="shared" si="11"/>
        <v>2160.9880000000003</v>
      </c>
      <c r="Q81">
        <f t="shared" si="12"/>
        <v>4.6275129709188569E-7</v>
      </c>
      <c r="S81" s="66">
        <v>5.7809999999999997</v>
      </c>
      <c r="T81" s="16">
        <v>217.3</v>
      </c>
      <c r="U81" s="16">
        <f t="shared" si="13"/>
        <v>2459.8360000000002</v>
      </c>
      <c r="V81" s="65">
        <f t="shared" si="14"/>
        <v>4.0653116711845827E-7</v>
      </c>
      <c r="W81" s="16"/>
      <c r="X81" s="66">
        <v>5.2489999999999997</v>
      </c>
      <c r="Y81" s="16">
        <v>227.8</v>
      </c>
      <c r="Z81" s="16">
        <f t="shared" si="15"/>
        <v>2578.6960000000004</v>
      </c>
      <c r="AA81" s="65">
        <f t="shared" si="16"/>
        <v>3.8779289997735287E-7</v>
      </c>
      <c r="AB81" s="16"/>
      <c r="AC81" s="66">
        <v>5.0880000000000001</v>
      </c>
      <c r="AD81" s="16">
        <v>231.2</v>
      </c>
      <c r="AE81" s="16">
        <f t="shared" si="17"/>
        <v>2617.1839999999997</v>
      </c>
      <c r="AF81" s="65">
        <f t="shared" si="18"/>
        <v>3.820900632129801E-7</v>
      </c>
      <c r="AG81" s="16"/>
      <c r="AH81" s="66">
        <v>4.5469999999999997</v>
      </c>
      <c r="AI81" s="16">
        <v>243.7</v>
      </c>
      <c r="AJ81">
        <f t="shared" si="19"/>
        <v>2758.6839999999997</v>
      </c>
      <c r="AK81">
        <f t="shared" si="20"/>
        <v>3.6249168081592531E-7</v>
      </c>
    </row>
    <row r="82" spans="14:37" x14ac:dyDescent="0.35">
      <c r="N82" s="66">
        <v>7.4980000000000002</v>
      </c>
      <c r="O82" s="67">
        <v>190.9</v>
      </c>
      <c r="P82">
        <f t="shared" si="11"/>
        <v>2160.9880000000003</v>
      </c>
      <c r="Q82">
        <f t="shared" si="12"/>
        <v>4.6275129709188569E-7</v>
      </c>
      <c r="S82" s="66">
        <v>5.782</v>
      </c>
      <c r="T82" s="16">
        <v>217.3</v>
      </c>
      <c r="U82" s="16">
        <f t="shared" si="13"/>
        <v>2459.8360000000002</v>
      </c>
      <c r="V82" s="65">
        <f t="shared" si="14"/>
        <v>4.0653116711845827E-7</v>
      </c>
      <c r="W82" s="16"/>
      <c r="X82" s="66">
        <v>5.25</v>
      </c>
      <c r="Y82" s="16">
        <v>227.7</v>
      </c>
      <c r="Z82" s="16">
        <f t="shared" si="15"/>
        <v>2577.5639999999999</v>
      </c>
      <c r="AA82" s="65">
        <f t="shared" si="16"/>
        <v>3.8796320867299513E-7</v>
      </c>
      <c r="AB82" s="16"/>
      <c r="AC82" s="66">
        <v>5.0890000000000004</v>
      </c>
      <c r="AD82" s="16">
        <v>231.1</v>
      </c>
      <c r="AE82" s="16">
        <f t="shared" si="17"/>
        <v>2616.0520000000001</v>
      </c>
      <c r="AF82" s="65">
        <f t="shared" si="18"/>
        <v>3.8225539859299434E-7</v>
      </c>
      <c r="AG82" s="16"/>
      <c r="AH82" s="66">
        <v>4.548</v>
      </c>
      <c r="AI82" s="16">
        <v>243.7</v>
      </c>
      <c r="AJ82">
        <f t="shared" si="19"/>
        <v>2758.6839999999997</v>
      </c>
      <c r="AK82">
        <f t="shared" si="20"/>
        <v>3.6249168081592531E-7</v>
      </c>
    </row>
    <row r="83" spans="14:37" x14ac:dyDescent="0.35">
      <c r="N83" s="66">
        <v>7.4989999999999997</v>
      </c>
      <c r="O83" s="67">
        <v>190.8</v>
      </c>
      <c r="P83">
        <f t="shared" si="11"/>
        <v>2159.8560000000002</v>
      </c>
      <c r="Q83">
        <f t="shared" si="12"/>
        <v>4.6299382921824414E-7</v>
      </c>
      <c r="S83" s="66">
        <v>5.7830000000000004</v>
      </c>
      <c r="T83" s="16">
        <v>217.3</v>
      </c>
      <c r="U83" s="16">
        <f t="shared" si="13"/>
        <v>2459.8360000000002</v>
      </c>
      <c r="V83" s="65">
        <f t="shared" si="14"/>
        <v>4.0653116711845827E-7</v>
      </c>
      <c r="W83" s="16"/>
      <c r="X83" s="66">
        <v>5.2510000000000003</v>
      </c>
      <c r="Y83" s="16">
        <v>227.7</v>
      </c>
      <c r="Z83" s="16">
        <f t="shared" si="15"/>
        <v>2577.5639999999999</v>
      </c>
      <c r="AA83" s="65">
        <f t="shared" si="16"/>
        <v>3.8796320867299513E-7</v>
      </c>
      <c r="AB83" s="16"/>
      <c r="AC83" s="66">
        <v>5.09</v>
      </c>
      <c r="AD83" s="16">
        <v>231.1</v>
      </c>
      <c r="AE83" s="16">
        <f t="shared" si="17"/>
        <v>2616.0520000000001</v>
      </c>
      <c r="AF83" s="65">
        <f t="shared" si="18"/>
        <v>3.8225539859299434E-7</v>
      </c>
      <c r="AG83" s="16"/>
      <c r="AH83" s="66">
        <v>4.5490000000000004</v>
      </c>
      <c r="AI83" s="16">
        <v>243.7</v>
      </c>
      <c r="AJ83">
        <f t="shared" si="19"/>
        <v>2758.6839999999997</v>
      </c>
      <c r="AK83">
        <f t="shared" si="20"/>
        <v>3.6249168081592531E-7</v>
      </c>
    </row>
    <row r="84" spans="14:37" x14ac:dyDescent="0.35">
      <c r="N84" s="66">
        <v>7.5</v>
      </c>
      <c r="O84" s="67">
        <v>190.8</v>
      </c>
      <c r="P84">
        <f t="shared" si="11"/>
        <v>2159.8560000000002</v>
      </c>
      <c r="Q84">
        <f t="shared" si="12"/>
        <v>4.6299382921824414E-7</v>
      </c>
      <c r="S84" s="66">
        <v>5.7839999999999998</v>
      </c>
      <c r="T84" s="16">
        <v>217.3</v>
      </c>
      <c r="U84" s="16">
        <f t="shared" si="13"/>
        <v>2459.8360000000002</v>
      </c>
      <c r="V84" s="65">
        <f t="shared" si="14"/>
        <v>4.0653116711845827E-7</v>
      </c>
      <c r="W84" s="16"/>
      <c r="X84" s="66">
        <v>5.2519999999999998</v>
      </c>
      <c r="Y84" s="16">
        <v>227.7</v>
      </c>
      <c r="Z84" s="16">
        <f t="shared" si="15"/>
        <v>2577.5639999999999</v>
      </c>
      <c r="AA84" s="65">
        <f t="shared" si="16"/>
        <v>3.8796320867299513E-7</v>
      </c>
      <c r="AB84" s="16"/>
      <c r="AC84" s="66">
        <v>5.0910000000000002</v>
      </c>
      <c r="AD84" s="16">
        <v>231.1</v>
      </c>
      <c r="AE84" s="16">
        <f t="shared" si="17"/>
        <v>2616.0520000000001</v>
      </c>
      <c r="AF84" s="65">
        <f t="shared" si="18"/>
        <v>3.8225539859299434E-7</v>
      </c>
      <c r="AG84" s="16"/>
      <c r="AH84" s="66">
        <v>4.55</v>
      </c>
      <c r="AI84" s="16">
        <v>243.7</v>
      </c>
      <c r="AJ84">
        <f t="shared" si="19"/>
        <v>2758.6839999999997</v>
      </c>
      <c r="AK84">
        <f t="shared" si="20"/>
        <v>3.6249168081592531E-7</v>
      </c>
    </row>
    <row r="85" spans="14:37" x14ac:dyDescent="0.35">
      <c r="N85" s="66">
        <v>7.5010000000000003</v>
      </c>
      <c r="O85" s="67">
        <v>190.8</v>
      </c>
      <c r="P85">
        <f t="shared" si="11"/>
        <v>2159.8560000000002</v>
      </c>
      <c r="Q85">
        <f t="shared" si="12"/>
        <v>4.6299382921824414E-7</v>
      </c>
      <c r="S85" s="66">
        <v>5.7850000000000001</v>
      </c>
      <c r="T85" s="16">
        <v>217.3</v>
      </c>
      <c r="U85" s="16">
        <f t="shared" si="13"/>
        <v>2459.8360000000002</v>
      </c>
      <c r="V85" s="65">
        <f t="shared" si="14"/>
        <v>4.0653116711845827E-7</v>
      </c>
      <c r="W85" s="16"/>
      <c r="X85" s="66">
        <v>5.2530000000000001</v>
      </c>
      <c r="Y85" s="16">
        <v>227.7</v>
      </c>
      <c r="Z85" s="16">
        <f t="shared" si="15"/>
        <v>2577.5639999999999</v>
      </c>
      <c r="AA85" s="65">
        <f t="shared" si="16"/>
        <v>3.8796320867299513E-7</v>
      </c>
      <c r="AB85" s="16"/>
      <c r="AC85" s="66">
        <v>5.0919999999999996</v>
      </c>
      <c r="AD85" s="16">
        <v>231.1</v>
      </c>
      <c r="AE85" s="16">
        <f t="shared" si="17"/>
        <v>2616.0520000000001</v>
      </c>
      <c r="AF85" s="65">
        <f t="shared" si="18"/>
        <v>3.8225539859299434E-7</v>
      </c>
      <c r="AG85" s="16"/>
      <c r="AH85" s="66">
        <v>4.5510000000000002</v>
      </c>
      <c r="AI85" s="16">
        <v>243.6</v>
      </c>
      <c r="AJ85">
        <f t="shared" si="19"/>
        <v>2757.5520000000001</v>
      </c>
      <c r="AK85">
        <f t="shared" si="20"/>
        <v>3.626404869246346E-7</v>
      </c>
    </row>
    <row r="86" spans="14:37" x14ac:dyDescent="0.35">
      <c r="N86" s="66">
        <v>7.5019999999999998</v>
      </c>
      <c r="O86" s="67">
        <v>190.8</v>
      </c>
      <c r="P86">
        <f t="shared" si="11"/>
        <v>2159.8560000000002</v>
      </c>
      <c r="Q86">
        <f t="shared" si="12"/>
        <v>4.6299382921824414E-7</v>
      </c>
      <c r="S86" s="66">
        <v>5.7859999999999996</v>
      </c>
      <c r="T86" s="16">
        <v>217.2</v>
      </c>
      <c r="U86" s="16">
        <f t="shared" si="13"/>
        <v>2458.7039999999997</v>
      </c>
      <c r="V86" s="65">
        <f t="shared" si="14"/>
        <v>4.0671833616409302E-7</v>
      </c>
      <c r="W86" s="16"/>
      <c r="X86" s="66">
        <v>5.2539999999999996</v>
      </c>
      <c r="Y86" s="16">
        <v>227.7</v>
      </c>
      <c r="Z86" s="16">
        <f t="shared" si="15"/>
        <v>2577.5639999999999</v>
      </c>
      <c r="AA86" s="65">
        <f t="shared" si="16"/>
        <v>3.8796320867299513E-7</v>
      </c>
      <c r="AB86" s="16"/>
      <c r="AC86" s="66">
        <v>5.093</v>
      </c>
      <c r="AD86" s="16">
        <v>231.1</v>
      </c>
      <c r="AE86" s="16">
        <f t="shared" si="17"/>
        <v>2616.0520000000001</v>
      </c>
      <c r="AF86" s="65">
        <f t="shared" si="18"/>
        <v>3.8225539859299434E-7</v>
      </c>
      <c r="AG86" s="16"/>
      <c r="AH86" s="66">
        <v>4.5519999999999996</v>
      </c>
      <c r="AI86" s="16">
        <v>243.6</v>
      </c>
      <c r="AJ86">
        <f t="shared" si="19"/>
        <v>2757.5520000000001</v>
      </c>
      <c r="AK86">
        <f t="shared" si="20"/>
        <v>3.626404869246346E-7</v>
      </c>
    </row>
    <row r="87" spans="14:37" x14ac:dyDescent="0.35">
      <c r="N87" s="66">
        <v>7.5030000000000001</v>
      </c>
      <c r="O87" s="67">
        <v>190.8</v>
      </c>
      <c r="P87">
        <f t="shared" si="11"/>
        <v>2159.8560000000002</v>
      </c>
      <c r="Q87">
        <f t="shared" si="12"/>
        <v>4.6299382921824414E-7</v>
      </c>
      <c r="S87" s="66">
        <v>5.7869999999999999</v>
      </c>
      <c r="T87" s="16">
        <v>217.2</v>
      </c>
      <c r="U87" s="16">
        <f t="shared" si="13"/>
        <v>2458.7039999999997</v>
      </c>
      <c r="V87" s="65">
        <f t="shared" si="14"/>
        <v>4.0671833616409302E-7</v>
      </c>
      <c r="W87" s="16"/>
      <c r="X87" s="66">
        <v>5.2549999999999999</v>
      </c>
      <c r="Y87" s="16">
        <v>227.6</v>
      </c>
      <c r="Z87" s="16">
        <f t="shared" si="15"/>
        <v>2576.4319999999998</v>
      </c>
      <c r="AA87" s="65">
        <f t="shared" si="16"/>
        <v>3.881336670247847E-7</v>
      </c>
      <c r="AB87" s="16"/>
      <c r="AC87" s="66">
        <v>5.0940000000000003</v>
      </c>
      <c r="AD87" s="16">
        <v>231</v>
      </c>
      <c r="AE87" s="16">
        <f t="shared" si="17"/>
        <v>2614.92</v>
      </c>
      <c r="AF87" s="65">
        <f t="shared" si="18"/>
        <v>3.8242087712052375E-7</v>
      </c>
      <c r="AG87" s="16"/>
      <c r="AH87" s="66">
        <v>4.5529999999999999</v>
      </c>
      <c r="AI87" s="16">
        <v>243.6</v>
      </c>
      <c r="AJ87">
        <f t="shared" si="19"/>
        <v>2757.5520000000001</v>
      </c>
      <c r="AK87">
        <f t="shared" si="20"/>
        <v>3.626404869246346E-7</v>
      </c>
    </row>
    <row r="88" spans="14:37" x14ac:dyDescent="0.35">
      <c r="N88" s="66">
        <v>7.5039999999999996</v>
      </c>
      <c r="O88" s="67">
        <v>190.8</v>
      </c>
      <c r="P88">
        <f t="shared" si="11"/>
        <v>2159.8560000000002</v>
      </c>
      <c r="Q88">
        <f t="shared" si="12"/>
        <v>4.6299382921824414E-7</v>
      </c>
      <c r="S88" s="66">
        <v>5.7880000000000003</v>
      </c>
      <c r="T88" s="16">
        <v>217.2</v>
      </c>
      <c r="U88" s="16">
        <f t="shared" si="13"/>
        <v>2458.7039999999997</v>
      </c>
      <c r="V88" s="65">
        <f t="shared" si="14"/>
        <v>4.0671833616409302E-7</v>
      </c>
      <c r="W88" s="16"/>
      <c r="X88" s="66">
        <v>5.2560000000000002</v>
      </c>
      <c r="Y88" s="16">
        <v>227.6</v>
      </c>
      <c r="Z88" s="16">
        <f t="shared" si="15"/>
        <v>2576.4319999999998</v>
      </c>
      <c r="AA88" s="65">
        <f t="shared" si="16"/>
        <v>3.881336670247847E-7</v>
      </c>
      <c r="AB88" s="16"/>
      <c r="AC88" s="66">
        <v>5.0949999999999998</v>
      </c>
      <c r="AD88" s="16">
        <v>231</v>
      </c>
      <c r="AE88" s="16">
        <f t="shared" si="17"/>
        <v>2614.92</v>
      </c>
      <c r="AF88" s="65">
        <f t="shared" si="18"/>
        <v>3.8242087712052375E-7</v>
      </c>
      <c r="AG88" s="16"/>
      <c r="AH88" s="66">
        <v>4.5540000000000003</v>
      </c>
      <c r="AI88" s="16">
        <v>243.6</v>
      </c>
      <c r="AJ88">
        <f t="shared" si="19"/>
        <v>2757.5520000000001</v>
      </c>
      <c r="AK88">
        <f t="shared" si="20"/>
        <v>3.626404869246346E-7</v>
      </c>
    </row>
    <row r="89" spans="14:37" x14ac:dyDescent="0.35">
      <c r="N89" s="66">
        <v>7.5049999999999999</v>
      </c>
      <c r="O89" s="67">
        <v>190.8</v>
      </c>
      <c r="P89">
        <f t="shared" si="11"/>
        <v>2159.8560000000002</v>
      </c>
      <c r="Q89">
        <f t="shared" si="12"/>
        <v>4.6299382921824414E-7</v>
      </c>
      <c r="S89" s="66">
        <v>5.7889999999999997</v>
      </c>
      <c r="T89" s="16">
        <v>217.2</v>
      </c>
      <c r="U89" s="16">
        <f t="shared" si="13"/>
        <v>2458.7039999999997</v>
      </c>
      <c r="V89" s="65">
        <f t="shared" si="14"/>
        <v>4.0671833616409302E-7</v>
      </c>
      <c r="W89" s="16"/>
      <c r="X89" s="66">
        <v>5.2569999999999997</v>
      </c>
      <c r="Y89" s="16">
        <v>227.6</v>
      </c>
      <c r="Z89" s="16">
        <f t="shared" si="15"/>
        <v>2576.4319999999998</v>
      </c>
      <c r="AA89" s="65">
        <f t="shared" si="16"/>
        <v>3.881336670247847E-7</v>
      </c>
      <c r="AB89" s="16"/>
      <c r="AC89" s="66">
        <v>5.0960000000000001</v>
      </c>
      <c r="AD89" s="16">
        <v>231</v>
      </c>
      <c r="AE89" s="16">
        <f t="shared" si="17"/>
        <v>2614.92</v>
      </c>
      <c r="AF89" s="65">
        <f t="shared" si="18"/>
        <v>3.8242087712052375E-7</v>
      </c>
      <c r="AG89" s="16"/>
      <c r="AH89" s="66">
        <v>4.5549999999999997</v>
      </c>
      <c r="AI89" s="16">
        <v>243.5</v>
      </c>
      <c r="AJ89">
        <f t="shared" si="19"/>
        <v>2756.42</v>
      </c>
      <c r="AK89">
        <f t="shared" si="20"/>
        <v>3.627894152560205E-7</v>
      </c>
    </row>
    <row r="90" spans="14:37" x14ac:dyDescent="0.35">
      <c r="N90" s="66">
        <v>7.5060000000000002</v>
      </c>
      <c r="O90" s="67">
        <v>190.7</v>
      </c>
      <c r="P90">
        <f t="shared" si="11"/>
        <v>2158.7239999999997</v>
      </c>
      <c r="Q90">
        <f t="shared" si="12"/>
        <v>4.6323661570446255E-7</v>
      </c>
      <c r="S90" s="66">
        <v>5.79</v>
      </c>
      <c r="T90" s="16">
        <v>217.2</v>
      </c>
      <c r="U90" s="16">
        <f t="shared" si="13"/>
        <v>2458.7039999999997</v>
      </c>
      <c r="V90" s="65">
        <f t="shared" si="14"/>
        <v>4.0671833616409302E-7</v>
      </c>
      <c r="W90" s="16"/>
      <c r="X90" s="66">
        <v>5.258</v>
      </c>
      <c r="Y90" s="16">
        <v>227.6</v>
      </c>
      <c r="Z90" s="16">
        <f t="shared" si="15"/>
        <v>2576.4319999999998</v>
      </c>
      <c r="AA90" s="65">
        <f t="shared" si="16"/>
        <v>3.881336670247847E-7</v>
      </c>
      <c r="AB90" s="16"/>
      <c r="AC90" s="66">
        <v>5.0970000000000004</v>
      </c>
      <c r="AD90" s="16">
        <v>231</v>
      </c>
      <c r="AE90" s="16">
        <f t="shared" si="17"/>
        <v>2614.92</v>
      </c>
      <c r="AF90" s="65">
        <f t="shared" si="18"/>
        <v>3.8242087712052375E-7</v>
      </c>
      <c r="AG90" s="16"/>
      <c r="AH90" s="66">
        <v>4.556</v>
      </c>
      <c r="AI90" s="16">
        <v>243.5</v>
      </c>
      <c r="AJ90">
        <f t="shared" si="19"/>
        <v>2756.42</v>
      </c>
      <c r="AK90">
        <f t="shared" si="20"/>
        <v>3.627894152560205E-7</v>
      </c>
    </row>
    <row r="91" spans="14:37" x14ac:dyDescent="0.35">
      <c r="N91" s="66">
        <v>7.5069999999999997</v>
      </c>
      <c r="O91" s="67">
        <v>190.7</v>
      </c>
      <c r="P91">
        <f t="shared" si="11"/>
        <v>2158.7239999999997</v>
      </c>
      <c r="Q91">
        <f t="shared" si="12"/>
        <v>4.6323661570446255E-7</v>
      </c>
      <c r="S91" s="66">
        <v>5.7910000000000004</v>
      </c>
      <c r="T91" s="16">
        <v>217.1</v>
      </c>
      <c r="U91" s="16">
        <f t="shared" si="13"/>
        <v>2457.5720000000001</v>
      </c>
      <c r="V91" s="65">
        <f t="shared" si="14"/>
        <v>4.0690567763630118E-7</v>
      </c>
      <c r="W91" s="16"/>
      <c r="X91" s="66">
        <v>5.2590000000000003</v>
      </c>
      <c r="Y91" s="16">
        <v>227.5</v>
      </c>
      <c r="Z91" s="16">
        <f t="shared" si="15"/>
        <v>2575.3000000000002</v>
      </c>
      <c r="AA91" s="65">
        <f t="shared" si="16"/>
        <v>3.8830427523007024E-7</v>
      </c>
      <c r="AB91" s="16"/>
      <c r="AC91" s="66">
        <v>5.0979999999999999</v>
      </c>
      <c r="AD91" s="16">
        <v>231</v>
      </c>
      <c r="AE91" s="16">
        <f t="shared" si="17"/>
        <v>2614.92</v>
      </c>
      <c r="AF91" s="65">
        <f t="shared" si="18"/>
        <v>3.8242087712052375E-7</v>
      </c>
      <c r="AG91" s="16"/>
      <c r="AH91" s="66">
        <v>4.5570000000000004</v>
      </c>
      <c r="AI91" s="16">
        <v>243.5</v>
      </c>
      <c r="AJ91">
        <f t="shared" si="19"/>
        <v>2756.42</v>
      </c>
      <c r="AK91">
        <f t="shared" si="20"/>
        <v>3.627894152560205E-7</v>
      </c>
    </row>
    <row r="92" spans="14:37" x14ac:dyDescent="0.35">
      <c r="N92" s="66">
        <v>7.508</v>
      </c>
      <c r="O92" s="67">
        <v>190.7</v>
      </c>
      <c r="P92">
        <f t="shared" si="11"/>
        <v>2158.7239999999997</v>
      </c>
      <c r="Q92">
        <f t="shared" si="12"/>
        <v>4.6323661570446255E-7</v>
      </c>
      <c r="S92" s="66">
        <v>5.7919999999999998</v>
      </c>
      <c r="T92" s="16">
        <v>217.1</v>
      </c>
      <c r="U92" s="16">
        <f t="shared" si="13"/>
        <v>2457.5720000000001</v>
      </c>
      <c r="V92" s="65">
        <f t="shared" si="14"/>
        <v>4.0690567763630118E-7</v>
      </c>
      <c r="W92" s="16"/>
      <c r="X92" s="66">
        <v>5.26</v>
      </c>
      <c r="Y92" s="16">
        <v>227.5</v>
      </c>
      <c r="Z92" s="16">
        <f t="shared" si="15"/>
        <v>2575.3000000000002</v>
      </c>
      <c r="AA92" s="65">
        <f t="shared" si="16"/>
        <v>3.8830427523007024E-7</v>
      </c>
      <c r="AB92" s="16"/>
      <c r="AC92" s="66">
        <v>5.0990000000000002</v>
      </c>
      <c r="AD92" s="16">
        <v>230.9</v>
      </c>
      <c r="AE92" s="16">
        <f t="shared" si="17"/>
        <v>2613.788</v>
      </c>
      <c r="AF92" s="65">
        <f t="shared" si="18"/>
        <v>3.8258649898155474E-7</v>
      </c>
      <c r="AG92" s="16"/>
      <c r="AH92" s="66">
        <v>4.5579999999999998</v>
      </c>
      <c r="AI92" s="16">
        <v>243.5</v>
      </c>
      <c r="AJ92">
        <f t="shared" si="19"/>
        <v>2756.42</v>
      </c>
      <c r="AK92">
        <f t="shared" si="20"/>
        <v>3.627894152560205E-7</v>
      </c>
    </row>
    <row r="93" spans="14:37" x14ac:dyDescent="0.35">
      <c r="N93" s="66">
        <v>7.5090000000000003</v>
      </c>
      <c r="O93" s="67">
        <v>190.7</v>
      </c>
      <c r="P93">
        <f t="shared" si="11"/>
        <v>2158.7239999999997</v>
      </c>
      <c r="Q93">
        <f t="shared" si="12"/>
        <v>4.6323661570446255E-7</v>
      </c>
      <c r="S93" s="66">
        <v>5.7930000000000001</v>
      </c>
      <c r="T93" s="16">
        <v>217.1</v>
      </c>
      <c r="U93" s="16">
        <f t="shared" si="13"/>
        <v>2457.5720000000001</v>
      </c>
      <c r="V93" s="65">
        <f t="shared" si="14"/>
        <v>4.0690567763630118E-7</v>
      </c>
      <c r="W93" s="16"/>
      <c r="X93" s="66">
        <v>5.2610000000000001</v>
      </c>
      <c r="Y93" s="16">
        <v>227.5</v>
      </c>
      <c r="Z93" s="16">
        <f t="shared" si="15"/>
        <v>2575.3000000000002</v>
      </c>
      <c r="AA93" s="65">
        <f t="shared" si="16"/>
        <v>3.8830427523007024E-7</v>
      </c>
      <c r="AB93" s="16"/>
      <c r="AC93" s="66">
        <v>5.0999999999999996</v>
      </c>
      <c r="AD93" s="16">
        <v>230.9</v>
      </c>
      <c r="AE93" s="16">
        <f t="shared" si="17"/>
        <v>2613.788</v>
      </c>
      <c r="AF93" s="65">
        <f t="shared" si="18"/>
        <v>3.8258649898155474E-7</v>
      </c>
      <c r="AG93" s="16"/>
      <c r="AH93" s="66">
        <v>4.5590000000000002</v>
      </c>
      <c r="AI93" s="16">
        <v>243.4</v>
      </c>
      <c r="AJ93">
        <f t="shared" si="19"/>
        <v>2755.288</v>
      </c>
      <c r="AK93">
        <f t="shared" si="20"/>
        <v>3.6293846596072715E-7</v>
      </c>
    </row>
    <row r="94" spans="14:37" x14ac:dyDescent="0.35">
      <c r="N94" s="66">
        <v>7.51</v>
      </c>
      <c r="O94" s="67">
        <v>190.7</v>
      </c>
      <c r="P94">
        <f t="shared" si="11"/>
        <v>2158.7239999999997</v>
      </c>
      <c r="Q94">
        <f t="shared" si="12"/>
        <v>4.6323661570446255E-7</v>
      </c>
      <c r="S94" s="66">
        <v>5.7939999999999996</v>
      </c>
      <c r="T94" s="16">
        <v>217.1</v>
      </c>
      <c r="U94" s="16">
        <f t="shared" si="13"/>
        <v>2457.5720000000001</v>
      </c>
      <c r="V94" s="65">
        <f t="shared" si="14"/>
        <v>4.0690567763630118E-7</v>
      </c>
      <c r="W94" s="16"/>
      <c r="X94" s="66">
        <v>5.2619999999999996</v>
      </c>
      <c r="Y94" s="16">
        <v>227.5</v>
      </c>
      <c r="Z94" s="16">
        <f t="shared" si="15"/>
        <v>2575.3000000000002</v>
      </c>
      <c r="AA94" s="65">
        <f t="shared" si="16"/>
        <v>3.8830427523007024E-7</v>
      </c>
      <c r="AB94" s="16"/>
      <c r="AC94" s="66">
        <v>5.101</v>
      </c>
      <c r="AD94" s="16">
        <v>230.9</v>
      </c>
      <c r="AE94" s="16">
        <f t="shared" si="17"/>
        <v>2613.788</v>
      </c>
      <c r="AF94" s="65">
        <f t="shared" si="18"/>
        <v>3.8258649898155474E-7</v>
      </c>
      <c r="AG94" s="16"/>
      <c r="AH94" s="66">
        <v>4.5599999999999996</v>
      </c>
      <c r="AI94" s="16">
        <v>243.4</v>
      </c>
      <c r="AJ94">
        <f t="shared" si="19"/>
        <v>2755.288</v>
      </c>
      <c r="AK94">
        <f t="shared" si="20"/>
        <v>3.6293846596072715E-7</v>
      </c>
    </row>
    <row r="95" spans="14:37" x14ac:dyDescent="0.35">
      <c r="N95" s="66">
        <v>7.5110000000000001</v>
      </c>
      <c r="O95" s="67">
        <v>190.7</v>
      </c>
      <c r="P95">
        <f t="shared" si="11"/>
        <v>2158.7239999999997</v>
      </c>
      <c r="Q95">
        <f t="shared" si="12"/>
        <v>4.6323661570446255E-7</v>
      </c>
      <c r="S95" s="66">
        <v>5.7949999999999999</v>
      </c>
      <c r="T95" s="16">
        <v>217.1</v>
      </c>
      <c r="U95" s="16">
        <f t="shared" si="13"/>
        <v>2457.5720000000001</v>
      </c>
      <c r="V95" s="65">
        <f t="shared" si="14"/>
        <v>4.0690567763630118E-7</v>
      </c>
      <c r="W95" s="16"/>
      <c r="X95" s="66">
        <v>5.2629999999999999</v>
      </c>
      <c r="Y95" s="16">
        <v>227.5</v>
      </c>
      <c r="Z95" s="16">
        <f t="shared" si="15"/>
        <v>2575.3000000000002</v>
      </c>
      <c r="AA95" s="65">
        <f t="shared" si="16"/>
        <v>3.8830427523007024E-7</v>
      </c>
      <c r="AB95" s="16"/>
      <c r="AC95" s="66">
        <v>5.1020000000000003</v>
      </c>
      <c r="AD95" s="16">
        <v>230.9</v>
      </c>
      <c r="AE95" s="16">
        <f t="shared" si="17"/>
        <v>2613.788</v>
      </c>
      <c r="AF95" s="65">
        <f t="shared" si="18"/>
        <v>3.8258649898155474E-7</v>
      </c>
      <c r="AG95" s="16"/>
      <c r="AH95" s="66">
        <v>4.5609999999999999</v>
      </c>
      <c r="AI95" s="16">
        <v>243.4</v>
      </c>
      <c r="AJ95">
        <f t="shared" si="19"/>
        <v>2755.288</v>
      </c>
      <c r="AK95">
        <f t="shared" si="20"/>
        <v>3.6293846596072715E-7</v>
      </c>
    </row>
    <row r="96" spans="14:37" x14ac:dyDescent="0.35">
      <c r="N96" s="66">
        <v>7.5119999999999996</v>
      </c>
      <c r="O96" s="67">
        <v>190.7</v>
      </c>
      <c r="P96">
        <f t="shared" si="11"/>
        <v>2158.7239999999997</v>
      </c>
      <c r="Q96">
        <f t="shared" si="12"/>
        <v>4.6323661570446255E-7</v>
      </c>
      <c r="S96" s="66">
        <v>5.7960000000000003</v>
      </c>
      <c r="T96" s="16">
        <v>217.1</v>
      </c>
      <c r="U96" s="16">
        <f t="shared" si="13"/>
        <v>2457.5720000000001</v>
      </c>
      <c r="V96" s="65">
        <f t="shared" si="14"/>
        <v>4.0690567763630118E-7</v>
      </c>
      <c r="W96" s="16"/>
      <c r="X96" s="66">
        <v>5.2640000000000002</v>
      </c>
      <c r="Y96" s="16">
        <v>227.4</v>
      </c>
      <c r="Z96" s="16">
        <f t="shared" si="15"/>
        <v>2574.1680000000001</v>
      </c>
      <c r="AA96" s="65">
        <f t="shared" si="16"/>
        <v>3.8847503348654788E-7</v>
      </c>
      <c r="AB96" s="16"/>
      <c r="AC96" s="66">
        <v>5.1029999999999998</v>
      </c>
      <c r="AD96" s="16">
        <v>230.8</v>
      </c>
      <c r="AE96" s="16">
        <f t="shared" si="17"/>
        <v>2612.6560000000004</v>
      </c>
      <c r="AF96" s="65">
        <f t="shared" si="18"/>
        <v>3.8275226436239592E-7</v>
      </c>
      <c r="AG96" s="16"/>
      <c r="AH96" s="66">
        <v>4.5620000000000003</v>
      </c>
      <c r="AI96" s="16">
        <v>243.4</v>
      </c>
      <c r="AJ96">
        <f t="shared" si="19"/>
        <v>2755.288</v>
      </c>
      <c r="AK96">
        <f t="shared" si="20"/>
        <v>3.6293846596072715E-7</v>
      </c>
    </row>
    <row r="97" spans="14:37" x14ac:dyDescent="0.35">
      <c r="N97" s="66">
        <v>7.5129999999999999</v>
      </c>
      <c r="O97" s="67">
        <v>190.7</v>
      </c>
      <c r="P97">
        <f t="shared" si="11"/>
        <v>2158.7239999999997</v>
      </c>
      <c r="Q97">
        <f t="shared" si="12"/>
        <v>4.6323661570446255E-7</v>
      </c>
      <c r="S97" s="66">
        <v>5.7969999999999997</v>
      </c>
      <c r="T97" s="16">
        <v>217</v>
      </c>
      <c r="U97" s="16">
        <f t="shared" si="13"/>
        <v>2456.44</v>
      </c>
      <c r="V97" s="65">
        <f t="shared" si="14"/>
        <v>4.0709319177346079E-7</v>
      </c>
      <c r="W97" s="16"/>
      <c r="X97" s="66">
        <v>5.2649999999999997</v>
      </c>
      <c r="Y97" s="16">
        <v>227.4</v>
      </c>
      <c r="Z97" s="16">
        <f t="shared" si="15"/>
        <v>2574.1680000000001</v>
      </c>
      <c r="AA97" s="65">
        <f t="shared" si="16"/>
        <v>3.8847503348654788E-7</v>
      </c>
      <c r="AB97" s="16"/>
      <c r="AC97" s="66">
        <v>5.1040000000000001</v>
      </c>
      <c r="AD97" s="16">
        <v>230.8</v>
      </c>
      <c r="AE97" s="16">
        <f t="shared" si="17"/>
        <v>2612.6560000000004</v>
      </c>
      <c r="AF97" s="65">
        <f t="shared" si="18"/>
        <v>3.8275226436239592E-7</v>
      </c>
      <c r="AG97" s="16"/>
      <c r="AH97" s="66">
        <v>4.5629999999999997</v>
      </c>
      <c r="AI97" s="16">
        <v>243.3</v>
      </c>
      <c r="AJ97">
        <f t="shared" si="19"/>
        <v>2754.1560000000004</v>
      </c>
      <c r="AK97">
        <f t="shared" si="20"/>
        <v>3.6308763918964646E-7</v>
      </c>
    </row>
    <row r="98" spans="14:37" x14ac:dyDescent="0.35">
      <c r="N98" s="66">
        <v>7.5140000000000002</v>
      </c>
      <c r="O98" s="67">
        <v>190.6</v>
      </c>
      <c r="P98">
        <f t="shared" si="11"/>
        <v>2157.5920000000001</v>
      </c>
      <c r="Q98">
        <f t="shared" si="12"/>
        <v>4.6347965695089712E-7</v>
      </c>
      <c r="S98" s="66">
        <v>5.798</v>
      </c>
      <c r="T98" s="16">
        <v>217</v>
      </c>
      <c r="U98" s="16">
        <f t="shared" si="13"/>
        <v>2456.44</v>
      </c>
      <c r="V98" s="65">
        <f t="shared" si="14"/>
        <v>4.0709319177346079E-7</v>
      </c>
      <c r="W98" s="16"/>
      <c r="X98" s="66">
        <v>5.266</v>
      </c>
      <c r="Y98" s="16">
        <v>227.4</v>
      </c>
      <c r="Z98" s="16">
        <f t="shared" si="15"/>
        <v>2574.1680000000001</v>
      </c>
      <c r="AA98" s="65">
        <f t="shared" si="16"/>
        <v>3.8847503348654788E-7</v>
      </c>
      <c r="AB98" s="16"/>
      <c r="AC98" s="66">
        <v>5.1050000000000004</v>
      </c>
      <c r="AD98" s="16">
        <v>230.8</v>
      </c>
      <c r="AE98" s="16">
        <f t="shared" si="17"/>
        <v>2612.6560000000004</v>
      </c>
      <c r="AF98" s="65">
        <f t="shared" si="18"/>
        <v>3.8275226436239592E-7</v>
      </c>
      <c r="AG98" s="16"/>
      <c r="AH98" s="66">
        <v>4.5640000000000001</v>
      </c>
      <c r="AI98" s="16">
        <v>243.3</v>
      </c>
      <c r="AJ98">
        <f t="shared" si="19"/>
        <v>2754.1560000000004</v>
      </c>
      <c r="AK98">
        <f t="shared" si="20"/>
        <v>3.6308763918964646E-7</v>
      </c>
    </row>
    <row r="99" spans="14:37" x14ac:dyDescent="0.35">
      <c r="N99" s="66">
        <v>7.5149999999999997</v>
      </c>
      <c r="O99" s="67">
        <v>190.6</v>
      </c>
      <c r="P99">
        <f t="shared" si="11"/>
        <v>2157.5920000000001</v>
      </c>
      <c r="Q99">
        <f t="shared" si="12"/>
        <v>4.6347965695089712E-7</v>
      </c>
      <c r="S99" s="66">
        <v>5.7990000000000004</v>
      </c>
      <c r="T99" s="16">
        <v>217</v>
      </c>
      <c r="U99" s="16">
        <f t="shared" si="13"/>
        <v>2456.44</v>
      </c>
      <c r="V99" s="65">
        <f t="shared" si="14"/>
        <v>4.0709319177346079E-7</v>
      </c>
      <c r="W99" s="16"/>
      <c r="X99" s="66">
        <v>5.2670000000000003</v>
      </c>
      <c r="Y99" s="16">
        <v>227.4</v>
      </c>
      <c r="Z99" s="16">
        <f t="shared" si="15"/>
        <v>2574.1680000000001</v>
      </c>
      <c r="AA99" s="65">
        <f t="shared" si="16"/>
        <v>3.8847503348654788E-7</v>
      </c>
      <c r="AB99" s="16"/>
      <c r="AC99" s="66">
        <v>5.1059999999999999</v>
      </c>
      <c r="AD99" s="16">
        <v>230.8</v>
      </c>
      <c r="AE99" s="16">
        <f t="shared" si="17"/>
        <v>2612.6560000000004</v>
      </c>
      <c r="AF99" s="65">
        <f t="shared" si="18"/>
        <v>3.8275226436239592E-7</v>
      </c>
      <c r="AG99" s="16"/>
      <c r="AH99" s="66">
        <v>4.5650000000000004</v>
      </c>
      <c r="AI99" s="16">
        <v>243.3</v>
      </c>
      <c r="AJ99">
        <f t="shared" si="19"/>
        <v>2754.1560000000004</v>
      </c>
      <c r="AK99">
        <f t="shared" si="20"/>
        <v>3.6308763918964646E-7</v>
      </c>
    </row>
    <row r="100" spans="14:37" x14ac:dyDescent="0.35">
      <c r="N100" s="66">
        <v>7.516</v>
      </c>
      <c r="O100" s="67">
        <v>190.6</v>
      </c>
      <c r="P100">
        <f t="shared" si="11"/>
        <v>2157.5920000000001</v>
      </c>
      <c r="Q100">
        <f t="shared" si="12"/>
        <v>4.6347965695089712E-7</v>
      </c>
      <c r="S100" s="66">
        <v>5.8</v>
      </c>
      <c r="T100" s="16">
        <v>217</v>
      </c>
      <c r="U100" s="16">
        <f t="shared" si="13"/>
        <v>2456.44</v>
      </c>
      <c r="V100" s="65">
        <f t="shared" si="14"/>
        <v>4.0709319177346079E-7</v>
      </c>
      <c r="W100" s="16"/>
      <c r="X100" s="66">
        <v>5.2679999999999998</v>
      </c>
      <c r="Y100" s="16">
        <v>227.4</v>
      </c>
      <c r="Z100" s="16">
        <f t="shared" si="15"/>
        <v>2574.1680000000001</v>
      </c>
      <c r="AA100" s="65">
        <f t="shared" si="16"/>
        <v>3.8847503348654788E-7</v>
      </c>
      <c r="AB100" s="16"/>
      <c r="AC100" s="66">
        <v>5.1070000000000002</v>
      </c>
      <c r="AD100" s="16">
        <v>230.8</v>
      </c>
      <c r="AE100" s="16">
        <f t="shared" si="17"/>
        <v>2612.6560000000004</v>
      </c>
      <c r="AF100" s="65">
        <f t="shared" si="18"/>
        <v>3.8275226436239592E-7</v>
      </c>
      <c r="AG100" s="16"/>
      <c r="AH100" s="66">
        <v>4.5659999999999998</v>
      </c>
      <c r="AI100" s="16">
        <v>243.3</v>
      </c>
      <c r="AJ100">
        <f t="shared" si="19"/>
        <v>2754.1560000000004</v>
      </c>
      <c r="AK100">
        <f t="shared" si="20"/>
        <v>3.6308763918964646E-7</v>
      </c>
    </row>
    <row r="101" spans="14:37" x14ac:dyDescent="0.35">
      <c r="N101" s="66">
        <v>7.5170000000000003</v>
      </c>
      <c r="O101" s="67">
        <v>190.6</v>
      </c>
      <c r="P101">
        <f t="shared" si="11"/>
        <v>2157.5920000000001</v>
      </c>
      <c r="Q101">
        <f t="shared" si="12"/>
        <v>4.6347965695089712E-7</v>
      </c>
      <c r="S101" s="66">
        <v>5.8010000000000002</v>
      </c>
      <c r="T101" s="16">
        <v>217</v>
      </c>
      <c r="U101" s="16">
        <f t="shared" si="13"/>
        <v>2456.44</v>
      </c>
      <c r="V101" s="65">
        <f t="shared" si="14"/>
        <v>4.0709319177346079E-7</v>
      </c>
      <c r="W101" s="16"/>
      <c r="X101" s="66">
        <v>5.2690000000000001</v>
      </c>
      <c r="Y101" s="16">
        <v>227.3</v>
      </c>
      <c r="Z101" s="16">
        <f t="shared" si="15"/>
        <v>2573.0360000000001</v>
      </c>
      <c r="AA101" s="65">
        <f t="shared" si="16"/>
        <v>3.8864594199226127E-7</v>
      </c>
      <c r="AB101" s="16"/>
      <c r="AC101" s="66">
        <v>5.1079999999999997</v>
      </c>
      <c r="AD101" s="16">
        <v>230.7</v>
      </c>
      <c r="AE101" s="16">
        <f t="shared" si="17"/>
        <v>2611.5239999999999</v>
      </c>
      <c r="AF101" s="65">
        <f t="shared" si="18"/>
        <v>3.8291817344967924E-7</v>
      </c>
      <c r="AG101" s="16"/>
      <c r="AH101" s="66">
        <v>4.5670000000000002</v>
      </c>
      <c r="AI101" s="16">
        <v>243.2</v>
      </c>
      <c r="AJ101">
        <f t="shared" si="19"/>
        <v>2753.0239999999999</v>
      </c>
      <c r="AK101">
        <f t="shared" si="20"/>
        <v>3.6323693509391855E-7</v>
      </c>
    </row>
    <row r="102" spans="14:37" x14ac:dyDescent="0.35">
      <c r="N102" s="66">
        <v>7.5179999999999998</v>
      </c>
      <c r="O102" s="67">
        <v>190.6</v>
      </c>
      <c r="P102">
        <f t="shared" si="11"/>
        <v>2157.5920000000001</v>
      </c>
      <c r="Q102">
        <f t="shared" si="12"/>
        <v>4.6347965695089712E-7</v>
      </c>
      <c r="S102" s="66">
        <v>5.8019999999999996</v>
      </c>
      <c r="T102" s="16">
        <v>216.9</v>
      </c>
      <c r="U102" s="16">
        <f t="shared" si="13"/>
        <v>2455.308</v>
      </c>
      <c r="V102" s="65">
        <f t="shared" si="14"/>
        <v>4.0728087881438908E-7</v>
      </c>
      <c r="W102" s="16"/>
      <c r="X102" s="66">
        <v>5.27</v>
      </c>
      <c r="Y102" s="16">
        <v>227.3</v>
      </c>
      <c r="Z102" s="16">
        <f t="shared" si="15"/>
        <v>2573.0360000000001</v>
      </c>
      <c r="AA102" s="65">
        <f t="shared" si="16"/>
        <v>3.8864594199226127E-7</v>
      </c>
      <c r="AB102" s="16"/>
      <c r="AC102" s="66">
        <v>5.109</v>
      </c>
      <c r="AD102" s="16">
        <v>230.7</v>
      </c>
      <c r="AE102" s="16">
        <f t="shared" si="17"/>
        <v>2611.5239999999999</v>
      </c>
      <c r="AF102" s="65">
        <f t="shared" si="18"/>
        <v>3.8291817344967924E-7</v>
      </c>
      <c r="AG102" s="16"/>
      <c r="AH102" s="66">
        <v>4.5679999999999996</v>
      </c>
      <c r="AI102" s="16">
        <v>243.2</v>
      </c>
      <c r="AJ102">
        <f t="shared" si="19"/>
        <v>2753.0239999999999</v>
      </c>
      <c r="AK102">
        <f t="shared" si="20"/>
        <v>3.6323693509391855E-7</v>
      </c>
    </row>
    <row r="103" spans="14:37" x14ac:dyDescent="0.35">
      <c r="N103" s="66">
        <v>7.5190000000000001</v>
      </c>
      <c r="O103" s="67">
        <v>190.6</v>
      </c>
      <c r="P103">
        <f t="shared" si="11"/>
        <v>2157.5920000000001</v>
      </c>
      <c r="Q103">
        <f t="shared" si="12"/>
        <v>4.6347965695089712E-7</v>
      </c>
      <c r="S103" s="66">
        <v>5.8029999999999999</v>
      </c>
      <c r="T103" s="16">
        <v>216.9</v>
      </c>
      <c r="U103" s="16">
        <f t="shared" si="13"/>
        <v>2455.308</v>
      </c>
      <c r="V103" s="65">
        <f t="shared" si="14"/>
        <v>4.0728087881438908E-7</v>
      </c>
      <c r="W103" s="16"/>
      <c r="X103" s="66">
        <v>5.2709999999999999</v>
      </c>
      <c r="Y103" s="16">
        <v>227.3</v>
      </c>
      <c r="Z103" s="16">
        <f t="shared" si="15"/>
        <v>2573.0360000000001</v>
      </c>
      <c r="AA103" s="65">
        <f t="shared" si="16"/>
        <v>3.8864594199226127E-7</v>
      </c>
      <c r="AB103" s="16"/>
      <c r="AC103" s="66">
        <v>5.1100000000000003</v>
      </c>
      <c r="AD103" s="16">
        <v>230.7</v>
      </c>
      <c r="AE103" s="16">
        <f t="shared" si="17"/>
        <v>2611.5239999999999</v>
      </c>
      <c r="AF103" s="65">
        <f t="shared" si="18"/>
        <v>3.8291817344967924E-7</v>
      </c>
      <c r="AG103" s="16"/>
      <c r="AH103" s="66">
        <v>4.569</v>
      </c>
      <c r="AI103" s="16">
        <v>243.2</v>
      </c>
      <c r="AJ103">
        <f t="shared" si="19"/>
        <v>2753.0239999999999</v>
      </c>
      <c r="AK103">
        <f t="shared" si="20"/>
        <v>3.6323693509391855E-7</v>
      </c>
    </row>
    <row r="104" spans="14:37" x14ac:dyDescent="0.35">
      <c r="N104" s="66">
        <v>7.52</v>
      </c>
      <c r="O104" s="67">
        <v>190.6</v>
      </c>
      <c r="P104">
        <f t="shared" si="11"/>
        <v>2157.5920000000001</v>
      </c>
      <c r="Q104">
        <f t="shared" si="12"/>
        <v>4.6347965695089712E-7</v>
      </c>
      <c r="S104" s="66">
        <v>5.8040000000000003</v>
      </c>
      <c r="T104" s="16">
        <v>216.9</v>
      </c>
      <c r="U104" s="16">
        <f t="shared" si="13"/>
        <v>2455.308</v>
      </c>
      <c r="V104" s="65">
        <f t="shared" si="14"/>
        <v>4.0728087881438908E-7</v>
      </c>
      <c r="W104" s="16"/>
      <c r="X104" s="66">
        <v>5.2720000000000002</v>
      </c>
      <c r="Y104" s="16">
        <v>227.3</v>
      </c>
      <c r="Z104" s="16">
        <f t="shared" si="15"/>
        <v>2573.0360000000001</v>
      </c>
      <c r="AA104" s="65">
        <f t="shared" si="16"/>
        <v>3.8864594199226127E-7</v>
      </c>
      <c r="AB104" s="16"/>
      <c r="AC104" s="66">
        <v>5.1109999999999998</v>
      </c>
      <c r="AD104" s="16">
        <v>230.7</v>
      </c>
      <c r="AE104" s="16">
        <f t="shared" si="17"/>
        <v>2611.5239999999999</v>
      </c>
      <c r="AF104" s="65">
        <f t="shared" si="18"/>
        <v>3.8291817344967924E-7</v>
      </c>
      <c r="AG104" s="16"/>
      <c r="AH104" s="66">
        <v>4.57</v>
      </c>
      <c r="AI104" s="16">
        <v>243.2</v>
      </c>
      <c r="AJ104">
        <f t="shared" si="19"/>
        <v>2753.0239999999999</v>
      </c>
      <c r="AK104">
        <f t="shared" si="20"/>
        <v>3.6323693509391855E-7</v>
      </c>
    </row>
    <row r="105" spans="14:37" x14ac:dyDescent="0.35">
      <c r="N105" s="66">
        <v>7.5209999999999999</v>
      </c>
      <c r="O105" s="67">
        <v>190.6</v>
      </c>
      <c r="P105">
        <f t="shared" si="11"/>
        <v>2157.5920000000001</v>
      </c>
      <c r="Q105">
        <f t="shared" si="12"/>
        <v>4.6347965695089712E-7</v>
      </c>
      <c r="S105" s="66">
        <v>5.8049999999999997</v>
      </c>
      <c r="T105" s="16">
        <v>216.9</v>
      </c>
      <c r="U105" s="16">
        <f t="shared" si="13"/>
        <v>2455.308</v>
      </c>
      <c r="V105" s="65">
        <f t="shared" si="14"/>
        <v>4.0728087881438908E-7</v>
      </c>
      <c r="W105" s="16"/>
      <c r="X105" s="66">
        <v>5.2729999999999997</v>
      </c>
      <c r="Y105" s="16">
        <v>227.3</v>
      </c>
      <c r="Z105" s="16">
        <f t="shared" si="15"/>
        <v>2573.0360000000001</v>
      </c>
      <c r="AA105" s="65">
        <f t="shared" si="16"/>
        <v>3.8864594199226127E-7</v>
      </c>
      <c r="AB105" s="16"/>
      <c r="AC105" s="66">
        <v>5.1120000000000001</v>
      </c>
      <c r="AD105" s="16">
        <v>230.7</v>
      </c>
      <c r="AE105" s="16">
        <f t="shared" si="17"/>
        <v>2611.5239999999999</v>
      </c>
      <c r="AF105" s="65">
        <f t="shared" si="18"/>
        <v>3.8291817344967924E-7</v>
      </c>
      <c r="AG105" s="16"/>
      <c r="AH105" s="66">
        <v>4.5709999999999997</v>
      </c>
      <c r="AI105" s="16">
        <v>243.1</v>
      </c>
      <c r="AJ105">
        <f t="shared" si="19"/>
        <v>2751.8919999999998</v>
      </c>
      <c r="AK105">
        <f t="shared" si="20"/>
        <v>3.6338635382493209E-7</v>
      </c>
    </row>
    <row r="106" spans="14:37" x14ac:dyDescent="0.35">
      <c r="N106" s="66">
        <v>7.5220000000000002</v>
      </c>
      <c r="O106" s="67">
        <v>190.5</v>
      </c>
      <c r="P106">
        <f t="shared" si="11"/>
        <v>2156.46</v>
      </c>
      <c r="Q106">
        <f t="shared" si="12"/>
        <v>4.6372295335874534E-7</v>
      </c>
      <c r="S106" s="66">
        <v>5.806</v>
      </c>
      <c r="T106" s="16">
        <v>216.9</v>
      </c>
      <c r="U106" s="16">
        <f t="shared" si="13"/>
        <v>2455.308</v>
      </c>
      <c r="V106" s="65">
        <f t="shared" si="14"/>
        <v>4.0728087881438908E-7</v>
      </c>
      <c r="W106" s="16"/>
      <c r="X106" s="66">
        <v>5.274</v>
      </c>
      <c r="Y106" s="16">
        <v>227.2</v>
      </c>
      <c r="Z106" s="16">
        <f t="shared" si="15"/>
        <v>2571.904</v>
      </c>
      <c r="AA106" s="65">
        <f t="shared" si="16"/>
        <v>3.8881700094560295E-7</v>
      </c>
      <c r="AB106" s="16"/>
      <c r="AC106" s="66">
        <v>5.1130000000000004</v>
      </c>
      <c r="AD106" s="16">
        <v>230.6</v>
      </c>
      <c r="AE106" s="16">
        <f t="shared" si="17"/>
        <v>2610.3919999999998</v>
      </c>
      <c r="AF106" s="65">
        <f t="shared" si="18"/>
        <v>3.8308422643035991E-7</v>
      </c>
      <c r="AG106" s="16"/>
      <c r="AH106" s="66">
        <v>4.5720000000000001</v>
      </c>
      <c r="AI106" s="16">
        <v>243.1</v>
      </c>
      <c r="AJ106">
        <f t="shared" si="19"/>
        <v>2751.8919999999998</v>
      </c>
      <c r="AK106">
        <f t="shared" si="20"/>
        <v>3.6338635382493209E-7</v>
      </c>
    </row>
    <row r="107" spans="14:37" x14ac:dyDescent="0.35">
      <c r="N107" s="66">
        <v>7.5229999999999997</v>
      </c>
      <c r="O107" s="67">
        <v>190.5</v>
      </c>
      <c r="P107">
        <f t="shared" si="11"/>
        <v>2156.46</v>
      </c>
      <c r="Q107">
        <f t="shared" si="12"/>
        <v>4.6372295335874534E-7</v>
      </c>
      <c r="S107" s="66">
        <v>5.8070000000000004</v>
      </c>
      <c r="T107" s="16">
        <v>216.9</v>
      </c>
      <c r="U107" s="16">
        <f t="shared" si="13"/>
        <v>2455.308</v>
      </c>
      <c r="V107" s="65">
        <f t="shared" si="14"/>
        <v>4.0728087881438908E-7</v>
      </c>
      <c r="W107" s="16"/>
      <c r="X107" s="66">
        <v>5.2750000000000004</v>
      </c>
      <c r="Y107" s="16">
        <v>227.2</v>
      </c>
      <c r="Z107" s="16">
        <f t="shared" si="15"/>
        <v>2571.904</v>
      </c>
      <c r="AA107" s="65">
        <f t="shared" si="16"/>
        <v>3.8881700094560295E-7</v>
      </c>
      <c r="AB107" s="16"/>
      <c r="AC107" s="66">
        <v>5.1139999999999999</v>
      </c>
      <c r="AD107" s="16">
        <v>230.6</v>
      </c>
      <c r="AE107" s="16">
        <f t="shared" si="17"/>
        <v>2610.3919999999998</v>
      </c>
      <c r="AF107" s="65">
        <f t="shared" si="18"/>
        <v>3.8308422643035991E-7</v>
      </c>
      <c r="AG107" s="16"/>
      <c r="AH107" s="66">
        <v>4.5730000000000004</v>
      </c>
      <c r="AI107" s="16">
        <v>243.1</v>
      </c>
      <c r="AJ107">
        <f t="shared" si="19"/>
        <v>2751.8919999999998</v>
      </c>
      <c r="AK107">
        <f t="shared" si="20"/>
        <v>3.6338635382493209E-7</v>
      </c>
    </row>
    <row r="108" spans="14:37" x14ac:dyDescent="0.35">
      <c r="N108" s="66">
        <v>7.524</v>
      </c>
      <c r="O108" s="67">
        <v>190.5</v>
      </c>
      <c r="P108">
        <f t="shared" si="11"/>
        <v>2156.46</v>
      </c>
      <c r="Q108">
        <f t="shared" si="12"/>
        <v>4.6372295335874534E-7</v>
      </c>
      <c r="S108" s="66">
        <v>5.8079999999999998</v>
      </c>
      <c r="T108" s="16">
        <v>216.8</v>
      </c>
      <c r="U108" s="16">
        <f t="shared" si="13"/>
        <v>2454.1760000000004</v>
      </c>
      <c r="V108" s="65">
        <f t="shared" si="14"/>
        <v>4.0746873899834401E-7</v>
      </c>
      <c r="W108" s="16"/>
      <c r="X108" s="66">
        <v>5.2759999999999998</v>
      </c>
      <c r="Y108" s="16">
        <v>227.2</v>
      </c>
      <c r="Z108" s="16">
        <f t="shared" si="15"/>
        <v>2571.904</v>
      </c>
      <c r="AA108" s="65">
        <f t="shared" si="16"/>
        <v>3.8881700094560295E-7</v>
      </c>
      <c r="AB108" s="16"/>
      <c r="AC108" s="66">
        <v>5.1150000000000002</v>
      </c>
      <c r="AD108" s="16">
        <v>230.6</v>
      </c>
      <c r="AE108" s="16">
        <f t="shared" si="17"/>
        <v>2610.3919999999998</v>
      </c>
      <c r="AF108" s="65">
        <f t="shared" si="18"/>
        <v>3.8308422643035991E-7</v>
      </c>
      <c r="AG108" s="16"/>
      <c r="AH108" s="66">
        <v>4.5739999999999998</v>
      </c>
      <c r="AI108" s="16">
        <v>243.1</v>
      </c>
      <c r="AJ108">
        <f t="shared" si="19"/>
        <v>2751.8919999999998</v>
      </c>
      <c r="AK108">
        <f t="shared" si="20"/>
        <v>3.6338635382493209E-7</v>
      </c>
    </row>
    <row r="109" spans="14:37" x14ac:dyDescent="0.35">
      <c r="N109" s="66">
        <v>7.5250000000000004</v>
      </c>
      <c r="O109" s="67">
        <v>190.5</v>
      </c>
      <c r="P109">
        <f t="shared" si="11"/>
        <v>2156.46</v>
      </c>
      <c r="Q109">
        <f t="shared" si="12"/>
        <v>4.6372295335874534E-7</v>
      </c>
      <c r="S109" s="66">
        <v>5.8090000000000002</v>
      </c>
      <c r="T109" s="16">
        <v>216.8</v>
      </c>
      <c r="U109" s="16">
        <f t="shared" si="13"/>
        <v>2454.1760000000004</v>
      </c>
      <c r="V109" s="65">
        <f t="shared" si="14"/>
        <v>4.0746873899834401E-7</v>
      </c>
      <c r="W109" s="16"/>
      <c r="X109" s="66">
        <v>5.2770000000000001</v>
      </c>
      <c r="Y109" s="16">
        <v>227.2</v>
      </c>
      <c r="Z109" s="16">
        <f t="shared" si="15"/>
        <v>2571.904</v>
      </c>
      <c r="AA109" s="65">
        <f t="shared" si="16"/>
        <v>3.8881700094560295E-7</v>
      </c>
      <c r="AB109" s="16"/>
      <c r="AC109" s="66">
        <v>5.1159999999999997</v>
      </c>
      <c r="AD109" s="16">
        <v>230.6</v>
      </c>
      <c r="AE109" s="16">
        <f t="shared" si="17"/>
        <v>2610.3919999999998</v>
      </c>
      <c r="AF109" s="65">
        <f t="shared" si="18"/>
        <v>3.8308422643035991E-7</v>
      </c>
      <c r="AG109" s="16"/>
      <c r="AH109" s="66">
        <v>4.5750000000000002</v>
      </c>
      <c r="AI109" s="16">
        <v>243</v>
      </c>
      <c r="AJ109">
        <f t="shared" si="19"/>
        <v>2750.76</v>
      </c>
      <c r="AK109">
        <f t="shared" si="20"/>
        <v>3.6353589553432503E-7</v>
      </c>
    </row>
    <row r="110" spans="14:37" x14ac:dyDescent="0.35">
      <c r="N110" s="66">
        <v>7.5259999999999998</v>
      </c>
      <c r="O110" s="67">
        <v>190.5</v>
      </c>
      <c r="P110">
        <f t="shared" si="11"/>
        <v>2156.46</v>
      </c>
      <c r="Q110">
        <f t="shared" si="12"/>
        <v>4.6372295335874534E-7</v>
      </c>
      <c r="S110" s="66">
        <v>5.81</v>
      </c>
      <c r="T110" s="16">
        <v>216.8</v>
      </c>
      <c r="U110" s="16">
        <f t="shared" si="13"/>
        <v>2454.1760000000004</v>
      </c>
      <c r="V110" s="65">
        <f t="shared" si="14"/>
        <v>4.0746873899834401E-7</v>
      </c>
      <c r="W110" s="16"/>
      <c r="X110" s="66">
        <v>5.2779999999999996</v>
      </c>
      <c r="Y110" s="16">
        <v>227.2</v>
      </c>
      <c r="Z110" s="16">
        <f t="shared" si="15"/>
        <v>2571.904</v>
      </c>
      <c r="AA110" s="65">
        <f t="shared" si="16"/>
        <v>3.8881700094560295E-7</v>
      </c>
      <c r="AB110" s="16"/>
      <c r="AC110" s="66">
        <v>5.117</v>
      </c>
      <c r="AD110" s="16">
        <v>230.5</v>
      </c>
      <c r="AE110" s="16">
        <f t="shared" si="17"/>
        <v>2609.2600000000002</v>
      </c>
      <c r="AF110" s="65">
        <f t="shared" si="18"/>
        <v>3.8325042349171792E-7</v>
      </c>
      <c r="AG110" s="16"/>
      <c r="AH110" s="66">
        <v>4.5759999999999996</v>
      </c>
      <c r="AI110" s="16">
        <v>243</v>
      </c>
      <c r="AJ110">
        <f t="shared" si="19"/>
        <v>2750.76</v>
      </c>
      <c r="AK110">
        <f t="shared" si="20"/>
        <v>3.6353589553432503E-7</v>
      </c>
    </row>
    <row r="111" spans="14:37" x14ac:dyDescent="0.35">
      <c r="N111" s="66">
        <v>7.5270000000000001</v>
      </c>
      <c r="O111" s="67">
        <v>190.5</v>
      </c>
      <c r="P111">
        <f t="shared" si="11"/>
        <v>2156.46</v>
      </c>
      <c r="Q111">
        <f t="shared" si="12"/>
        <v>4.6372295335874534E-7</v>
      </c>
      <c r="S111" s="66">
        <v>5.8109999999999999</v>
      </c>
      <c r="T111" s="16">
        <v>216.8</v>
      </c>
      <c r="U111" s="16">
        <f t="shared" si="13"/>
        <v>2454.1760000000004</v>
      </c>
      <c r="V111" s="65">
        <f t="shared" si="14"/>
        <v>4.0746873899834401E-7</v>
      </c>
      <c r="W111" s="16"/>
      <c r="X111" s="66">
        <v>5.2789999999999999</v>
      </c>
      <c r="Y111" s="16">
        <v>227.1</v>
      </c>
      <c r="Z111" s="16">
        <f t="shared" si="15"/>
        <v>2570.7719999999999</v>
      </c>
      <c r="AA111" s="65">
        <f t="shared" si="16"/>
        <v>3.8898821054531479E-7</v>
      </c>
      <c r="AB111" s="16"/>
      <c r="AC111" s="66">
        <v>5.1180000000000003</v>
      </c>
      <c r="AD111" s="16">
        <v>230.5</v>
      </c>
      <c r="AE111" s="16">
        <f t="shared" si="17"/>
        <v>2609.2600000000002</v>
      </c>
      <c r="AF111" s="65">
        <f t="shared" si="18"/>
        <v>3.8325042349171792E-7</v>
      </c>
      <c r="AG111" s="16"/>
      <c r="AH111" s="66">
        <v>4.577</v>
      </c>
      <c r="AI111" s="16">
        <v>243</v>
      </c>
      <c r="AJ111">
        <f t="shared" si="19"/>
        <v>2750.76</v>
      </c>
      <c r="AK111">
        <f t="shared" si="20"/>
        <v>3.6353589553432503E-7</v>
      </c>
    </row>
    <row r="112" spans="14:37" x14ac:dyDescent="0.35">
      <c r="N112" s="66">
        <v>7.5279999999999996</v>
      </c>
      <c r="O112" s="67">
        <v>190.5</v>
      </c>
      <c r="P112">
        <f t="shared" si="11"/>
        <v>2156.46</v>
      </c>
      <c r="Q112">
        <f t="shared" si="12"/>
        <v>4.6372295335874534E-7</v>
      </c>
      <c r="S112" s="66">
        <v>5.8120000000000003</v>
      </c>
      <c r="T112" s="16">
        <v>216.8</v>
      </c>
      <c r="U112" s="16">
        <f t="shared" si="13"/>
        <v>2454.1760000000004</v>
      </c>
      <c r="V112" s="65">
        <f t="shared" si="14"/>
        <v>4.0746873899834401E-7</v>
      </c>
      <c r="W112" s="16"/>
      <c r="X112" s="66">
        <v>5.28</v>
      </c>
      <c r="Y112" s="16">
        <v>227.1</v>
      </c>
      <c r="Z112" s="16">
        <f t="shared" si="15"/>
        <v>2570.7719999999999</v>
      </c>
      <c r="AA112" s="65">
        <f t="shared" si="16"/>
        <v>3.8898821054531479E-7</v>
      </c>
      <c r="AB112" s="16"/>
      <c r="AC112" s="66">
        <v>5.1189999999999998</v>
      </c>
      <c r="AD112" s="16">
        <v>230.5</v>
      </c>
      <c r="AE112" s="16">
        <f t="shared" si="17"/>
        <v>2609.2600000000002</v>
      </c>
      <c r="AF112" s="65">
        <f t="shared" si="18"/>
        <v>3.8325042349171792E-7</v>
      </c>
      <c r="AG112" s="16"/>
      <c r="AH112" s="66">
        <v>4.5780000000000003</v>
      </c>
      <c r="AI112" s="16">
        <v>243</v>
      </c>
      <c r="AJ112">
        <f t="shared" si="19"/>
        <v>2750.76</v>
      </c>
      <c r="AK112">
        <f t="shared" si="20"/>
        <v>3.6353589553432503E-7</v>
      </c>
    </row>
    <row r="113" spans="14:37" x14ac:dyDescent="0.35">
      <c r="N113" s="66">
        <v>7.5289999999999999</v>
      </c>
      <c r="O113" s="67">
        <v>190.4</v>
      </c>
      <c r="P113">
        <f t="shared" si="11"/>
        <v>2155.328</v>
      </c>
      <c r="Q113">
        <f t="shared" si="12"/>
        <v>4.6396650533004725E-7</v>
      </c>
      <c r="S113" s="66">
        <v>5.8129999999999997</v>
      </c>
      <c r="T113" s="16">
        <v>216.7</v>
      </c>
      <c r="U113" s="16">
        <f t="shared" si="13"/>
        <v>2453.0439999999999</v>
      </c>
      <c r="V113" s="65">
        <f t="shared" si="14"/>
        <v>4.0765677256502537E-7</v>
      </c>
      <c r="W113" s="16"/>
      <c r="X113" s="66">
        <v>5.2809999999999997</v>
      </c>
      <c r="Y113" s="16">
        <v>227.1</v>
      </c>
      <c r="Z113" s="16">
        <f t="shared" si="15"/>
        <v>2570.7719999999999</v>
      </c>
      <c r="AA113" s="65">
        <f t="shared" si="16"/>
        <v>3.8898821054531479E-7</v>
      </c>
      <c r="AB113" s="16"/>
      <c r="AC113" s="66">
        <v>5.12</v>
      </c>
      <c r="AD113" s="16">
        <v>230.5</v>
      </c>
      <c r="AE113" s="16">
        <f t="shared" si="17"/>
        <v>2609.2600000000002</v>
      </c>
      <c r="AF113" s="65">
        <f t="shared" si="18"/>
        <v>3.8325042349171792E-7</v>
      </c>
      <c r="AG113" s="16"/>
      <c r="AH113" s="66">
        <v>4.5789999999999997</v>
      </c>
      <c r="AI113" s="16">
        <v>242.9</v>
      </c>
      <c r="AJ113">
        <f t="shared" si="19"/>
        <v>2749.6280000000002</v>
      </c>
      <c r="AK113">
        <f t="shared" si="20"/>
        <v>3.6368556037398515E-7</v>
      </c>
    </row>
    <row r="114" spans="14:37" x14ac:dyDescent="0.35">
      <c r="N114" s="66">
        <v>7.53</v>
      </c>
      <c r="O114" s="67">
        <v>190.4</v>
      </c>
      <c r="P114">
        <f t="shared" si="11"/>
        <v>2155.328</v>
      </c>
      <c r="Q114">
        <f t="shared" si="12"/>
        <v>4.6396650533004725E-7</v>
      </c>
      <c r="S114" s="66">
        <v>5.8140000000000001</v>
      </c>
      <c r="T114" s="16">
        <v>216.7</v>
      </c>
      <c r="U114" s="16">
        <f t="shared" si="13"/>
        <v>2453.0439999999999</v>
      </c>
      <c r="V114" s="65">
        <f t="shared" si="14"/>
        <v>4.0765677256502537E-7</v>
      </c>
      <c r="W114" s="16"/>
      <c r="X114" s="66">
        <v>5.282</v>
      </c>
      <c r="Y114" s="16">
        <v>227.1</v>
      </c>
      <c r="Z114" s="16">
        <f t="shared" si="15"/>
        <v>2570.7719999999999</v>
      </c>
      <c r="AA114" s="65">
        <f t="shared" si="16"/>
        <v>3.8898821054531479E-7</v>
      </c>
      <c r="AB114" s="16"/>
      <c r="AC114" s="66">
        <v>5.1210000000000004</v>
      </c>
      <c r="AD114" s="16">
        <v>230.5</v>
      </c>
      <c r="AE114" s="16">
        <f t="shared" si="17"/>
        <v>2609.2600000000002</v>
      </c>
      <c r="AF114" s="65">
        <f t="shared" si="18"/>
        <v>3.8325042349171792E-7</v>
      </c>
      <c r="AG114" s="16"/>
      <c r="AH114" s="66">
        <v>4.58</v>
      </c>
      <c r="AI114" s="16">
        <v>242.9</v>
      </c>
      <c r="AJ114">
        <f t="shared" si="19"/>
        <v>2749.6280000000002</v>
      </c>
      <c r="AK114">
        <f t="shared" si="20"/>
        <v>3.6368556037398515E-7</v>
      </c>
    </row>
    <row r="115" spans="14:37" x14ac:dyDescent="0.35">
      <c r="N115" s="66">
        <v>7.5309999999999997</v>
      </c>
      <c r="O115" s="67">
        <v>190.4</v>
      </c>
      <c r="P115">
        <f t="shared" si="11"/>
        <v>2155.328</v>
      </c>
      <c r="Q115">
        <f t="shared" si="12"/>
        <v>4.6396650533004725E-7</v>
      </c>
      <c r="S115" s="66">
        <v>5.8150000000000004</v>
      </c>
      <c r="T115" s="16">
        <v>216.7</v>
      </c>
      <c r="U115" s="16">
        <f t="shared" si="13"/>
        <v>2453.0439999999999</v>
      </c>
      <c r="V115" s="65">
        <f t="shared" si="14"/>
        <v>4.0765677256502537E-7</v>
      </c>
      <c r="W115" s="16"/>
      <c r="X115" s="66">
        <v>5.2830000000000004</v>
      </c>
      <c r="Y115" s="16">
        <v>227.1</v>
      </c>
      <c r="Z115" s="16">
        <f t="shared" si="15"/>
        <v>2570.7719999999999</v>
      </c>
      <c r="AA115" s="65">
        <f t="shared" si="16"/>
        <v>3.8898821054531479E-7</v>
      </c>
      <c r="AB115" s="16"/>
      <c r="AC115" s="66">
        <v>5.1219999999999999</v>
      </c>
      <c r="AD115" s="16">
        <v>230.4</v>
      </c>
      <c r="AE115" s="16">
        <f t="shared" si="17"/>
        <v>2608.1280000000002</v>
      </c>
      <c r="AF115" s="65">
        <f t="shared" si="18"/>
        <v>3.8341676482135847E-7</v>
      </c>
      <c r="AG115" s="16"/>
      <c r="AH115" s="66">
        <v>4.5810000000000004</v>
      </c>
      <c r="AI115" s="16">
        <v>242.9</v>
      </c>
      <c r="AJ115">
        <f t="shared" si="19"/>
        <v>2749.6280000000002</v>
      </c>
      <c r="AK115">
        <f t="shared" si="20"/>
        <v>3.6368556037398515E-7</v>
      </c>
    </row>
    <row r="116" spans="14:37" x14ac:dyDescent="0.35">
      <c r="N116" s="66">
        <v>7.532</v>
      </c>
      <c r="O116" s="67">
        <v>190.4</v>
      </c>
      <c r="P116">
        <f t="shared" si="11"/>
        <v>2155.328</v>
      </c>
      <c r="Q116">
        <f t="shared" si="12"/>
        <v>4.6396650533004725E-7</v>
      </c>
      <c r="S116" s="66">
        <v>5.8159999999999998</v>
      </c>
      <c r="T116" s="16">
        <v>216.7</v>
      </c>
      <c r="U116" s="16">
        <f t="shared" si="13"/>
        <v>2453.0439999999999</v>
      </c>
      <c r="V116" s="65">
        <f t="shared" si="14"/>
        <v>4.0765677256502537E-7</v>
      </c>
      <c r="W116" s="16"/>
      <c r="X116" s="66">
        <v>5.2839999999999998</v>
      </c>
      <c r="Y116" s="16">
        <v>227</v>
      </c>
      <c r="Z116" s="16">
        <f t="shared" si="15"/>
        <v>2569.64</v>
      </c>
      <c r="AA116" s="65">
        <f t="shared" si="16"/>
        <v>3.8915957099048899E-7</v>
      </c>
      <c r="AB116" s="16"/>
      <c r="AC116" s="66">
        <v>5.1230000000000002</v>
      </c>
      <c r="AD116" s="16">
        <v>230.4</v>
      </c>
      <c r="AE116" s="16">
        <f t="shared" si="17"/>
        <v>2608.1280000000002</v>
      </c>
      <c r="AF116" s="65">
        <f t="shared" si="18"/>
        <v>3.8341676482135847E-7</v>
      </c>
      <c r="AG116" s="16"/>
      <c r="AH116" s="66">
        <v>4.5819999999999999</v>
      </c>
      <c r="AI116" s="16">
        <v>242.9</v>
      </c>
      <c r="AJ116">
        <f t="shared" si="19"/>
        <v>2749.6280000000002</v>
      </c>
      <c r="AK116">
        <f t="shared" si="20"/>
        <v>3.6368556037398515E-7</v>
      </c>
    </row>
    <row r="117" spans="14:37" x14ac:dyDescent="0.35">
      <c r="N117" s="66">
        <v>7.5330000000000004</v>
      </c>
      <c r="O117" s="67">
        <v>190.4</v>
      </c>
      <c r="P117">
        <f t="shared" si="11"/>
        <v>2155.328</v>
      </c>
      <c r="Q117">
        <f t="shared" si="12"/>
        <v>4.6396650533004725E-7</v>
      </c>
      <c r="S117" s="66">
        <v>5.8170000000000002</v>
      </c>
      <c r="T117" s="16">
        <v>216.7</v>
      </c>
      <c r="U117" s="16">
        <f t="shared" si="13"/>
        <v>2453.0439999999999</v>
      </c>
      <c r="V117" s="65">
        <f t="shared" si="14"/>
        <v>4.0765677256502537E-7</v>
      </c>
      <c r="W117" s="16"/>
      <c r="X117" s="66">
        <v>5.2850000000000001</v>
      </c>
      <c r="Y117" s="16">
        <v>227</v>
      </c>
      <c r="Z117" s="16">
        <f t="shared" si="15"/>
        <v>2569.64</v>
      </c>
      <c r="AA117" s="65">
        <f t="shared" si="16"/>
        <v>3.8915957099048899E-7</v>
      </c>
      <c r="AB117" s="16"/>
      <c r="AC117" s="66">
        <v>5.1239999999999997</v>
      </c>
      <c r="AD117" s="16">
        <v>230.4</v>
      </c>
      <c r="AE117" s="16">
        <f t="shared" si="17"/>
        <v>2608.1280000000002</v>
      </c>
      <c r="AF117" s="65">
        <f t="shared" si="18"/>
        <v>3.8341676482135847E-7</v>
      </c>
      <c r="AG117" s="16"/>
      <c r="AH117" s="66">
        <v>4.5830000000000002</v>
      </c>
      <c r="AI117" s="16">
        <v>242.8</v>
      </c>
      <c r="AJ117">
        <f t="shared" si="19"/>
        <v>2748.4960000000001</v>
      </c>
      <c r="AK117">
        <f t="shared" si="20"/>
        <v>3.638353484960502E-7</v>
      </c>
    </row>
    <row r="118" spans="14:37" x14ac:dyDescent="0.35">
      <c r="N118" s="66">
        <v>7.5339999999999998</v>
      </c>
      <c r="O118" s="67">
        <v>190.4</v>
      </c>
      <c r="P118">
        <f t="shared" si="11"/>
        <v>2155.328</v>
      </c>
      <c r="Q118">
        <f t="shared" si="12"/>
        <v>4.6396650533004725E-7</v>
      </c>
      <c r="S118" s="66">
        <v>5.8179999999999996</v>
      </c>
      <c r="T118" s="16">
        <v>216.7</v>
      </c>
      <c r="U118" s="16">
        <f t="shared" si="13"/>
        <v>2453.0439999999999</v>
      </c>
      <c r="V118" s="65">
        <f t="shared" si="14"/>
        <v>4.0765677256502537E-7</v>
      </c>
      <c r="W118" s="16"/>
      <c r="X118" s="66">
        <v>5.2859999999999996</v>
      </c>
      <c r="Y118" s="16">
        <v>227</v>
      </c>
      <c r="Z118" s="16">
        <f t="shared" si="15"/>
        <v>2569.64</v>
      </c>
      <c r="AA118" s="65">
        <f t="shared" si="16"/>
        <v>3.8915957099048899E-7</v>
      </c>
      <c r="AB118" s="16"/>
      <c r="AC118" s="66">
        <v>5.125</v>
      </c>
      <c r="AD118" s="16">
        <v>230.4</v>
      </c>
      <c r="AE118" s="16">
        <f t="shared" si="17"/>
        <v>2608.1280000000002</v>
      </c>
      <c r="AF118" s="65">
        <f t="shared" si="18"/>
        <v>3.8341676482135847E-7</v>
      </c>
      <c r="AG118" s="16"/>
      <c r="AH118" s="66">
        <v>4.5839999999999996</v>
      </c>
      <c r="AI118" s="16">
        <v>242.8</v>
      </c>
      <c r="AJ118">
        <f t="shared" si="19"/>
        <v>2748.4960000000001</v>
      </c>
      <c r="AK118">
        <f t="shared" si="20"/>
        <v>3.638353484960502E-7</v>
      </c>
    </row>
    <row r="119" spans="14:37" x14ac:dyDescent="0.35">
      <c r="N119" s="66">
        <v>7.5350000000000001</v>
      </c>
      <c r="O119" s="67">
        <v>190.4</v>
      </c>
      <c r="P119">
        <f t="shared" si="11"/>
        <v>2155.328</v>
      </c>
      <c r="Q119">
        <f t="shared" si="12"/>
        <v>4.6396650533004725E-7</v>
      </c>
      <c r="S119" s="66">
        <v>5.819</v>
      </c>
      <c r="T119" s="16">
        <v>216.6</v>
      </c>
      <c r="U119" s="16">
        <f t="shared" si="13"/>
        <v>2451.9119999999998</v>
      </c>
      <c r="V119" s="65">
        <f t="shared" si="14"/>
        <v>4.0784497975457526E-7</v>
      </c>
      <c r="W119" s="16"/>
      <c r="X119" s="66">
        <v>5.2869999999999999</v>
      </c>
      <c r="Y119" s="16">
        <v>227</v>
      </c>
      <c r="Z119" s="16">
        <f t="shared" si="15"/>
        <v>2569.64</v>
      </c>
      <c r="AA119" s="65">
        <f t="shared" si="16"/>
        <v>3.8915957099048899E-7</v>
      </c>
      <c r="AB119" s="16"/>
      <c r="AC119" s="66">
        <v>5.1260000000000003</v>
      </c>
      <c r="AD119" s="16">
        <v>230.4</v>
      </c>
      <c r="AE119" s="16">
        <f t="shared" si="17"/>
        <v>2608.1280000000002</v>
      </c>
      <c r="AF119" s="65">
        <f t="shared" si="18"/>
        <v>3.8341676482135847E-7</v>
      </c>
      <c r="AG119" s="16"/>
      <c r="AH119" s="66">
        <v>4.585</v>
      </c>
      <c r="AI119" s="16">
        <v>242.8</v>
      </c>
      <c r="AJ119">
        <f t="shared" si="19"/>
        <v>2748.4960000000001</v>
      </c>
      <c r="AK119">
        <f t="shared" si="20"/>
        <v>3.638353484960502E-7</v>
      </c>
    </row>
    <row r="120" spans="14:37" x14ac:dyDescent="0.35">
      <c r="N120" s="66">
        <v>7.5359999999999996</v>
      </c>
      <c r="O120" s="67">
        <v>190.4</v>
      </c>
      <c r="P120">
        <f t="shared" si="11"/>
        <v>2155.328</v>
      </c>
      <c r="Q120">
        <f t="shared" si="12"/>
        <v>4.6396650533004725E-7</v>
      </c>
      <c r="S120" s="66">
        <v>5.82</v>
      </c>
      <c r="T120" s="16">
        <v>216.6</v>
      </c>
      <c r="U120" s="16">
        <f t="shared" si="13"/>
        <v>2451.9119999999998</v>
      </c>
      <c r="V120" s="65">
        <f t="shared" si="14"/>
        <v>4.0784497975457526E-7</v>
      </c>
      <c r="W120" s="16"/>
      <c r="X120" s="66">
        <v>5.2880000000000003</v>
      </c>
      <c r="Y120" s="16">
        <v>226.9</v>
      </c>
      <c r="Z120" s="16">
        <f t="shared" si="15"/>
        <v>2568.5080000000003</v>
      </c>
      <c r="AA120" s="65">
        <f t="shared" si="16"/>
        <v>3.8933108248056844E-7</v>
      </c>
      <c r="AB120" s="16"/>
      <c r="AC120" s="66">
        <v>5.1269999999999998</v>
      </c>
      <c r="AD120" s="16">
        <v>230.3</v>
      </c>
      <c r="AE120" s="16">
        <f t="shared" si="17"/>
        <v>2606.9960000000001</v>
      </c>
      <c r="AF120" s="65">
        <f t="shared" si="18"/>
        <v>3.8358325060721228E-7</v>
      </c>
      <c r="AG120" s="16"/>
      <c r="AH120" s="66">
        <v>4.5860000000000003</v>
      </c>
      <c r="AI120" s="16">
        <v>242.8</v>
      </c>
      <c r="AJ120">
        <f t="shared" si="19"/>
        <v>2748.4960000000001</v>
      </c>
      <c r="AK120">
        <f t="shared" si="20"/>
        <v>3.638353484960502E-7</v>
      </c>
    </row>
    <row r="121" spans="14:37" x14ac:dyDescent="0.35">
      <c r="N121" s="66">
        <v>7.5369999999999999</v>
      </c>
      <c r="O121" s="67">
        <v>190.3</v>
      </c>
      <c r="P121">
        <f t="shared" si="11"/>
        <v>2154.1960000000004</v>
      </c>
      <c r="Q121">
        <f t="shared" si="12"/>
        <v>4.6421031326768774E-7</v>
      </c>
      <c r="S121" s="66">
        <v>5.8209999999999997</v>
      </c>
      <c r="T121" s="16">
        <v>216.6</v>
      </c>
      <c r="U121" s="16">
        <f t="shared" si="13"/>
        <v>2451.9119999999998</v>
      </c>
      <c r="V121" s="65">
        <f t="shared" si="14"/>
        <v>4.0784497975457526E-7</v>
      </c>
      <c r="W121" s="16"/>
      <c r="X121" s="66">
        <v>5.2889999999999997</v>
      </c>
      <c r="Y121" s="16">
        <v>226.9</v>
      </c>
      <c r="Z121" s="16">
        <f t="shared" si="15"/>
        <v>2568.5080000000003</v>
      </c>
      <c r="AA121" s="65">
        <f t="shared" si="16"/>
        <v>3.8933108248056844E-7</v>
      </c>
      <c r="AB121" s="16"/>
      <c r="AC121" s="66">
        <v>5.1280000000000001</v>
      </c>
      <c r="AD121" s="16">
        <v>230.3</v>
      </c>
      <c r="AE121" s="16">
        <f t="shared" si="17"/>
        <v>2606.9960000000001</v>
      </c>
      <c r="AF121" s="65">
        <f t="shared" si="18"/>
        <v>3.8358325060721228E-7</v>
      </c>
      <c r="AG121" s="16"/>
      <c r="AH121" s="66">
        <v>4.5869999999999997</v>
      </c>
      <c r="AI121" s="16">
        <v>242.7</v>
      </c>
      <c r="AJ121">
        <f t="shared" si="19"/>
        <v>2747.364</v>
      </c>
      <c r="AK121">
        <f t="shared" si="20"/>
        <v>3.6398526005290888E-7</v>
      </c>
    </row>
    <row r="122" spans="14:37" x14ac:dyDescent="0.35">
      <c r="N122" s="66">
        <v>7.5380000000000003</v>
      </c>
      <c r="O122" s="67">
        <v>190.3</v>
      </c>
      <c r="P122">
        <f t="shared" si="11"/>
        <v>2154.1960000000004</v>
      </c>
      <c r="Q122">
        <f t="shared" si="12"/>
        <v>4.6421031326768774E-7</v>
      </c>
      <c r="S122" s="66">
        <v>5.8220000000000001</v>
      </c>
      <c r="T122" s="16">
        <v>216.6</v>
      </c>
      <c r="U122" s="16">
        <f t="shared" si="13"/>
        <v>2451.9119999999998</v>
      </c>
      <c r="V122" s="65">
        <f t="shared" si="14"/>
        <v>4.0784497975457526E-7</v>
      </c>
      <c r="W122" s="16"/>
      <c r="X122" s="66">
        <v>5.29</v>
      </c>
      <c r="Y122" s="16">
        <v>226.9</v>
      </c>
      <c r="Z122" s="16">
        <f t="shared" si="15"/>
        <v>2568.5080000000003</v>
      </c>
      <c r="AA122" s="65">
        <f t="shared" si="16"/>
        <v>3.8933108248056844E-7</v>
      </c>
      <c r="AB122" s="16"/>
      <c r="AC122" s="66">
        <v>5.1289999999999996</v>
      </c>
      <c r="AD122" s="16">
        <v>230.3</v>
      </c>
      <c r="AE122" s="16">
        <f t="shared" si="17"/>
        <v>2606.9960000000001</v>
      </c>
      <c r="AF122" s="65">
        <f t="shared" si="18"/>
        <v>3.8358325060721228E-7</v>
      </c>
      <c r="AG122" s="16"/>
      <c r="AH122" s="66">
        <v>4.5880000000000001</v>
      </c>
      <c r="AI122" s="16">
        <v>242.7</v>
      </c>
      <c r="AJ122">
        <f t="shared" si="19"/>
        <v>2747.364</v>
      </c>
      <c r="AK122">
        <f t="shared" si="20"/>
        <v>3.6398526005290888E-7</v>
      </c>
    </row>
    <row r="123" spans="14:37" x14ac:dyDescent="0.35">
      <c r="N123" s="66">
        <v>7.5389999999999997</v>
      </c>
      <c r="O123" s="67">
        <v>190.3</v>
      </c>
      <c r="P123">
        <f t="shared" si="11"/>
        <v>2154.1960000000004</v>
      </c>
      <c r="Q123">
        <f t="shared" si="12"/>
        <v>4.6421031326768774E-7</v>
      </c>
      <c r="S123" s="66">
        <v>5.8230000000000004</v>
      </c>
      <c r="T123" s="16">
        <v>216.6</v>
      </c>
      <c r="U123" s="16">
        <f t="shared" si="13"/>
        <v>2451.9119999999998</v>
      </c>
      <c r="V123" s="65">
        <f t="shared" si="14"/>
        <v>4.0784497975457526E-7</v>
      </c>
      <c r="W123" s="16"/>
      <c r="X123" s="66">
        <v>5.2910000000000004</v>
      </c>
      <c r="Y123" s="16">
        <v>226.9</v>
      </c>
      <c r="Z123" s="16">
        <f t="shared" si="15"/>
        <v>2568.5080000000003</v>
      </c>
      <c r="AA123" s="65">
        <f t="shared" si="16"/>
        <v>3.8933108248056844E-7</v>
      </c>
      <c r="AB123" s="16"/>
      <c r="AC123" s="66">
        <v>5.13</v>
      </c>
      <c r="AD123" s="16">
        <v>230.3</v>
      </c>
      <c r="AE123" s="16">
        <f t="shared" si="17"/>
        <v>2606.9960000000001</v>
      </c>
      <c r="AF123" s="65">
        <f t="shared" si="18"/>
        <v>3.8358325060721228E-7</v>
      </c>
      <c r="AG123" s="16"/>
      <c r="AH123" s="66">
        <v>4.5890000000000004</v>
      </c>
      <c r="AI123" s="16">
        <v>242.7</v>
      </c>
      <c r="AJ123">
        <f t="shared" si="19"/>
        <v>2747.364</v>
      </c>
      <c r="AK123">
        <f t="shared" si="20"/>
        <v>3.6398526005290888E-7</v>
      </c>
    </row>
    <row r="124" spans="14:37" x14ac:dyDescent="0.35">
      <c r="N124" s="66">
        <v>7.54</v>
      </c>
      <c r="O124" s="67">
        <v>190.3</v>
      </c>
      <c r="P124">
        <f t="shared" si="11"/>
        <v>2154.1960000000004</v>
      </c>
      <c r="Q124">
        <f t="shared" si="12"/>
        <v>4.6421031326768774E-7</v>
      </c>
      <c r="S124" s="66">
        <v>5.8239999999999998</v>
      </c>
      <c r="T124" s="16">
        <v>216.5</v>
      </c>
      <c r="U124" s="16">
        <f t="shared" si="13"/>
        <v>2450.7800000000002</v>
      </c>
      <c r="V124" s="65">
        <f t="shared" si="14"/>
        <v>4.0803336080757963E-7</v>
      </c>
      <c r="W124" s="16"/>
      <c r="X124" s="66">
        <v>5.2919999999999998</v>
      </c>
      <c r="Y124" s="16">
        <v>226.9</v>
      </c>
      <c r="Z124" s="16">
        <f t="shared" si="15"/>
        <v>2568.5080000000003</v>
      </c>
      <c r="AA124" s="65">
        <f t="shared" si="16"/>
        <v>3.8933108248056844E-7</v>
      </c>
      <c r="AB124" s="16"/>
      <c r="AC124" s="66">
        <v>5.1310000000000002</v>
      </c>
      <c r="AD124" s="16">
        <v>230.2</v>
      </c>
      <c r="AE124" s="16">
        <f t="shared" si="17"/>
        <v>2605.864</v>
      </c>
      <c r="AF124" s="65">
        <f t="shared" si="18"/>
        <v>3.8374988103753687E-7</v>
      </c>
      <c r="AG124" s="16"/>
      <c r="AH124" s="66">
        <v>4.59</v>
      </c>
      <c r="AI124" s="16">
        <v>242.7</v>
      </c>
      <c r="AJ124">
        <f t="shared" si="19"/>
        <v>2747.364</v>
      </c>
      <c r="AK124">
        <f t="shared" si="20"/>
        <v>3.6398526005290888E-7</v>
      </c>
    </row>
    <row r="125" spans="14:37" x14ac:dyDescent="0.35">
      <c r="N125" s="66">
        <v>7.5410000000000004</v>
      </c>
      <c r="O125" s="67">
        <v>190.3</v>
      </c>
      <c r="P125">
        <f t="shared" si="11"/>
        <v>2154.1960000000004</v>
      </c>
      <c r="Q125">
        <f t="shared" si="12"/>
        <v>4.6421031326768774E-7</v>
      </c>
      <c r="S125" s="66">
        <v>5.8250000000000002</v>
      </c>
      <c r="T125" s="16">
        <v>216.5</v>
      </c>
      <c r="U125" s="16">
        <f t="shared" si="13"/>
        <v>2450.7800000000002</v>
      </c>
      <c r="V125" s="65">
        <f t="shared" si="14"/>
        <v>4.0803336080757963E-7</v>
      </c>
      <c r="W125" s="16"/>
      <c r="X125" s="66">
        <v>5.2930000000000001</v>
      </c>
      <c r="Y125" s="16">
        <v>226.8</v>
      </c>
      <c r="Z125" s="16">
        <f t="shared" si="15"/>
        <v>2567.3760000000002</v>
      </c>
      <c r="AA125" s="65">
        <f t="shared" si="16"/>
        <v>3.8950274521534827E-7</v>
      </c>
      <c r="AB125" s="16"/>
      <c r="AC125" s="66">
        <v>5.1319999999999997</v>
      </c>
      <c r="AD125" s="16">
        <v>230.2</v>
      </c>
      <c r="AE125" s="16">
        <f t="shared" si="17"/>
        <v>2605.864</v>
      </c>
      <c r="AF125" s="65">
        <f t="shared" si="18"/>
        <v>3.8374988103753687E-7</v>
      </c>
      <c r="AG125" s="16"/>
      <c r="AH125" s="66">
        <v>4.5910000000000002</v>
      </c>
      <c r="AI125" s="16">
        <v>242.7</v>
      </c>
      <c r="AJ125">
        <f t="shared" si="19"/>
        <v>2747.364</v>
      </c>
      <c r="AK125">
        <f t="shared" si="20"/>
        <v>3.6398526005290888E-7</v>
      </c>
    </row>
    <row r="126" spans="14:37" x14ac:dyDescent="0.35">
      <c r="N126" s="66">
        <v>7.5419999999999998</v>
      </c>
      <c r="O126" s="67">
        <v>190.3</v>
      </c>
      <c r="P126">
        <f t="shared" si="11"/>
        <v>2154.1960000000004</v>
      </c>
      <c r="Q126">
        <f t="shared" si="12"/>
        <v>4.6421031326768774E-7</v>
      </c>
      <c r="S126" s="66">
        <v>5.8259999999999996</v>
      </c>
      <c r="T126" s="16">
        <v>216.5</v>
      </c>
      <c r="U126" s="16">
        <f t="shared" si="13"/>
        <v>2450.7800000000002</v>
      </c>
      <c r="V126" s="65">
        <f t="shared" si="14"/>
        <v>4.0803336080757963E-7</v>
      </c>
      <c r="W126" s="16"/>
      <c r="X126" s="66">
        <v>5.2939999999999996</v>
      </c>
      <c r="Y126" s="16">
        <v>226.8</v>
      </c>
      <c r="Z126" s="16">
        <f t="shared" si="15"/>
        <v>2567.3760000000002</v>
      </c>
      <c r="AA126" s="65">
        <f t="shared" si="16"/>
        <v>3.8950274521534827E-7</v>
      </c>
      <c r="AB126" s="16"/>
      <c r="AC126" s="66">
        <v>5.133</v>
      </c>
      <c r="AD126" s="16">
        <v>230.2</v>
      </c>
      <c r="AE126" s="16">
        <f t="shared" si="17"/>
        <v>2605.864</v>
      </c>
      <c r="AF126" s="65">
        <f t="shared" si="18"/>
        <v>3.8374988103753687E-7</v>
      </c>
      <c r="AG126" s="16"/>
      <c r="AH126" s="66">
        <v>4.5919999999999996</v>
      </c>
      <c r="AI126" s="16">
        <v>242.6</v>
      </c>
      <c r="AJ126">
        <f t="shared" si="19"/>
        <v>2746.232</v>
      </c>
      <c r="AK126">
        <f t="shared" si="20"/>
        <v>3.6413529519720114E-7</v>
      </c>
    </row>
    <row r="127" spans="14:37" x14ac:dyDescent="0.35">
      <c r="N127" s="66">
        <v>7.5430000000000001</v>
      </c>
      <c r="O127" s="67">
        <v>190.3</v>
      </c>
      <c r="P127">
        <f t="shared" si="11"/>
        <v>2154.1960000000004</v>
      </c>
      <c r="Q127">
        <f t="shared" si="12"/>
        <v>4.6421031326768774E-7</v>
      </c>
      <c r="S127" s="66">
        <v>5.827</v>
      </c>
      <c r="T127" s="16">
        <v>216.5</v>
      </c>
      <c r="U127" s="16">
        <f t="shared" si="13"/>
        <v>2450.7800000000002</v>
      </c>
      <c r="V127" s="65">
        <f t="shared" si="14"/>
        <v>4.0803336080757963E-7</v>
      </c>
      <c r="W127" s="16"/>
      <c r="X127" s="66">
        <v>5.2949999999999999</v>
      </c>
      <c r="Y127" s="16">
        <v>226.8</v>
      </c>
      <c r="Z127" s="16">
        <f t="shared" si="15"/>
        <v>2567.3760000000002</v>
      </c>
      <c r="AA127" s="65">
        <f t="shared" si="16"/>
        <v>3.8950274521534827E-7</v>
      </c>
      <c r="AB127" s="16"/>
      <c r="AC127" s="66">
        <v>5.1340000000000003</v>
      </c>
      <c r="AD127" s="16">
        <v>230.2</v>
      </c>
      <c r="AE127" s="16">
        <f t="shared" si="17"/>
        <v>2605.864</v>
      </c>
      <c r="AF127" s="65">
        <f t="shared" si="18"/>
        <v>3.8374988103753687E-7</v>
      </c>
      <c r="AG127" s="16"/>
      <c r="AH127" s="66">
        <v>4.593</v>
      </c>
      <c r="AI127" s="16">
        <v>242.6</v>
      </c>
      <c r="AJ127">
        <f t="shared" si="19"/>
        <v>2746.232</v>
      </c>
      <c r="AK127">
        <f t="shared" si="20"/>
        <v>3.6413529519720114E-7</v>
      </c>
    </row>
    <row r="128" spans="14:37" x14ac:dyDescent="0.35">
      <c r="N128" s="66">
        <v>7.5439999999999996</v>
      </c>
      <c r="O128" s="67">
        <v>190.3</v>
      </c>
      <c r="P128">
        <f t="shared" si="11"/>
        <v>2154.1960000000004</v>
      </c>
      <c r="Q128">
        <f t="shared" si="12"/>
        <v>4.6421031326768774E-7</v>
      </c>
      <c r="S128" s="66">
        <v>5.8280000000000003</v>
      </c>
      <c r="T128" s="16">
        <v>216.5</v>
      </c>
      <c r="U128" s="16">
        <f t="shared" si="13"/>
        <v>2450.7800000000002</v>
      </c>
      <c r="V128" s="65">
        <f t="shared" si="14"/>
        <v>4.0803336080757963E-7</v>
      </c>
      <c r="W128" s="16"/>
      <c r="X128" s="66">
        <v>5.2960000000000003</v>
      </c>
      <c r="Y128" s="16">
        <v>226.8</v>
      </c>
      <c r="Z128" s="16">
        <f t="shared" si="15"/>
        <v>2567.3760000000002</v>
      </c>
      <c r="AA128" s="65">
        <f t="shared" si="16"/>
        <v>3.8950274521534827E-7</v>
      </c>
      <c r="AB128" s="16"/>
      <c r="AC128" s="66">
        <v>5.1349999999999998</v>
      </c>
      <c r="AD128" s="16">
        <v>230.2</v>
      </c>
      <c r="AE128" s="16">
        <f t="shared" si="17"/>
        <v>2605.864</v>
      </c>
      <c r="AF128" s="65">
        <f t="shared" si="18"/>
        <v>3.8374988103753687E-7</v>
      </c>
      <c r="AG128" s="16"/>
      <c r="AH128" s="66">
        <v>4.5940000000000003</v>
      </c>
      <c r="AI128" s="16">
        <v>242.6</v>
      </c>
      <c r="AJ128">
        <f t="shared" si="19"/>
        <v>2746.232</v>
      </c>
      <c r="AK128">
        <f t="shared" si="20"/>
        <v>3.6413529519720114E-7</v>
      </c>
    </row>
    <row r="129" spans="14:37" x14ac:dyDescent="0.35">
      <c r="N129" s="66">
        <v>7.5449999999999999</v>
      </c>
      <c r="O129" s="67">
        <v>190.2</v>
      </c>
      <c r="P129">
        <f t="shared" si="11"/>
        <v>2153.0639999999999</v>
      </c>
      <c r="Q129">
        <f t="shared" si="12"/>
        <v>4.6445437757539954E-7</v>
      </c>
      <c r="S129" s="66">
        <v>5.8289999999999997</v>
      </c>
      <c r="T129" s="16">
        <v>216.5</v>
      </c>
      <c r="U129" s="16">
        <f t="shared" si="13"/>
        <v>2450.7800000000002</v>
      </c>
      <c r="V129" s="65">
        <f t="shared" si="14"/>
        <v>4.0803336080757963E-7</v>
      </c>
      <c r="W129" s="16"/>
      <c r="X129" s="66">
        <v>5.2969999999999997</v>
      </c>
      <c r="Y129" s="16">
        <v>226.8</v>
      </c>
      <c r="Z129" s="16">
        <f t="shared" si="15"/>
        <v>2567.3760000000002</v>
      </c>
      <c r="AA129" s="65">
        <f t="shared" si="16"/>
        <v>3.8950274521534827E-7</v>
      </c>
      <c r="AB129" s="16"/>
      <c r="AC129" s="66">
        <v>5.1360000000000001</v>
      </c>
      <c r="AD129" s="16">
        <v>230.1</v>
      </c>
      <c r="AE129" s="16">
        <f t="shared" si="17"/>
        <v>2604.732</v>
      </c>
      <c r="AF129" s="65">
        <f t="shared" si="18"/>
        <v>3.8391665630091698E-7</v>
      </c>
      <c r="AG129" s="16"/>
      <c r="AH129" s="66">
        <v>4.5949999999999998</v>
      </c>
      <c r="AI129" s="16">
        <v>242.6</v>
      </c>
      <c r="AJ129">
        <f t="shared" si="19"/>
        <v>2746.232</v>
      </c>
      <c r="AK129">
        <f t="shared" si="20"/>
        <v>3.6413529519720114E-7</v>
      </c>
    </row>
    <row r="130" spans="14:37" x14ac:dyDescent="0.35">
      <c r="N130" s="66">
        <v>7.5460000000000003</v>
      </c>
      <c r="O130" s="67">
        <v>190.2</v>
      </c>
      <c r="P130">
        <f t="shared" si="11"/>
        <v>2153.0639999999999</v>
      </c>
      <c r="Q130">
        <f t="shared" si="12"/>
        <v>4.6445437757539954E-7</v>
      </c>
      <c r="S130" s="66">
        <v>5.83</v>
      </c>
      <c r="T130" s="16">
        <v>216.4</v>
      </c>
      <c r="U130" s="16">
        <f t="shared" si="13"/>
        <v>2449.6480000000001</v>
      </c>
      <c r="V130" s="65">
        <f t="shared" si="14"/>
        <v>4.0822191596506926E-7</v>
      </c>
      <c r="W130" s="16"/>
      <c r="X130" s="66">
        <v>5.298</v>
      </c>
      <c r="Y130" s="16">
        <v>226.7</v>
      </c>
      <c r="Z130" s="16">
        <f t="shared" si="15"/>
        <v>2566.2440000000001</v>
      </c>
      <c r="AA130" s="65">
        <f t="shared" si="16"/>
        <v>3.8967455939497569E-7</v>
      </c>
      <c r="AB130" s="16"/>
      <c r="AC130" s="66">
        <v>5.1369999999999996</v>
      </c>
      <c r="AD130" s="16">
        <v>230.1</v>
      </c>
      <c r="AE130" s="16">
        <f t="shared" si="17"/>
        <v>2604.732</v>
      </c>
      <c r="AF130" s="65">
        <f t="shared" si="18"/>
        <v>3.8391665630091698E-7</v>
      </c>
      <c r="AG130" s="16"/>
      <c r="AH130" s="66">
        <v>4.5960000000000001</v>
      </c>
      <c r="AI130" s="16">
        <v>242.5</v>
      </c>
      <c r="AJ130">
        <f t="shared" si="19"/>
        <v>2745.1</v>
      </c>
      <c r="AK130">
        <f t="shared" si="20"/>
        <v>3.6428545408181853E-7</v>
      </c>
    </row>
    <row r="131" spans="14:37" x14ac:dyDescent="0.35">
      <c r="N131" s="66">
        <v>7.5469999999999997</v>
      </c>
      <c r="O131" s="67">
        <v>190.2</v>
      </c>
      <c r="P131">
        <f t="shared" si="11"/>
        <v>2153.0639999999999</v>
      </c>
      <c r="Q131">
        <f t="shared" si="12"/>
        <v>4.6445437757539954E-7</v>
      </c>
      <c r="S131" s="66">
        <v>5.8310000000000004</v>
      </c>
      <c r="T131" s="16">
        <v>216.4</v>
      </c>
      <c r="U131" s="16">
        <f t="shared" si="13"/>
        <v>2449.6480000000001</v>
      </c>
      <c r="V131" s="65">
        <f t="shared" si="14"/>
        <v>4.0822191596506926E-7</v>
      </c>
      <c r="W131" s="16"/>
      <c r="X131" s="66">
        <v>5.2990000000000004</v>
      </c>
      <c r="Y131" s="16">
        <v>226.7</v>
      </c>
      <c r="Z131" s="16">
        <f t="shared" si="15"/>
        <v>2566.2440000000001</v>
      </c>
      <c r="AA131" s="65">
        <f t="shared" si="16"/>
        <v>3.8967455939497569E-7</v>
      </c>
      <c r="AB131" s="16"/>
      <c r="AC131" s="66">
        <v>5.1379999999999999</v>
      </c>
      <c r="AD131" s="16">
        <v>230.1</v>
      </c>
      <c r="AE131" s="16">
        <f t="shared" si="17"/>
        <v>2604.732</v>
      </c>
      <c r="AF131" s="65">
        <f t="shared" si="18"/>
        <v>3.8391665630091698E-7</v>
      </c>
      <c r="AG131" s="16"/>
      <c r="AH131" s="66">
        <v>4.5970000000000004</v>
      </c>
      <c r="AI131" s="16">
        <v>242.5</v>
      </c>
      <c r="AJ131">
        <f t="shared" si="19"/>
        <v>2745.1</v>
      </c>
      <c r="AK131">
        <f t="shared" si="20"/>
        <v>3.6428545408181853E-7</v>
      </c>
    </row>
    <row r="132" spans="14:37" x14ac:dyDescent="0.35">
      <c r="N132" s="66">
        <v>7.548</v>
      </c>
      <c r="O132" s="67">
        <v>190.2</v>
      </c>
      <c r="P132">
        <f t="shared" si="11"/>
        <v>2153.0639999999999</v>
      </c>
      <c r="Q132">
        <f t="shared" si="12"/>
        <v>4.6445437757539954E-7</v>
      </c>
      <c r="S132" s="66">
        <v>5.8319999999999999</v>
      </c>
      <c r="T132" s="16">
        <v>216.4</v>
      </c>
      <c r="U132" s="16">
        <f t="shared" si="13"/>
        <v>2449.6480000000001</v>
      </c>
      <c r="V132" s="65">
        <f t="shared" si="14"/>
        <v>4.0822191596506926E-7</v>
      </c>
      <c r="W132" s="16"/>
      <c r="X132" s="66">
        <v>5.3</v>
      </c>
      <c r="Y132" s="16">
        <v>226.7</v>
      </c>
      <c r="Z132" s="16">
        <f t="shared" si="15"/>
        <v>2566.2440000000001</v>
      </c>
      <c r="AA132" s="65">
        <f t="shared" si="16"/>
        <v>3.8967455939497569E-7</v>
      </c>
      <c r="AB132" s="16"/>
      <c r="AC132" s="66">
        <v>5.1390000000000002</v>
      </c>
      <c r="AD132" s="16">
        <v>230.1</v>
      </c>
      <c r="AE132" s="16">
        <f t="shared" si="17"/>
        <v>2604.732</v>
      </c>
      <c r="AF132" s="65">
        <f t="shared" si="18"/>
        <v>3.8391665630091698E-7</v>
      </c>
      <c r="AG132" s="16"/>
      <c r="AH132" s="66">
        <v>4.5979999999999999</v>
      </c>
      <c r="AI132" s="16">
        <v>242.5</v>
      </c>
      <c r="AJ132">
        <f t="shared" si="19"/>
        <v>2745.1</v>
      </c>
      <c r="AK132">
        <f t="shared" si="20"/>
        <v>3.6428545408181853E-7</v>
      </c>
    </row>
    <row r="133" spans="14:37" x14ac:dyDescent="0.35">
      <c r="N133" s="66">
        <v>7.5490000000000004</v>
      </c>
      <c r="O133" s="67">
        <v>190.2</v>
      </c>
      <c r="P133">
        <f t="shared" si="11"/>
        <v>2153.0639999999999</v>
      </c>
      <c r="Q133">
        <f t="shared" si="12"/>
        <v>4.6445437757539954E-7</v>
      </c>
      <c r="S133" s="66">
        <v>5.8330000000000002</v>
      </c>
      <c r="T133" s="16">
        <v>216.4</v>
      </c>
      <c r="U133" s="16">
        <f t="shared" si="13"/>
        <v>2449.6480000000001</v>
      </c>
      <c r="V133" s="65">
        <f t="shared" si="14"/>
        <v>4.0822191596506926E-7</v>
      </c>
      <c r="W133" s="16"/>
      <c r="X133" s="66">
        <v>5.3010000000000002</v>
      </c>
      <c r="Y133" s="16">
        <v>226.7</v>
      </c>
      <c r="Z133" s="16">
        <f t="shared" si="15"/>
        <v>2566.2440000000001</v>
      </c>
      <c r="AA133" s="65">
        <f t="shared" si="16"/>
        <v>3.8967455939497569E-7</v>
      </c>
      <c r="AB133" s="16"/>
      <c r="AC133" s="66">
        <v>5.14</v>
      </c>
      <c r="AD133" s="16">
        <v>230.1</v>
      </c>
      <c r="AE133" s="16">
        <f t="shared" si="17"/>
        <v>2604.732</v>
      </c>
      <c r="AF133" s="65">
        <f t="shared" si="18"/>
        <v>3.8391665630091698E-7</v>
      </c>
      <c r="AG133" s="16"/>
      <c r="AH133" s="66">
        <v>4.5990000000000002</v>
      </c>
      <c r="AI133" s="16">
        <v>242.5</v>
      </c>
      <c r="AJ133">
        <f t="shared" si="19"/>
        <v>2745.1</v>
      </c>
      <c r="AK133">
        <f t="shared" si="20"/>
        <v>3.6428545408181853E-7</v>
      </c>
    </row>
    <row r="134" spans="14:37" x14ac:dyDescent="0.35">
      <c r="N134" s="66">
        <v>7.55</v>
      </c>
      <c r="O134" s="67">
        <v>190.2</v>
      </c>
      <c r="P134">
        <f t="shared" si="11"/>
        <v>2153.0639999999999</v>
      </c>
      <c r="Q134">
        <f t="shared" si="12"/>
        <v>4.6445437757539954E-7</v>
      </c>
      <c r="S134" s="66">
        <v>5.8339999999999996</v>
      </c>
      <c r="T134" s="16">
        <v>216.4</v>
      </c>
      <c r="U134" s="16">
        <f t="shared" si="13"/>
        <v>2449.6480000000001</v>
      </c>
      <c r="V134" s="65">
        <f t="shared" si="14"/>
        <v>4.0822191596506926E-7</v>
      </c>
      <c r="W134" s="16"/>
      <c r="X134" s="66">
        <v>5.3019999999999996</v>
      </c>
      <c r="Y134" s="16">
        <v>226.7</v>
      </c>
      <c r="Z134" s="16">
        <f t="shared" si="15"/>
        <v>2566.2440000000001</v>
      </c>
      <c r="AA134" s="65">
        <f t="shared" si="16"/>
        <v>3.8967455939497569E-7</v>
      </c>
      <c r="AB134" s="16"/>
      <c r="AC134" s="66">
        <v>5.141</v>
      </c>
      <c r="AD134" s="16">
        <v>230</v>
      </c>
      <c r="AE134" s="16">
        <f t="shared" si="17"/>
        <v>2603.6</v>
      </c>
      <c r="AF134" s="65">
        <f t="shared" si="18"/>
        <v>3.8408357658626521E-7</v>
      </c>
      <c r="AG134" s="16"/>
      <c r="AH134" s="66">
        <v>4.5999999999999996</v>
      </c>
      <c r="AI134" s="16">
        <v>242.4</v>
      </c>
      <c r="AJ134">
        <f t="shared" si="19"/>
        <v>2743.9680000000003</v>
      </c>
      <c r="AK134">
        <f t="shared" si="20"/>
        <v>3.6443573685990503E-7</v>
      </c>
    </row>
    <row r="135" spans="14:37" x14ac:dyDescent="0.35">
      <c r="N135" s="66">
        <v>7.5510000000000002</v>
      </c>
      <c r="O135" s="67">
        <v>190.2</v>
      </c>
      <c r="P135">
        <f t="shared" si="11"/>
        <v>2153.0639999999999</v>
      </c>
      <c r="Q135">
        <f t="shared" si="12"/>
        <v>4.6445437757539954E-7</v>
      </c>
      <c r="S135" s="66">
        <v>5.835</v>
      </c>
      <c r="T135" s="16">
        <v>216.3</v>
      </c>
      <c r="U135" s="16">
        <f t="shared" si="13"/>
        <v>2448.5160000000001</v>
      </c>
      <c r="V135" s="65">
        <f t="shared" si="14"/>
        <v>4.084106454685205E-7</v>
      </c>
      <c r="W135" s="16"/>
      <c r="X135" s="66">
        <v>5.3029999999999999</v>
      </c>
      <c r="Y135" s="16">
        <v>226.6</v>
      </c>
      <c r="Z135" s="16">
        <f t="shared" si="15"/>
        <v>2565.1120000000001</v>
      </c>
      <c r="AA135" s="65">
        <f t="shared" si="16"/>
        <v>3.8984652521995138E-7</v>
      </c>
      <c r="AB135" s="16"/>
      <c r="AC135" s="66">
        <v>5.1420000000000003</v>
      </c>
      <c r="AD135" s="16">
        <v>230</v>
      </c>
      <c r="AE135" s="16">
        <f t="shared" si="17"/>
        <v>2603.6</v>
      </c>
      <c r="AF135" s="65">
        <f t="shared" si="18"/>
        <v>3.8408357658626521E-7</v>
      </c>
      <c r="AG135" s="16"/>
      <c r="AH135" s="66">
        <v>4.601</v>
      </c>
      <c r="AI135" s="16">
        <v>242.4</v>
      </c>
      <c r="AJ135">
        <f t="shared" si="19"/>
        <v>2743.9680000000003</v>
      </c>
      <c r="AK135">
        <f t="shared" si="20"/>
        <v>3.6443573685990503E-7</v>
      </c>
    </row>
    <row r="136" spans="14:37" x14ac:dyDescent="0.35">
      <c r="N136" s="66">
        <v>7.5519999999999996</v>
      </c>
      <c r="O136" s="67">
        <v>190.2</v>
      </c>
      <c r="P136">
        <f t="shared" si="11"/>
        <v>2153.0639999999999</v>
      </c>
      <c r="Q136">
        <f t="shared" si="12"/>
        <v>4.6445437757539954E-7</v>
      </c>
      <c r="S136" s="66">
        <v>5.8360000000000003</v>
      </c>
      <c r="T136" s="16">
        <v>216.3</v>
      </c>
      <c r="U136" s="16">
        <f t="shared" si="13"/>
        <v>2448.5160000000001</v>
      </c>
      <c r="V136" s="65">
        <f t="shared" si="14"/>
        <v>4.084106454685205E-7</v>
      </c>
      <c r="W136" s="16"/>
      <c r="X136" s="66">
        <v>5.3040000000000003</v>
      </c>
      <c r="Y136" s="16">
        <v>226.6</v>
      </c>
      <c r="Z136" s="16">
        <f t="shared" si="15"/>
        <v>2565.1120000000001</v>
      </c>
      <c r="AA136" s="65">
        <f t="shared" si="16"/>
        <v>3.8984652521995138E-7</v>
      </c>
      <c r="AB136" s="16"/>
      <c r="AC136" s="66">
        <v>5.1429999999999998</v>
      </c>
      <c r="AD136" s="16">
        <v>230</v>
      </c>
      <c r="AE136" s="16">
        <f t="shared" si="17"/>
        <v>2603.6</v>
      </c>
      <c r="AF136" s="65">
        <f t="shared" si="18"/>
        <v>3.8408357658626521E-7</v>
      </c>
      <c r="AG136" s="16"/>
      <c r="AH136" s="66">
        <v>4.6020000000000003</v>
      </c>
      <c r="AI136" s="16">
        <v>242.4</v>
      </c>
      <c r="AJ136">
        <f t="shared" si="19"/>
        <v>2743.9680000000003</v>
      </c>
      <c r="AK136">
        <f t="shared" si="20"/>
        <v>3.6443573685990503E-7</v>
      </c>
    </row>
    <row r="137" spans="14:37" x14ac:dyDescent="0.35">
      <c r="N137" s="66">
        <v>7.5529999999999999</v>
      </c>
      <c r="O137" s="67">
        <v>190.1</v>
      </c>
      <c r="P137">
        <f t="shared" si="11"/>
        <v>2151.9319999999998</v>
      </c>
      <c r="Q137">
        <f t="shared" si="12"/>
        <v>4.6469869865776435E-7</v>
      </c>
      <c r="S137" s="66">
        <v>5.8369999999999997</v>
      </c>
      <c r="T137" s="16">
        <v>216.3</v>
      </c>
      <c r="U137" s="16">
        <f t="shared" si="13"/>
        <v>2448.5160000000001</v>
      </c>
      <c r="V137" s="65">
        <f t="shared" si="14"/>
        <v>4.084106454685205E-7</v>
      </c>
      <c r="W137" s="16"/>
      <c r="X137" s="66">
        <v>5.3049999999999997</v>
      </c>
      <c r="Y137" s="16">
        <v>226.6</v>
      </c>
      <c r="Z137" s="16">
        <f t="shared" si="15"/>
        <v>2565.1120000000001</v>
      </c>
      <c r="AA137" s="65">
        <f t="shared" si="16"/>
        <v>3.8984652521995138E-7</v>
      </c>
      <c r="AB137" s="16"/>
      <c r="AC137" s="66">
        <v>5.1440000000000001</v>
      </c>
      <c r="AD137" s="16">
        <v>230</v>
      </c>
      <c r="AE137" s="16">
        <f t="shared" si="17"/>
        <v>2603.6</v>
      </c>
      <c r="AF137" s="65">
        <f t="shared" si="18"/>
        <v>3.8408357658626521E-7</v>
      </c>
      <c r="AG137" s="16"/>
      <c r="AH137" s="66">
        <v>4.6029999999999998</v>
      </c>
      <c r="AI137" s="16">
        <v>242.4</v>
      </c>
      <c r="AJ137">
        <f t="shared" si="19"/>
        <v>2743.9680000000003</v>
      </c>
      <c r="AK137">
        <f t="shared" si="20"/>
        <v>3.6443573685990503E-7</v>
      </c>
    </row>
    <row r="138" spans="14:37" x14ac:dyDescent="0.35">
      <c r="N138" s="66">
        <v>7.5540000000000003</v>
      </c>
      <c r="O138" s="67">
        <v>190.1</v>
      </c>
      <c r="P138">
        <f t="shared" si="11"/>
        <v>2151.9319999999998</v>
      </c>
      <c r="Q138">
        <f t="shared" si="12"/>
        <v>4.6469869865776435E-7</v>
      </c>
      <c r="S138" s="66">
        <v>5.8380000000000001</v>
      </c>
      <c r="T138" s="16">
        <v>216.3</v>
      </c>
      <c r="U138" s="16">
        <f t="shared" si="13"/>
        <v>2448.5160000000001</v>
      </c>
      <c r="V138" s="65">
        <f t="shared" si="14"/>
        <v>4.084106454685205E-7</v>
      </c>
      <c r="W138" s="16"/>
      <c r="X138" s="66">
        <v>5.306</v>
      </c>
      <c r="Y138" s="16">
        <v>226.6</v>
      </c>
      <c r="Z138" s="16">
        <f t="shared" si="15"/>
        <v>2565.1120000000001</v>
      </c>
      <c r="AA138" s="65">
        <f t="shared" si="16"/>
        <v>3.8984652521995138E-7</v>
      </c>
      <c r="AB138" s="16"/>
      <c r="AC138" s="66">
        <v>5.1449999999999996</v>
      </c>
      <c r="AD138" s="16">
        <v>229.9</v>
      </c>
      <c r="AE138" s="16">
        <f t="shared" si="17"/>
        <v>2602.4680000000003</v>
      </c>
      <c r="AF138" s="65">
        <f t="shared" si="18"/>
        <v>3.842506420828229E-7</v>
      </c>
      <c r="AG138" s="16"/>
      <c r="AH138" s="66">
        <v>4.6040000000000001</v>
      </c>
      <c r="AI138" s="16">
        <v>242.3</v>
      </c>
      <c r="AJ138">
        <f t="shared" si="19"/>
        <v>2742.8360000000002</v>
      </c>
      <c r="AK138">
        <f t="shared" si="20"/>
        <v>3.6458614368485753E-7</v>
      </c>
    </row>
    <row r="139" spans="14:37" x14ac:dyDescent="0.35">
      <c r="N139" s="66">
        <v>7.5549999999999997</v>
      </c>
      <c r="O139" s="67">
        <v>190.1</v>
      </c>
      <c r="P139">
        <f t="shared" si="11"/>
        <v>2151.9319999999998</v>
      </c>
      <c r="Q139">
        <f t="shared" si="12"/>
        <v>4.6469869865776435E-7</v>
      </c>
      <c r="S139" s="66">
        <v>5.8390000000000004</v>
      </c>
      <c r="T139" s="16">
        <v>216.3</v>
      </c>
      <c r="U139" s="16">
        <f t="shared" si="13"/>
        <v>2448.5160000000001</v>
      </c>
      <c r="V139" s="65">
        <f t="shared" si="14"/>
        <v>4.084106454685205E-7</v>
      </c>
      <c r="W139" s="16"/>
      <c r="X139" s="66">
        <v>5.3070000000000004</v>
      </c>
      <c r="Y139" s="16">
        <v>226.6</v>
      </c>
      <c r="Z139" s="16">
        <f t="shared" si="15"/>
        <v>2565.1120000000001</v>
      </c>
      <c r="AA139" s="65">
        <f t="shared" si="16"/>
        <v>3.8984652521995138E-7</v>
      </c>
      <c r="AB139" s="16"/>
      <c r="AC139" s="66">
        <v>5.1459999999999999</v>
      </c>
      <c r="AD139" s="16">
        <v>229.9</v>
      </c>
      <c r="AE139" s="16">
        <f t="shared" si="17"/>
        <v>2602.4680000000003</v>
      </c>
      <c r="AF139" s="65">
        <f t="shared" si="18"/>
        <v>3.842506420828229E-7</v>
      </c>
      <c r="AG139" s="16"/>
      <c r="AH139" s="66">
        <v>4.6050000000000004</v>
      </c>
      <c r="AI139" s="16">
        <v>242.3</v>
      </c>
      <c r="AJ139">
        <f t="shared" si="19"/>
        <v>2742.8360000000002</v>
      </c>
      <c r="AK139">
        <f t="shared" si="20"/>
        <v>3.6458614368485753E-7</v>
      </c>
    </row>
    <row r="140" spans="14:37" x14ac:dyDescent="0.35">
      <c r="N140" s="66">
        <v>7.556</v>
      </c>
      <c r="O140" s="67">
        <v>190.1</v>
      </c>
      <c r="P140">
        <f t="shared" ref="P140:P203" si="21">O140*$K$1</f>
        <v>2151.9319999999998</v>
      </c>
      <c r="Q140">
        <f t="shared" ref="Q140:Q203" si="22">0.001/P140</f>
        <v>4.6469869865776435E-7</v>
      </c>
      <c r="S140" s="66">
        <v>5.84</v>
      </c>
      <c r="T140" s="16">
        <v>216.3</v>
      </c>
      <c r="U140" s="16">
        <f t="shared" ref="U140:U203" si="23">T140*$K$1</f>
        <v>2448.5160000000001</v>
      </c>
      <c r="V140" s="65">
        <f t="shared" ref="V140:V203" si="24">0.001/U140</f>
        <v>4.084106454685205E-7</v>
      </c>
      <c r="W140" s="16"/>
      <c r="X140" s="66">
        <v>5.3079999999999998</v>
      </c>
      <c r="Y140" s="16">
        <v>226.5</v>
      </c>
      <c r="Z140" s="16">
        <f t="shared" ref="Z140:Z203" si="25">Y140*$K$1</f>
        <v>2563.98</v>
      </c>
      <c r="AA140" s="65">
        <f t="shared" ref="AA140:AA203" si="26">0.001/Z140</f>
        <v>3.9001864289113022E-7</v>
      </c>
      <c r="AB140" s="16"/>
      <c r="AC140" s="66">
        <v>5.1470000000000002</v>
      </c>
      <c r="AD140" s="16">
        <v>229.9</v>
      </c>
      <c r="AE140" s="16">
        <f t="shared" ref="AE140:AE203" si="27">AD140*$K$1</f>
        <v>2602.4680000000003</v>
      </c>
      <c r="AF140" s="65">
        <f t="shared" ref="AF140:AF203" si="28">0.001/AE140</f>
        <v>3.842506420828229E-7</v>
      </c>
      <c r="AG140" s="16"/>
      <c r="AH140" s="66">
        <v>4.6059999999999999</v>
      </c>
      <c r="AI140" s="16">
        <v>242.3</v>
      </c>
      <c r="AJ140">
        <f t="shared" ref="AJ140:AJ203" si="29">AI140*$K$1</f>
        <v>2742.8360000000002</v>
      </c>
      <c r="AK140">
        <f t="shared" ref="AK140:AK203" si="30">0.001/AJ140</f>
        <v>3.6458614368485753E-7</v>
      </c>
    </row>
    <row r="141" spans="14:37" x14ac:dyDescent="0.35">
      <c r="N141" s="66">
        <v>7.5570000000000004</v>
      </c>
      <c r="O141" s="65">
        <v>190.1</v>
      </c>
      <c r="P141">
        <f t="shared" si="21"/>
        <v>2151.9319999999998</v>
      </c>
      <c r="Q141">
        <f t="shared" si="22"/>
        <v>4.6469869865776435E-7</v>
      </c>
      <c r="S141" s="66">
        <v>5.8410000000000002</v>
      </c>
      <c r="T141" s="16">
        <v>216.2</v>
      </c>
      <c r="U141" s="16">
        <f t="shared" si="23"/>
        <v>2447.384</v>
      </c>
      <c r="V141" s="65">
        <f t="shared" si="24"/>
        <v>4.0859954955985659E-7</v>
      </c>
      <c r="W141" s="16"/>
      <c r="X141" s="66">
        <v>5.3090000000000002</v>
      </c>
      <c r="Y141" s="16">
        <v>226.5</v>
      </c>
      <c r="Z141" s="16">
        <f t="shared" si="25"/>
        <v>2563.98</v>
      </c>
      <c r="AA141" s="65">
        <f t="shared" si="26"/>
        <v>3.9001864289113022E-7</v>
      </c>
      <c r="AB141" s="16"/>
      <c r="AC141" s="66">
        <v>5.1479999999999997</v>
      </c>
      <c r="AD141" s="16">
        <v>229.9</v>
      </c>
      <c r="AE141" s="16">
        <f t="shared" si="27"/>
        <v>2602.4680000000003</v>
      </c>
      <c r="AF141" s="65">
        <f t="shared" si="28"/>
        <v>3.842506420828229E-7</v>
      </c>
      <c r="AG141" s="16"/>
      <c r="AH141" s="66">
        <v>4.6070000000000002</v>
      </c>
      <c r="AI141" s="16">
        <v>242.3</v>
      </c>
      <c r="AJ141">
        <f t="shared" si="29"/>
        <v>2742.8360000000002</v>
      </c>
      <c r="AK141">
        <f t="shared" si="30"/>
        <v>3.6458614368485753E-7</v>
      </c>
    </row>
    <row r="142" spans="14:37" x14ac:dyDescent="0.35">
      <c r="N142" s="66">
        <v>7.5579999999999998</v>
      </c>
      <c r="O142" s="65">
        <v>190.1</v>
      </c>
      <c r="P142">
        <f t="shared" si="21"/>
        <v>2151.9319999999998</v>
      </c>
      <c r="Q142">
        <f t="shared" si="22"/>
        <v>4.6469869865776435E-7</v>
      </c>
      <c r="S142" s="66">
        <v>5.8419999999999996</v>
      </c>
      <c r="T142" s="16">
        <v>216.2</v>
      </c>
      <c r="U142" s="16">
        <f t="shared" si="23"/>
        <v>2447.384</v>
      </c>
      <c r="V142" s="65">
        <f t="shared" si="24"/>
        <v>4.0859954955985659E-7</v>
      </c>
      <c r="W142" s="16"/>
      <c r="X142" s="66">
        <v>5.31</v>
      </c>
      <c r="Y142" s="16">
        <v>226.5</v>
      </c>
      <c r="Z142" s="16">
        <f t="shared" si="25"/>
        <v>2563.98</v>
      </c>
      <c r="AA142" s="65">
        <f t="shared" si="26"/>
        <v>3.9001864289113022E-7</v>
      </c>
      <c r="AB142" s="16"/>
      <c r="AC142" s="66">
        <v>5.149</v>
      </c>
      <c r="AD142" s="16">
        <v>229.9</v>
      </c>
      <c r="AE142" s="16">
        <f t="shared" si="27"/>
        <v>2602.4680000000003</v>
      </c>
      <c r="AF142" s="65">
        <f t="shared" si="28"/>
        <v>3.842506420828229E-7</v>
      </c>
      <c r="AG142" s="16"/>
      <c r="AH142" s="66">
        <v>4.6079999999999997</v>
      </c>
      <c r="AI142" s="16">
        <v>242.2</v>
      </c>
      <c r="AJ142">
        <f t="shared" si="29"/>
        <v>2741.7039999999997</v>
      </c>
      <c r="AK142">
        <f t="shared" si="30"/>
        <v>3.647366747103262E-7</v>
      </c>
    </row>
    <row r="143" spans="14:37" x14ac:dyDescent="0.35">
      <c r="N143" s="66">
        <v>7.5590000000000002</v>
      </c>
      <c r="O143" s="65">
        <v>190.1</v>
      </c>
      <c r="P143">
        <f t="shared" si="21"/>
        <v>2151.9319999999998</v>
      </c>
      <c r="Q143">
        <f t="shared" si="22"/>
        <v>4.6469869865776435E-7</v>
      </c>
      <c r="S143" s="66">
        <v>5.843</v>
      </c>
      <c r="T143" s="16">
        <v>216.2</v>
      </c>
      <c r="U143" s="16">
        <f t="shared" si="23"/>
        <v>2447.384</v>
      </c>
      <c r="V143" s="65">
        <f t="shared" si="24"/>
        <v>4.0859954955985659E-7</v>
      </c>
      <c r="W143" s="16"/>
      <c r="X143" s="66">
        <v>5.3109999999999999</v>
      </c>
      <c r="Y143" s="16">
        <v>226.5</v>
      </c>
      <c r="Z143" s="16">
        <f t="shared" si="25"/>
        <v>2563.98</v>
      </c>
      <c r="AA143" s="65">
        <f t="shared" si="26"/>
        <v>3.9001864289113022E-7</v>
      </c>
      <c r="AB143" s="16"/>
      <c r="AC143" s="66">
        <v>5.15</v>
      </c>
      <c r="AD143" s="16">
        <v>229.8</v>
      </c>
      <c r="AE143" s="16">
        <f t="shared" si="27"/>
        <v>2601.3360000000002</v>
      </c>
      <c r="AF143" s="65">
        <f t="shared" si="28"/>
        <v>3.8441785298016094E-7</v>
      </c>
      <c r="AG143" s="16"/>
      <c r="AH143" s="66">
        <v>4.609</v>
      </c>
      <c r="AI143" s="16">
        <v>242.2</v>
      </c>
      <c r="AJ143">
        <f t="shared" si="29"/>
        <v>2741.7039999999997</v>
      </c>
      <c r="AK143">
        <f t="shared" si="30"/>
        <v>3.647366747103262E-7</v>
      </c>
    </row>
    <row r="144" spans="14:37" x14ac:dyDescent="0.35">
      <c r="N144" s="66">
        <v>7.56</v>
      </c>
      <c r="O144" s="65">
        <v>190</v>
      </c>
      <c r="P144">
        <f t="shared" si="21"/>
        <v>2150.8000000000002</v>
      </c>
      <c r="Q144">
        <f t="shared" si="22"/>
        <v>4.649432769202157E-7</v>
      </c>
      <c r="S144" s="66">
        <v>5.8440000000000003</v>
      </c>
      <c r="T144" s="16">
        <v>216.2</v>
      </c>
      <c r="U144" s="16">
        <f t="shared" si="23"/>
        <v>2447.384</v>
      </c>
      <c r="V144" s="65">
        <f t="shared" si="24"/>
        <v>4.0859954955985659E-7</v>
      </c>
      <c r="W144" s="16"/>
      <c r="X144" s="66">
        <v>5.3120000000000003</v>
      </c>
      <c r="Y144" s="16">
        <v>226.5</v>
      </c>
      <c r="Z144" s="16">
        <f t="shared" si="25"/>
        <v>2563.98</v>
      </c>
      <c r="AA144" s="65">
        <f t="shared" si="26"/>
        <v>3.9001864289113022E-7</v>
      </c>
      <c r="AB144" s="16"/>
      <c r="AC144" s="66">
        <v>5.1509999999999998</v>
      </c>
      <c r="AD144" s="16">
        <v>229.8</v>
      </c>
      <c r="AE144" s="16">
        <f t="shared" si="27"/>
        <v>2601.3360000000002</v>
      </c>
      <c r="AF144" s="65">
        <f t="shared" si="28"/>
        <v>3.8441785298016094E-7</v>
      </c>
      <c r="AG144" s="16"/>
      <c r="AH144" s="66">
        <v>4.6100000000000003</v>
      </c>
      <c r="AI144" s="16">
        <v>242.2</v>
      </c>
      <c r="AJ144">
        <f t="shared" si="29"/>
        <v>2741.7039999999997</v>
      </c>
      <c r="AK144">
        <f t="shared" si="30"/>
        <v>3.647366747103262E-7</v>
      </c>
    </row>
    <row r="145" spans="14:37" x14ac:dyDescent="0.35">
      <c r="N145" s="66">
        <v>7.5609999999999999</v>
      </c>
      <c r="O145" s="65">
        <v>190</v>
      </c>
      <c r="P145">
        <f t="shared" si="21"/>
        <v>2150.8000000000002</v>
      </c>
      <c r="Q145">
        <f t="shared" si="22"/>
        <v>4.649432769202157E-7</v>
      </c>
      <c r="S145" s="66">
        <v>5.8449999999999998</v>
      </c>
      <c r="T145" s="16">
        <v>216.2</v>
      </c>
      <c r="U145" s="16">
        <f t="shared" si="23"/>
        <v>2447.384</v>
      </c>
      <c r="V145" s="65">
        <f t="shared" si="24"/>
        <v>4.0859954955985659E-7</v>
      </c>
      <c r="W145" s="16"/>
      <c r="X145" s="66">
        <v>5.3129999999999997</v>
      </c>
      <c r="Y145" s="16">
        <v>226.4</v>
      </c>
      <c r="Z145" s="16">
        <f t="shared" si="25"/>
        <v>2562.848</v>
      </c>
      <c r="AA145" s="65">
        <f t="shared" si="26"/>
        <v>3.9019091260972169E-7</v>
      </c>
      <c r="AB145" s="16"/>
      <c r="AC145" s="66">
        <v>5.1520000000000001</v>
      </c>
      <c r="AD145" s="16">
        <v>229.8</v>
      </c>
      <c r="AE145" s="16">
        <f t="shared" si="27"/>
        <v>2601.3360000000002</v>
      </c>
      <c r="AF145" s="65">
        <f t="shared" si="28"/>
        <v>3.8441785298016094E-7</v>
      </c>
      <c r="AG145" s="16"/>
      <c r="AH145" s="66">
        <v>4.6109999999999998</v>
      </c>
      <c r="AI145" s="16">
        <v>242.2</v>
      </c>
      <c r="AJ145">
        <f t="shared" si="29"/>
        <v>2741.7039999999997</v>
      </c>
      <c r="AK145">
        <f t="shared" si="30"/>
        <v>3.647366747103262E-7</v>
      </c>
    </row>
    <row r="146" spans="14:37" x14ac:dyDescent="0.35">
      <c r="N146" s="66">
        <v>7.5620000000000003</v>
      </c>
      <c r="O146" s="65">
        <v>190</v>
      </c>
      <c r="P146">
        <f t="shared" si="21"/>
        <v>2150.8000000000002</v>
      </c>
      <c r="Q146">
        <f t="shared" si="22"/>
        <v>4.649432769202157E-7</v>
      </c>
      <c r="S146" s="66">
        <v>5.8460000000000001</v>
      </c>
      <c r="T146" s="16">
        <v>216.1</v>
      </c>
      <c r="U146" s="16">
        <f t="shared" si="23"/>
        <v>2446.252</v>
      </c>
      <c r="V146" s="65">
        <f t="shared" si="24"/>
        <v>4.0878862848144839E-7</v>
      </c>
      <c r="W146" s="16"/>
      <c r="X146" s="66">
        <v>5.3140000000000001</v>
      </c>
      <c r="Y146" s="16">
        <v>226.4</v>
      </c>
      <c r="Z146" s="16">
        <f t="shared" si="25"/>
        <v>2562.848</v>
      </c>
      <c r="AA146" s="65">
        <f t="shared" si="26"/>
        <v>3.9019091260972169E-7</v>
      </c>
      <c r="AB146" s="16"/>
      <c r="AC146" s="66">
        <v>5.1529999999999996</v>
      </c>
      <c r="AD146" s="16">
        <v>229.8</v>
      </c>
      <c r="AE146" s="16">
        <f t="shared" si="27"/>
        <v>2601.3360000000002</v>
      </c>
      <c r="AF146" s="65">
        <f t="shared" si="28"/>
        <v>3.8441785298016094E-7</v>
      </c>
      <c r="AG146" s="16"/>
      <c r="AH146" s="66">
        <v>4.6120000000000001</v>
      </c>
      <c r="AI146" s="16">
        <v>242.1</v>
      </c>
      <c r="AJ146">
        <f t="shared" si="29"/>
        <v>2740.5720000000001</v>
      </c>
      <c r="AK146">
        <f t="shared" si="30"/>
        <v>3.6488733009021471E-7</v>
      </c>
    </row>
    <row r="147" spans="14:37" x14ac:dyDescent="0.35">
      <c r="N147" s="66">
        <v>7.5629999999999997</v>
      </c>
      <c r="O147" s="65">
        <v>190</v>
      </c>
      <c r="P147">
        <f t="shared" si="21"/>
        <v>2150.8000000000002</v>
      </c>
      <c r="Q147">
        <f t="shared" si="22"/>
        <v>4.649432769202157E-7</v>
      </c>
      <c r="S147" s="66">
        <v>5.8470000000000004</v>
      </c>
      <c r="T147" s="16">
        <v>216.1</v>
      </c>
      <c r="U147" s="16">
        <f t="shared" si="23"/>
        <v>2446.252</v>
      </c>
      <c r="V147" s="65">
        <f t="shared" si="24"/>
        <v>4.0878862848144839E-7</v>
      </c>
      <c r="W147" s="16"/>
      <c r="X147" s="66">
        <v>5.3150000000000004</v>
      </c>
      <c r="Y147" s="16">
        <v>226.4</v>
      </c>
      <c r="Z147" s="16">
        <f t="shared" si="25"/>
        <v>2562.848</v>
      </c>
      <c r="AA147" s="65">
        <f t="shared" si="26"/>
        <v>3.9019091260972169E-7</v>
      </c>
      <c r="AB147" s="16"/>
      <c r="AC147" s="66">
        <v>5.1539999999999999</v>
      </c>
      <c r="AD147" s="16">
        <v>229.8</v>
      </c>
      <c r="AE147" s="16">
        <f t="shared" si="27"/>
        <v>2601.3360000000002</v>
      </c>
      <c r="AF147" s="65">
        <f t="shared" si="28"/>
        <v>3.8441785298016094E-7</v>
      </c>
      <c r="AG147" s="16"/>
      <c r="AH147" s="66">
        <v>4.6130000000000004</v>
      </c>
      <c r="AI147" s="16">
        <v>242.1</v>
      </c>
      <c r="AJ147">
        <f t="shared" si="29"/>
        <v>2740.5720000000001</v>
      </c>
      <c r="AK147">
        <f t="shared" si="30"/>
        <v>3.6488733009021471E-7</v>
      </c>
    </row>
    <row r="148" spans="14:37" x14ac:dyDescent="0.35">
      <c r="N148" s="66">
        <v>7.5640000000000001</v>
      </c>
      <c r="O148" s="65">
        <v>190</v>
      </c>
      <c r="P148">
        <f t="shared" si="21"/>
        <v>2150.8000000000002</v>
      </c>
      <c r="Q148">
        <f t="shared" si="22"/>
        <v>4.649432769202157E-7</v>
      </c>
      <c r="S148" s="66">
        <v>5.8479999999999999</v>
      </c>
      <c r="T148" s="16">
        <v>216.1</v>
      </c>
      <c r="U148" s="16">
        <f t="shared" si="23"/>
        <v>2446.252</v>
      </c>
      <c r="V148" s="65">
        <f t="shared" si="24"/>
        <v>4.0878862848144839E-7</v>
      </c>
      <c r="W148" s="16"/>
      <c r="X148" s="66">
        <v>5.3159999999999998</v>
      </c>
      <c r="Y148" s="16">
        <v>226.4</v>
      </c>
      <c r="Z148" s="16">
        <f t="shared" si="25"/>
        <v>2562.848</v>
      </c>
      <c r="AA148" s="65">
        <f t="shared" si="26"/>
        <v>3.9019091260972169E-7</v>
      </c>
      <c r="AB148" s="16"/>
      <c r="AC148" s="66">
        <v>5.1550000000000002</v>
      </c>
      <c r="AD148" s="16">
        <v>229.7</v>
      </c>
      <c r="AE148" s="16">
        <f t="shared" si="27"/>
        <v>2600.2039999999997</v>
      </c>
      <c r="AF148" s="65">
        <f t="shared" si="28"/>
        <v>3.8458520946818022E-7</v>
      </c>
      <c r="AG148" s="16"/>
      <c r="AH148" s="66">
        <v>4.6139999999999999</v>
      </c>
      <c r="AI148" s="16">
        <v>242.1</v>
      </c>
      <c r="AJ148">
        <f t="shared" si="29"/>
        <v>2740.5720000000001</v>
      </c>
      <c r="AK148">
        <f t="shared" si="30"/>
        <v>3.6488733009021471E-7</v>
      </c>
    </row>
    <row r="149" spans="14:37" x14ac:dyDescent="0.35">
      <c r="N149" s="66">
        <v>7.5650000000000004</v>
      </c>
      <c r="O149" s="65">
        <v>190</v>
      </c>
      <c r="P149">
        <f t="shared" si="21"/>
        <v>2150.8000000000002</v>
      </c>
      <c r="Q149">
        <f t="shared" si="22"/>
        <v>4.649432769202157E-7</v>
      </c>
      <c r="S149" s="66">
        <v>5.8490000000000002</v>
      </c>
      <c r="T149" s="16">
        <v>216.1</v>
      </c>
      <c r="U149" s="16">
        <f t="shared" si="23"/>
        <v>2446.252</v>
      </c>
      <c r="V149" s="65">
        <f t="shared" si="24"/>
        <v>4.0878862848144839E-7</v>
      </c>
      <c r="W149" s="16"/>
      <c r="X149" s="66">
        <v>5.3170000000000002</v>
      </c>
      <c r="Y149" s="16">
        <v>226.4</v>
      </c>
      <c r="Z149" s="16">
        <f t="shared" si="25"/>
        <v>2562.848</v>
      </c>
      <c r="AA149" s="65">
        <f t="shared" si="26"/>
        <v>3.9019091260972169E-7</v>
      </c>
      <c r="AB149" s="16"/>
      <c r="AC149" s="66">
        <v>5.1559999999999997</v>
      </c>
      <c r="AD149" s="16">
        <v>229.7</v>
      </c>
      <c r="AE149" s="16">
        <f t="shared" si="27"/>
        <v>2600.2039999999997</v>
      </c>
      <c r="AF149" s="65">
        <f t="shared" si="28"/>
        <v>3.8458520946818022E-7</v>
      </c>
      <c r="AG149" s="16"/>
      <c r="AH149" s="66">
        <v>4.6150000000000002</v>
      </c>
      <c r="AI149" s="16">
        <v>242.1</v>
      </c>
      <c r="AJ149">
        <f t="shared" si="29"/>
        <v>2740.5720000000001</v>
      </c>
      <c r="AK149">
        <f t="shared" si="30"/>
        <v>3.6488733009021471E-7</v>
      </c>
    </row>
    <row r="150" spans="14:37" x14ac:dyDescent="0.35">
      <c r="N150" s="66">
        <v>7.5659999999999998</v>
      </c>
      <c r="O150" s="65">
        <v>190</v>
      </c>
      <c r="P150">
        <f t="shared" si="21"/>
        <v>2150.8000000000002</v>
      </c>
      <c r="Q150">
        <f t="shared" si="22"/>
        <v>4.649432769202157E-7</v>
      </c>
      <c r="S150" s="66">
        <v>5.85</v>
      </c>
      <c r="T150" s="16">
        <v>216.1</v>
      </c>
      <c r="U150" s="16">
        <f t="shared" si="23"/>
        <v>2446.252</v>
      </c>
      <c r="V150" s="65">
        <f t="shared" si="24"/>
        <v>4.0878862848144839E-7</v>
      </c>
      <c r="W150" s="16"/>
      <c r="X150" s="66">
        <v>5.3179999999999996</v>
      </c>
      <c r="Y150" s="16">
        <v>226.3</v>
      </c>
      <c r="Z150" s="16">
        <f t="shared" si="25"/>
        <v>2561.7160000000003</v>
      </c>
      <c r="AA150" s="65">
        <f t="shared" si="26"/>
        <v>3.903633345772911E-7</v>
      </c>
      <c r="AB150" s="16"/>
      <c r="AC150" s="66">
        <v>5.157</v>
      </c>
      <c r="AD150" s="16">
        <v>229.7</v>
      </c>
      <c r="AE150" s="16">
        <f t="shared" si="27"/>
        <v>2600.2039999999997</v>
      </c>
      <c r="AF150" s="65">
        <f t="shared" si="28"/>
        <v>3.8458520946818022E-7</v>
      </c>
      <c r="AG150" s="16"/>
      <c r="AH150" s="66">
        <v>4.6159999999999997</v>
      </c>
      <c r="AI150" s="16">
        <v>242</v>
      </c>
      <c r="AJ150">
        <f t="shared" si="29"/>
        <v>2739.44</v>
      </c>
      <c r="AK150">
        <f t="shared" si="30"/>
        <v>3.6503810997868179E-7</v>
      </c>
    </row>
    <row r="151" spans="14:37" x14ac:dyDescent="0.35">
      <c r="N151" s="66">
        <v>7.5670000000000002</v>
      </c>
      <c r="O151" s="65">
        <v>190</v>
      </c>
      <c r="P151">
        <f t="shared" si="21"/>
        <v>2150.8000000000002</v>
      </c>
      <c r="Q151">
        <f t="shared" si="22"/>
        <v>4.649432769202157E-7</v>
      </c>
      <c r="S151" s="66">
        <v>5.851</v>
      </c>
      <c r="T151" s="16">
        <v>216.1</v>
      </c>
      <c r="U151" s="16">
        <f t="shared" si="23"/>
        <v>2446.252</v>
      </c>
      <c r="V151" s="65">
        <f t="shared" si="24"/>
        <v>4.0878862848144839E-7</v>
      </c>
      <c r="W151" s="16"/>
      <c r="X151" s="66">
        <v>5.319</v>
      </c>
      <c r="Y151" s="16">
        <v>226.3</v>
      </c>
      <c r="Z151" s="16">
        <f t="shared" si="25"/>
        <v>2561.7160000000003</v>
      </c>
      <c r="AA151" s="65">
        <f t="shared" si="26"/>
        <v>3.903633345772911E-7</v>
      </c>
      <c r="AB151" s="16"/>
      <c r="AC151" s="66">
        <v>5.1580000000000004</v>
      </c>
      <c r="AD151" s="16">
        <v>229.7</v>
      </c>
      <c r="AE151" s="16">
        <f t="shared" si="27"/>
        <v>2600.2039999999997</v>
      </c>
      <c r="AF151" s="65">
        <f t="shared" si="28"/>
        <v>3.8458520946818022E-7</v>
      </c>
      <c r="AG151" s="16"/>
      <c r="AH151" s="66">
        <v>4.617</v>
      </c>
      <c r="AI151" s="16">
        <v>242</v>
      </c>
      <c r="AJ151">
        <f t="shared" si="29"/>
        <v>2739.44</v>
      </c>
      <c r="AK151">
        <f t="shared" si="30"/>
        <v>3.6503810997868179E-7</v>
      </c>
    </row>
    <row r="152" spans="14:37" x14ac:dyDescent="0.35">
      <c r="N152" s="66">
        <v>7.5679999999999996</v>
      </c>
      <c r="O152" s="65">
        <v>189.9</v>
      </c>
      <c r="P152">
        <f t="shared" si="21"/>
        <v>2149.6680000000001</v>
      </c>
      <c r="Q152">
        <f t="shared" si="22"/>
        <v>4.6518811276904152E-7</v>
      </c>
      <c r="S152" s="66">
        <v>5.8520000000000003</v>
      </c>
      <c r="T152" s="16">
        <v>216</v>
      </c>
      <c r="U152" s="16">
        <f t="shared" si="23"/>
        <v>2445.12</v>
      </c>
      <c r="V152" s="65">
        <f t="shared" si="24"/>
        <v>4.0897788247611573E-7</v>
      </c>
      <c r="W152" s="16"/>
      <c r="X152" s="66">
        <v>5.32</v>
      </c>
      <c r="Y152" s="16">
        <v>226.3</v>
      </c>
      <c r="Z152" s="16">
        <f t="shared" si="25"/>
        <v>2561.7160000000003</v>
      </c>
      <c r="AA152" s="65">
        <f t="shared" si="26"/>
        <v>3.903633345772911E-7</v>
      </c>
      <c r="AB152" s="16"/>
      <c r="AC152" s="66">
        <v>5.1589999999999998</v>
      </c>
      <c r="AD152" s="16">
        <v>229.6</v>
      </c>
      <c r="AE152" s="16">
        <f t="shared" si="27"/>
        <v>2599.0720000000001</v>
      </c>
      <c r="AF152" s="65">
        <f t="shared" si="28"/>
        <v>3.8475271173711231E-7</v>
      </c>
      <c r="AG152" s="16"/>
      <c r="AH152" s="66">
        <v>4.6180000000000003</v>
      </c>
      <c r="AI152" s="16">
        <v>242</v>
      </c>
      <c r="AJ152">
        <f t="shared" si="29"/>
        <v>2739.44</v>
      </c>
      <c r="AK152">
        <f t="shared" si="30"/>
        <v>3.6503810997868179E-7</v>
      </c>
    </row>
    <row r="153" spans="14:37" x14ac:dyDescent="0.35">
      <c r="N153" s="66">
        <v>7.569</v>
      </c>
      <c r="O153" s="65">
        <v>189.9</v>
      </c>
      <c r="P153">
        <f t="shared" si="21"/>
        <v>2149.6680000000001</v>
      </c>
      <c r="Q153">
        <f t="shared" si="22"/>
        <v>4.6518811276904152E-7</v>
      </c>
      <c r="S153" s="66">
        <v>5.8529999999999998</v>
      </c>
      <c r="T153" s="16">
        <v>216</v>
      </c>
      <c r="U153" s="16">
        <f t="shared" si="23"/>
        <v>2445.12</v>
      </c>
      <c r="V153" s="65">
        <f t="shared" si="24"/>
        <v>4.0897788247611573E-7</v>
      </c>
      <c r="W153" s="16"/>
      <c r="X153" s="66">
        <v>5.3209999999999997</v>
      </c>
      <c r="Y153" s="16">
        <v>226.3</v>
      </c>
      <c r="Z153" s="16">
        <f t="shared" si="25"/>
        <v>2561.7160000000003</v>
      </c>
      <c r="AA153" s="65">
        <f t="shared" si="26"/>
        <v>3.903633345772911E-7</v>
      </c>
      <c r="AB153" s="16"/>
      <c r="AC153" s="66">
        <v>5.16</v>
      </c>
      <c r="AD153" s="16">
        <v>229.6</v>
      </c>
      <c r="AE153" s="16">
        <f t="shared" si="27"/>
        <v>2599.0720000000001</v>
      </c>
      <c r="AF153" s="65">
        <f t="shared" si="28"/>
        <v>3.8475271173711231E-7</v>
      </c>
      <c r="AG153" s="16"/>
      <c r="AH153" s="66">
        <v>4.6189999999999998</v>
      </c>
      <c r="AI153" s="16">
        <v>242</v>
      </c>
      <c r="AJ153">
        <f t="shared" si="29"/>
        <v>2739.44</v>
      </c>
      <c r="AK153">
        <f t="shared" si="30"/>
        <v>3.6503810997868179E-7</v>
      </c>
    </row>
    <row r="154" spans="14:37" x14ac:dyDescent="0.35">
      <c r="N154" s="66">
        <v>7.57</v>
      </c>
      <c r="O154" s="65">
        <v>189.9</v>
      </c>
      <c r="P154">
        <f t="shared" si="21"/>
        <v>2149.6680000000001</v>
      </c>
      <c r="Q154">
        <f t="shared" si="22"/>
        <v>4.6518811276904152E-7</v>
      </c>
      <c r="S154" s="66">
        <v>5.8540000000000001</v>
      </c>
      <c r="T154" s="16">
        <v>216</v>
      </c>
      <c r="U154" s="16">
        <f t="shared" si="23"/>
        <v>2445.12</v>
      </c>
      <c r="V154" s="65">
        <f t="shared" si="24"/>
        <v>4.0897788247611573E-7</v>
      </c>
      <c r="W154" s="16"/>
      <c r="X154" s="66">
        <v>5.3220000000000001</v>
      </c>
      <c r="Y154" s="16">
        <v>226.2</v>
      </c>
      <c r="Z154" s="16">
        <f t="shared" si="25"/>
        <v>2560.5839999999998</v>
      </c>
      <c r="AA154" s="65">
        <f t="shared" si="26"/>
        <v>3.9053590899576037E-7</v>
      </c>
      <c r="AB154" s="16"/>
      <c r="AC154" s="66">
        <v>5.1609999999999996</v>
      </c>
      <c r="AD154" s="16">
        <v>229.6</v>
      </c>
      <c r="AE154" s="16">
        <f t="shared" si="27"/>
        <v>2599.0720000000001</v>
      </c>
      <c r="AF154" s="65">
        <f t="shared" si="28"/>
        <v>3.8475271173711231E-7</v>
      </c>
      <c r="AG154" s="16"/>
      <c r="AH154" s="66">
        <v>4.62</v>
      </c>
      <c r="AI154" s="16">
        <v>241.9</v>
      </c>
      <c r="AJ154">
        <f t="shared" si="29"/>
        <v>2738.308</v>
      </c>
      <c r="AK154">
        <f t="shared" si="30"/>
        <v>3.6518901453014053E-7</v>
      </c>
    </row>
    <row r="155" spans="14:37" x14ac:dyDescent="0.35">
      <c r="N155" s="66">
        <v>7.5709999999999997</v>
      </c>
      <c r="O155" s="65">
        <v>189.9</v>
      </c>
      <c r="P155">
        <f t="shared" si="21"/>
        <v>2149.6680000000001</v>
      </c>
      <c r="Q155">
        <f t="shared" si="22"/>
        <v>4.6518811276904152E-7</v>
      </c>
      <c r="S155" s="66">
        <v>5.8550000000000004</v>
      </c>
      <c r="T155" s="16">
        <v>216</v>
      </c>
      <c r="U155" s="16">
        <f t="shared" si="23"/>
        <v>2445.12</v>
      </c>
      <c r="V155" s="65">
        <f t="shared" si="24"/>
        <v>4.0897788247611573E-7</v>
      </c>
      <c r="W155" s="16"/>
      <c r="X155" s="66">
        <v>5.3230000000000004</v>
      </c>
      <c r="Y155" s="16">
        <v>226.2</v>
      </c>
      <c r="Z155" s="16">
        <f t="shared" si="25"/>
        <v>2560.5839999999998</v>
      </c>
      <c r="AA155" s="65">
        <f t="shared" si="26"/>
        <v>3.9053590899576037E-7</v>
      </c>
      <c r="AB155" s="16"/>
      <c r="AC155" s="66">
        <v>5.1619999999999999</v>
      </c>
      <c r="AD155" s="16">
        <v>229.6</v>
      </c>
      <c r="AE155" s="16">
        <f t="shared" si="27"/>
        <v>2599.0720000000001</v>
      </c>
      <c r="AF155" s="65">
        <f t="shared" si="28"/>
        <v>3.8475271173711231E-7</v>
      </c>
      <c r="AG155" s="16"/>
      <c r="AH155" s="66">
        <v>4.6210000000000004</v>
      </c>
      <c r="AI155" s="16">
        <v>241.9</v>
      </c>
      <c r="AJ155">
        <f t="shared" si="29"/>
        <v>2738.308</v>
      </c>
      <c r="AK155">
        <f t="shared" si="30"/>
        <v>3.6518901453014053E-7</v>
      </c>
    </row>
    <row r="156" spans="14:37" x14ac:dyDescent="0.35">
      <c r="N156" s="66">
        <v>7.5720000000000001</v>
      </c>
      <c r="O156" s="65">
        <v>189.9</v>
      </c>
      <c r="P156">
        <f t="shared" si="21"/>
        <v>2149.6680000000001</v>
      </c>
      <c r="Q156">
        <f t="shared" si="22"/>
        <v>4.6518811276904152E-7</v>
      </c>
      <c r="S156" s="66">
        <v>5.8559999999999999</v>
      </c>
      <c r="T156" s="65">
        <v>216</v>
      </c>
      <c r="U156" s="16">
        <f t="shared" si="23"/>
        <v>2445.12</v>
      </c>
      <c r="V156" s="65">
        <f t="shared" si="24"/>
        <v>4.0897788247611573E-7</v>
      </c>
      <c r="X156" s="66">
        <v>5.3239999999999998</v>
      </c>
      <c r="Y156" s="65">
        <v>226.2</v>
      </c>
      <c r="Z156" s="16">
        <f t="shared" si="25"/>
        <v>2560.5839999999998</v>
      </c>
      <c r="AA156" s="65">
        <f t="shared" si="26"/>
        <v>3.9053590899576037E-7</v>
      </c>
      <c r="AC156" s="66">
        <v>5.1630000000000003</v>
      </c>
      <c r="AD156" s="65">
        <v>229.6</v>
      </c>
      <c r="AE156" s="16">
        <f t="shared" si="27"/>
        <v>2599.0720000000001</v>
      </c>
      <c r="AF156" s="65">
        <f t="shared" si="28"/>
        <v>3.8475271173711231E-7</v>
      </c>
      <c r="AH156" s="66">
        <v>4.6219999999999999</v>
      </c>
      <c r="AI156" s="65">
        <v>241.9</v>
      </c>
      <c r="AJ156">
        <f t="shared" si="29"/>
        <v>2738.308</v>
      </c>
      <c r="AK156">
        <f t="shared" si="30"/>
        <v>3.6518901453014053E-7</v>
      </c>
    </row>
    <row r="157" spans="14:37" x14ac:dyDescent="0.35">
      <c r="N157" s="66">
        <v>7.5730000000000004</v>
      </c>
      <c r="O157" s="65">
        <v>189.9</v>
      </c>
      <c r="P157">
        <f t="shared" si="21"/>
        <v>2149.6680000000001</v>
      </c>
      <c r="Q157">
        <f t="shared" si="22"/>
        <v>4.6518811276904152E-7</v>
      </c>
      <c r="S157" s="66">
        <v>5.8570000000000002</v>
      </c>
      <c r="T157" s="65">
        <v>215.9</v>
      </c>
      <c r="U157" s="16">
        <f t="shared" si="23"/>
        <v>2443.9880000000003</v>
      </c>
      <c r="V157" s="65">
        <f t="shared" si="24"/>
        <v>4.0916731178712823E-7</v>
      </c>
      <c r="X157" s="66">
        <v>5.3250000000000002</v>
      </c>
      <c r="Y157" s="65">
        <v>226.2</v>
      </c>
      <c r="Z157" s="16">
        <f t="shared" si="25"/>
        <v>2560.5839999999998</v>
      </c>
      <c r="AA157" s="65">
        <f t="shared" si="26"/>
        <v>3.9053590899576037E-7</v>
      </c>
      <c r="AC157" s="66">
        <v>5.1639999999999997</v>
      </c>
      <c r="AD157" s="65">
        <v>229.5</v>
      </c>
      <c r="AE157" s="16">
        <f t="shared" si="27"/>
        <v>2597.94</v>
      </c>
      <c r="AF157" s="65">
        <f t="shared" si="28"/>
        <v>3.8492035997752066E-7</v>
      </c>
      <c r="AH157" s="66">
        <v>4.6230000000000002</v>
      </c>
      <c r="AI157" s="65">
        <v>241.9</v>
      </c>
      <c r="AJ157">
        <f t="shared" si="29"/>
        <v>2738.308</v>
      </c>
      <c r="AK157">
        <f t="shared" si="30"/>
        <v>3.6518901453014053E-7</v>
      </c>
    </row>
    <row r="158" spans="14:37" x14ac:dyDescent="0.35">
      <c r="N158" s="66">
        <v>7.5739999999999998</v>
      </c>
      <c r="O158" s="65">
        <v>189.9</v>
      </c>
      <c r="P158">
        <f t="shared" si="21"/>
        <v>2149.6680000000001</v>
      </c>
      <c r="Q158">
        <f t="shared" si="22"/>
        <v>4.6518811276904152E-7</v>
      </c>
      <c r="S158" s="66">
        <v>5.8579999999999997</v>
      </c>
      <c r="T158" s="65">
        <v>215.9</v>
      </c>
      <c r="U158" s="16">
        <f t="shared" si="23"/>
        <v>2443.9880000000003</v>
      </c>
      <c r="V158" s="65">
        <f t="shared" si="24"/>
        <v>4.0916731178712823E-7</v>
      </c>
      <c r="X158" s="66">
        <v>5.3259999999999996</v>
      </c>
      <c r="Y158" s="65">
        <v>226.2</v>
      </c>
      <c r="Z158" s="16">
        <f t="shared" si="25"/>
        <v>2560.5839999999998</v>
      </c>
      <c r="AA158" s="65">
        <f t="shared" si="26"/>
        <v>3.9053590899576037E-7</v>
      </c>
      <c r="AC158" s="66">
        <v>5.165</v>
      </c>
      <c r="AD158" s="65">
        <v>229.5</v>
      </c>
      <c r="AE158" s="16">
        <f t="shared" si="27"/>
        <v>2597.94</v>
      </c>
      <c r="AF158" s="65">
        <f t="shared" si="28"/>
        <v>3.8492035997752066E-7</v>
      </c>
      <c r="AH158" s="66">
        <v>4.6239999999999997</v>
      </c>
      <c r="AI158" s="65">
        <v>241.8</v>
      </c>
      <c r="AJ158">
        <f t="shared" si="29"/>
        <v>2737.1760000000004</v>
      </c>
      <c r="AK158">
        <f t="shared" si="30"/>
        <v>3.6534004389925963E-7</v>
      </c>
    </row>
    <row r="159" spans="14:37" x14ac:dyDescent="0.35">
      <c r="N159" s="66">
        <v>7.5750000000000002</v>
      </c>
      <c r="O159" s="65">
        <v>189.9</v>
      </c>
      <c r="P159">
        <f t="shared" si="21"/>
        <v>2149.6680000000001</v>
      </c>
      <c r="Q159">
        <f t="shared" si="22"/>
        <v>4.6518811276904152E-7</v>
      </c>
      <c r="S159" s="66">
        <v>5.859</v>
      </c>
      <c r="T159" s="65">
        <v>215.9</v>
      </c>
      <c r="U159" s="16">
        <f t="shared" si="23"/>
        <v>2443.9880000000003</v>
      </c>
      <c r="V159" s="65">
        <f t="shared" si="24"/>
        <v>4.0916731178712823E-7</v>
      </c>
      <c r="X159" s="66">
        <v>5.327</v>
      </c>
      <c r="Y159" s="65">
        <v>226.1</v>
      </c>
      <c r="Z159" s="16">
        <f t="shared" si="25"/>
        <v>2559.4520000000002</v>
      </c>
      <c r="AA159" s="65">
        <f t="shared" si="26"/>
        <v>3.9070863606740816E-7</v>
      </c>
      <c r="AC159" s="66">
        <v>5.1660000000000004</v>
      </c>
      <c r="AD159" s="65">
        <v>229.5</v>
      </c>
      <c r="AE159" s="16">
        <f t="shared" si="27"/>
        <v>2597.94</v>
      </c>
      <c r="AF159" s="65">
        <f t="shared" si="28"/>
        <v>3.8492035997752066E-7</v>
      </c>
      <c r="AH159" s="66">
        <v>4.625</v>
      </c>
      <c r="AI159" s="65">
        <v>241.8</v>
      </c>
      <c r="AJ159">
        <f t="shared" si="29"/>
        <v>2737.1760000000004</v>
      </c>
      <c r="AK159">
        <f t="shared" si="30"/>
        <v>3.6534004389925963E-7</v>
      </c>
    </row>
    <row r="160" spans="14:37" x14ac:dyDescent="0.35">
      <c r="N160" s="66">
        <v>7.5759999999999996</v>
      </c>
      <c r="O160" s="65">
        <v>189.8</v>
      </c>
      <c r="P160">
        <f t="shared" si="21"/>
        <v>2148.5360000000001</v>
      </c>
      <c r="Q160">
        <f t="shared" si="22"/>
        <v>4.6543320661138562E-7</v>
      </c>
      <c r="S160" s="66">
        <v>5.86</v>
      </c>
      <c r="T160" s="65">
        <v>215.9</v>
      </c>
      <c r="U160" s="16">
        <f t="shared" si="23"/>
        <v>2443.9880000000003</v>
      </c>
      <c r="V160" s="65">
        <f t="shared" si="24"/>
        <v>4.0916731178712823E-7</v>
      </c>
      <c r="X160" s="66">
        <v>5.3280000000000003</v>
      </c>
      <c r="Y160" s="65">
        <v>226.1</v>
      </c>
      <c r="Z160" s="16">
        <f t="shared" si="25"/>
        <v>2559.4520000000002</v>
      </c>
      <c r="AA160" s="65">
        <f t="shared" si="26"/>
        <v>3.9070863606740816E-7</v>
      </c>
      <c r="AC160" s="66">
        <v>5.1669999999999998</v>
      </c>
      <c r="AD160" s="65">
        <v>229.5</v>
      </c>
      <c r="AE160" s="16">
        <f t="shared" si="27"/>
        <v>2597.94</v>
      </c>
      <c r="AF160" s="65">
        <f t="shared" si="28"/>
        <v>3.8492035997752066E-7</v>
      </c>
      <c r="AH160" s="66">
        <v>4.6260000000000003</v>
      </c>
      <c r="AI160" s="65">
        <v>241.8</v>
      </c>
      <c r="AJ160">
        <f t="shared" si="29"/>
        <v>2737.1760000000004</v>
      </c>
      <c r="AK160">
        <f t="shared" si="30"/>
        <v>3.6534004389925963E-7</v>
      </c>
    </row>
    <row r="161" spans="14:37" x14ac:dyDescent="0.35">
      <c r="N161" s="66">
        <v>7.577</v>
      </c>
      <c r="O161" s="65">
        <v>189.8</v>
      </c>
      <c r="P161">
        <f t="shared" si="21"/>
        <v>2148.5360000000001</v>
      </c>
      <c r="Q161">
        <f t="shared" si="22"/>
        <v>4.6543320661138562E-7</v>
      </c>
      <c r="S161" s="66">
        <v>5.8609999999999998</v>
      </c>
      <c r="T161" s="65">
        <v>215.9</v>
      </c>
      <c r="U161" s="16">
        <f t="shared" si="23"/>
        <v>2443.9880000000003</v>
      </c>
      <c r="V161" s="65">
        <f t="shared" si="24"/>
        <v>4.0916731178712823E-7</v>
      </c>
      <c r="X161" s="66">
        <v>5.3289999999999997</v>
      </c>
      <c r="Y161" s="65">
        <v>226.1</v>
      </c>
      <c r="Z161" s="16">
        <f t="shared" si="25"/>
        <v>2559.4520000000002</v>
      </c>
      <c r="AA161" s="65">
        <f t="shared" si="26"/>
        <v>3.9070863606740816E-7</v>
      </c>
      <c r="AC161" s="66">
        <v>5.1680000000000001</v>
      </c>
      <c r="AD161" s="65">
        <v>229.5</v>
      </c>
      <c r="AE161" s="16">
        <f t="shared" si="27"/>
        <v>2597.94</v>
      </c>
      <c r="AF161" s="65">
        <f t="shared" si="28"/>
        <v>3.8492035997752066E-7</v>
      </c>
      <c r="AH161" s="66">
        <v>4.6269999999999998</v>
      </c>
      <c r="AI161" s="65">
        <v>241.8</v>
      </c>
      <c r="AJ161">
        <f t="shared" si="29"/>
        <v>2737.1760000000004</v>
      </c>
      <c r="AK161">
        <f t="shared" si="30"/>
        <v>3.6534004389925963E-7</v>
      </c>
    </row>
    <row r="162" spans="14:37" x14ac:dyDescent="0.35">
      <c r="N162" s="66">
        <v>7.5780000000000003</v>
      </c>
      <c r="O162" s="65">
        <v>189.8</v>
      </c>
      <c r="P162">
        <f t="shared" si="21"/>
        <v>2148.5360000000001</v>
      </c>
      <c r="Q162">
        <f t="shared" si="22"/>
        <v>4.6543320661138562E-7</v>
      </c>
      <c r="S162" s="66">
        <v>5.8620000000000001</v>
      </c>
      <c r="T162" s="65">
        <v>215.9</v>
      </c>
      <c r="U162" s="16">
        <f t="shared" si="23"/>
        <v>2443.9880000000003</v>
      </c>
      <c r="V162" s="65">
        <f t="shared" si="24"/>
        <v>4.0916731178712823E-7</v>
      </c>
      <c r="X162" s="66">
        <v>5.33</v>
      </c>
      <c r="Y162" s="65">
        <v>226.1</v>
      </c>
      <c r="Z162" s="16">
        <f t="shared" si="25"/>
        <v>2559.4520000000002</v>
      </c>
      <c r="AA162" s="65">
        <f t="shared" si="26"/>
        <v>3.9070863606740816E-7</v>
      </c>
      <c r="AC162" s="66">
        <v>5.1689999999999996</v>
      </c>
      <c r="AD162" s="65">
        <v>229.4</v>
      </c>
      <c r="AE162" s="16">
        <f t="shared" si="27"/>
        <v>2596.808</v>
      </c>
      <c r="AF162" s="65">
        <f t="shared" si="28"/>
        <v>3.8508815438030074E-7</v>
      </c>
      <c r="AH162" s="66">
        <v>4.6280000000000001</v>
      </c>
      <c r="AI162" s="65">
        <v>241.7</v>
      </c>
      <c r="AJ162">
        <f t="shared" si="29"/>
        <v>2736.0439999999999</v>
      </c>
      <c r="AK162">
        <f t="shared" si="30"/>
        <v>3.6549119824096396E-7</v>
      </c>
    </row>
    <row r="163" spans="14:37" x14ac:dyDescent="0.35">
      <c r="N163" s="66">
        <v>7.5789999999999997</v>
      </c>
      <c r="O163" s="65">
        <v>189.8</v>
      </c>
      <c r="P163">
        <f t="shared" si="21"/>
        <v>2148.5360000000001</v>
      </c>
      <c r="Q163">
        <f t="shared" si="22"/>
        <v>4.6543320661138562E-7</v>
      </c>
      <c r="S163" s="66">
        <v>5.8630000000000004</v>
      </c>
      <c r="T163" s="65">
        <v>215.8</v>
      </c>
      <c r="U163" s="16">
        <f t="shared" si="23"/>
        <v>2442.8560000000002</v>
      </c>
      <c r="V163" s="65">
        <f t="shared" si="24"/>
        <v>4.0935691665820658E-7</v>
      </c>
      <c r="X163" s="66">
        <v>5.3310000000000004</v>
      </c>
      <c r="Y163" s="65">
        <v>226.1</v>
      </c>
      <c r="Z163" s="16">
        <f t="shared" si="25"/>
        <v>2559.4520000000002</v>
      </c>
      <c r="AA163" s="65">
        <f t="shared" si="26"/>
        <v>3.9070863606740816E-7</v>
      </c>
      <c r="AC163" s="66">
        <v>5.17</v>
      </c>
      <c r="AD163" s="65">
        <v>229.4</v>
      </c>
      <c r="AE163" s="16">
        <f t="shared" si="27"/>
        <v>2596.808</v>
      </c>
      <c r="AF163" s="65">
        <f t="shared" si="28"/>
        <v>3.8508815438030074E-7</v>
      </c>
      <c r="AH163" s="66">
        <v>4.6289999999999996</v>
      </c>
      <c r="AI163" s="65">
        <v>241.7</v>
      </c>
      <c r="AJ163">
        <f t="shared" si="29"/>
        <v>2736.0439999999999</v>
      </c>
      <c r="AK163">
        <f t="shared" si="30"/>
        <v>3.6549119824096396E-7</v>
      </c>
    </row>
    <row r="164" spans="14:37" x14ac:dyDescent="0.35">
      <c r="N164" s="66">
        <v>7.58</v>
      </c>
      <c r="O164" s="65">
        <v>189.8</v>
      </c>
      <c r="P164">
        <f t="shared" si="21"/>
        <v>2148.5360000000001</v>
      </c>
      <c r="Q164">
        <f t="shared" si="22"/>
        <v>4.6543320661138562E-7</v>
      </c>
      <c r="S164" s="66">
        <v>5.8639999999999999</v>
      </c>
      <c r="T164" s="65">
        <v>215.8</v>
      </c>
      <c r="U164" s="16">
        <f t="shared" si="23"/>
        <v>2442.8560000000002</v>
      </c>
      <c r="V164" s="65">
        <f t="shared" si="24"/>
        <v>4.0935691665820658E-7</v>
      </c>
      <c r="X164" s="66">
        <v>5.3319999999999999</v>
      </c>
      <c r="Y164" s="65">
        <v>226</v>
      </c>
      <c r="Z164" s="16">
        <f t="shared" si="25"/>
        <v>2558.3200000000002</v>
      </c>
      <c r="AA164" s="65">
        <f t="shared" si="26"/>
        <v>3.908815159948716E-7</v>
      </c>
      <c r="AC164" s="66">
        <v>5.1710000000000003</v>
      </c>
      <c r="AD164" s="65">
        <v>229.4</v>
      </c>
      <c r="AE164" s="16">
        <f t="shared" si="27"/>
        <v>2596.808</v>
      </c>
      <c r="AF164" s="65">
        <f t="shared" si="28"/>
        <v>3.8508815438030074E-7</v>
      </c>
      <c r="AH164" s="66">
        <v>4.63</v>
      </c>
      <c r="AI164" s="65">
        <v>241.7</v>
      </c>
      <c r="AJ164">
        <f t="shared" si="29"/>
        <v>2736.0439999999999</v>
      </c>
      <c r="AK164">
        <f t="shared" si="30"/>
        <v>3.6549119824096396E-7</v>
      </c>
    </row>
    <row r="165" spans="14:37" x14ac:dyDescent="0.35">
      <c r="N165" s="66">
        <v>7.5810000000000004</v>
      </c>
      <c r="O165" s="65">
        <v>189.8</v>
      </c>
      <c r="P165">
        <f t="shared" si="21"/>
        <v>2148.5360000000001</v>
      </c>
      <c r="Q165">
        <f t="shared" si="22"/>
        <v>4.6543320661138562E-7</v>
      </c>
      <c r="S165" s="66">
        <v>5.8650000000000002</v>
      </c>
      <c r="T165" s="65">
        <v>215.8</v>
      </c>
      <c r="U165" s="16">
        <f t="shared" si="23"/>
        <v>2442.8560000000002</v>
      </c>
      <c r="V165" s="65">
        <f t="shared" si="24"/>
        <v>4.0935691665820658E-7</v>
      </c>
      <c r="X165" s="66">
        <v>5.3330000000000002</v>
      </c>
      <c r="Y165" s="65">
        <v>226</v>
      </c>
      <c r="Z165" s="16">
        <f t="shared" si="25"/>
        <v>2558.3200000000002</v>
      </c>
      <c r="AA165" s="65">
        <f t="shared" si="26"/>
        <v>3.908815159948716E-7</v>
      </c>
      <c r="AC165" s="66">
        <v>5.1719999999999997</v>
      </c>
      <c r="AD165" s="65">
        <v>229.4</v>
      </c>
      <c r="AE165" s="16">
        <f t="shared" si="27"/>
        <v>2596.808</v>
      </c>
      <c r="AF165" s="65">
        <f t="shared" si="28"/>
        <v>3.8508815438030074E-7</v>
      </c>
      <c r="AH165" s="66">
        <v>4.6310000000000002</v>
      </c>
      <c r="AI165" s="65">
        <v>241.7</v>
      </c>
      <c r="AJ165">
        <f t="shared" si="29"/>
        <v>2736.0439999999999</v>
      </c>
      <c r="AK165">
        <f t="shared" si="30"/>
        <v>3.6549119824096396E-7</v>
      </c>
    </row>
    <row r="166" spans="14:37" x14ac:dyDescent="0.35">
      <c r="N166" s="66">
        <v>7.5819999999999999</v>
      </c>
      <c r="O166" s="65">
        <v>189.8</v>
      </c>
      <c r="P166">
        <f t="shared" si="21"/>
        <v>2148.5360000000001</v>
      </c>
      <c r="Q166">
        <f t="shared" si="22"/>
        <v>4.6543320661138562E-7</v>
      </c>
      <c r="S166" s="66">
        <v>5.8659999999999997</v>
      </c>
      <c r="T166" s="65">
        <v>215.8</v>
      </c>
      <c r="U166" s="16">
        <f t="shared" si="23"/>
        <v>2442.8560000000002</v>
      </c>
      <c r="V166" s="65">
        <f t="shared" si="24"/>
        <v>4.0935691665820658E-7</v>
      </c>
      <c r="X166" s="66">
        <v>5.3339999999999996</v>
      </c>
      <c r="Y166" s="65">
        <v>226</v>
      </c>
      <c r="Z166" s="16">
        <f t="shared" si="25"/>
        <v>2558.3200000000002</v>
      </c>
      <c r="AA166" s="65">
        <f t="shared" si="26"/>
        <v>3.908815159948716E-7</v>
      </c>
      <c r="AC166" s="66">
        <v>5.173</v>
      </c>
      <c r="AD166" s="65">
        <v>229.4</v>
      </c>
      <c r="AE166" s="16">
        <f t="shared" si="27"/>
        <v>2596.808</v>
      </c>
      <c r="AF166" s="65">
        <f t="shared" si="28"/>
        <v>3.8508815438030074E-7</v>
      </c>
      <c r="AH166" s="66">
        <v>4.6319999999999997</v>
      </c>
      <c r="AI166" s="65">
        <v>241.6</v>
      </c>
      <c r="AJ166">
        <f t="shared" si="29"/>
        <v>2734.9119999999998</v>
      </c>
      <c r="AK166">
        <f t="shared" si="30"/>
        <v>3.6564247771043461E-7</v>
      </c>
    </row>
    <row r="167" spans="14:37" x14ac:dyDescent="0.35">
      <c r="N167" s="66">
        <v>7.5830000000000002</v>
      </c>
      <c r="O167" s="65">
        <v>189.8</v>
      </c>
      <c r="P167">
        <f t="shared" si="21"/>
        <v>2148.5360000000001</v>
      </c>
      <c r="Q167">
        <f t="shared" si="22"/>
        <v>4.6543320661138562E-7</v>
      </c>
      <c r="S167" s="66">
        <v>5.867</v>
      </c>
      <c r="T167" s="65">
        <v>215.8</v>
      </c>
      <c r="U167" s="16">
        <f t="shared" si="23"/>
        <v>2442.8560000000002</v>
      </c>
      <c r="V167" s="65">
        <f t="shared" si="24"/>
        <v>4.0935691665820658E-7</v>
      </c>
      <c r="X167" s="66">
        <v>5.335</v>
      </c>
      <c r="Y167" s="65">
        <v>226</v>
      </c>
      <c r="Z167" s="16">
        <f t="shared" si="25"/>
        <v>2558.3200000000002</v>
      </c>
      <c r="AA167" s="65">
        <f t="shared" si="26"/>
        <v>3.908815159948716E-7</v>
      </c>
      <c r="AC167" s="66">
        <v>5.1740000000000004</v>
      </c>
      <c r="AD167" s="65">
        <v>229.3</v>
      </c>
      <c r="AE167" s="16">
        <f t="shared" si="27"/>
        <v>2595.6760000000004</v>
      </c>
      <c r="AF167" s="65">
        <f t="shared" si="28"/>
        <v>3.8525609513668112E-7</v>
      </c>
      <c r="AH167" s="66">
        <v>4.633</v>
      </c>
      <c r="AI167" s="65">
        <v>241.6</v>
      </c>
      <c r="AJ167">
        <f t="shared" si="29"/>
        <v>2734.9119999999998</v>
      </c>
      <c r="AK167">
        <f t="shared" si="30"/>
        <v>3.6564247771043461E-7</v>
      </c>
    </row>
    <row r="168" spans="14:37" x14ac:dyDescent="0.35">
      <c r="N168" s="66">
        <v>7.5839999999999996</v>
      </c>
      <c r="O168" s="65">
        <v>189.7</v>
      </c>
      <c r="P168">
        <f t="shared" si="21"/>
        <v>2147.404</v>
      </c>
      <c r="Q168">
        <f t="shared" si="22"/>
        <v>4.6567855885525037E-7</v>
      </c>
      <c r="S168" s="66">
        <v>5.8680000000000003</v>
      </c>
      <c r="T168" s="65">
        <v>215.7</v>
      </c>
      <c r="U168" s="16">
        <f t="shared" si="23"/>
        <v>2441.7240000000002</v>
      </c>
      <c r="V168" s="65">
        <f t="shared" si="24"/>
        <v>4.0954669733352335E-7</v>
      </c>
      <c r="X168" s="66">
        <v>5.3360000000000003</v>
      </c>
      <c r="Y168" s="65">
        <v>226</v>
      </c>
      <c r="Z168" s="16">
        <f t="shared" si="25"/>
        <v>2558.3200000000002</v>
      </c>
      <c r="AA168" s="65">
        <f t="shared" si="26"/>
        <v>3.908815159948716E-7</v>
      </c>
      <c r="AC168" s="66">
        <v>5.1749999999999998</v>
      </c>
      <c r="AD168" s="65">
        <v>229.3</v>
      </c>
      <c r="AE168" s="16">
        <f t="shared" si="27"/>
        <v>2595.6760000000004</v>
      </c>
      <c r="AF168" s="65">
        <f t="shared" si="28"/>
        <v>3.8525609513668112E-7</v>
      </c>
      <c r="AH168" s="66">
        <v>4.6340000000000003</v>
      </c>
      <c r="AI168" s="65">
        <v>241.6</v>
      </c>
      <c r="AJ168">
        <f t="shared" si="29"/>
        <v>2734.9119999999998</v>
      </c>
      <c r="AK168">
        <f t="shared" si="30"/>
        <v>3.6564247771043461E-7</v>
      </c>
    </row>
    <row r="169" spans="14:37" x14ac:dyDescent="0.35">
      <c r="N169" s="66">
        <v>7.585</v>
      </c>
      <c r="O169" s="65">
        <v>189.7</v>
      </c>
      <c r="P169">
        <f t="shared" si="21"/>
        <v>2147.404</v>
      </c>
      <c r="Q169">
        <f t="shared" si="22"/>
        <v>4.6567855885525037E-7</v>
      </c>
      <c r="S169" s="66">
        <v>5.8689999999999998</v>
      </c>
      <c r="T169" s="65">
        <v>215.7</v>
      </c>
      <c r="U169" s="16">
        <f t="shared" si="23"/>
        <v>2441.7240000000002</v>
      </c>
      <c r="V169" s="65">
        <f t="shared" si="24"/>
        <v>4.0954669733352335E-7</v>
      </c>
      <c r="X169" s="66">
        <v>5.3369999999999997</v>
      </c>
      <c r="Y169" s="65">
        <v>225.9</v>
      </c>
      <c r="Z169" s="16">
        <f t="shared" si="25"/>
        <v>2557.1880000000001</v>
      </c>
      <c r="AA169" s="65">
        <f t="shared" si="26"/>
        <v>3.9105454898114646E-7</v>
      </c>
      <c r="AC169" s="66">
        <v>5.1760000000000002</v>
      </c>
      <c r="AD169" s="65">
        <v>229.3</v>
      </c>
      <c r="AE169" s="16">
        <f t="shared" si="27"/>
        <v>2595.6760000000004</v>
      </c>
      <c r="AF169" s="65">
        <f t="shared" si="28"/>
        <v>3.8525609513668112E-7</v>
      </c>
      <c r="AH169" s="66">
        <v>4.6349999999999998</v>
      </c>
      <c r="AI169" s="65">
        <v>241.6</v>
      </c>
      <c r="AJ169">
        <f t="shared" si="29"/>
        <v>2734.9119999999998</v>
      </c>
      <c r="AK169">
        <f t="shared" si="30"/>
        <v>3.6564247771043461E-7</v>
      </c>
    </row>
    <row r="170" spans="14:37" x14ac:dyDescent="0.35">
      <c r="N170" s="66">
        <v>7.5860000000000003</v>
      </c>
      <c r="O170" s="65">
        <v>189.7</v>
      </c>
      <c r="P170">
        <f t="shared" si="21"/>
        <v>2147.404</v>
      </c>
      <c r="Q170">
        <f t="shared" si="22"/>
        <v>4.6567855885525037E-7</v>
      </c>
      <c r="S170" s="66">
        <v>5.87</v>
      </c>
      <c r="T170" s="65">
        <v>215.7</v>
      </c>
      <c r="U170" s="16">
        <f t="shared" si="23"/>
        <v>2441.7240000000002</v>
      </c>
      <c r="V170" s="65">
        <f t="shared" si="24"/>
        <v>4.0954669733352335E-7</v>
      </c>
      <c r="X170" s="66">
        <v>5.3380000000000001</v>
      </c>
      <c r="Y170" s="65">
        <v>225.9</v>
      </c>
      <c r="Z170" s="16">
        <f t="shared" si="25"/>
        <v>2557.1880000000001</v>
      </c>
      <c r="AA170" s="65">
        <f t="shared" si="26"/>
        <v>3.9105454898114646E-7</v>
      </c>
      <c r="AC170" s="66">
        <v>5.1769999999999996</v>
      </c>
      <c r="AD170" s="65">
        <v>229.3</v>
      </c>
      <c r="AE170" s="16">
        <f t="shared" si="27"/>
        <v>2595.6760000000004</v>
      </c>
      <c r="AF170" s="65">
        <f t="shared" si="28"/>
        <v>3.8525609513668112E-7</v>
      </c>
      <c r="AH170" s="66">
        <v>4.6360000000000001</v>
      </c>
      <c r="AI170" s="65">
        <v>241.5</v>
      </c>
      <c r="AJ170">
        <f t="shared" si="29"/>
        <v>2733.78</v>
      </c>
      <c r="AK170">
        <f t="shared" si="30"/>
        <v>3.6579388246310965E-7</v>
      </c>
    </row>
    <row r="171" spans="14:37" x14ac:dyDescent="0.35">
      <c r="N171" s="66">
        <v>7.5869999999999997</v>
      </c>
      <c r="O171" s="65">
        <v>189.7</v>
      </c>
      <c r="P171">
        <f t="shared" si="21"/>
        <v>2147.404</v>
      </c>
      <c r="Q171">
        <f t="shared" si="22"/>
        <v>4.6567855885525037E-7</v>
      </c>
      <c r="S171" s="66">
        <v>5.8710000000000004</v>
      </c>
      <c r="T171" s="65">
        <v>215.7</v>
      </c>
      <c r="U171" s="16">
        <f t="shared" si="23"/>
        <v>2441.7240000000002</v>
      </c>
      <c r="V171" s="65">
        <f t="shared" si="24"/>
        <v>4.0954669733352335E-7</v>
      </c>
      <c r="X171" s="66">
        <v>5.3390000000000004</v>
      </c>
      <c r="Y171" s="65">
        <v>225.9</v>
      </c>
      <c r="Z171" s="16">
        <f t="shared" si="25"/>
        <v>2557.1880000000001</v>
      </c>
      <c r="AA171" s="65">
        <f t="shared" si="26"/>
        <v>3.9105454898114646E-7</v>
      </c>
      <c r="AC171" s="66">
        <v>5.1779999999999999</v>
      </c>
      <c r="AD171" s="65">
        <v>229.2</v>
      </c>
      <c r="AE171" s="16">
        <f t="shared" si="27"/>
        <v>2594.5439999999999</v>
      </c>
      <c r="AF171" s="65">
        <f t="shared" si="28"/>
        <v>3.8542418243822424E-7</v>
      </c>
      <c r="AH171" s="66">
        <v>4.6369999999999996</v>
      </c>
      <c r="AI171" s="65">
        <v>241.5</v>
      </c>
      <c r="AJ171">
        <f t="shared" si="29"/>
        <v>2733.78</v>
      </c>
      <c r="AK171">
        <f t="shared" si="30"/>
        <v>3.6579388246310965E-7</v>
      </c>
    </row>
    <row r="172" spans="14:37" x14ac:dyDescent="0.35">
      <c r="N172" s="66">
        <v>7.5880000000000001</v>
      </c>
      <c r="O172" s="65">
        <v>189.7</v>
      </c>
      <c r="P172">
        <f t="shared" si="21"/>
        <v>2147.404</v>
      </c>
      <c r="Q172">
        <f t="shared" si="22"/>
        <v>4.6567855885525037E-7</v>
      </c>
      <c r="S172" s="66">
        <v>5.8719999999999999</v>
      </c>
      <c r="T172" s="65">
        <v>215.7</v>
      </c>
      <c r="U172" s="16">
        <f t="shared" si="23"/>
        <v>2441.7240000000002</v>
      </c>
      <c r="V172" s="65">
        <f t="shared" si="24"/>
        <v>4.0954669733352335E-7</v>
      </c>
      <c r="X172" s="66">
        <v>5.34</v>
      </c>
      <c r="Y172" s="65">
        <v>225.9</v>
      </c>
      <c r="Z172" s="16">
        <f t="shared" si="25"/>
        <v>2557.1880000000001</v>
      </c>
      <c r="AA172" s="65">
        <f t="shared" si="26"/>
        <v>3.9105454898114646E-7</v>
      </c>
      <c r="AC172" s="66">
        <v>5.1790000000000003</v>
      </c>
      <c r="AD172" s="65">
        <v>229.2</v>
      </c>
      <c r="AE172" s="16">
        <f t="shared" si="27"/>
        <v>2594.5439999999999</v>
      </c>
      <c r="AF172" s="65">
        <f t="shared" si="28"/>
        <v>3.8542418243822424E-7</v>
      </c>
      <c r="AH172" s="66">
        <v>4.6379999999999999</v>
      </c>
      <c r="AI172" s="65">
        <v>241.5</v>
      </c>
      <c r="AJ172">
        <f t="shared" si="29"/>
        <v>2733.78</v>
      </c>
      <c r="AK172">
        <f t="shared" si="30"/>
        <v>3.6579388246310965E-7</v>
      </c>
    </row>
    <row r="173" spans="14:37" x14ac:dyDescent="0.35">
      <c r="N173" s="66">
        <v>7.5890000000000004</v>
      </c>
      <c r="O173" s="65">
        <v>189.7</v>
      </c>
      <c r="P173">
        <f t="shared" si="21"/>
        <v>2147.404</v>
      </c>
      <c r="Q173">
        <f t="shared" si="22"/>
        <v>4.6567855885525037E-7</v>
      </c>
      <c r="S173" s="66">
        <v>5.8730000000000002</v>
      </c>
      <c r="T173" s="65">
        <v>215.7</v>
      </c>
      <c r="U173" s="16">
        <f t="shared" si="23"/>
        <v>2441.7240000000002</v>
      </c>
      <c r="V173" s="65">
        <f t="shared" si="24"/>
        <v>4.0954669733352335E-7</v>
      </c>
      <c r="X173" s="66">
        <v>5.3410000000000002</v>
      </c>
      <c r="Y173" s="65">
        <v>225.9</v>
      </c>
      <c r="Z173" s="16">
        <f t="shared" si="25"/>
        <v>2557.1880000000001</v>
      </c>
      <c r="AA173" s="65">
        <f t="shared" si="26"/>
        <v>3.9105454898114646E-7</v>
      </c>
      <c r="AC173" s="66">
        <v>5.18</v>
      </c>
      <c r="AD173" s="65">
        <v>229.2</v>
      </c>
      <c r="AE173" s="16">
        <f t="shared" si="27"/>
        <v>2594.5439999999999</v>
      </c>
      <c r="AF173" s="65">
        <f t="shared" si="28"/>
        <v>3.8542418243822424E-7</v>
      </c>
      <c r="AH173" s="66">
        <v>4.6390000000000002</v>
      </c>
      <c r="AI173" s="65">
        <v>241.5</v>
      </c>
      <c r="AJ173">
        <f t="shared" si="29"/>
        <v>2733.78</v>
      </c>
      <c r="AK173">
        <f t="shared" si="30"/>
        <v>3.6579388246310965E-7</v>
      </c>
    </row>
    <row r="174" spans="14:37" x14ac:dyDescent="0.35">
      <c r="N174" s="66">
        <v>7.59</v>
      </c>
      <c r="O174" s="65">
        <v>189.7</v>
      </c>
      <c r="P174">
        <f t="shared" si="21"/>
        <v>2147.404</v>
      </c>
      <c r="Q174">
        <f t="shared" si="22"/>
        <v>4.6567855885525037E-7</v>
      </c>
      <c r="S174" s="66">
        <v>5.8739999999999997</v>
      </c>
      <c r="T174" s="65">
        <v>215.6</v>
      </c>
      <c r="U174" s="16">
        <f t="shared" si="23"/>
        <v>2440.5920000000001</v>
      </c>
      <c r="V174" s="65">
        <f t="shared" si="24"/>
        <v>4.0973665405770401E-7</v>
      </c>
      <c r="X174" s="66">
        <v>5.3419999999999996</v>
      </c>
      <c r="Y174" s="65">
        <v>225.8</v>
      </c>
      <c r="Z174" s="16">
        <f t="shared" si="25"/>
        <v>2556.056</v>
      </c>
      <c r="AA174" s="65">
        <f t="shared" si="26"/>
        <v>3.912277352295881E-7</v>
      </c>
      <c r="AC174" s="66">
        <v>5.181</v>
      </c>
      <c r="AD174" s="65">
        <v>229.2</v>
      </c>
      <c r="AE174" s="16">
        <f t="shared" si="27"/>
        <v>2594.5439999999999</v>
      </c>
      <c r="AF174" s="65">
        <f t="shared" si="28"/>
        <v>3.8542418243822424E-7</v>
      </c>
      <c r="AH174" s="66">
        <v>4.6399999999999997</v>
      </c>
      <c r="AI174" s="65">
        <v>241.4</v>
      </c>
      <c r="AJ174">
        <f t="shared" si="29"/>
        <v>2732.6480000000001</v>
      </c>
      <c r="AK174">
        <f t="shared" si="30"/>
        <v>3.659454126546851E-7</v>
      </c>
    </row>
    <row r="175" spans="14:37" x14ac:dyDescent="0.35">
      <c r="N175" s="66">
        <v>7.5910000000000002</v>
      </c>
      <c r="O175" s="65">
        <v>189.6</v>
      </c>
      <c r="P175">
        <f t="shared" si="21"/>
        <v>2146.2719999999999</v>
      </c>
      <c r="Q175">
        <f t="shared" si="22"/>
        <v>4.6592416990949889E-7</v>
      </c>
      <c r="S175" s="66">
        <v>5.875</v>
      </c>
      <c r="T175" s="65">
        <v>215.6</v>
      </c>
      <c r="U175" s="16">
        <f t="shared" si="23"/>
        <v>2440.5920000000001</v>
      </c>
      <c r="V175" s="65">
        <f t="shared" si="24"/>
        <v>4.0973665405770401E-7</v>
      </c>
      <c r="X175" s="66">
        <v>5.343</v>
      </c>
      <c r="Y175" s="65">
        <v>225.8</v>
      </c>
      <c r="Z175" s="16">
        <f t="shared" si="25"/>
        <v>2556.056</v>
      </c>
      <c r="AA175" s="65">
        <f t="shared" si="26"/>
        <v>3.912277352295881E-7</v>
      </c>
      <c r="AC175" s="66">
        <v>5.1820000000000004</v>
      </c>
      <c r="AD175" s="65">
        <v>229.2</v>
      </c>
      <c r="AE175" s="16">
        <f t="shared" si="27"/>
        <v>2594.5439999999999</v>
      </c>
      <c r="AF175" s="65">
        <f t="shared" si="28"/>
        <v>3.8542418243822424E-7</v>
      </c>
      <c r="AH175" s="66">
        <v>4.641</v>
      </c>
      <c r="AI175" s="65">
        <v>241.4</v>
      </c>
      <c r="AJ175">
        <f t="shared" si="29"/>
        <v>2732.6480000000001</v>
      </c>
      <c r="AK175">
        <f t="shared" si="30"/>
        <v>3.659454126546851E-7</v>
      </c>
    </row>
    <row r="176" spans="14:37" x14ac:dyDescent="0.35">
      <c r="N176" s="66">
        <v>7.5919999999999996</v>
      </c>
      <c r="O176" s="65">
        <v>189.6</v>
      </c>
      <c r="P176">
        <f t="shared" si="21"/>
        <v>2146.2719999999999</v>
      </c>
      <c r="Q176">
        <f t="shared" si="22"/>
        <v>4.6592416990949889E-7</v>
      </c>
      <c r="S176" s="66">
        <v>5.8760000000000003</v>
      </c>
      <c r="T176" s="65">
        <v>215.6</v>
      </c>
      <c r="U176" s="16">
        <f t="shared" si="23"/>
        <v>2440.5920000000001</v>
      </c>
      <c r="V176" s="65">
        <f t="shared" si="24"/>
        <v>4.0973665405770401E-7</v>
      </c>
      <c r="X176" s="66">
        <v>5.3440000000000003</v>
      </c>
      <c r="Y176" s="65">
        <v>225.8</v>
      </c>
      <c r="Z176" s="16">
        <f t="shared" si="25"/>
        <v>2556.056</v>
      </c>
      <c r="AA176" s="65">
        <f t="shared" si="26"/>
        <v>3.912277352295881E-7</v>
      </c>
      <c r="AC176" s="66">
        <v>5.1829999999999998</v>
      </c>
      <c r="AD176" s="65">
        <v>229.1</v>
      </c>
      <c r="AE176" s="16">
        <f t="shared" si="27"/>
        <v>2593.4119999999998</v>
      </c>
      <c r="AF176" s="65">
        <f t="shared" si="28"/>
        <v>3.8559241647682669E-7</v>
      </c>
      <c r="AH176" s="66">
        <v>4.6420000000000003</v>
      </c>
      <c r="AI176" s="65">
        <v>241.4</v>
      </c>
      <c r="AJ176">
        <f t="shared" si="29"/>
        <v>2732.6480000000001</v>
      </c>
      <c r="AK176">
        <f t="shared" si="30"/>
        <v>3.659454126546851E-7</v>
      </c>
    </row>
    <row r="177" spans="14:37" x14ac:dyDescent="0.35">
      <c r="N177" s="66">
        <v>7.593</v>
      </c>
      <c r="O177" s="65">
        <v>189.6</v>
      </c>
      <c r="P177">
        <f t="shared" si="21"/>
        <v>2146.2719999999999</v>
      </c>
      <c r="Q177">
        <f t="shared" si="22"/>
        <v>4.6592416990949889E-7</v>
      </c>
      <c r="S177" s="66">
        <v>5.8769999999999998</v>
      </c>
      <c r="T177" s="65">
        <v>215.6</v>
      </c>
      <c r="U177" s="16">
        <f t="shared" si="23"/>
        <v>2440.5920000000001</v>
      </c>
      <c r="V177" s="65">
        <f t="shared" si="24"/>
        <v>4.0973665405770401E-7</v>
      </c>
      <c r="X177" s="66">
        <v>5.3449999999999998</v>
      </c>
      <c r="Y177" s="65">
        <v>225.8</v>
      </c>
      <c r="Z177" s="16">
        <f t="shared" si="25"/>
        <v>2556.056</v>
      </c>
      <c r="AA177" s="65">
        <f t="shared" si="26"/>
        <v>3.912277352295881E-7</v>
      </c>
      <c r="AC177" s="66">
        <v>5.1840000000000002</v>
      </c>
      <c r="AD177" s="65">
        <v>229.1</v>
      </c>
      <c r="AE177" s="16">
        <f t="shared" si="27"/>
        <v>2593.4119999999998</v>
      </c>
      <c r="AF177" s="65">
        <f t="shared" si="28"/>
        <v>3.8559241647682669E-7</v>
      </c>
      <c r="AH177" s="66">
        <v>4.6429999999999998</v>
      </c>
      <c r="AI177" s="65">
        <v>241.4</v>
      </c>
      <c r="AJ177">
        <f t="shared" si="29"/>
        <v>2732.6480000000001</v>
      </c>
      <c r="AK177">
        <f t="shared" si="30"/>
        <v>3.659454126546851E-7</v>
      </c>
    </row>
    <row r="178" spans="14:37" x14ac:dyDescent="0.35">
      <c r="N178" s="66">
        <v>7.5940000000000003</v>
      </c>
      <c r="O178" s="65">
        <v>189.6</v>
      </c>
      <c r="P178">
        <f t="shared" si="21"/>
        <v>2146.2719999999999</v>
      </c>
      <c r="Q178">
        <f t="shared" si="22"/>
        <v>4.6592416990949889E-7</v>
      </c>
      <c r="S178" s="66">
        <v>5.8780000000000001</v>
      </c>
      <c r="T178" s="65">
        <v>215.6</v>
      </c>
      <c r="U178" s="16">
        <f t="shared" si="23"/>
        <v>2440.5920000000001</v>
      </c>
      <c r="V178" s="65">
        <f t="shared" si="24"/>
        <v>4.0973665405770401E-7</v>
      </c>
      <c r="X178" s="66">
        <v>5.3460000000000001</v>
      </c>
      <c r="Y178" s="65">
        <v>225.8</v>
      </c>
      <c r="Z178" s="16">
        <f t="shared" si="25"/>
        <v>2556.056</v>
      </c>
      <c r="AA178" s="65">
        <f t="shared" si="26"/>
        <v>3.912277352295881E-7</v>
      </c>
      <c r="AC178" s="66">
        <v>5.1849999999999996</v>
      </c>
      <c r="AD178" s="65">
        <v>229.1</v>
      </c>
      <c r="AE178" s="16">
        <f t="shared" si="27"/>
        <v>2593.4119999999998</v>
      </c>
      <c r="AF178" s="65">
        <f t="shared" si="28"/>
        <v>3.8559241647682669E-7</v>
      </c>
      <c r="AH178" s="66">
        <v>4.6440000000000001</v>
      </c>
      <c r="AI178" s="65">
        <v>241.4</v>
      </c>
      <c r="AJ178">
        <f t="shared" si="29"/>
        <v>2732.6480000000001</v>
      </c>
      <c r="AK178">
        <f t="shared" si="30"/>
        <v>3.659454126546851E-7</v>
      </c>
    </row>
    <row r="179" spans="14:37" x14ac:dyDescent="0.35">
      <c r="N179" s="66">
        <v>7.5949999999999998</v>
      </c>
      <c r="O179" s="65">
        <v>189.6</v>
      </c>
      <c r="P179">
        <f t="shared" si="21"/>
        <v>2146.2719999999999</v>
      </c>
      <c r="Q179">
        <f t="shared" si="22"/>
        <v>4.6592416990949889E-7</v>
      </c>
      <c r="S179" s="66">
        <v>5.8789999999999996</v>
      </c>
      <c r="T179" s="65">
        <v>215.5</v>
      </c>
      <c r="U179" s="16">
        <f t="shared" si="23"/>
        <v>2439.46</v>
      </c>
      <c r="V179" s="65">
        <f t="shared" si="24"/>
        <v>4.0992678707582825E-7</v>
      </c>
      <c r="X179" s="66">
        <v>5.3470000000000004</v>
      </c>
      <c r="Y179" s="65">
        <v>225.7</v>
      </c>
      <c r="Z179" s="16">
        <f t="shared" si="25"/>
        <v>2554.924</v>
      </c>
      <c r="AA179" s="65">
        <f t="shared" si="26"/>
        <v>3.9140107494391224E-7</v>
      </c>
      <c r="AC179" s="66">
        <v>5.1859999999999999</v>
      </c>
      <c r="AD179" s="65">
        <v>229.1</v>
      </c>
      <c r="AE179" s="16">
        <f t="shared" si="27"/>
        <v>2593.4119999999998</v>
      </c>
      <c r="AF179" s="65">
        <f t="shared" si="28"/>
        <v>3.8559241647682669E-7</v>
      </c>
      <c r="AH179" s="66">
        <v>4.6449999999999996</v>
      </c>
      <c r="AI179" s="65">
        <v>241.3</v>
      </c>
      <c r="AJ179">
        <f t="shared" si="29"/>
        <v>2731.5160000000001</v>
      </c>
      <c r="AK179">
        <f t="shared" si="30"/>
        <v>3.6609706844111473E-7</v>
      </c>
    </row>
    <row r="180" spans="14:37" x14ac:dyDescent="0.35">
      <c r="N180" s="66">
        <v>7.5960000000000001</v>
      </c>
      <c r="O180" s="65">
        <v>189.6</v>
      </c>
      <c r="P180">
        <f t="shared" si="21"/>
        <v>2146.2719999999999</v>
      </c>
      <c r="Q180">
        <f t="shared" si="22"/>
        <v>4.6592416990949889E-7</v>
      </c>
      <c r="S180" s="66">
        <v>5.88</v>
      </c>
      <c r="T180" s="65">
        <v>215.5</v>
      </c>
      <c r="U180" s="16">
        <f t="shared" si="23"/>
        <v>2439.46</v>
      </c>
      <c r="V180" s="65">
        <f t="shared" si="24"/>
        <v>4.0992678707582825E-7</v>
      </c>
      <c r="X180" s="66">
        <v>5.3479999999999999</v>
      </c>
      <c r="Y180" s="65">
        <v>225.7</v>
      </c>
      <c r="Z180" s="16">
        <f t="shared" si="25"/>
        <v>2554.924</v>
      </c>
      <c r="AA180" s="65">
        <f t="shared" si="26"/>
        <v>3.9140107494391224E-7</v>
      </c>
      <c r="AC180" s="66">
        <v>5.1870000000000003</v>
      </c>
      <c r="AD180" s="65">
        <v>229.1</v>
      </c>
      <c r="AE180" s="16">
        <f t="shared" si="27"/>
        <v>2593.4119999999998</v>
      </c>
      <c r="AF180" s="65">
        <f t="shared" si="28"/>
        <v>3.8559241647682669E-7</v>
      </c>
      <c r="AH180" s="66">
        <v>4.6459999999999999</v>
      </c>
      <c r="AI180" s="65">
        <v>241.3</v>
      </c>
      <c r="AJ180">
        <f t="shared" si="29"/>
        <v>2731.5160000000001</v>
      </c>
      <c r="AK180">
        <f t="shared" si="30"/>
        <v>3.6609706844111473E-7</v>
      </c>
    </row>
    <row r="181" spans="14:37" x14ac:dyDescent="0.35">
      <c r="N181" s="66">
        <v>7.5970000000000004</v>
      </c>
      <c r="O181" s="65">
        <v>189.6</v>
      </c>
      <c r="P181">
        <f t="shared" si="21"/>
        <v>2146.2719999999999</v>
      </c>
      <c r="Q181">
        <f t="shared" si="22"/>
        <v>4.6592416990949889E-7</v>
      </c>
      <c r="S181" s="66">
        <v>5.8810000000000002</v>
      </c>
      <c r="T181" s="65">
        <v>215.5</v>
      </c>
      <c r="U181" s="16">
        <f t="shared" si="23"/>
        <v>2439.46</v>
      </c>
      <c r="V181" s="65">
        <f t="shared" si="24"/>
        <v>4.0992678707582825E-7</v>
      </c>
      <c r="X181" s="66">
        <v>5.3490000000000002</v>
      </c>
      <c r="Y181" s="65">
        <v>225.7</v>
      </c>
      <c r="Z181" s="16">
        <f t="shared" si="25"/>
        <v>2554.924</v>
      </c>
      <c r="AA181" s="65">
        <f t="shared" si="26"/>
        <v>3.9140107494391224E-7</v>
      </c>
      <c r="AC181" s="66">
        <v>5.1879999999999997</v>
      </c>
      <c r="AD181" s="65">
        <v>229</v>
      </c>
      <c r="AE181" s="16">
        <f t="shared" si="27"/>
        <v>2592.2800000000002</v>
      </c>
      <c r="AF181" s="65">
        <f t="shared" si="28"/>
        <v>3.8576079744472047E-7</v>
      </c>
      <c r="AH181" s="66">
        <v>4.6470000000000002</v>
      </c>
      <c r="AI181" s="65">
        <v>241.3</v>
      </c>
      <c r="AJ181">
        <f t="shared" si="29"/>
        <v>2731.5160000000001</v>
      </c>
      <c r="AK181">
        <f t="shared" si="30"/>
        <v>3.6609706844111473E-7</v>
      </c>
    </row>
    <row r="182" spans="14:37" x14ac:dyDescent="0.35">
      <c r="N182" s="66">
        <v>7.5979999999999999</v>
      </c>
      <c r="O182" s="65">
        <v>189.6</v>
      </c>
      <c r="P182">
        <f t="shared" si="21"/>
        <v>2146.2719999999999</v>
      </c>
      <c r="Q182">
        <f t="shared" si="22"/>
        <v>4.6592416990949889E-7</v>
      </c>
      <c r="S182" s="66">
        <v>5.8819999999999997</v>
      </c>
      <c r="T182" s="65">
        <v>215.5</v>
      </c>
      <c r="U182" s="16">
        <f t="shared" si="23"/>
        <v>2439.46</v>
      </c>
      <c r="V182" s="65">
        <f t="shared" si="24"/>
        <v>4.0992678707582825E-7</v>
      </c>
      <c r="X182" s="66">
        <v>5.35</v>
      </c>
      <c r="Y182" s="65">
        <v>225.7</v>
      </c>
      <c r="Z182" s="16">
        <f t="shared" si="25"/>
        <v>2554.924</v>
      </c>
      <c r="AA182" s="65">
        <f t="shared" si="26"/>
        <v>3.9140107494391224E-7</v>
      </c>
      <c r="AC182" s="66">
        <v>5.1890000000000001</v>
      </c>
      <c r="AD182" s="65">
        <v>229</v>
      </c>
      <c r="AE182" s="16">
        <f t="shared" si="27"/>
        <v>2592.2800000000002</v>
      </c>
      <c r="AF182" s="65">
        <f t="shared" si="28"/>
        <v>3.8576079744472047E-7</v>
      </c>
      <c r="AH182" s="66">
        <v>4.6479999999999997</v>
      </c>
      <c r="AI182" s="65">
        <v>241.3</v>
      </c>
      <c r="AJ182">
        <f t="shared" si="29"/>
        <v>2731.5160000000001</v>
      </c>
      <c r="AK182">
        <f t="shared" si="30"/>
        <v>3.6609706844111473E-7</v>
      </c>
    </row>
    <row r="183" spans="14:37" x14ac:dyDescent="0.35">
      <c r="N183" s="66">
        <v>7.5990000000000002</v>
      </c>
      <c r="O183" s="65">
        <v>189.5</v>
      </c>
      <c r="P183">
        <f t="shared" si="21"/>
        <v>2145.14</v>
      </c>
      <c r="Q183">
        <f t="shared" si="22"/>
        <v>4.6617004018385749E-7</v>
      </c>
      <c r="S183" s="66">
        <v>5.883</v>
      </c>
      <c r="T183" s="65">
        <v>215.5</v>
      </c>
      <c r="U183" s="16">
        <f t="shared" si="23"/>
        <v>2439.46</v>
      </c>
      <c r="V183" s="65">
        <f t="shared" si="24"/>
        <v>4.0992678707582825E-7</v>
      </c>
      <c r="X183" s="66">
        <v>5.351</v>
      </c>
      <c r="Y183" s="65">
        <v>225.7</v>
      </c>
      <c r="Z183" s="16">
        <f t="shared" si="25"/>
        <v>2554.924</v>
      </c>
      <c r="AA183" s="65">
        <f t="shared" si="26"/>
        <v>3.9140107494391224E-7</v>
      </c>
      <c r="AC183" s="66">
        <v>5.19</v>
      </c>
      <c r="AD183" s="65">
        <v>229</v>
      </c>
      <c r="AE183" s="16">
        <f t="shared" si="27"/>
        <v>2592.2800000000002</v>
      </c>
      <c r="AF183" s="65">
        <f t="shared" si="28"/>
        <v>3.8576079744472047E-7</v>
      </c>
      <c r="AH183" s="66">
        <v>4.649</v>
      </c>
      <c r="AI183" s="65">
        <v>241.2</v>
      </c>
      <c r="AJ183">
        <f t="shared" si="29"/>
        <v>2730.384</v>
      </c>
      <c r="AK183">
        <f t="shared" si="30"/>
        <v>3.6624884997861109E-7</v>
      </c>
    </row>
    <row r="184" spans="14:37" x14ac:dyDescent="0.35">
      <c r="N184" s="66">
        <v>7.6</v>
      </c>
      <c r="O184" s="65">
        <v>189.5</v>
      </c>
      <c r="P184">
        <f t="shared" si="21"/>
        <v>2145.14</v>
      </c>
      <c r="Q184">
        <f t="shared" si="22"/>
        <v>4.6617004018385749E-7</v>
      </c>
      <c r="S184" s="66">
        <v>5.8840000000000003</v>
      </c>
      <c r="T184" s="65">
        <v>215.5</v>
      </c>
      <c r="U184" s="16">
        <f t="shared" si="23"/>
        <v>2439.46</v>
      </c>
      <c r="V184" s="65">
        <f t="shared" si="24"/>
        <v>4.0992678707582825E-7</v>
      </c>
      <c r="X184" s="66">
        <v>5.3520000000000003</v>
      </c>
      <c r="Y184" s="65">
        <v>225.6</v>
      </c>
      <c r="Z184" s="16">
        <f t="shared" si="25"/>
        <v>2553.7919999999999</v>
      </c>
      <c r="AA184" s="65">
        <f t="shared" si="26"/>
        <v>3.9157456832819589E-7</v>
      </c>
      <c r="AC184" s="66">
        <v>5.1909999999999998</v>
      </c>
      <c r="AD184" s="65">
        <v>229</v>
      </c>
      <c r="AE184" s="16">
        <f t="shared" si="27"/>
        <v>2592.2800000000002</v>
      </c>
      <c r="AF184" s="65">
        <f t="shared" si="28"/>
        <v>3.8576079744472047E-7</v>
      </c>
      <c r="AH184" s="66">
        <v>4.6500000000000004</v>
      </c>
      <c r="AI184" s="65">
        <v>241.2</v>
      </c>
      <c r="AJ184">
        <f t="shared" si="29"/>
        <v>2730.384</v>
      </c>
      <c r="AK184">
        <f t="shared" si="30"/>
        <v>3.6624884997861109E-7</v>
      </c>
    </row>
    <row r="185" spans="14:37" x14ac:dyDescent="0.35">
      <c r="N185" s="66">
        <v>7.601</v>
      </c>
      <c r="O185" s="65">
        <v>189.5</v>
      </c>
      <c r="P185">
        <f t="shared" si="21"/>
        <v>2145.14</v>
      </c>
      <c r="Q185">
        <f t="shared" si="22"/>
        <v>4.6617004018385749E-7</v>
      </c>
      <c r="S185" s="66">
        <v>5.8849999999999998</v>
      </c>
      <c r="T185" s="65">
        <v>215.4</v>
      </c>
      <c r="U185" s="16">
        <f t="shared" si="23"/>
        <v>2438.328</v>
      </c>
      <c r="V185" s="65">
        <f t="shared" si="24"/>
        <v>4.101170966334308E-7</v>
      </c>
      <c r="X185" s="66">
        <v>5.3529999999999998</v>
      </c>
      <c r="Y185" s="65">
        <v>225.6</v>
      </c>
      <c r="Z185" s="16">
        <f t="shared" si="25"/>
        <v>2553.7919999999999</v>
      </c>
      <c r="AA185" s="65">
        <f t="shared" si="26"/>
        <v>3.9157456832819589E-7</v>
      </c>
      <c r="AC185" s="66">
        <v>5.1920000000000002</v>
      </c>
      <c r="AD185" s="65">
        <v>228.9</v>
      </c>
      <c r="AE185" s="16">
        <f t="shared" si="27"/>
        <v>2591.1480000000001</v>
      </c>
      <c r="AF185" s="65">
        <f t="shared" si="28"/>
        <v>3.859293255344735E-7</v>
      </c>
      <c r="AH185" s="66">
        <v>4.6509999999999998</v>
      </c>
      <c r="AI185" s="65">
        <v>241.2</v>
      </c>
      <c r="AJ185">
        <f t="shared" si="29"/>
        <v>2730.384</v>
      </c>
      <c r="AK185">
        <f t="shared" si="30"/>
        <v>3.6624884997861109E-7</v>
      </c>
    </row>
    <row r="186" spans="14:37" x14ac:dyDescent="0.35">
      <c r="N186" s="66">
        <v>7.6020000000000003</v>
      </c>
      <c r="O186" s="65">
        <v>189.5</v>
      </c>
      <c r="P186">
        <f t="shared" si="21"/>
        <v>2145.14</v>
      </c>
      <c r="Q186">
        <f t="shared" si="22"/>
        <v>4.6617004018385749E-7</v>
      </c>
      <c r="S186" s="66">
        <v>5.8860000000000001</v>
      </c>
      <c r="T186" s="65">
        <v>215.4</v>
      </c>
      <c r="U186" s="16">
        <f t="shared" si="23"/>
        <v>2438.328</v>
      </c>
      <c r="V186" s="65">
        <f t="shared" si="24"/>
        <v>4.101170966334308E-7</v>
      </c>
      <c r="X186" s="66">
        <v>5.3540000000000001</v>
      </c>
      <c r="Y186" s="65">
        <v>225.6</v>
      </c>
      <c r="Z186" s="16">
        <f t="shared" si="25"/>
        <v>2553.7919999999999</v>
      </c>
      <c r="AA186" s="65">
        <f t="shared" si="26"/>
        <v>3.9157456832819589E-7</v>
      </c>
      <c r="AC186" s="66">
        <v>5.1929999999999996</v>
      </c>
      <c r="AD186" s="65">
        <v>228.9</v>
      </c>
      <c r="AE186" s="16">
        <f t="shared" si="27"/>
        <v>2591.1480000000001</v>
      </c>
      <c r="AF186" s="65">
        <f t="shared" si="28"/>
        <v>3.859293255344735E-7</v>
      </c>
      <c r="AH186" s="66">
        <v>4.6520000000000001</v>
      </c>
      <c r="AI186" s="65">
        <v>241.2</v>
      </c>
      <c r="AJ186">
        <f t="shared" si="29"/>
        <v>2730.384</v>
      </c>
      <c r="AK186">
        <f t="shared" si="30"/>
        <v>3.6624884997861109E-7</v>
      </c>
    </row>
    <row r="187" spans="14:37" x14ac:dyDescent="0.35">
      <c r="N187" s="66">
        <v>7.6029999999999998</v>
      </c>
      <c r="O187" s="65">
        <v>189.5</v>
      </c>
      <c r="P187">
        <f t="shared" si="21"/>
        <v>2145.14</v>
      </c>
      <c r="Q187">
        <f t="shared" si="22"/>
        <v>4.6617004018385749E-7</v>
      </c>
      <c r="S187" s="66">
        <v>5.8869999999999996</v>
      </c>
      <c r="T187" s="65">
        <v>215.4</v>
      </c>
      <c r="U187" s="16">
        <f t="shared" si="23"/>
        <v>2438.328</v>
      </c>
      <c r="V187" s="65">
        <f t="shared" si="24"/>
        <v>4.101170966334308E-7</v>
      </c>
      <c r="X187" s="66">
        <v>5.3550000000000004</v>
      </c>
      <c r="Y187" s="65">
        <v>225.6</v>
      </c>
      <c r="Z187" s="16">
        <f t="shared" si="25"/>
        <v>2553.7919999999999</v>
      </c>
      <c r="AA187" s="65">
        <f t="shared" si="26"/>
        <v>3.9157456832819589E-7</v>
      </c>
      <c r="AC187" s="66">
        <v>5.194</v>
      </c>
      <c r="AD187" s="65">
        <v>228.9</v>
      </c>
      <c r="AE187" s="16">
        <f t="shared" si="27"/>
        <v>2591.1480000000001</v>
      </c>
      <c r="AF187" s="65">
        <f t="shared" si="28"/>
        <v>3.859293255344735E-7</v>
      </c>
      <c r="AH187" s="66">
        <v>4.6529999999999996</v>
      </c>
      <c r="AI187" s="65">
        <v>241.1</v>
      </c>
      <c r="AJ187">
        <f t="shared" si="29"/>
        <v>2729.252</v>
      </c>
      <c r="AK187">
        <f t="shared" si="30"/>
        <v>3.6640075742364574E-7</v>
      </c>
    </row>
    <row r="188" spans="14:37" x14ac:dyDescent="0.35">
      <c r="N188" s="66">
        <v>7.6040000000000001</v>
      </c>
      <c r="O188" s="65">
        <v>189.5</v>
      </c>
      <c r="P188">
        <f t="shared" si="21"/>
        <v>2145.14</v>
      </c>
      <c r="Q188">
        <f t="shared" si="22"/>
        <v>4.6617004018385749E-7</v>
      </c>
      <c r="S188" s="66">
        <v>5.8879999999999999</v>
      </c>
      <c r="T188" s="65">
        <v>215.4</v>
      </c>
      <c r="U188" s="16">
        <f t="shared" si="23"/>
        <v>2438.328</v>
      </c>
      <c r="V188" s="65">
        <f t="shared" si="24"/>
        <v>4.101170966334308E-7</v>
      </c>
      <c r="X188" s="66">
        <v>5.3559999999999999</v>
      </c>
      <c r="Y188" s="65">
        <v>225.6</v>
      </c>
      <c r="Z188" s="16">
        <f t="shared" si="25"/>
        <v>2553.7919999999999</v>
      </c>
      <c r="AA188" s="65">
        <f t="shared" si="26"/>
        <v>3.9157456832819589E-7</v>
      </c>
      <c r="AC188" s="66">
        <v>5.1950000000000003</v>
      </c>
      <c r="AD188" s="65">
        <v>228.9</v>
      </c>
      <c r="AE188" s="16">
        <f t="shared" si="27"/>
        <v>2591.1480000000001</v>
      </c>
      <c r="AF188" s="65">
        <f t="shared" si="28"/>
        <v>3.859293255344735E-7</v>
      </c>
      <c r="AH188" s="66">
        <v>4.6539999999999999</v>
      </c>
      <c r="AI188" s="65">
        <v>241.1</v>
      </c>
      <c r="AJ188">
        <f t="shared" si="29"/>
        <v>2729.252</v>
      </c>
      <c r="AK188">
        <f t="shared" si="30"/>
        <v>3.6640075742364574E-7</v>
      </c>
    </row>
    <row r="189" spans="14:37" x14ac:dyDescent="0.35">
      <c r="N189" s="66">
        <v>7.6050000000000004</v>
      </c>
      <c r="O189" s="65">
        <v>189.5</v>
      </c>
      <c r="P189">
        <f t="shared" si="21"/>
        <v>2145.14</v>
      </c>
      <c r="Q189">
        <f t="shared" si="22"/>
        <v>4.6617004018385749E-7</v>
      </c>
      <c r="S189" s="66">
        <v>5.8890000000000002</v>
      </c>
      <c r="T189" s="65">
        <v>215.4</v>
      </c>
      <c r="U189" s="16">
        <f t="shared" si="23"/>
        <v>2438.328</v>
      </c>
      <c r="V189" s="65">
        <f t="shared" si="24"/>
        <v>4.101170966334308E-7</v>
      </c>
      <c r="X189" s="66">
        <v>5.3570000000000002</v>
      </c>
      <c r="Y189" s="65">
        <v>225.5</v>
      </c>
      <c r="Z189" s="16">
        <f t="shared" si="25"/>
        <v>2552.66</v>
      </c>
      <c r="AA189" s="65">
        <f t="shared" si="26"/>
        <v>3.9174821558687803E-7</v>
      </c>
      <c r="AC189" s="66">
        <v>5.1959999999999997</v>
      </c>
      <c r="AD189" s="65">
        <v>228.9</v>
      </c>
      <c r="AE189" s="16">
        <f t="shared" si="27"/>
        <v>2591.1480000000001</v>
      </c>
      <c r="AF189" s="65">
        <f t="shared" si="28"/>
        <v>3.859293255344735E-7</v>
      </c>
      <c r="AH189" s="66">
        <v>4.6550000000000002</v>
      </c>
      <c r="AI189" s="65">
        <v>241.1</v>
      </c>
      <c r="AJ189">
        <f t="shared" si="29"/>
        <v>2729.252</v>
      </c>
      <c r="AK189">
        <f t="shared" si="30"/>
        <v>3.6640075742364574E-7</v>
      </c>
    </row>
    <row r="190" spans="14:37" x14ac:dyDescent="0.35">
      <c r="N190" s="66">
        <v>7.6059999999999999</v>
      </c>
      <c r="O190" s="65">
        <v>189.5</v>
      </c>
      <c r="P190">
        <f t="shared" si="21"/>
        <v>2145.14</v>
      </c>
      <c r="Q190">
        <f t="shared" si="22"/>
        <v>4.6617004018385749E-7</v>
      </c>
      <c r="S190" s="66">
        <v>5.89</v>
      </c>
      <c r="T190" s="65">
        <v>215.4</v>
      </c>
      <c r="U190" s="16">
        <f t="shared" si="23"/>
        <v>2438.328</v>
      </c>
      <c r="V190" s="65">
        <f t="shared" si="24"/>
        <v>4.101170966334308E-7</v>
      </c>
      <c r="X190" s="66">
        <v>5.3579999999999997</v>
      </c>
      <c r="Y190" s="65">
        <v>225.5</v>
      </c>
      <c r="Z190" s="16">
        <f t="shared" si="25"/>
        <v>2552.66</v>
      </c>
      <c r="AA190" s="65">
        <f t="shared" si="26"/>
        <v>3.9174821558687803E-7</v>
      </c>
      <c r="AC190" s="66">
        <v>5.1970000000000001</v>
      </c>
      <c r="AD190" s="65">
        <v>228.8</v>
      </c>
      <c r="AE190" s="16">
        <f t="shared" si="27"/>
        <v>2590.0160000000001</v>
      </c>
      <c r="AF190" s="65">
        <f t="shared" si="28"/>
        <v>3.8609800093899033E-7</v>
      </c>
      <c r="AH190" s="66">
        <v>4.6559999999999997</v>
      </c>
      <c r="AI190" s="65">
        <v>241.1</v>
      </c>
      <c r="AJ190">
        <f t="shared" si="29"/>
        <v>2729.252</v>
      </c>
      <c r="AK190">
        <f t="shared" si="30"/>
        <v>3.6640075742364574E-7</v>
      </c>
    </row>
    <row r="191" spans="14:37" x14ac:dyDescent="0.35">
      <c r="N191" s="66">
        <v>7.6070000000000002</v>
      </c>
      <c r="O191" s="65">
        <v>189.4</v>
      </c>
      <c r="P191">
        <f t="shared" si="21"/>
        <v>2144.0080000000003</v>
      </c>
      <c r="Q191">
        <f t="shared" si="22"/>
        <v>4.6641617008891754E-7</v>
      </c>
      <c r="S191" s="66">
        <v>5.891</v>
      </c>
      <c r="T191" s="65">
        <v>215.3</v>
      </c>
      <c r="U191" s="16">
        <f t="shared" si="23"/>
        <v>2437.1960000000004</v>
      </c>
      <c r="V191" s="65">
        <f t="shared" si="24"/>
        <v>4.1030758297650245E-7</v>
      </c>
      <c r="X191" s="66">
        <v>5.359</v>
      </c>
      <c r="Y191" s="65">
        <v>225.5</v>
      </c>
      <c r="Z191" s="16">
        <f t="shared" si="25"/>
        <v>2552.66</v>
      </c>
      <c r="AA191" s="65">
        <f t="shared" si="26"/>
        <v>3.9174821558687803E-7</v>
      </c>
      <c r="AC191" s="66">
        <v>5.1980000000000004</v>
      </c>
      <c r="AD191" s="65">
        <v>228.8</v>
      </c>
      <c r="AE191" s="16">
        <f t="shared" si="27"/>
        <v>2590.0160000000001</v>
      </c>
      <c r="AF191" s="65">
        <f t="shared" si="28"/>
        <v>3.8609800093899033E-7</v>
      </c>
      <c r="AH191" s="66">
        <v>4.657</v>
      </c>
      <c r="AI191" s="65">
        <v>241</v>
      </c>
      <c r="AJ191">
        <f t="shared" si="29"/>
        <v>2728.12</v>
      </c>
      <c r="AK191">
        <f t="shared" si="30"/>
        <v>3.6655279093295017E-7</v>
      </c>
    </row>
    <row r="192" spans="14:37" x14ac:dyDescent="0.35">
      <c r="N192" s="66">
        <v>7.6079999999999997</v>
      </c>
      <c r="O192" s="65">
        <v>189.4</v>
      </c>
      <c r="P192">
        <f t="shared" si="21"/>
        <v>2144.0080000000003</v>
      </c>
      <c r="Q192">
        <f t="shared" si="22"/>
        <v>4.6641617008891754E-7</v>
      </c>
      <c r="S192" s="66">
        <v>5.8920000000000003</v>
      </c>
      <c r="T192" s="65">
        <v>215.3</v>
      </c>
      <c r="U192" s="16">
        <f t="shared" si="23"/>
        <v>2437.1960000000004</v>
      </c>
      <c r="V192" s="65">
        <f t="shared" si="24"/>
        <v>4.1030758297650245E-7</v>
      </c>
      <c r="X192" s="66">
        <v>5.36</v>
      </c>
      <c r="Y192" s="65">
        <v>225.5</v>
      </c>
      <c r="Z192" s="16">
        <f t="shared" si="25"/>
        <v>2552.66</v>
      </c>
      <c r="AA192" s="65">
        <f t="shared" si="26"/>
        <v>3.9174821558687803E-7</v>
      </c>
      <c r="AC192" s="66">
        <v>5.1989999999999998</v>
      </c>
      <c r="AD192" s="65">
        <v>228.8</v>
      </c>
      <c r="AE192" s="16">
        <f t="shared" si="27"/>
        <v>2590.0160000000001</v>
      </c>
      <c r="AF192" s="65">
        <f t="shared" si="28"/>
        <v>3.8609800093899033E-7</v>
      </c>
      <c r="AH192" s="66">
        <v>4.6580000000000004</v>
      </c>
      <c r="AI192" s="65">
        <v>241</v>
      </c>
      <c r="AJ192">
        <f t="shared" si="29"/>
        <v>2728.12</v>
      </c>
      <c r="AK192">
        <f t="shared" si="30"/>
        <v>3.6655279093295017E-7</v>
      </c>
    </row>
    <row r="193" spans="14:37" x14ac:dyDescent="0.35">
      <c r="N193" s="66">
        <v>7.609</v>
      </c>
      <c r="O193" s="65">
        <v>189.4</v>
      </c>
      <c r="P193">
        <f t="shared" si="21"/>
        <v>2144.0080000000003</v>
      </c>
      <c r="Q193">
        <f t="shared" si="22"/>
        <v>4.6641617008891754E-7</v>
      </c>
      <c r="S193" s="66">
        <v>5.8929999999999998</v>
      </c>
      <c r="T193" s="65">
        <v>215.3</v>
      </c>
      <c r="U193" s="16">
        <f t="shared" si="23"/>
        <v>2437.1960000000004</v>
      </c>
      <c r="V193" s="65">
        <f t="shared" si="24"/>
        <v>4.1030758297650245E-7</v>
      </c>
      <c r="X193" s="66">
        <v>5.3609999999999998</v>
      </c>
      <c r="Y193" s="65">
        <v>225.5</v>
      </c>
      <c r="Z193" s="16">
        <f t="shared" si="25"/>
        <v>2552.66</v>
      </c>
      <c r="AA193" s="65">
        <f t="shared" si="26"/>
        <v>3.9174821558687803E-7</v>
      </c>
      <c r="AC193" s="66">
        <v>5.2</v>
      </c>
      <c r="AD193" s="65">
        <v>228.8</v>
      </c>
      <c r="AE193" s="16">
        <f t="shared" si="27"/>
        <v>2590.0160000000001</v>
      </c>
      <c r="AF193" s="65">
        <f t="shared" si="28"/>
        <v>3.8609800093899033E-7</v>
      </c>
      <c r="AH193" s="66">
        <v>4.6589999999999998</v>
      </c>
      <c r="AI193" s="65">
        <v>241</v>
      </c>
      <c r="AJ193">
        <f t="shared" si="29"/>
        <v>2728.12</v>
      </c>
      <c r="AK193">
        <f t="shared" si="30"/>
        <v>3.6655279093295017E-7</v>
      </c>
    </row>
    <row r="194" spans="14:37" x14ac:dyDescent="0.35">
      <c r="N194" s="66">
        <v>7.61</v>
      </c>
      <c r="O194" s="65">
        <v>189.4</v>
      </c>
      <c r="P194">
        <f t="shared" si="21"/>
        <v>2144.0080000000003</v>
      </c>
      <c r="Q194">
        <f t="shared" si="22"/>
        <v>4.6641617008891754E-7</v>
      </c>
      <c r="S194" s="66">
        <v>5.8940000000000001</v>
      </c>
      <c r="T194" s="65">
        <v>215.3</v>
      </c>
      <c r="U194" s="16">
        <f t="shared" si="23"/>
        <v>2437.1960000000004</v>
      </c>
      <c r="V194" s="65">
        <f t="shared" si="24"/>
        <v>4.1030758297650245E-7</v>
      </c>
      <c r="X194" s="66">
        <v>5.3620000000000001</v>
      </c>
      <c r="Y194" s="65">
        <v>225.4</v>
      </c>
      <c r="Z194" s="16">
        <f t="shared" si="25"/>
        <v>2551.5280000000002</v>
      </c>
      <c r="AA194" s="65">
        <f t="shared" si="26"/>
        <v>3.9192201692476033E-7</v>
      </c>
      <c r="AC194" s="66">
        <v>5.2009999999999996</v>
      </c>
      <c r="AD194" s="65">
        <v>228.8</v>
      </c>
      <c r="AE194" s="16">
        <f t="shared" si="27"/>
        <v>2590.0160000000001</v>
      </c>
      <c r="AF194" s="65">
        <f t="shared" si="28"/>
        <v>3.8609800093899033E-7</v>
      </c>
      <c r="AH194" s="66">
        <v>4.66</v>
      </c>
      <c r="AI194" s="65">
        <v>241</v>
      </c>
      <c r="AJ194">
        <f t="shared" si="29"/>
        <v>2728.12</v>
      </c>
      <c r="AK194">
        <f t="shared" si="30"/>
        <v>3.6655279093295017E-7</v>
      </c>
    </row>
    <row r="195" spans="14:37" x14ac:dyDescent="0.35">
      <c r="N195" s="66">
        <v>7.6109999999999998</v>
      </c>
      <c r="O195" s="65">
        <v>189.4</v>
      </c>
      <c r="P195">
        <f t="shared" si="21"/>
        <v>2144.0080000000003</v>
      </c>
      <c r="Q195">
        <f t="shared" si="22"/>
        <v>4.6641617008891754E-7</v>
      </c>
      <c r="S195" s="66">
        <v>5.8949999999999996</v>
      </c>
      <c r="T195" s="65">
        <v>215.3</v>
      </c>
      <c r="U195" s="16">
        <f t="shared" si="23"/>
        <v>2437.1960000000004</v>
      </c>
      <c r="V195" s="65">
        <f t="shared" si="24"/>
        <v>4.1030758297650245E-7</v>
      </c>
      <c r="X195" s="66">
        <v>5.3630000000000004</v>
      </c>
      <c r="Y195" s="65">
        <v>225.4</v>
      </c>
      <c r="Z195" s="16">
        <f t="shared" si="25"/>
        <v>2551.5280000000002</v>
      </c>
      <c r="AA195" s="65">
        <f t="shared" si="26"/>
        <v>3.9192201692476033E-7</v>
      </c>
      <c r="AC195" s="66">
        <v>5.202</v>
      </c>
      <c r="AD195" s="65">
        <v>228.7</v>
      </c>
      <c r="AE195" s="16">
        <f t="shared" si="27"/>
        <v>2588.884</v>
      </c>
      <c r="AF195" s="65">
        <f t="shared" si="28"/>
        <v>3.8626682385151285E-7</v>
      </c>
      <c r="AH195" s="66">
        <v>4.6609999999999996</v>
      </c>
      <c r="AI195" s="65">
        <v>240.9</v>
      </c>
      <c r="AJ195">
        <f t="shared" si="29"/>
        <v>2726.9880000000003</v>
      </c>
      <c r="AK195">
        <f t="shared" si="30"/>
        <v>3.6670495066351593E-7</v>
      </c>
    </row>
    <row r="196" spans="14:37" x14ac:dyDescent="0.35">
      <c r="N196" s="66">
        <v>7.6120000000000001</v>
      </c>
      <c r="O196" s="65">
        <v>189.4</v>
      </c>
      <c r="P196">
        <f t="shared" si="21"/>
        <v>2144.0080000000003</v>
      </c>
      <c r="Q196">
        <f t="shared" si="22"/>
        <v>4.6641617008891754E-7</v>
      </c>
      <c r="S196" s="66">
        <v>5.8959999999999999</v>
      </c>
      <c r="T196" s="65">
        <v>215.2</v>
      </c>
      <c r="U196" s="16">
        <f t="shared" si="23"/>
        <v>2436.0639999999999</v>
      </c>
      <c r="V196" s="65">
        <f t="shared" si="24"/>
        <v>4.1049824635149164E-7</v>
      </c>
      <c r="X196" s="66">
        <v>5.3639999999999999</v>
      </c>
      <c r="Y196" s="65">
        <v>225.4</v>
      </c>
      <c r="Z196" s="16">
        <f t="shared" si="25"/>
        <v>2551.5280000000002</v>
      </c>
      <c r="AA196" s="65">
        <f t="shared" si="26"/>
        <v>3.9192201692476033E-7</v>
      </c>
      <c r="AC196" s="66">
        <v>5.2030000000000003</v>
      </c>
      <c r="AD196" s="65">
        <v>228.7</v>
      </c>
      <c r="AE196" s="16">
        <f t="shared" si="27"/>
        <v>2588.884</v>
      </c>
      <c r="AF196" s="65">
        <f t="shared" si="28"/>
        <v>3.8626682385151285E-7</v>
      </c>
      <c r="AH196" s="66">
        <v>4.6619999999999999</v>
      </c>
      <c r="AI196" s="65">
        <v>240.9</v>
      </c>
      <c r="AJ196">
        <f t="shared" si="29"/>
        <v>2726.9880000000003</v>
      </c>
      <c r="AK196">
        <f t="shared" si="30"/>
        <v>3.6670495066351593E-7</v>
      </c>
    </row>
    <row r="197" spans="14:37" x14ac:dyDescent="0.35">
      <c r="N197" s="66">
        <v>7.6130000000000004</v>
      </c>
      <c r="O197" s="65">
        <v>189.4</v>
      </c>
      <c r="P197">
        <f t="shared" si="21"/>
        <v>2144.0080000000003</v>
      </c>
      <c r="Q197">
        <f t="shared" si="22"/>
        <v>4.6641617008891754E-7</v>
      </c>
      <c r="S197" s="66">
        <v>5.8970000000000002</v>
      </c>
      <c r="T197" s="65">
        <v>215.2</v>
      </c>
      <c r="U197" s="16">
        <f t="shared" si="23"/>
        <v>2436.0639999999999</v>
      </c>
      <c r="V197" s="65">
        <f t="shared" si="24"/>
        <v>4.1049824635149164E-7</v>
      </c>
      <c r="X197" s="66">
        <v>5.3650000000000002</v>
      </c>
      <c r="Y197" s="65">
        <v>225.4</v>
      </c>
      <c r="Z197" s="16">
        <f t="shared" si="25"/>
        <v>2551.5280000000002</v>
      </c>
      <c r="AA197" s="65">
        <f t="shared" si="26"/>
        <v>3.9192201692476033E-7</v>
      </c>
      <c r="AC197" s="66">
        <v>5.2039999999999997</v>
      </c>
      <c r="AD197" s="65">
        <v>228.7</v>
      </c>
      <c r="AE197" s="16">
        <f t="shared" si="27"/>
        <v>2588.884</v>
      </c>
      <c r="AF197" s="65">
        <f t="shared" si="28"/>
        <v>3.8626682385151285E-7</v>
      </c>
      <c r="AH197" s="66">
        <v>4.6630000000000003</v>
      </c>
      <c r="AI197" s="65">
        <v>240.9</v>
      </c>
      <c r="AJ197">
        <f t="shared" si="29"/>
        <v>2726.9880000000003</v>
      </c>
      <c r="AK197">
        <f t="shared" si="30"/>
        <v>3.6670495066351593E-7</v>
      </c>
    </row>
    <row r="198" spans="14:37" x14ac:dyDescent="0.35">
      <c r="N198" s="66">
        <v>7.6139999999999999</v>
      </c>
      <c r="O198" s="65">
        <v>189.4</v>
      </c>
      <c r="P198">
        <f t="shared" si="21"/>
        <v>2144.0080000000003</v>
      </c>
      <c r="Q198">
        <f t="shared" si="22"/>
        <v>4.6641617008891754E-7</v>
      </c>
      <c r="S198" s="66">
        <v>5.8979999999999997</v>
      </c>
      <c r="T198" s="65">
        <v>215.2</v>
      </c>
      <c r="U198" s="16">
        <f t="shared" si="23"/>
        <v>2436.0639999999999</v>
      </c>
      <c r="V198" s="65">
        <f t="shared" si="24"/>
        <v>4.1049824635149164E-7</v>
      </c>
      <c r="X198" s="66">
        <v>5.3659999999999997</v>
      </c>
      <c r="Y198" s="65">
        <v>225.4</v>
      </c>
      <c r="Z198" s="16">
        <f t="shared" si="25"/>
        <v>2551.5280000000002</v>
      </c>
      <c r="AA198" s="65">
        <f t="shared" si="26"/>
        <v>3.9192201692476033E-7</v>
      </c>
      <c r="AC198" s="66">
        <v>5.2050000000000001</v>
      </c>
      <c r="AD198" s="65">
        <v>228.7</v>
      </c>
      <c r="AE198" s="16">
        <f t="shared" si="27"/>
        <v>2588.884</v>
      </c>
      <c r="AF198" s="65">
        <f t="shared" si="28"/>
        <v>3.8626682385151285E-7</v>
      </c>
      <c r="AH198" s="66">
        <v>4.6639999999999997</v>
      </c>
      <c r="AI198" s="65">
        <v>240.9</v>
      </c>
      <c r="AJ198">
        <f t="shared" si="29"/>
        <v>2726.9880000000003</v>
      </c>
      <c r="AK198">
        <f t="shared" si="30"/>
        <v>3.6670495066351593E-7</v>
      </c>
    </row>
    <row r="199" spans="14:37" x14ac:dyDescent="0.35">
      <c r="N199" s="66">
        <v>7.6150000000000002</v>
      </c>
      <c r="O199" s="65">
        <v>189.3</v>
      </c>
      <c r="P199">
        <f t="shared" si="21"/>
        <v>2142.8760000000002</v>
      </c>
      <c r="Q199">
        <f t="shared" si="22"/>
        <v>4.6666256003613834E-7</v>
      </c>
      <c r="S199" s="66">
        <v>5.899</v>
      </c>
      <c r="T199" s="65">
        <v>215.2</v>
      </c>
      <c r="U199" s="16">
        <f t="shared" si="23"/>
        <v>2436.0639999999999</v>
      </c>
      <c r="V199" s="65">
        <f t="shared" si="24"/>
        <v>4.1049824635149164E-7</v>
      </c>
      <c r="X199" s="66">
        <v>5.367</v>
      </c>
      <c r="Y199" s="65">
        <v>225.3</v>
      </c>
      <c r="Z199" s="16">
        <f t="shared" si="25"/>
        <v>2550.3960000000002</v>
      </c>
      <c r="AA199" s="65">
        <f t="shared" si="26"/>
        <v>3.9209597254700834E-7</v>
      </c>
      <c r="AC199" s="66">
        <v>5.2060000000000004</v>
      </c>
      <c r="AD199" s="65">
        <v>228.7</v>
      </c>
      <c r="AE199" s="16">
        <f t="shared" si="27"/>
        <v>2588.884</v>
      </c>
      <c r="AF199" s="65">
        <f t="shared" si="28"/>
        <v>3.8626682385151285E-7</v>
      </c>
      <c r="AH199" s="66">
        <v>4.665</v>
      </c>
      <c r="AI199" s="65">
        <v>240.8</v>
      </c>
      <c r="AJ199">
        <f t="shared" si="29"/>
        <v>2725.8560000000002</v>
      </c>
      <c r="AK199">
        <f t="shared" si="30"/>
        <v>3.6685723677259545E-7</v>
      </c>
    </row>
    <row r="200" spans="14:37" x14ac:dyDescent="0.35">
      <c r="N200" s="66">
        <v>7.6159999999999997</v>
      </c>
      <c r="O200" s="65">
        <v>189.3</v>
      </c>
      <c r="P200">
        <f t="shared" si="21"/>
        <v>2142.8760000000002</v>
      </c>
      <c r="Q200">
        <f t="shared" si="22"/>
        <v>4.6666256003613834E-7</v>
      </c>
      <c r="S200" s="66">
        <v>5.9</v>
      </c>
      <c r="T200" s="65">
        <v>215.2</v>
      </c>
      <c r="U200" s="16">
        <f t="shared" si="23"/>
        <v>2436.0639999999999</v>
      </c>
      <c r="V200" s="65">
        <f t="shared" si="24"/>
        <v>4.1049824635149164E-7</v>
      </c>
      <c r="X200" s="66">
        <v>5.3680000000000003</v>
      </c>
      <c r="Y200" s="65">
        <v>225.3</v>
      </c>
      <c r="Z200" s="16">
        <f t="shared" si="25"/>
        <v>2550.3960000000002</v>
      </c>
      <c r="AA200" s="65">
        <f t="shared" si="26"/>
        <v>3.9209597254700834E-7</v>
      </c>
      <c r="AC200" s="66">
        <v>5.2069999999999999</v>
      </c>
      <c r="AD200" s="65">
        <v>228.6</v>
      </c>
      <c r="AE200" s="16">
        <f t="shared" si="27"/>
        <v>2587.752</v>
      </c>
      <c r="AF200" s="65">
        <f t="shared" si="28"/>
        <v>3.8643579446562116E-7</v>
      </c>
      <c r="AH200" s="66">
        <v>4.6660000000000004</v>
      </c>
      <c r="AI200" s="65">
        <v>240.8</v>
      </c>
      <c r="AJ200">
        <f t="shared" si="29"/>
        <v>2725.8560000000002</v>
      </c>
      <c r="AK200">
        <f t="shared" si="30"/>
        <v>3.6685723677259545E-7</v>
      </c>
    </row>
    <row r="201" spans="14:37" x14ac:dyDescent="0.35">
      <c r="N201" s="66">
        <v>7.617</v>
      </c>
      <c r="O201" s="65">
        <v>189.3</v>
      </c>
      <c r="P201">
        <f t="shared" si="21"/>
        <v>2142.8760000000002</v>
      </c>
      <c r="Q201">
        <f t="shared" si="22"/>
        <v>4.6666256003613834E-7</v>
      </c>
      <c r="S201" s="66">
        <v>5.9009999999999998</v>
      </c>
      <c r="T201" s="65">
        <v>215.2</v>
      </c>
      <c r="U201" s="16">
        <f t="shared" si="23"/>
        <v>2436.0639999999999</v>
      </c>
      <c r="V201" s="65">
        <f t="shared" si="24"/>
        <v>4.1049824635149164E-7</v>
      </c>
      <c r="X201" s="66">
        <v>5.3689999999999998</v>
      </c>
      <c r="Y201" s="65">
        <v>225.3</v>
      </c>
      <c r="Z201" s="16">
        <f t="shared" si="25"/>
        <v>2550.3960000000002</v>
      </c>
      <c r="AA201" s="65">
        <f t="shared" si="26"/>
        <v>3.9209597254700834E-7</v>
      </c>
      <c r="AC201" s="66">
        <v>5.2080000000000002</v>
      </c>
      <c r="AD201" s="65">
        <v>228.6</v>
      </c>
      <c r="AE201" s="16">
        <f t="shared" si="27"/>
        <v>2587.752</v>
      </c>
      <c r="AF201" s="65">
        <f t="shared" si="28"/>
        <v>3.8643579446562116E-7</v>
      </c>
      <c r="AH201" s="66">
        <v>4.6669999999999998</v>
      </c>
      <c r="AI201" s="65">
        <v>240.8</v>
      </c>
      <c r="AJ201">
        <f t="shared" si="29"/>
        <v>2725.8560000000002</v>
      </c>
      <c r="AK201">
        <f t="shared" si="30"/>
        <v>3.6685723677259545E-7</v>
      </c>
    </row>
    <row r="202" spans="14:37" x14ac:dyDescent="0.35">
      <c r="N202" s="66">
        <v>7.6180000000000003</v>
      </c>
      <c r="O202" s="65">
        <v>189.3</v>
      </c>
      <c r="P202">
        <f t="shared" si="21"/>
        <v>2142.8760000000002</v>
      </c>
      <c r="Q202">
        <f t="shared" si="22"/>
        <v>4.6666256003613834E-7</v>
      </c>
      <c r="S202" s="66">
        <v>5.9020000000000001</v>
      </c>
      <c r="T202" s="65">
        <v>215.1</v>
      </c>
      <c r="U202" s="16">
        <f t="shared" si="23"/>
        <v>2434.9319999999998</v>
      </c>
      <c r="V202" s="65">
        <f t="shared" si="24"/>
        <v>4.1068908700530449E-7</v>
      </c>
      <c r="X202" s="66">
        <v>5.37</v>
      </c>
      <c r="Y202" s="65">
        <v>225.3</v>
      </c>
      <c r="Z202" s="16">
        <f t="shared" si="25"/>
        <v>2550.3960000000002</v>
      </c>
      <c r="AA202" s="65">
        <f t="shared" si="26"/>
        <v>3.9209597254700834E-7</v>
      </c>
      <c r="AC202" s="66">
        <v>5.2089999999999996</v>
      </c>
      <c r="AD202" s="65">
        <v>228.6</v>
      </c>
      <c r="AE202" s="16">
        <f t="shared" si="27"/>
        <v>2587.752</v>
      </c>
      <c r="AF202" s="65">
        <f t="shared" si="28"/>
        <v>3.8643579446562116E-7</v>
      </c>
      <c r="AH202" s="66">
        <v>4.6680000000000001</v>
      </c>
      <c r="AI202" s="65">
        <v>240.8</v>
      </c>
      <c r="AJ202">
        <f t="shared" si="29"/>
        <v>2725.8560000000002</v>
      </c>
      <c r="AK202">
        <f t="shared" si="30"/>
        <v>3.6685723677259545E-7</v>
      </c>
    </row>
    <row r="203" spans="14:37" x14ac:dyDescent="0.35">
      <c r="N203" s="66">
        <v>7.6189999999999998</v>
      </c>
      <c r="O203" s="65">
        <v>189.3</v>
      </c>
      <c r="P203">
        <f t="shared" si="21"/>
        <v>2142.8760000000002</v>
      </c>
      <c r="Q203">
        <f t="shared" si="22"/>
        <v>4.6666256003613834E-7</v>
      </c>
      <c r="S203" s="66">
        <v>5.9029999999999996</v>
      </c>
      <c r="T203" s="65">
        <v>215.1</v>
      </c>
      <c r="U203" s="16">
        <f t="shared" si="23"/>
        <v>2434.9319999999998</v>
      </c>
      <c r="V203" s="65">
        <f t="shared" si="24"/>
        <v>4.1068908700530449E-7</v>
      </c>
      <c r="X203" s="66">
        <v>5.3710000000000004</v>
      </c>
      <c r="Y203" s="65">
        <v>225.3</v>
      </c>
      <c r="Z203" s="16">
        <f t="shared" si="25"/>
        <v>2550.3960000000002</v>
      </c>
      <c r="AA203" s="65">
        <f t="shared" si="26"/>
        <v>3.9209597254700834E-7</v>
      </c>
      <c r="AC203" s="66">
        <v>5.21</v>
      </c>
      <c r="AD203" s="65">
        <v>228.6</v>
      </c>
      <c r="AE203" s="16">
        <f t="shared" si="27"/>
        <v>2587.752</v>
      </c>
      <c r="AF203" s="65">
        <f t="shared" si="28"/>
        <v>3.8643579446562116E-7</v>
      </c>
      <c r="AH203" s="66">
        <v>4.6689999999999996</v>
      </c>
      <c r="AI203" s="65">
        <v>240.7</v>
      </c>
      <c r="AJ203">
        <f t="shared" si="29"/>
        <v>2724.7240000000002</v>
      </c>
      <c r="AK203">
        <f t="shared" si="30"/>
        <v>3.6700964941770249E-7</v>
      </c>
    </row>
    <row r="204" spans="14:37" x14ac:dyDescent="0.35">
      <c r="N204" s="66">
        <v>7.62</v>
      </c>
      <c r="O204" s="65">
        <v>189.3</v>
      </c>
      <c r="P204">
        <f t="shared" ref="P204:P267" si="31">O204*$K$1</f>
        <v>2142.8760000000002</v>
      </c>
      <c r="Q204">
        <f t="shared" ref="Q204:Q267" si="32">0.001/P204</f>
        <v>4.6666256003613834E-7</v>
      </c>
      <c r="S204" s="66">
        <v>5.9039999999999999</v>
      </c>
      <c r="T204" s="65">
        <v>215.1</v>
      </c>
      <c r="U204" s="16">
        <f t="shared" ref="U204:U267" si="33">T204*$K$1</f>
        <v>2434.9319999999998</v>
      </c>
      <c r="V204" s="65">
        <f t="shared" ref="V204:V267" si="34">0.001/U204</f>
        <v>4.1068908700530449E-7</v>
      </c>
      <c r="X204" s="66">
        <v>5.3719999999999999</v>
      </c>
      <c r="Y204" s="65">
        <v>225.2</v>
      </c>
      <c r="Z204" s="16">
        <f t="shared" ref="Z204:Z267" si="35">Y204*$K$1</f>
        <v>2549.2640000000001</v>
      </c>
      <c r="AA204" s="65">
        <f t="shared" ref="AA204:AA267" si="36">0.001/Z204</f>
        <v>3.9227008265915181E-7</v>
      </c>
      <c r="AC204" s="66">
        <v>5.2110000000000003</v>
      </c>
      <c r="AD204" s="65">
        <v>228.5</v>
      </c>
      <c r="AE204" s="16">
        <f t="shared" ref="AE204:AE267" si="37">AD204*$K$1</f>
        <v>2586.62</v>
      </c>
      <c r="AF204" s="65">
        <f t="shared" ref="AF204:AF267" si="38">0.001/AE204</f>
        <v>3.866049129752341E-7</v>
      </c>
      <c r="AH204" s="66">
        <v>4.67</v>
      </c>
      <c r="AI204" s="65">
        <v>240.7</v>
      </c>
      <c r="AJ204">
        <f t="shared" ref="AJ204:AJ267" si="39">AI204*$K$1</f>
        <v>2724.7240000000002</v>
      </c>
      <c r="AK204">
        <f t="shared" ref="AK204:AK267" si="40">0.001/AJ204</f>
        <v>3.6700964941770249E-7</v>
      </c>
    </row>
    <row r="205" spans="14:37" x14ac:dyDescent="0.35">
      <c r="N205" s="66">
        <v>7.6210000000000004</v>
      </c>
      <c r="O205" s="65">
        <v>189.3</v>
      </c>
      <c r="P205">
        <f t="shared" si="31"/>
        <v>2142.8760000000002</v>
      </c>
      <c r="Q205">
        <f t="shared" si="32"/>
        <v>4.6666256003613834E-7</v>
      </c>
      <c r="S205" s="66">
        <v>5.9050000000000002</v>
      </c>
      <c r="T205" s="65">
        <v>215.1</v>
      </c>
      <c r="U205" s="16">
        <f t="shared" si="33"/>
        <v>2434.9319999999998</v>
      </c>
      <c r="V205" s="65">
        <f t="shared" si="34"/>
        <v>4.1068908700530449E-7</v>
      </c>
      <c r="X205" s="66">
        <v>5.3730000000000002</v>
      </c>
      <c r="Y205" s="65">
        <v>225.2</v>
      </c>
      <c r="Z205" s="16">
        <f t="shared" si="35"/>
        <v>2549.2640000000001</v>
      </c>
      <c r="AA205" s="65">
        <f t="shared" si="36"/>
        <v>3.9227008265915181E-7</v>
      </c>
      <c r="AC205" s="66">
        <v>5.2119999999999997</v>
      </c>
      <c r="AD205" s="65">
        <v>228.5</v>
      </c>
      <c r="AE205" s="16">
        <f t="shared" si="37"/>
        <v>2586.62</v>
      </c>
      <c r="AF205" s="65">
        <f t="shared" si="38"/>
        <v>3.866049129752341E-7</v>
      </c>
      <c r="AH205" s="66">
        <v>4.6710000000000003</v>
      </c>
      <c r="AI205" s="65">
        <v>240.7</v>
      </c>
      <c r="AJ205">
        <f t="shared" si="39"/>
        <v>2724.7240000000002</v>
      </c>
      <c r="AK205">
        <f t="shared" si="40"/>
        <v>3.6700964941770249E-7</v>
      </c>
    </row>
    <row r="206" spans="14:37" x14ac:dyDescent="0.35">
      <c r="N206" s="66">
        <v>7.6219999999999999</v>
      </c>
      <c r="O206" s="65">
        <v>189.3</v>
      </c>
      <c r="P206">
        <f t="shared" si="31"/>
        <v>2142.8760000000002</v>
      </c>
      <c r="Q206">
        <f t="shared" si="32"/>
        <v>4.6666256003613834E-7</v>
      </c>
      <c r="S206" s="66">
        <v>5.9059999999999997</v>
      </c>
      <c r="T206" s="65">
        <v>215.1</v>
      </c>
      <c r="U206" s="16">
        <f t="shared" si="33"/>
        <v>2434.9319999999998</v>
      </c>
      <c r="V206" s="65">
        <f t="shared" si="34"/>
        <v>4.1068908700530449E-7</v>
      </c>
      <c r="X206" s="66">
        <v>5.3739999999999997</v>
      </c>
      <c r="Y206" s="65">
        <v>225.2</v>
      </c>
      <c r="Z206" s="16">
        <f t="shared" si="35"/>
        <v>2549.2640000000001</v>
      </c>
      <c r="AA206" s="65">
        <f t="shared" si="36"/>
        <v>3.9227008265915181E-7</v>
      </c>
      <c r="AC206" s="66">
        <v>5.2130000000000001</v>
      </c>
      <c r="AD206" s="65">
        <v>228.5</v>
      </c>
      <c r="AE206" s="16">
        <f t="shared" si="37"/>
        <v>2586.62</v>
      </c>
      <c r="AF206" s="65">
        <f t="shared" si="38"/>
        <v>3.866049129752341E-7</v>
      </c>
      <c r="AH206" s="66">
        <v>4.6719999999999997</v>
      </c>
      <c r="AI206" s="65">
        <v>240.7</v>
      </c>
      <c r="AJ206">
        <f t="shared" si="39"/>
        <v>2724.7240000000002</v>
      </c>
      <c r="AK206">
        <f t="shared" si="40"/>
        <v>3.6700964941770249E-7</v>
      </c>
    </row>
    <row r="207" spans="14:37" x14ac:dyDescent="0.35">
      <c r="N207" s="66">
        <v>7.6230000000000002</v>
      </c>
      <c r="O207" s="65">
        <v>189.2</v>
      </c>
      <c r="P207">
        <f t="shared" si="31"/>
        <v>2141.7440000000001</v>
      </c>
      <c r="Q207">
        <f t="shared" si="32"/>
        <v>4.6690921043784878E-7</v>
      </c>
      <c r="S207" s="66">
        <v>5.907</v>
      </c>
      <c r="T207" s="65">
        <v>215</v>
      </c>
      <c r="U207" s="16">
        <f t="shared" si="33"/>
        <v>2433.8000000000002</v>
      </c>
      <c r="V207" s="65">
        <f t="shared" si="34"/>
        <v>4.1088010518530693E-7</v>
      </c>
      <c r="X207" s="66">
        <v>5.375</v>
      </c>
      <c r="Y207" s="65">
        <v>225.2</v>
      </c>
      <c r="Z207" s="16">
        <f t="shared" si="35"/>
        <v>2549.2640000000001</v>
      </c>
      <c r="AA207" s="65">
        <f t="shared" si="36"/>
        <v>3.9227008265915181E-7</v>
      </c>
      <c r="AC207" s="66">
        <v>5.2140000000000004</v>
      </c>
      <c r="AD207" s="65">
        <v>228.5</v>
      </c>
      <c r="AE207" s="16">
        <f t="shared" si="37"/>
        <v>2586.62</v>
      </c>
      <c r="AF207" s="65">
        <f t="shared" si="38"/>
        <v>3.866049129752341E-7</v>
      </c>
      <c r="AH207" s="66">
        <v>4.673</v>
      </c>
      <c r="AI207" s="65">
        <v>240.6</v>
      </c>
      <c r="AJ207">
        <f t="shared" si="39"/>
        <v>2723.5920000000001</v>
      </c>
      <c r="AK207">
        <f t="shared" si="40"/>
        <v>3.6716218875661256E-7</v>
      </c>
    </row>
    <row r="208" spans="14:37" x14ac:dyDescent="0.35">
      <c r="N208" s="66">
        <v>7.6239999999999997</v>
      </c>
      <c r="O208" s="65">
        <v>189.2</v>
      </c>
      <c r="P208">
        <f t="shared" si="31"/>
        <v>2141.7440000000001</v>
      </c>
      <c r="Q208">
        <f t="shared" si="32"/>
        <v>4.6690921043784878E-7</v>
      </c>
      <c r="S208" s="66">
        <v>5.9080000000000004</v>
      </c>
      <c r="T208" s="65">
        <v>215</v>
      </c>
      <c r="U208" s="16">
        <f t="shared" si="33"/>
        <v>2433.8000000000002</v>
      </c>
      <c r="V208" s="65">
        <f t="shared" si="34"/>
        <v>4.1088010518530693E-7</v>
      </c>
      <c r="X208" s="66">
        <v>5.3760000000000003</v>
      </c>
      <c r="Y208" s="65">
        <v>225.2</v>
      </c>
      <c r="Z208" s="16">
        <f t="shared" si="35"/>
        <v>2549.2640000000001</v>
      </c>
      <c r="AA208" s="65">
        <f t="shared" si="36"/>
        <v>3.9227008265915181E-7</v>
      </c>
      <c r="AC208" s="66">
        <v>5.2149999999999999</v>
      </c>
      <c r="AD208" s="65">
        <v>228.5</v>
      </c>
      <c r="AE208" s="16">
        <f t="shared" si="37"/>
        <v>2586.62</v>
      </c>
      <c r="AF208" s="65">
        <f t="shared" si="38"/>
        <v>3.866049129752341E-7</v>
      </c>
      <c r="AH208" s="66">
        <v>4.6740000000000004</v>
      </c>
      <c r="AI208" s="65">
        <v>240.6</v>
      </c>
      <c r="AJ208">
        <f t="shared" si="39"/>
        <v>2723.5920000000001</v>
      </c>
      <c r="AK208">
        <f t="shared" si="40"/>
        <v>3.6716218875661256E-7</v>
      </c>
    </row>
    <row r="209" spans="14:37" x14ac:dyDescent="0.35">
      <c r="N209" s="66">
        <v>7.625</v>
      </c>
      <c r="O209" s="65">
        <v>189.2</v>
      </c>
      <c r="P209">
        <f t="shared" si="31"/>
        <v>2141.7440000000001</v>
      </c>
      <c r="Q209">
        <f t="shared" si="32"/>
        <v>4.6690921043784878E-7</v>
      </c>
      <c r="S209" s="66">
        <v>5.9089999999999998</v>
      </c>
      <c r="T209" s="65">
        <v>215</v>
      </c>
      <c r="U209" s="16">
        <f t="shared" si="33"/>
        <v>2433.8000000000002</v>
      </c>
      <c r="V209" s="65">
        <f t="shared" si="34"/>
        <v>4.1088010518530693E-7</v>
      </c>
      <c r="X209" s="66">
        <v>5.3769999999999998</v>
      </c>
      <c r="Y209" s="65">
        <v>225.1</v>
      </c>
      <c r="Z209" s="16">
        <f t="shared" si="35"/>
        <v>2548.1320000000001</v>
      </c>
      <c r="AA209" s="65">
        <f t="shared" si="36"/>
        <v>3.9244434746708571E-7</v>
      </c>
      <c r="AC209" s="66">
        <v>5.2160000000000002</v>
      </c>
      <c r="AD209" s="65">
        <v>228.4</v>
      </c>
      <c r="AE209" s="16">
        <f t="shared" si="37"/>
        <v>2585.4880000000003</v>
      </c>
      <c r="AF209" s="65">
        <f t="shared" si="38"/>
        <v>3.8677417957461024E-7</v>
      </c>
      <c r="AH209" s="66">
        <v>4.6749999999999998</v>
      </c>
      <c r="AI209" s="65">
        <v>240.6</v>
      </c>
      <c r="AJ209">
        <f t="shared" si="39"/>
        <v>2723.5920000000001</v>
      </c>
      <c r="AK209">
        <f t="shared" si="40"/>
        <v>3.6716218875661256E-7</v>
      </c>
    </row>
    <row r="210" spans="14:37" x14ac:dyDescent="0.35">
      <c r="N210" s="66">
        <v>7.6260000000000003</v>
      </c>
      <c r="O210" s="65">
        <v>189.2</v>
      </c>
      <c r="P210">
        <f t="shared" si="31"/>
        <v>2141.7440000000001</v>
      </c>
      <c r="Q210">
        <f t="shared" si="32"/>
        <v>4.6690921043784878E-7</v>
      </c>
      <c r="S210" s="66">
        <v>5.91</v>
      </c>
      <c r="T210" s="65">
        <v>215</v>
      </c>
      <c r="U210" s="16">
        <f t="shared" si="33"/>
        <v>2433.8000000000002</v>
      </c>
      <c r="V210" s="65">
        <f t="shared" si="34"/>
        <v>4.1088010518530693E-7</v>
      </c>
      <c r="X210" s="66">
        <v>5.3780000000000001</v>
      </c>
      <c r="Y210" s="65">
        <v>225.1</v>
      </c>
      <c r="Z210" s="16">
        <f t="shared" si="35"/>
        <v>2548.1320000000001</v>
      </c>
      <c r="AA210" s="65">
        <f t="shared" si="36"/>
        <v>3.9244434746708571E-7</v>
      </c>
      <c r="AC210" s="66">
        <v>5.2169999999999996</v>
      </c>
      <c r="AD210" s="65">
        <v>228.4</v>
      </c>
      <c r="AE210" s="16">
        <f t="shared" si="37"/>
        <v>2585.4880000000003</v>
      </c>
      <c r="AF210" s="65">
        <f t="shared" si="38"/>
        <v>3.8677417957461024E-7</v>
      </c>
      <c r="AH210" s="66">
        <v>4.6760000000000002</v>
      </c>
      <c r="AI210" s="65">
        <v>240.6</v>
      </c>
      <c r="AJ210">
        <f t="shared" si="39"/>
        <v>2723.5920000000001</v>
      </c>
      <c r="AK210">
        <f t="shared" si="40"/>
        <v>3.6716218875661256E-7</v>
      </c>
    </row>
    <row r="211" spans="14:37" x14ac:dyDescent="0.35">
      <c r="N211" s="66">
        <v>7.6269999999999998</v>
      </c>
      <c r="O211" s="65">
        <v>189.2</v>
      </c>
      <c r="P211">
        <f t="shared" si="31"/>
        <v>2141.7440000000001</v>
      </c>
      <c r="Q211">
        <f t="shared" si="32"/>
        <v>4.6690921043784878E-7</v>
      </c>
      <c r="S211" s="66">
        <v>5.9109999999999996</v>
      </c>
      <c r="T211" s="65">
        <v>215</v>
      </c>
      <c r="U211" s="16">
        <f t="shared" si="33"/>
        <v>2433.8000000000002</v>
      </c>
      <c r="V211" s="65">
        <f t="shared" si="34"/>
        <v>4.1088010518530693E-7</v>
      </c>
      <c r="X211" s="66">
        <v>5.3789999999999996</v>
      </c>
      <c r="Y211" s="65">
        <v>225.1</v>
      </c>
      <c r="Z211" s="16">
        <f t="shared" si="35"/>
        <v>2548.1320000000001</v>
      </c>
      <c r="AA211" s="65">
        <f t="shared" si="36"/>
        <v>3.9244434746708571E-7</v>
      </c>
      <c r="AC211" s="66">
        <v>5.218</v>
      </c>
      <c r="AD211" s="65">
        <v>228.4</v>
      </c>
      <c r="AE211" s="16">
        <f t="shared" si="37"/>
        <v>2585.4880000000003</v>
      </c>
      <c r="AF211" s="65">
        <f t="shared" si="38"/>
        <v>3.8677417957461024E-7</v>
      </c>
      <c r="AH211" s="66">
        <v>4.6769999999999996</v>
      </c>
      <c r="AI211" s="65">
        <v>240.6</v>
      </c>
      <c r="AJ211">
        <f t="shared" si="39"/>
        <v>2723.5920000000001</v>
      </c>
      <c r="AK211">
        <f t="shared" si="40"/>
        <v>3.6716218875661256E-7</v>
      </c>
    </row>
    <row r="212" spans="14:37" x14ac:dyDescent="0.35">
      <c r="N212" s="66">
        <v>7.6280000000000001</v>
      </c>
      <c r="O212" s="65">
        <v>189.2</v>
      </c>
      <c r="P212">
        <f t="shared" si="31"/>
        <v>2141.7440000000001</v>
      </c>
      <c r="Q212">
        <f t="shared" si="32"/>
        <v>4.6690921043784878E-7</v>
      </c>
      <c r="S212" s="66">
        <v>5.9119999999999999</v>
      </c>
      <c r="T212" s="65">
        <v>215</v>
      </c>
      <c r="U212" s="16">
        <f t="shared" si="33"/>
        <v>2433.8000000000002</v>
      </c>
      <c r="V212" s="65">
        <f t="shared" si="34"/>
        <v>4.1088010518530693E-7</v>
      </c>
      <c r="X212" s="66">
        <v>5.38</v>
      </c>
      <c r="Y212" s="65">
        <v>225.1</v>
      </c>
      <c r="Z212" s="16">
        <f t="shared" si="35"/>
        <v>2548.1320000000001</v>
      </c>
      <c r="AA212" s="65">
        <f t="shared" si="36"/>
        <v>3.9244434746708571E-7</v>
      </c>
      <c r="AC212" s="66">
        <v>5.2190000000000003</v>
      </c>
      <c r="AD212" s="65">
        <v>228.4</v>
      </c>
      <c r="AE212" s="16">
        <f t="shared" si="37"/>
        <v>2585.4880000000003</v>
      </c>
      <c r="AF212" s="65">
        <f t="shared" si="38"/>
        <v>3.8677417957461024E-7</v>
      </c>
      <c r="AH212" s="66">
        <v>4.6779999999999999</v>
      </c>
      <c r="AI212" s="65">
        <v>240.5</v>
      </c>
      <c r="AJ212">
        <f t="shared" si="39"/>
        <v>2722.46</v>
      </c>
      <c r="AK212">
        <f t="shared" si="40"/>
        <v>3.6731485494736379E-7</v>
      </c>
    </row>
    <row r="213" spans="14:37" x14ac:dyDescent="0.35">
      <c r="N213" s="66">
        <v>7.6289999999999996</v>
      </c>
      <c r="O213" s="65">
        <v>189.2</v>
      </c>
      <c r="P213">
        <f t="shared" si="31"/>
        <v>2141.7440000000001</v>
      </c>
      <c r="Q213">
        <f t="shared" si="32"/>
        <v>4.6690921043784878E-7</v>
      </c>
      <c r="S213" s="66">
        <v>5.9130000000000003</v>
      </c>
      <c r="T213" s="65">
        <v>214.9</v>
      </c>
      <c r="U213" s="16">
        <f t="shared" si="33"/>
        <v>2432.6680000000001</v>
      </c>
      <c r="V213" s="65">
        <f t="shared" si="34"/>
        <v>4.1107130113932522E-7</v>
      </c>
      <c r="X213" s="66">
        <v>5.3810000000000002</v>
      </c>
      <c r="Y213" s="65">
        <v>225.1</v>
      </c>
      <c r="Z213" s="16">
        <f t="shared" si="35"/>
        <v>2548.1320000000001</v>
      </c>
      <c r="AA213" s="65">
        <f t="shared" si="36"/>
        <v>3.9244434746708571E-7</v>
      </c>
      <c r="AC213" s="66">
        <v>5.22</v>
      </c>
      <c r="AD213" s="65">
        <v>228.4</v>
      </c>
      <c r="AE213" s="16">
        <f t="shared" si="37"/>
        <v>2585.4880000000003</v>
      </c>
      <c r="AF213" s="65">
        <f t="shared" si="38"/>
        <v>3.8677417957461024E-7</v>
      </c>
      <c r="AH213" s="66">
        <v>4.6790000000000003</v>
      </c>
      <c r="AI213" s="65">
        <v>240.5</v>
      </c>
      <c r="AJ213">
        <f t="shared" si="39"/>
        <v>2722.46</v>
      </c>
      <c r="AK213">
        <f t="shared" si="40"/>
        <v>3.6731485494736379E-7</v>
      </c>
    </row>
    <row r="214" spans="14:37" x14ac:dyDescent="0.35">
      <c r="N214" s="66">
        <v>7.63</v>
      </c>
      <c r="O214" s="65">
        <v>189.2</v>
      </c>
      <c r="P214">
        <f t="shared" si="31"/>
        <v>2141.7440000000001</v>
      </c>
      <c r="Q214">
        <f t="shared" si="32"/>
        <v>4.6690921043784878E-7</v>
      </c>
      <c r="S214" s="66">
        <v>5.9139999999999997</v>
      </c>
      <c r="T214" s="65">
        <v>214.9</v>
      </c>
      <c r="U214" s="16">
        <f t="shared" si="33"/>
        <v>2432.6680000000001</v>
      </c>
      <c r="V214" s="65">
        <f t="shared" si="34"/>
        <v>4.1107130113932522E-7</v>
      </c>
      <c r="X214" s="66">
        <v>5.3819999999999997</v>
      </c>
      <c r="Y214" s="65">
        <v>225</v>
      </c>
      <c r="Z214" s="16">
        <f t="shared" si="35"/>
        <v>2547</v>
      </c>
      <c r="AA214" s="65">
        <f t="shared" si="36"/>
        <v>3.9261876717707108E-7</v>
      </c>
      <c r="AC214" s="66">
        <v>5.2210000000000001</v>
      </c>
      <c r="AD214" s="65">
        <v>228.3</v>
      </c>
      <c r="AE214" s="16">
        <f t="shared" si="37"/>
        <v>2584.3560000000002</v>
      </c>
      <c r="AF214" s="65">
        <f t="shared" si="38"/>
        <v>3.869435944583486E-7</v>
      </c>
      <c r="AH214" s="66">
        <v>4.68</v>
      </c>
      <c r="AI214" s="65">
        <v>240.5</v>
      </c>
      <c r="AJ214">
        <f t="shared" si="39"/>
        <v>2722.46</v>
      </c>
      <c r="AK214">
        <f t="shared" si="40"/>
        <v>3.6731485494736379E-7</v>
      </c>
    </row>
    <row r="215" spans="14:37" x14ac:dyDescent="0.35">
      <c r="N215" s="66">
        <v>7.6310000000000002</v>
      </c>
      <c r="O215" s="65">
        <v>189.1</v>
      </c>
      <c r="P215">
        <f t="shared" si="31"/>
        <v>2140.6120000000001</v>
      </c>
      <c r="Q215">
        <f t="shared" si="32"/>
        <v>4.6715612170725008E-7</v>
      </c>
      <c r="S215" s="66">
        <v>5.915</v>
      </c>
      <c r="T215" s="65">
        <v>214.9</v>
      </c>
      <c r="U215" s="16">
        <f t="shared" si="33"/>
        <v>2432.6680000000001</v>
      </c>
      <c r="V215" s="65">
        <f t="shared" si="34"/>
        <v>4.1107130113932522E-7</v>
      </c>
      <c r="X215" s="66">
        <v>5.383</v>
      </c>
      <c r="Y215" s="65">
        <v>225</v>
      </c>
      <c r="Z215" s="16">
        <f t="shared" si="35"/>
        <v>2547</v>
      </c>
      <c r="AA215" s="65">
        <f t="shared" si="36"/>
        <v>3.9261876717707108E-7</v>
      </c>
      <c r="AC215" s="66">
        <v>5.2220000000000004</v>
      </c>
      <c r="AD215" s="65">
        <v>228.3</v>
      </c>
      <c r="AE215" s="16">
        <f t="shared" si="37"/>
        <v>2584.3560000000002</v>
      </c>
      <c r="AF215" s="65">
        <f t="shared" si="38"/>
        <v>3.869435944583486E-7</v>
      </c>
      <c r="AH215" s="66">
        <v>4.681</v>
      </c>
      <c r="AI215" s="65">
        <v>240.5</v>
      </c>
      <c r="AJ215">
        <f t="shared" si="39"/>
        <v>2722.46</v>
      </c>
      <c r="AK215">
        <f t="shared" si="40"/>
        <v>3.6731485494736379E-7</v>
      </c>
    </row>
    <row r="216" spans="14:37" x14ac:dyDescent="0.35">
      <c r="N216" s="66">
        <v>7.6319999999999997</v>
      </c>
      <c r="O216" s="65">
        <v>189.1</v>
      </c>
      <c r="P216">
        <f t="shared" si="31"/>
        <v>2140.6120000000001</v>
      </c>
      <c r="Q216">
        <f t="shared" si="32"/>
        <v>4.6715612170725008E-7</v>
      </c>
      <c r="S216" s="66">
        <v>5.9160000000000004</v>
      </c>
      <c r="T216" s="65">
        <v>214.9</v>
      </c>
      <c r="U216" s="16">
        <f t="shared" si="33"/>
        <v>2432.6680000000001</v>
      </c>
      <c r="V216" s="65">
        <f t="shared" si="34"/>
        <v>4.1107130113932522E-7</v>
      </c>
      <c r="X216" s="66">
        <v>5.3840000000000003</v>
      </c>
      <c r="Y216" s="65">
        <v>225</v>
      </c>
      <c r="Z216" s="16">
        <f t="shared" si="35"/>
        <v>2547</v>
      </c>
      <c r="AA216" s="65">
        <f t="shared" si="36"/>
        <v>3.9261876717707108E-7</v>
      </c>
      <c r="AC216" s="66">
        <v>5.2229999999999999</v>
      </c>
      <c r="AD216" s="65">
        <v>228.3</v>
      </c>
      <c r="AE216" s="16">
        <f t="shared" si="37"/>
        <v>2584.3560000000002</v>
      </c>
      <c r="AF216" s="65">
        <f t="shared" si="38"/>
        <v>3.869435944583486E-7</v>
      </c>
      <c r="AH216" s="66">
        <v>4.6820000000000004</v>
      </c>
      <c r="AI216" s="65">
        <v>240.4</v>
      </c>
      <c r="AJ216">
        <f t="shared" si="39"/>
        <v>2721.328</v>
      </c>
      <c r="AK216">
        <f t="shared" si="40"/>
        <v>3.6746764814825706E-7</v>
      </c>
    </row>
    <row r="217" spans="14:37" x14ac:dyDescent="0.35">
      <c r="N217" s="66">
        <v>7.633</v>
      </c>
      <c r="O217" s="65">
        <v>189.1</v>
      </c>
      <c r="P217">
        <f t="shared" si="31"/>
        <v>2140.6120000000001</v>
      </c>
      <c r="Q217">
        <f t="shared" si="32"/>
        <v>4.6715612170725008E-7</v>
      </c>
      <c r="S217" s="66">
        <v>5.9169999999999998</v>
      </c>
      <c r="T217" s="65">
        <v>214.9</v>
      </c>
      <c r="U217" s="16">
        <f t="shared" si="33"/>
        <v>2432.6680000000001</v>
      </c>
      <c r="V217" s="65">
        <f t="shared" si="34"/>
        <v>4.1107130113932522E-7</v>
      </c>
      <c r="X217" s="66">
        <v>5.3849999999999998</v>
      </c>
      <c r="Y217" s="65">
        <v>225</v>
      </c>
      <c r="Z217" s="16">
        <f t="shared" si="35"/>
        <v>2547</v>
      </c>
      <c r="AA217" s="65">
        <f t="shared" si="36"/>
        <v>3.9261876717707108E-7</v>
      </c>
      <c r="AC217" s="66">
        <v>5.2240000000000002</v>
      </c>
      <c r="AD217" s="65">
        <v>228.3</v>
      </c>
      <c r="AE217" s="16">
        <f t="shared" si="37"/>
        <v>2584.3560000000002</v>
      </c>
      <c r="AF217" s="65">
        <f t="shared" si="38"/>
        <v>3.869435944583486E-7</v>
      </c>
      <c r="AH217" s="66">
        <v>4.6829999999999998</v>
      </c>
      <c r="AI217" s="65">
        <v>240.4</v>
      </c>
      <c r="AJ217">
        <f t="shared" si="39"/>
        <v>2721.328</v>
      </c>
      <c r="AK217">
        <f t="shared" si="40"/>
        <v>3.6746764814825706E-7</v>
      </c>
    </row>
    <row r="218" spans="14:37" x14ac:dyDescent="0.35">
      <c r="N218" s="66">
        <v>7.6340000000000003</v>
      </c>
      <c r="O218" s="65">
        <v>189.1</v>
      </c>
      <c r="P218">
        <f t="shared" si="31"/>
        <v>2140.6120000000001</v>
      </c>
      <c r="Q218">
        <f t="shared" si="32"/>
        <v>4.6715612170725008E-7</v>
      </c>
      <c r="S218" s="66">
        <v>5.9180000000000001</v>
      </c>
      <c r="T218" s="65">
        <v>214.8</v>
      </c>
      <c r="U218" s="16">
        <f t="shared" si="33"/>
        <v>2431.5360000000001</v>
      </c>
      <c r="V218" s="65">
        <f t="shared" si="34"/>
        <v>4.1126267511564706E-7</v>
      </c>
      <c r="X218" s="66">
        <v>5.3860000000000001</v>
      </c>
      <c r="Y218" s="65">
        <v>224.9</v>
      </c>
      <c r="Z218" s="16">
        <f t="shared" si="35"/>
        <v>2545.8679999999999</v>
      </c>
      <c r="AA218" s="65">
        <f t="shared" si="36"/>
        <v>3.9279334199573584E-7</v>
      </c>
      <c r="AC218" s="66">
        <v>5.2249999999999996</v>
      </c>
      <c r="AD218" s="65">
        <v>228.3</v>
      </c>
      <c r="AE218" s="16">
        <f t="shared" si="37"/>
        <v>2584.3560000000002</v>
      </c>
      <c r="AF218" s="65">
        <f t="shared" si="38"/>
        <v>3.869435944583486E-7</v>
      </c>
      <c r="AH218" s="66">
        <v>4.6840000000000002</v>
      </c>
      <c r="AI218" s="65">
        <v>240.4</v>
      </c>
      <c r="AJ218">
        <f t="shared" si="39"/>
        <v>2721.328</v>
      </c>
      <c r="AK218">
        <f t="shared" si="40"/>
        <v>3.6746764814825706E-7</v>
      </c>
    </row>
    <row r="219" spans="14:37" x14ac:dyDescent="0.35">
      <c r="N219" s="66">
        <v>7.6349999999999998</v>
      </c>
      <c r="O219" s="65">
        <v>189.1</v>
      </c>
      <c r="P219">
        <f t="shared" si="31"/>
        <v>2140.6120000000001</v>
      </c>
      <c r="Q219">
        <f t="shared" si="32"/>
        <v>4.6715612170725008E-7</v>
      </c>
      <c r="S219" s="66">
        <v>5.9189999999999996</v>
      </c>
      <c r="T219" s="65">
        <v>214.8</v>
      </c>
      <c r="U219" s="16">
        <f t="shared" si="33"/>
        <v>2431.5360000000001</v>
      </c>
      <c r="V219" s="65">
        <f t="shared" si="34"/>
        <v>4.1126267511564706E-7</v>
      </c>
      <c r="X219" s="66">
        <v>5.3869999999999996</v>
      </c>
      <c r="Y219" s="65">
        <v>224.9</v>
      </c>
      <c r="Z219" s="16">
        <f t="shared" si="35"/>
        <v>2545.8679999999999</v>
      </c>
      <c r="AA219" s="65">
        <f t="shared" si="36"/>
        <v>3.9279334199573584E-7</v>
      </c>
      <c r="AC219" s="66">
        <v>5.226</v>
      </c>
      <c r="AD219" s="65">
        <v>228.2</v>
      </c>
      <c r="AE219" s="16">
        <f t="shared" si="37"/>
        <v>2583.2240000000002</v>
      </c>
      <c r="AF219" s="65">
        <f t="shared" si="38"/>
        <v>3.8711315782138907E-7</v>
      </c>
      <c r="AH219" s="66">
        <v>4.6849999999999996</v>
      </c>
      <c r="AI219" s="65">
        <v>240.4</v>
      </c>
      <c r="AJ219">
        <f t="shared" si="39"/>
        <v>2721.328</v>
      </c>
      <c r="AK219">
        <f t="shared" si="40"/>
        <v>3.6746764814825706E-7</v>
      </c>
    </row>
    <row r="220" spans="14:37" x14ac:dyDescent="0.35">
      <c r="N220" s="66">
        <v>7.6360000000000001</v>
      </c>
      <c r="O220" s="65">
        <v>189.1</v>
      </c>
      <c r="P220">
        <f t="shared" si="31"/>
        <v>2140.6120000000001</v>
      </c>
      <c r="Q220">
        <f t="shared" si="32"/>
        <v>4.6715612170725008E-7</v>
      </c>
      <c r="S220" s="66">
        <v>5.92</v>
      </c>
      <c r="T220" s="65">
        <v>214.8</v>
      </c>
      <c r="U220" s="16">
        <f t="shared" si="33"/>
        <v>2431.5360000000001</v>
      </c>
      <c r="V220" s="65">
        <f t="shared" si="34"/>
        <v>4.1126267511564706E-7</v>
      </c>
      <c r="X220" s="66">
        <v>5.3879999999999999</v>
      </c>
      <c r="Y220" s="65">
        <v>224.9</v>
      </c>
      <c r="Z220" s="16">
        <f t="shared" si="35"/>
        <v>2545.8679999999999</v>
      </c>
      <c r="AA220" s="65">
        <f t="shared" si="36"/>
        <v>3.9279334199573584E-7</v>
      </c>
      <c r="AC220" s="66">
        <v>5.2270000000000003</v>
      </c>
      <c r="AD220" s="65">
        <v>228.2</v>
      </c>
      <c r="AE220" s="16">
        <f t="shared" si="37"/>
        <v>2583.2240000000002</v>
      </c>
      <c r="AF220" s="65">
        <f t="shared" si="38"/>
        <v>3.8711315782138907E-7</v>
      </c>
      <c r="AH220" s="66">
        <v>4.6859999999999999</v>
      </c>
      <c r="AI220" s="65">
        <v>240.3</v>
      </c>
      <c r="AJ220">
        <f t="shared" si="39"/>
        <v>2720.1960000000004</v>
      </c>
      <c r="AK220">
        <f t="shared" si="40"/>
        <v>3.6762056851785678E-7</v>
      </c>
    </row>
    <row r="221" spans="14:37" x14ac:dyDescent="0.35">
      <c r="N221" s="66">
        <v>7.6369999999999996</v>
      </c>
      <c r="O221" s="65">
        <v>189.1</v>
      </c>
      <c r="P221">
        <f t="shared" si="31"/>
        <v>2140.6120000000001</v>
      </c>
      <c r="Q221">
        <f t="shared" si="32"/>
        <v>4.6715612170725008E-7</v>
      </c>
      <c r="S221" s="66">
        <v>5.9210000000000003</v>
      </c>
      <c r="T221" s="65">
        <v>214.8</v>
      </c>
      <c r="U221" s="16">
        <f t="shared" si="33"/>
        <v>2431.5360000000001</v>
      </c>
      <c r="V221" s="65">
        <f t="shared" si="34"/>
        <v>4.1126267511564706E-7</v>
      </c>
      <c r="X221" s="66">
        <v>5.3890000000000002</v>
      </c>
      <c r="Y221" s="65">
        <v>224.9</v>
      </c>
      <c r="Z221" s="16">
        <f t="shared" si="35"/>
        <v>2545.8679999999999</v>
      </c>
      <c r="AA221" s="65">
        <f t="shared" si="36"/>
        <v>3.9279334199573584E-7</v>
      </c>
      <c r="AC221" s="66">
        <v>5.2279999999999998</v>
      </c>
      <c r="AD221" s="65">
        <v>228.2</v>
      </c>
      <c r="AE221" s="16">
        <f t="shared" si="37"/>
        <v>2583.2240000000002</v>
      </c>
      <c r="AF221" s="65">
        <f t="shared" si="38"/>
        <v>3.8711315782138907E-7</v>
      </c>
      <c r="AH221" s="66">
        <v>4.6870000000000003</v>
      </c>
      <c r="AI221" s="65">
        <v>240.3</v>
      </c>
      <c r="AJ221">
        <f t="shared" si="39"/>
        <v>2720.1960000000004</v>
      </c>
      <c r="AK221">
        <f t="shared" si="40"/>
        <v>3.6762056851785678E-7</v>
      </c>
    </row>
    <row r="222" spans="14:37" x14ac:dyDescent="0.35">
      <c r="N222" s="66">
        <v>7.6379999999999999</v>
      </c>
      <c r="O222" s="65">
        <v>189</v>
      </c>
      <c r="P222">
        <f t="shared" si="31"/>
        <v>2139.48</v>
      </c>
      <c r="Q222">
        <f t="shared" si="32"/>
        <v>4.6740329425841795E-7</v>
      </c>
      <c r="S222" s="66">
        <v>5.9219999999999997</v>
      </c>
      <c r="T222" s="65">
        <v>214.8</v>
      </c>
      <c r="U222" s="16">
        <f t="shared" si="33"/>
        <v>2431.5360000000001</v>
      </c>
      <c r="V222" s="65">
        <f t="shared" si="34"/>
        <v>4.1126267511564706E-7</v>
      </c>
      <c r="X222" s="66">
        <v>5.39</v>
      </c>
      <c r="Y222" s="65">
        <v>224.9</v>
      </c>
      <c r="Z222" s="16">
        <f t="shared" si="35"/>
        <v>2545.8679999999999</v>
      </c>
      <c r="AA222" s="65">
        <f t="shared" si="36"/>
        <v>3.9279334199573584E-7</v>
      </c>
      <c r="AC222" s="66">
        <v>5.2290000000000001</v>
      </c>
      <c r="AD222" s="65">
        <v>228.2</v>
      </c>
      <c r="AE222" s="16">
        <f t="shared" si="37"/>
        <v>2583.2240000000002</v>
      </c>
      <c r="AF222" s="65">
        <f t="shared" si="38"/>
        <v>3.8711315782138907E-7</v>
      </c>
      <c r="AH222" s="66">
        <v>4.6879999999999997</v>
      </c>
      <c r="AI222" s="65">
        <v>240.3</v>
      </c>
      <c r="AJ222">
        <f t="shared" si="39"/>
        <v>2720.1960000000004</v>
      </c>
      <c r="AK222">
        <f t="shared" si="40"/>
        <v>3.6762056851785678E-7</v>
      </c>
    </row>
    <row r="223" spans="14:37" x14ac:dyDescent="0.35">
      <c r="N223" s="66">
        <v>7.6390000000000002</v>
      </c>
      <c r="O223" s="65">
        <v>189</v>
      </c>
      <c r="P223">
        <f t="shared" si="31"/>
        <v>2139.48</v>
      </c>
      <c r="Q223">
        <f t="shared" si="32"/>
        <v>4.6740329425841795E-7</v>
      </c>
      <c r="S223" s="66">
        <v>5.923</v>
      </c>
      <c r="T223" s="65">
        <v>214.8</v>
      </c>
      <c r="U223" s="16">
        <f t="shared" si="33"/>
        <v>2431.5360000000001</v>
      </c>
      <c r="V223" s="65">
        <f t="shared" si="34"/>
        <v>4.1126267511564706E-7</v>
      </c>
      <c r="X223" s="66">
        <v>5.391</v>
      </c>
      <c r="Y223" s="65">
        <v>224.8</v>
      </c>
      <c r="Z223" s="16">
        <f t="shared" si="35"/>
        <v>2544.7360000000003</v>
      </c>
      <c r="AA223" s="65">
        <f t="shared" si="36"/>
        <v>3.9296807213007551E-7</v>
      </c>
      <c r="AC223" s="66">
        <v>5.23</v>
      </c>
      <c r="AD223" s="65">
        <v>228.2</v>
      </c>
      <c r="AE223" s="16">
        <f t="shared" si="37"/>
        <v>2583.2240000000002</v>
      </c>
      <c r="AF223" s="65">
        <f t="shared" si="38"/>
        <v>3.8711315782138907E-7</v>
      </c>
      <c r="AH223" s="66">
        <v>4.6890000000000001</v>
      </c>
      <c r="AI223" s="65">
        <v>240.3</v>
      </c>
      <c r="AJ223">
        <f t="shared" si="39"/>
        <v>2720.1960000000004</v>
      </c>
      <c r="AK223">
        <f t="shared" si="40"/>
        <v>3.6762056851785678E-7</v>
      </c>
    </row>
    <row r="224" spans="14:37" x14ac:dyDescent="0.35">
      <c r="N224" s="66">
        <v>7.64</v>
      </c>
      <c r="O224" s="65">
        <v>189</v>
      </c>
      <c r="P224">
        <f t="shared" si="31"/>
        <v>2139.48</v>
      </c>
      <c r="Q224">
        <f t="shared" si="32"/>
        <v>4.6740329425841795E-7</v>
      </c>
      <c r="S224" s="66">
        <v>5.9240000000000004</v>
      </c>
      <c r="T224" s="65">
        <v>214.7</v>
      </c>
      <c r="U224" s="16">
        <f t="shared" si="33"/>
        <v>2430.404</v>
      </c>
      <c r="V224" s="65">
        <f t="shared" si="34"/>
        <v>4.1145422736302279E-7</v>
      </c>
      <c r="X224" s="66">
        <v>5.3920000000000003</v>
      </c>
      <c r="Y224" s="65">
        <v>224.8</v>
      </c>
      <c r="Z224" s="16">
        <f t="shared" si="35"/>
        <v>2544.7360000000003</v>
      </c>
      <c r="AA224" s="65">
        <f t="shared" si="36"/>
        <v>3.9296807213007551E-7</v>
      </c>
      <c r="AC224" s="66">
        <v>5.2309999999999999</v>
      </c>
      <c r="AD224" s="65">
        <v>228.1</v>
      </c>
      <c r="AE224" s="16">
        <f t="shared" si="37"/>
        <v>2582.0920000000001</v>
      </c>
      <c r="AF224" s="65">
        <f t="shared" si="38"/>
        <v>3.8728286985901353E-7</v>
      </c>
      <c r="AH224" s="66">
        <v>4.6900000000000004</v>
      </c>
      <c r="AI224" s="65">
        <v>240.2</v>
      </c>
      <c r="AJ224">
        <f t="shared" si="39"/>
        <v>2719.0639999999999</v>
      </c>
      <c r="AK224">
        <f t="shared" si="40"/>
        <v>3.6777361621499163E-7</v>
      </c>
    </row>
    <row r="225" spans="14:37" x14ac:dyDescent="0.35">
      <c r="N225" s="66">
        <v>7.641</v>
      </c>
      <c r="O225" s="65">
        <v>189</v>
      </c>
      <c r="P225">
        <f t="shared" si="31"/>
        <v>2139.48</v>
      </c>
      <c r="Q225">
        <f t="shared" si="32"/>
        <v>4.6740329425841795E-7</v>
      </c>
      <c r="S225" s="66">
        <v>5.9249999999999998</v>
      </c>
      <c r="T225" s="65">
        <v>214.7</v>
      </c>
      <c r="U225" s="16">
        <f t="shared" si="33"/>
        <v>2430.404</v>
      </c>
      <c r="V225" s="65">
        <f t="shared" si="34"/>
        <v>4.1145422736302279E-7</v>
      </c>
      <c r="X225" s="66">
        <v>5.3929999999999998</v>
      </c>
      <c r="Y225" s="65">
        <v>224.8</v>
      </c>
      <c r="Z225" s="16">
        <f t="shared" si="35"/>
        <v>2544.7360000000003</v>
      </c>
      <c r="AA225" s="65">
        <f t="shared" si="36"/>
        <v>3.9296807213007551E-7</v>
      </c>
      <c r="AC225" s="66">
        <v>5.2320000000000002</v>
      </c>
      <c r="AD225" s="65">
        <v>228.1</v>
      </c>
      <c r="AE225" s="16">
        <f t="shared" si="37"/>
        <v>2582.0920000000001</v>
      </c>
      <c r="AF225" s="65">
        <f t="shared" si="38"/>
        <v>3.8728286985901353E-7</v>
      </c>
      <c r="AH225" s="66">
        <v>4.6909999999999998</v>
      </c>
      <c r="AI225" s="65">
        <v>240.2</v>
      </c>
      <c r="AJ225">
        <f t="shared" si="39"/>
        <v>2719.0639999999999</v>
      </c>
      <c r="AK225">
        <f t="shared" si="40"/>
        <v>3.6777361621499163E-7</v>
      </c>
    </row>
    <row r="226" spans="14:37" x14ac:dyDescent="0.35">
      <c r="N226" s="66">
        <v>7.6420000000000003</v>
      </c>
      <c r="O226" s="65">
        <v>189</v>
      </c>
      <c r="P226">
        <f t="shared" si="31"/>
        <v>2139.48</v>
      </c>
      <c r="Q226">
        <f t="shared" si="32"/>
        <v>4.6740329425841795E-7</v>
      </c>
      <c r="S226" s="66">
        <v>5.9260000000000002</v>
      </c>
      <c r="T226" s="65">
        <v>214.7</v>
      </c>
      <c r="U226" s="16">
        <f t="shared" si="33"/>
        <v>2430.404</v>
      </c>
      <c r="V226" s="65">
        <f t="shared" si="34"/>
        <v>4.1145422736302279E-7</v>
      </c>
      <c r="X226" s="66">
        <v>5.3940000000000001</v>
      </c>
      <c r="Y226" s="65">
        <v>224.8</v>
      </c>
      <c r="Z226" s="16">
        <f t="shared" si="35"/>
        <v>2544.7360000000003</v>
      </c>
      <c r="AA226" s="65">
        <f t="shared" si="36"/>
        <v>3.9296807213007551E-7</v>
      </c>
      <c r="AC226" s="66">
        <v>5.2329999999999997</v>
      </c>
      <c r="AD226" s="65">
        <v>228.1</v>
      </c>
      <c r="AE226" s="16">
        <f t="shared" si="37"/>
        <v>2582.0920000000001</v>
      </c>
      <c r="AF226" s="65">
        <f t="shared" si="38"/>
        <v>3.8728286985901353E-7</v>
      </c>
      <c r="AH226" s="66">
        <v>4.6920000000000002</v>
      </c>
      <c r="AI226" s="65">
        <v>240.2</v>
      </c>
      <c r="AJ226">
        <f t="shared" si="39"/>
        <v>2719.0639999999999</v>
      </c>
      <c r="AK226">
        <f t="shared" si="40"/>
        <v>3.6777361621499163E-7</v>
      </c>
    </row>
    <row r="227" spans="14:37" x14ac:dyDescent="0.35">
      <c r="N227" s="66">
        <v>7.6429999999999998</v>
      </c>
      <c r="O227" s="65">
        <v>189</v>
      </c>
      <c r="P227">
        <f t="shared" si="31"/>
        <v>2139.48</v>
      </c>
      <c r="Q227">
        <f t="shared" si="32"/>
        <v>4.6740329425841795E-7</v>
      </c>
      <c r="S227" s="66">
        <v>5.9269999999999996</v>
      </c>
      <c r="T227" s="65">
        <v>214.7</v>
      </c>
      <c r="U227" s="16">
        <f t="shared" si="33"/>
        <v>2430.404</v>
      </c>
      <c r="V227" s="65">
        <f t="shared" si="34"/>
        <v>4.1145422736302279E-7</v>
      </c>
      <c r="X227" s="66">
        <v>5.3949999999999996</v>
      </c>
      <c r="Y227" s="65">
        <v>224.8</v>
      </c>
      <c r="Z227" s="16">
        <f t="shared" si="35"/>
        <v>2544.7360000000003</v>
      </c>
      <c r="AA227" s="65">
        <f t="shared" si="36"/>
        <v>3.9296807213007551E-7</v>
      </c>
      <c r="AC227" s="66">
        <v>5.234</v>
      </c>
      <c r="AD227" s="65">
        <v>228.1</v>
      </c>
      <c r="AE227" s="16">
        <f t="shared" si="37"/>
        <v>2582.0920000000001</v>
      </c>
      <c r="AF227" s="65">
        <f t="shared" si="38"/>
        <v>3.8728286985901353E-7</v>
      </c>
      <c r="AH227" s="66">
        <v>4.6929999999999996</v>
      </c>
      <c r="AI227" s="65">
        <v>240.2</v>
      </c>
      <c r="AJ227">
        <f t="shared" si="39"/>
        <v>2719.0639999999999</v>
      </c>
      <c r="AK227">
        <f t="shared" si="40"/>
        <v>3.6777361621499163E-7</v>
      </c>
    </row>
    <row r="228" spans="14:37" x14ac:dyDescent="0.35">
      <c r="N228" s="66">
        <v>7.6440000000000001</v>
      </c>
      <c r="O228" s="65">
        <v>189</v>
      </c>
      <c r="P228">
        <f t="shared" si="31"/>
        <v>2139.48</v>
      </c>
      <c r="Q228">
        <f t="shared" si="32"/>
        <v>4.6740329425841795E-7</v>
      </c>
      <c r="S228" s="66">
        <v>5.9279999999999999</v>
      </c>
      <c r="T228" s="65">
        <v>214.7</v>
      </c>
      <c r="U228" s="16">
        <f t="shared" si="33"/>
        <v>2430.404</v>
      </c>
      <c r="V228" s="65">
        <f t="shared" si="34"/>
        <v>4.1145422736302279E-7</v>
      </c>
      <c r="X228" s="66">
        <v>5.3959999999999999</v>
      </c>
      <c r="Y228" s="65">
        <v>224.7</v>
      </c>
      <c r="Z228" s="16">
        <f t="shared" si="35"/>
        <v>2543.6039999999998</v>
      </c>
      <c r="AA228" s="65">
        <f t="shared" si="36"/>
        <v>3.9314295778745436E-7</v>
      </c>
      <c r="AC228" s="66">
        <v>5.2350000000000003</v>
      </c>
      <c r="AD228" s="65">
        <v>228</v>
      </c>
      <c r="AE228" s="16">
        <f t="shared" si="37"/>
        <v>2580.96</v>
      </c>
      <c r="AF228" s="65">
        <f t="shared" si="38"/>
        <v>3.8745273076684645E-7</v>
      </c>
      <c r="AH228" s="66">
        <v>4.694</v>
      </c>
      <c r="AI228" s="65">
        <v>240.1</v>
      </c>
      <c r="AJ228">
        <f t="shared" si="39"/>
        <v>2717.9319999999998</v>
      </c>
      <c r="AK228">
        <f t="shared" si="40"/>
        <v>3.6792679139875468E-7</v>
      </c>
    </row>
    <row r="229" spans="14:37" x14ac:dyDescent="0.35">
      <c r="N229" s="66">
        <v>7.6449999999999996</v>
      </c>
      <c r="O229" s="65">
        <v>189</v>
      </c>
      <c r="P229">
        <f t="shared" si="31"/>
        <v>2139.48</v>
      </c>
      <c r="Q229">
        <f t="shared" si="32"/>
        <v>4.6740329425841795E-7</v>
      </c>
      <c r="S229" s="66">
        <v>5.9290000000000003</v>
      </c>
      <c r="T229" s="65">
        <v>214.7</v>
      </c>
      <c r="U229" s="16">
        <f t="shared" si="33"/>
        <v>2430.404</v>
      </c>
      <c r="V229" s="65">
        <f t="shared" si="34"/>
        <v>4.1145422736302279E-7</v>
      </c>
      <c r="X229" s="66">
        <v>5.3970000000000002</v>
      </c>
      <c r="Y229" s="65">
        <v>224.7</v>
      </c>
      <c r="Z229" s="16">
        <f t="shared" si="35"/>
        <v>2543.6039999999998</v>
      </c>
      <c r="AA229" s="65">
        <f t="shared" si="36"/>
        <v>3.9314295778745436E-7</v>
      </c>
      <c r="AC229" s="66">
        <v>5.2359999999999998</v>
      </c>
      <c r="AD229" s="65">
        <v>228</v>
      </c>
      <c r="AE229" s="16">
        <f t="shared" si="37"/>
        <v>2580.96</v>
      </c>
      <c r="AF229" s="65">
        <f t="shared" si="38"/>
        <v>3.8745273076684645E-7</v>
      </c>
      <c r="AH229" s="66">
        <v>4.6950000000000003</v>
      </c>
      <c r="AI229" s="65">
        <v>240.1</v>
      </c>
      <c r="AJ229">
        <f t="shared" si="39"/>
        <v>2717.9319999999998</v>
      </c>
      <c r="AK229">
        <f t="shared" si="40"/>
        <v>3.6792679139875468E-7</v>
      </c>
    </row>
    <row r="230" spans="14:37" x14ac:dyDescent="0.35">
      <c r="N230" s="66">
        <v>7.6459999999999999</v>
      </c>
      <c r="O230" s="65">
        <v>188.9</v>
      </c>
      <c r="P230">
        <f t="shared" si="31"/>
        <v>2138.348</v>
      </c>
      <c r="Q230">
        <f t="shared" si="32"/>
        <v>4.6765072850630487E-7</v>
      </c>
      <c r="S230" s="66">
        <v>5.93</v>
      </c>
      <c r="T230" s="65">
        <v>214.6</v>
      </c>
      <c r="U230" s="16">
        <f t="shared" si="33"/>
        <v>2429.2719999999999</v>
      </c>
      <c r="V230" s="65">
        <f t="shared" si="34"/>
        <v>4.1164595813066633E-7</v>
      </c>
      <c r="X230" s="66">
        <v>5.3979999999999997</v>
      </c>
      <c r="Y230" s="65">
        <v>224.7</v>
      </c>
      <c r="Z230" s="16">
        <f t="shared" si="35"/>
        <v>2543.6039999999998</v>
      </c>
      <c r="AA230" s="65">
        <f t="shared" si="36"/>
        <v>3.9314295778745436E-7</v>
      </c>
      <c r="AC230" s="66">
        <v>5.2370000000000001</v>
      </c>
      <c r="AD230" s="65">
        <v>228</v>
      </c>
      <c r="AE230" s="16">
        <f t="shared" si="37"/>
        <v>2580.96</v>
      </c>
      <c r="AF230" s="65">
        <f t="shared" si="38"/>
        <v>3.8745273076684645E-7</v>
      </c>
      <c r="AH230" s="66">
        <v>4.6959999999999997</v>
      </c>
      <c r="AI230" s="65">
        <v>240.1</v>
      </c>
      <c r="AJ230">
        <f t="shared" si="39"/>
        <v>2717.9319999999998</v>
      </c>
      <c r="AK230">
        <f t="shared" si="40"/>
        <v>3.6792679139875468E-7</v>
      </c>
    </row>
    <row r="231" spans="14:37" x14ac:dyDescent="0.35">
      <c r="N231" s="66">
        <v>7.6470000000000002</v>
      </c>
      <c r="O231" s="65">
        <v>188.9</v>
      </c>
      <c r="P231">
        <f t="shared" si="31"/>
        <v>2138.348</v>
      </c>
      <c r="Q231">
        <f t="shared" si="32"/>
        <v>4.6765072850630487E-7</v>
      </c>
      <c r="S231" s="66">
        <v>5.931</v>
      </c>
      <c r="T231" s="65">
        <v>214.6</v>
      </c>
      <c r="U231" s="16">
        <f t="shared" si="33"/>
        <v>2429.2719999999999</v>
      </c>
      <c r="V231" s="65">
        <f t="shared" si="34"/>
        <v>4.1164595813066633E-7</v>
      </c>
      <c r="X231" s="66">
        <v>5.399</v>
      </c>
      <c r="Y231" s="65">
        <v>224.7</v>
      </c>
      <c r="Z231" s="16">
        <f t="shared" si="35"/>
        <v>2543.6039999999998</v>
      </c>
      <c r="AA231" s="65">
        <f t="shared" si="36"/>
        <v>3.9314295778745436E-7</v>
      </c>
      <c r="AC231" s="66">
        <v>5.2380000000000004</v>
      </c>
      <c r="AD231" s="65">
        <v>228</v>
      </c>
      <c r="AE231" s="16">
        <f t="shared" si="37"/>
        <v>2580.96</v>
      </c>
      <c r="AF231" s="65">
        <f t="shared" si="38"/>
        <v>3.8745273076684645E-7</v>
      </c>
      <c r="AH231" s="66">
        <v>4.6970000000000001</v>
      </c>
      <c r="AI231" s="65">
        <v>240.1</v>
      </c>
      <c r="AJ231">
        <f t="shared" si="39"/>
        <v>2717.9319999999998</v>
      </c>
      <c r="AK231">
        <f t="shared" si="40"/>
        <v>3.6792679139875468E-7</v>
      </c>
    </row>
    <row r="232" spans="14:37" x14ac:dyDescent="0.35">
      <c r="N232" s="66">
        <v>7.6479999999999997</v>
      </c>
      <c r="O232" s="65">
        <v>188.9</v>
      </c>
      <c r="P232">
        <f t="shared" si="31"/>
        <v>2138.348</v>
      </c>
      <c r="Q232">
        <f t="shared" si="32"/>
        <v>4.6765072850630487E-7</v>
      </c>
      <c r="S232" s="66">
        <v>5.9320000000000004</v>
      </c>
      <c r="T232" s="65">
        <v>214.6</v>
      </c>
      <c r="U232" s="16">
        <f t="shared" si="33"/>
        <v>2429.2719999999999</v>
      </c>
      <c r="V232" s="65">
        <f t="shared" si="34"/>
        <v>4.1164595813066633E-7</v>
      </c>
      <c r="X232" s="66">
        <v>5.4</v>
      </c>
      <c r="Y232" s="65">
        <v>224.7</v>
      </c>
      <c r="Z232" s="16">
        <f t="shared" si="35"/>
        <v>2543.6039999999998</v>
      </c>
      <c r="AA232" s="65">
        <f t="shared" si="36"/>
        <v>3.9314295778745436E-7</v>
      </c>
      <c r="AC232" s="66">
        <v>5.2389999999999999</v>
      </c>
      <c r="AD232" s="65">
        <v>228</v>
      </c>
      <c r="AE232" s="16">
        <f t="shared" si="37"/>
        <v>2580.96</v>
      </c>
      <c r="AF232" s="65">
        <f t="shared" si="38"/>
        <v>3.8745273076684645E-7</v>
      </c>
      <c r="AH232" s="66">
        <v>4.6980000000000004</v>
      </c>
      <c r="AI232" s="65">
        <v>240</v>
      </c>
      <c r="AJ232">
        <f t="shared" si="39"/>
        <v>2716.8</v>
      </c>
      <c r="AK232">
        <f t="shared" si="40"/>
        <v>3.680800942285041E-7</v>
      </c>
    </row>
    <row r="233" spans="14:37" x14ac:dyDescent="0.35">
      <c r="N233" s="66">
        <v>7.649</v>
      </c>
      <c r="O233" s="65">
        <v>188.9</v>
      </c>
      <c r="P233">
        <f t="shared" si="31"/>
        <v>2138.348</v>
      </c>
      <c r="Q233">
        <f t="shared" si="32"/>
        <v>4.6765072850630487E-7</v>
      </c>
      <c r="S233" s="66">
        <v>5.9329999999999998</v>
      </c>
      <c r="T233" s="65">
        <v>214.6</v>
      </c>
      <c r="U233" s="16">
        <f t="shared" si="33"/>
        <v>2429.2719999999999</v>
      </c>
      <c r="V233" s="65">
        <f t="shared" si="34"/>
        <v>4.1164595813066633E-7</v>
      </c>
      <c r="X233" s="66">
        <v>5.4009999999999998</v>
      </c>
      <c r="Y233" s="65">
        <v>224.6</v>
      </c>
      <c r="Z233" s="16">
        <f t="shared" si="35"/>
        <v>2542.4720000000002</v>
      </c>
      <c r="AA233" s="65">
        <f t="shared" si="36"/>
        <v>3.9331799917560547E-7</v>
      </c>
      <c r="AC233" s="66">
        <v>5.24</v>
      </c>
      <c r="AD233" s="65">
        <v>227.9</v>
      </c>
      <c r="AE233" s="16">
        <f t="shared" si="37"/>
        <v>2579.828</v>
      </c>
      <c r="AF233" s="65">
        <f t="shared" si="38"/>
        <v>3.8762274074085558E-7</v>
      </c>
      <c r="AH233" s="66">
        <v>4.6989999999999998</v>
      </c>
      <c r="AI233" s="65">
        <v>240</v>
      </c>
      <c r="AJ233">
        <f t="shared" si="39"/>
        <v>2716.8</v>
      </c>
      <c r="AK233">
        <f t="shared" si="40"/>
        <v>3.680800942285041E-7</v>
      </c>
    </row>
    <row r="234" spans="14:37" x14ac:dyDescent="0.35">
      <c r="N234" s="66">
        <v>7.65</v>
      </c>
      <c r="O234" s="65">
        <v>188.9</v>
      </c>
      <c r="P234">
        <f t="shared" si="31"/>
        <v>2138.348</v>
      </c>
      <c r="Q234">
        <f t="shared" si="32"/>
        <v>4.6765072850630487E-7</v>
      </c>
      <c r="S234" s="66">
        <v>5.9340000000000002</v>
      </c>
      <c r="T234" s="65">
        <v>214.6</v>
      </c>
      <c r="U234" s="16">
        <f t="shared" si="33"/>
        <v>2429.2719999999999</v>
      </c>
      <c r="V234" s="65">
        <f t="shared" si="34"/>
        <v>4.1164595813066633E-7</v>
      </c>
      <c r="X234" s="66">
        <v>5.4020000000000001</v>
      </c>
      <c r="Y234" s="65">
        <v>224.6</v>
      </c>
      <c r="Z234" s="16">
        <f t="shared" si="35"/>
        <v>2542.4720000000002</v>
      </c>
      <c r="AA234" s="65">
        <f t="shared" si="36"/>
        <v>3.9331799917560547E-7</v>
      </c>
      <c r="AC234" s="66">
        <v>5.2409999999999997</v>
      </c>
      <c r="AD234" s="65">
        <v>227.9</v>
      </c>
      <c r="AE234" s="16">
        <f t="shared" si="37"/>
        <v>2579.828</v>
      </c>
      <c r="AF234" s="65">
        <f t="shared" si="38"/>
        <v>3.8762274074085558E-7</v>
      </c>
      <c r="AH234" s="66">
        <v>4.7</v>
      </c>
      <c r="AI234" s="65">
        <v>240</v>
      </c>
      <c r="AJ234">
        <f t="shared" si="39"/>
        <v>2716.8</v>
      </c>
      <c r="AK234">
        <f t="shared" si="40"/>
        <v>3.680800942285041E-7</v>
      </c>
    </row>
    <row r="235" spans="14:37" x14ac:dyDescent="0.35">
      <c r="N235" s="66">
        <v>7.6509999999999998</v>
      </c>
      <c r="O235" s="65">
        <v>188.9</v>
      </c>
      <c r="P235">
        <f t="shared" si="31"/>
        <v>2138.348</v>
      </c>
      <c r="Q235">
        <f t="shared" si="32"/>
        <v>4.6765072850630487E-7</v>
      </c>
      <c r="S235" s="66">
        <v>5.9349999999999996</v>
      </c>
      <c r="T235" s="65">
        <v>214.5</v>
      </c>
      <c r="U235" s="16">
        <f t="shared" si="33"/>
        <v>2428.14</v>
      </c>
      <c r="V235" s="65">
        <f t="shared" si="34"/>
        <v>4.1183786766825638E-7</v>
      </c>
      <c r="X235" s="66">
        <v>5.4029999999999996</v>
      </c>
      <c r="Y235" s="65">
        <v>224.6</v>
      </c>
      <c r="Z235" s="16">
        <f t="shared" si="35"/>
        <v>2542.4720000000002</v>
      </c>
      <c r="AA235" s="65">
        <f t="shared" si="36"/>
        <v>3.9331799917560547E-7</v>
      </c>
      <c r="AC235" s="66">
        <v>5.242</v>
      </c>
      <c r="AD235" s="65">
        <v>227.9</v>
      </c>
      <c r="AE235" s="16">
        <f t="shared" si="37"/>
        <v>2579.828</v>
      </c>
      <c r="AF235" s="65">
        <f t="shared" si="38"/>
        <v>3.8762274074085558E-7</v>
      </c>
      <c r="AH235" s="66">
        <v>4.7009999999999996</v>
      </c>
      <c r="AI235" s="65">
        <v>240</v>
      </c>
      <c r="AJ235">
        <f t="shared" si="39"/>
        <v>2716.8</v>
      </c>
      <c r="AK235">
        <f t="shared" si="40"/>
        <v>3.680800942285041E-7</v>
      </c>
    </row>
    <row r="236" spans="14:37" x14ac:dyDescent="0.35">
      <c r="N236" s="66">
        <v>7.6520000000000001</v>
      </c>
      <c r="O236" s="65">
        <v>188.9</v>
      </c>
      <c r="P236">
        <f t="shared" si="31"/>
        <v>2138.348</v>
      </c>
      <c r="Q236">
        <f t="shared" si="32"/>
        <v>4.6765072850630487E-7</v>
      </c>
      <c r="S236" s="66">
        <v>5.9359999999999999</v>
      </c>
      <c r="T236" s="65">
        <v>214.5</v>
      </c>
      <c r="U236" s="16">
        <f t="shared" si="33"/>
        <v>2428.14</v>
      </c>
      <c r="V236" s="65">
        <f t="shared" si="34"/>
        <v>4.1183786766825638E-7</v>
      </c>
      <c r="X236" s="66">
        <v>5.4039999999999999</v>
      </c>
      <c r="Y236" s="65">
        <v>224.6</v>
      </c>
      <c r="Z236" s="16">
        <f t="shared" si="35"/>
        <v>2542.4720000000002</v>
      </c>
      <c r="AA236" s="65">
        <f t="shared" si="36"/>
        <v>3.9331799917560547E-7</v>
      </c>
      <c r="AC236" s="66">
        <v>5.2430000000000003</v>
      </c>
      <c r="AD236" s="65">
        <v>227.9</v>
      </c>
      <c r="AE236" s="16">
        <f t="shared" si="37"/>
        <v>2579.828</v>
      </c>
      <c r="AF236" s="65">
        <f t="shared" si="38"/>
        <v>3.8762274074085558E-7</v>
      </c>
      <c r="AH236" s="66">
        <v>4.702</v>
      </c>
      <c r="AI236" s="65">
        <v>240</v>
      </c>
      <c r="AJ236">
        <f t="shared" si="39"/>
        <v>2716.8</v>
      </c>
      <c r="AK236">
        <f t="shared" si="40"/>
        <v>3.680800942285041E-7</v>
      </c>
    </row>
    <row r="237" spans="14:37" x14ac:dyDescent="0.35">
      <c r="N237" s="66">
        <v>7.6529999999999996</v>
      </c>
      <c r="O237" s="65">
        <v>188.9</v>
      </c>
      <c r="P237">
        <f t="shared" si="31"/>
        <v>2138.348</v>
      </c>
      <c r="Q237">
        <f t="shared" si="32"/>
        <v>4.6765072850630487E-7</v>
      </c>
      <c r="S237" s="66">
        <v>5.9370000000000003</v>
      </c>
      <c r="T237" s="65">
        <v>214.5</v>
      </c>
      <c r="U237" s="16">
        <f t="shared" si="33"/>
        <v>2428.14</v>
      </c>
      <c r="V237" s="65">
        <f t="shared" si="34"/>
        <v>4.1183786766825638E-7</v>
      </c>
      <c r="X237" s="66">
        <v>5.4050000000000002</v>
      </c>
      <c r="Y237" s="65">
        <v>224.6</v>
      </c>
      <c r="Z237" s="16">
        <f t="shared" si="35"/>
        <v>2542.4720000000002</v>
      </c>
      <c r="AA237" s="65">
        <f t="shared" si="36"/>
        <v>3.9331799917560547E-7</v>
      </c>
      <c r="AC237" s="66">
        <v>5.2439999999999998</v>
      </c>
      <c r="AD237" s="65">
        <v>227.9</v>
      </c>
      <c r="AE237" s="16">
        <f t="shared" si="37"/>
        <v>2579.828</v>
      </c>
      <c r="AF237" s="65">
        <f t="shared" si="38"/>
        <v>3.8762274074085558E-7</v>
      </c>
      <c r="AH237" s="66">
        <v>4.7030000000000003</v>
      </c>
      <c r="AI237" s="65">
        <v>239.9</v>
      </c>
      <c r="AJ237">
        <f t="shared" si="39"/>
        <v>2715.6680000000001</v>
      </c>
      <c r="AK237">
        <f t="shared" si="40"/>
        <v>3.6823352486386406E-7</v>
      </c>
    </row>
    <row r="238" spans="14:37" x14ac:dyDescent="0.35">
      <c r="N238" s="66">
        <v>7.6539999999999999</v>
      </c>
      <c r="O238" s="65">
        <v>188.8</v>
      </c>
      <c r="P238">
        <f t="shared" si="31"/>
        <v>2137.2160000000003</v>
      </c>
      <c r="Q238">
        <f t="shared" si="32"/>
        <v>4.6789842486674245E-7</v>
      </c>
      <c r="S238" s="66">
        <v>5.9379999999999997</v>
      </c>
      <c r="T238" s="65">
        <v>214.5</v>
      </c>
      <c r="U238" s="16">
        <f t="shared" si="33"/>
        <v>2428.14</v>
      </c>
      <c r="V238" s="65">
        <f t="shared" si="34"/>
        <v>4.1183786766825638E-7</v>
      </c>
      <c r="X238" s="66">
        <v>5.4059999999999997</v>
      </c>
      <c r="Y238" s="65">
        <v>224.5</v>
      </c>
      <c r="Z238" s="16">
        <f t="shared" si="35"/>
        <v>2541.34</v>
      </c>
      <c r="AA238" s="65">
        <f t="shared" si="36"/>
        <v>3.9349319650263243E-7</v>
      </c>
      <c r="AC238" s="66">
        <v>5.2450000000000001</v>
      </c>
      <c r="AD238" s="65">
        <v>227.8</v>
      </c>
      <c r="AE238" s="16">
        <f t="shared" si="37"/>
        <v>2578.6960000000004</v>
      </c>
      <c r="AF238" s="65">
        <f t="shared" si="38"/>
        <v>3.8779289997735287E-7</v>
      </c>
      <c r="AH238" s="66">
        <v>4.7039999999999997</v>
      </c>
      <c r="AI238" s="65">
        <v>239.9</v>
      </c>
      <c r="AJ238">
        <f t="shared" si="39"/>
        <v>2715.6680000000001</v>
      </c>
      <c r="AK238">
        <f t="shared" si="40"/>
        <v>3.6823352486386406E-7</v>
      </c>
    </row>
    <row r="239" spans="14:37" x14ac:dyDescent="0.35">
      <c r="N239" s="66">
        <v>7.6550000000000002</v>
      </c>
      <c r="O239" s="65">
        <v>188.8</v>
      </c>
      <c r="P239">
        <f t="shared" si="31"/>
        <v>2137.2160000000003</v>
      </c>
      <c r="Q239">
        <f t="shared" si="32"/>
        <v>4.6789842486674245E-7</v>
      </c>
      <c r="S239" s="66">
        <v>5.9390000000000001</v>
      </c>
      <c r="T239" s="65">
        <v>214.5</v>
      </c>
      <c r="U239" s="16">
        <f t="shared" si="33"/>
        <v>2428.14</v>
      </c>
      <c r="V239" s="65">
        <f t="shared" si="34"/>
        <v>4.1183786766825638E-7</v>
      </c>
      <c r="X239" s="66">
        <v>5.407</v>
      </c>
      <c r="Y239" s="65">
        <v>224.5</v>
      </c>
      <c r="Z239" s="16">
        <f t="shared" si="35"/>
        <v>2541.34</v>
      </c>
      <c r="AA239" s="65">
        <f t="shared" si="36"/>
        <v>3.9349319650263243E-7</v>
      </c>
      <c r="AC239" s="66">
        <v>5.2460000000000004</v>
      </c>
      <c r="AD239" s="65">
        <v>227.8</v>
      </c>
      <c r="AE239" s="16">
        <f t="shared" si="37"/>
        <v>2578.6960000000004</v>
      </c>
      <c r="AF239" s="65">
        <f t="shared" si="38"/>
        <v>3.8779289997735287E-7</v>
      </c>
      <c r="AH239" s="66">
        <v>4.7050000000000001</v>
      </c>
      <c r="AI239" s="65">
        <v>239.9</v>
      </c>
      <c r="AJ239">
        <f t="shared" si="39"/>
        <v>2715.6680000000001</v>
      </c>
      <c r="AK239">
        <f t="shared" si="40"/>
        <v>3.6823352486386406E-7</v>
      </c>
    </row>
    <row r="240" spans="14:37" x14ac:dyDescent="0.35">
      <c r="N240" s="66">
        <v>7.6559999999999997</v>
      </c>
      <c r="O240" s="65">
        <v>188.8</v>
      </c>
      <c r="P240">
        <f t="shared" si="31"/>
        <v>2137.2160000000003</v>
      </c>
      <c r="Q240">
        <f t="shared" si="32"/>
        <v>4.6789842486674245E-7</v>
      </c>
      <c r="S240" s="66">
        <v>5.94</v>
      </c>
      <c r="T240" s="65">
        <v>214.5</v>
      </c>
      <c r="U240" s="16">
        <f t="shared" si="33"/>
        <v>2428.14</v>
      </c>
      <c r="V240" s="65">
        <f t="shared" si="34"/>
        <v>4.1183786766825638E-7</v>
      </c>
      <c r="X240" s="66">
        <v>5.4080000000000004</v>
      </c>
      <c r="Y240" s="65">
        <v>224.5</v>
      </c>
      <c r="Z240" s="16">
        <f t="shared" si="35"/>
        <v>2541.34</v>
      </c>
      <c r="AA240" s="65">
        <f t="shared" si="36"/>
        <v>3.9349319650263243E-7</v>
      </c>
      <c r="AC240" s="66">
        <v>5.2469999999999999</v>
      </c>
      <c r="AD240" s="65">
        <v>227.8</v>
      </c>
      <c r="AE240" s="16">
        <f t="shared" si="37"/>
        <v>2578.6960000000004</v>
      </c>
      <c r="AF240" s="65">
        <f t="shared" si="38"/>
        <v>3.8779289997735287E-7</v>
      </c>
      <c r="AH240" s="66">
        <v>4.7060000000000004</v>
      </c>
      <c r="AI240" s="65">
        <v>239.9</v>
      </c>
      <c r="AJ240">
        <f t="shared" si="39"/>
        <v>2715.6680000000001</v>
      </c>
      <c r="AK240">
        <f t="shared" si="40"/>
        <v>3.6823352486386406E-7</v>
      </c>
    </row>
    <row r="241" spans="14:37" x14ac:dyDescent="0.35">
      <c r="N241" s="66">
        <v>7.657</v>
      </c>
      <c r="O241" s="65">
        <v>188.8</v>
      </c>
      <c r="P241">
        <f t="shared" si="31"/>
        <v>2137.2160000000003</v>
      </c>
      <c r="Q241">
        <f t="shared" si="32"/>
        <v>4.6789842486674245E-7</v>
      </c>
      <c r="S241" s="66">
        <v>5.9409999999999998</v>
      </c>
      <c r="T241" s="65">
        <v>214.4</v>
      </c>
      <c r="U241" s="16">
        <f t="shared" si="33"/>
        <v>2427.0080000000003</v>
      </c>
      <c r="V241" s="65">
        <f t="shared" si="34"/>
        <v>4.1202995622593743E-7</v>
      </c>
      <c r="X241" s="66">
        <v>5.4089999999999998</v>
      </c>
      <c r="Y241" s="65">
        <v>224.5</v>
      </c>
      <c r="Z241" s="16">
        <f t="shared" si="35"/>
        <v>2541.34</v>
      </c>
      <c r="AA241" s="65">
        <f t="shared" si="36"/>
        <v>3.9349319650263243E-7</v>
      </c>
      <c r="AC241" s="66">
        <v>5.2480000000000002</v>
      </c>
      <c r="AD241" s="65">
        <v>227.8</v>
      </c>
      <c r="AE241" s="16">
        <f t="shared" si="37"/>
        <v>2578.6960000000004</v>
      </c>
      <c r="AF241" s="65">
        <f t="shared" si="38"/>
        <v>3.8779289997735287E-7</v>
      </c>
      <c r="AH241" s="66">
        <v>4.7069999999999999</v>
      </c>
      <c r="AI241" s="65">
        <v>239.8</v>
      </c>
      <c r="AJ241">
        <f t="shared" si="39"/>
        <v>2714.5360000000001</v>
      </c>
      <c r="AK241">
        <f t="shared" si="40"/>
        <v>3.6838708346472472E-7</v>
      </c>
    </row>
    <row r="242" spans="14:37" x14ac:dyDescent="0.35">
      <c r="N242" s="66">
        <v>7.6580000000000004</v>
      </c>
      <c r="O242" s="65">
        <v>188.8</v>
      </c>
      <c r="P242">
        <f t="shared" si="31"/>
        <v>2137.2160000000003</v>
      </c>
      <c r="Q242">
        <f t="shared" si="32"/>
        <v>4.6789842486674245E-7</v>
      </c>
      <c r="S242" s="66">
        <v>5.9420000000000002</v>
      </c>
      <c r="T242" s="65">
        <v>214.4</v>
      </c>
      <c r="U242" s="16">
        <f t="shared" si="33"/>
        <v>2427.0080000000003</v>
      </c>
      <c r="V242" s="65">
        <f t="shared" si="34"/>
        <v>4.1202995622593743E-7</v>
      </c>
      <c r="X242" s="66">
        <v>5.41</v>
      </c>
      <c r="Y242" s="65">
        <v>224.5</v>
      </c>
      <c r="Z242" s="16">
        <f t="shared" si="35"/>
        <v>2541.34</v>
      </c>
      <c r="AA242" s="65">
        <f t="shared" si="36"/>
        <v>3.9349319650263243E-7</v>
      </c>
      <c r="AC242" s="66">
        <v>5.2489999999999997</v>
      </c>
      <c r="AD242" s="65">
        <v>227.8</v>
      </c>
      <c r="AE242" s="16">
        <f t="shared" si="37"/>
        <v>2578.6960000000004</v>
      </c>
      <c r="AF242" s="65">
        <f t="shared" si="38"/>
        <v>3.8779289997735287E-7</v>
      </c>
      <c r="AH242" s="66">
        <v>4.7080000000000002</v>
      </c>
      <c r="AI242" s="65">
        <v>239.8</v>
      </c>
      <c r="AJ242">
        <f t="shared" si="39"/>
        <v>2714.5360000000001</v>
      </c>
      <c r="AK242">
        <f t="shared" si="40"/>
        <v>3.6838708346472472E-7</v>
      </c>
    </row>
    <row r="243" spans="14:37" x14ac:dyDescent="0.35">
      <c r="N243" s="66">
        <v>7.6589999999999998</v>
      </c>
      <c r="O243" s="65">
        <v>188.8</v>
      </c>
      <c r="P243">
        <f t="shared" si="31"/>
        <v>2137.2160000000003</v>
      </c>
      <c r="Q243">
        <f t="shared" si="32"/>
        <v>4.6789842486674245E-7</v>
      </c>
      <c r="S243" s="66">
        <v>5.9429999999999996</v>
      </c>
      <c r="T243" s="65">
        <v>214.4</v>
      </c>
      <c r="U243" s="16">
        <f t="shared" si="33"/>
        <v>2427.0080000000003</v>
      </c>
      <c r="V243" s="65">
        <f t="shared" si="34"/>
        <v>4.1202995622593743E-7</v>
      </c>
      <c r="X243" s="66">
        <v>5.4109999999999996</v>
      </c>
      <c r="Y243" s="65">
        <v>224.4</v>
      </c>
      <c r="Z243" s="16">
        <f t="shared" si="35"/>
        <v>2540.2080000000001</v>
      </c>
      <c r="AA243" s="65">
        <f t="shared" si="36"/>
        <v>3.9366854997700976E-7</v>
      </c>
      <c r="AC243" s="66">
        <v>5.25</v>
      </c>
      <c r="AD243" s="65">
        <v>227.7</v>
      </c>
      <c r="AE243" s="16">
        <f t="shared" si="37"/>
        <v>2577.5639999999999</v>
      </c>
      <c r="AF243" s="65">
        <f t="shared" si="38"/>
        <v>3.8796320867299513E-7</v>
      </c>
      <c r="AH243" s="66">
        <v>4.7089999999999996</v>
      </c>
      <c r="AI243" s="65">
        <v>239.8</v>
      </c>
      <c r="AJ243">
        <f t="shared" si="39"/>
        <v>2714.5360000000001</v>
      </c>
      <c r="AK243">
        <f t="shared" si="40"/>
        <v>3.6838708346472472E-7</v>
      </c>
    </row>
    <row r="244" spans="14:37" x14ac:dyDescent="0.35">
      <c r="N244" s="66">
        <v>7.66</v>
      </c>
      <c r="O244" s="65">
        <v>188.8</v>
      </c>
      <c r="P244">
        <f t="shared" si="31"/>
        <v>2137.2160000000003</v>
      </c>
      <c r="Q244">
        <f t="shared" si="32"/>
        <v>4.6789842486674245E-7</v>
      </c>
      <c r="S244" s="66">
        <v>5.944</v>
      </c>
      <c r="T244" s="65">
        <v>214.4</v>
      </c>
      <c r="U244" s="16">
        <f t="shared" si="33"/>
        <v>2427.0080000000003</v>
      </c>
      <c r="V244" s="65">
        <f t="shared" si="34"/>
        <v>4.1202995622593743E-7</v>
      </c>
      <c r="X244" s="66">
        <v>5.4119999999999999</v>
      </c>
      <c r="Y244" s="65">
        <v>224.4</v>
      </c>
      <c r="Z244" s="16">
        <f t="shared" si="35"/>
        <v>2540.2080000000001</v>
      </c>
      <c r="AA244" s="65">
        <f t="shared" si="36"/>
        <v>3.9366854997700976E-7</v>
      </c>
      <c r="AC244" s="66">
        <v>5.2510000000000003</v>
      </c>
      <c r="AD244" s="65">
        <v>227.7</v>
      </c>
      <c r="AE244" s="16">
        <f t="shared" si="37"/>
        <v>2577.5639999999999</v>
      </c>
      <c r="AF244" s="65">
        <f t="shared" si="38"/>
        <v>3.8796320867299513E-7</v>
      </c>
      <c r="AH244" s="66">
        <v>4.71</v>
      </c>
      <c r="AI244" s="65">
        <v>239.8</v>
      </c>
      <c r="AJ244">
        <f t="shared" si="39"/>
        <v>2714.5360000000001</v>
      </c>
      <c r="AK244">
        <f t="shared" si="40"/>
        <v>3.6838708346472472E-7</v>
      </c>
    </row>
    <row r="245" spans="14:37" x14ac:dyDescent="0.35">
      <c r="N245" s="66">
        <v>7.6609999999999996</v>
      </c>
      <c r="O245" s="65">
        <v>188.8</v>
      </c>
      <c r="P245">
        <f t="shared" si="31"/>
        <v>2137.2160000000003</v>
      </c>
      <c r="Q245">
        <f t="shared" si="32"/>
        <v>4.6789842486674245E-7</v>
      </c>
      <c r="S245" s="66">
        <v>5.9450000000000003</v>
      </c>
      <c r="T245" s="65">
        <v>214.4</v>
      </c>
      <c r="U245" s="16">
        <f t="shared" si="33"/>
        <v>2427.0080000000003</v>
      </c>
      <c r="V245" s="65">
        <f t="shared" si="34"/>
        <v>4.1202995622593743E-7</v>
      </c>
      <c r="X245" s="66">
        <v>5.4130000000000003</v>
      </c>
      <c r="Y245" s="65">
        <v>224.4</v>
      </c>
      <c r="Z245" s="16">
        <f t="shared" si="35"/>
        <v>2540.2080000000001</v>
      </c>
      <c r="AA245" s="65">
        <f t="shared" si="36"/>
        <v>3.9366854997700976E-7</v>
      </c>
      <c r="AC245" s="66">
        <v>5.2519999999999998</v>
      </c>
      <c r="AD245" s="65">
        <v>227.7</v>
      </c>
      <c r="AE245" s="16">
        <f t="shared" si="37"/>
        <v>2577.5639999999999</v>
      </c>
      <c r="AF245" s="65">
        <f t="shared" si="38"/>
        <v>3.8796320867299513E-7</v>
      </c>
      <c r="AH245" s="66">
        <v>4.7110000000000003</v>
      </c>
      <c r="AI245" s="65">
        <v>239.7</v>
      </c>
      <c r="AJ245">
        <f t="shared" si="39"/>
        <v>2713.404</v>
      </c>
      <c r="AK245">
        <f t="shared" si="40"/>
        <v>3.6854077019124318E-7</v>
      </c>
    </row>
    <row r="246" spans="14:37" x14ac:dyDescent="0.35">
      <c r="N246" s="66">
        <v>7.6619999999999999</v>
      </c>
      <c r="O246" s="65">
        <v>188.7</v>
      </c>
      <c r="P246">
        <f t="shared" si="31"/>
        <v>2136.0839999999998</v>
      </c>
      <c r="Q246">
        <f t="shared" si="32"/>
        <v>4.6814638375644407E-7</v>
      </c>
      <c r="S246" s="66">
        <v>5.9459999999999997</v>
      </c>
      <c r="T246" s="65">
        <v>214.4</v>
      </c>
      <c r="U246" s="16">
        <f t="shared" si="33"/>
        <v>2427.0080000000003</v>
      </c>
      <c r="V246" s="65">
        <f t="shared" si="34"/>
        <v>4.1202995622593743E-7</v>
      </c>
      <c r="X246" s="66">
        <v>5.4139999999999997</v>
      </c>
      <c r="Y246" s="65">
        <v>224.4</v>
      </c>
      <c r="Z246" s="16">
        <f t="shared" si="35"/>
        <v>2540.2080000000001</v>
      </c>
      <c r="AA246" s="65">
        <f t="shared" si="36"/>
        <v>3.9366854997700976E-7</v>
      </c>
      <c r="AC246" s="66">
        <v>5.2530000000000001</v>
      </c>
      <c r="AD246" s="65">
        <v>227.7</v>
      </c>
      <c r="AE246" s="16">
        <f t="shared" si="37"/>
        <v>2577.5639999999999</v>
      </c>
      <c r="AF246" s="65">
        <f t="shared" si="38"/>
        <v>3.8796320867299513E-7</v>
      </c>
      <c r="AH246" s="66">
        <v>4.7119999999999997</v>
      </c>
      <c r="AI246" s="65">
        <v>239.7</v>
      </c>
      <c r="AJ246">
        <f t="shared" si="39"/>
        <v>2713.404</v>
      </c>
      <c r="AK246">
        <f t="shared" si="40"/>
        <v>3.6854077019124318E-7</v>
      </c>
    </row>
    <row r="247" spans="14:37" x14ac:dyDescent="0.35">
      <c r="N247" s="66">
        <v>7.6630000000000003</v>
      </c>
      <c r="O247" s="65">
        <v>188.7</v>
      </c>
      <c r="P247">
        <f t="shared" si="31"/>
        <v>2136.0839999999998</v>
      </c>
      <c r="Q247">
        <f t="shared" si="32"/>
        <v>4.6814638375644407E-7</v>
      </c>
      <c r="S247" s="66">
        <v>5.9470000000000001</v>
      </c>
      <c r="T247" s="65">
        <v>214.3</v>
      </c>
      <c r="U247" s="16">
        <f t="shared" si="33"/>
        <v>2425.8760000000002</v>
      </c>
      <c r="V247" s="65">
        <f t="shared" si="34"/>
        <v>4.1222222405432095E-7</v>
      </c>
      <c r="X247" s="66">
        <v>5.415</v>
      </c>
      <c r="Y247" s="65">
        <v>224.4</v>
      </c>
      <c r="Z247" s="16">
        <f t="shared" si="35"/>
        <v>2540.2080000000001</v>
      </c>
      <c r="AA247" s="65">
        <f t="shared" si="36"/>
        <v>3.9366854997700976E-7</v>
      </c>
      <c r="AC247" s="66">
        <v>5.2539999999999996</v>
      </c>
      <c r="AD247" s="65">
        <v>227.7</v>
      </c>
      <c r="AE247" s="16">
        <f t="shared" si="37"/>
        <v>2577.5639999999999</v>
      </c>
      <c r="AF247" s="65">
        <f t="shared" si="38"/>
        <v>3.8796320867299513E-7</v>
      </c>
      <c r="AH247" s="66">
        <v>4.7130000000000001</v>
      </c>
      <c r="AI247" s="65">
        <v>239.7</v>
      </c>
      <c r="AJ247">
        <f t="shared" si="39"/>
        <v>2713.404</v>
      </c>
      <c r="AK247">
        <f t="shared" si="40"/>
        <v>3.6854077019124318E-7</v>
      </c>
    </row>
    <row r="248" spans="14:37" x14ac:dyDescent="0.35">
      <c r="N248" s="66">
        <v>7.6639999999999997</v>
      </c>
      <c r="O248" s="65">
        <v>188.7</v>
      </c>
      <c r="P248">
        <f t="shared" si="31"/>
        <v>2136.0839999999998</v>
      </c>
      <c r="Q248">
        <f t="shared" si="32"/>
        <v>4.6814638375644407E-7</v>
      </c>
      <c r="S248" s="66">
        <v>5.9480000000000004</v>
      </c>
      <c r="T248" s="65">
        <v>214.3</v>
      </c>
      <c r="U248" s="16">
        <f t="shared" si="33"/>
        <v>2425.8760000000002</v>
      </c>
      <c r="V248" s="65">
        <f t="shared" si="34"/>
        <v>4.1222222405432095E-7</v>
      </c>
      <c r="X248" s="66">
        <v>5.4160000000000004</v>
      </c>
      <c r="Y248" s="65">
        <v>224.3</v>
      </c>
      <c r="Z248" s="16">
        <f t="shared" si="35"/>
        <v>2539.076</v>
      </c>
      <c r="AA248" s="65">
        <f t="shared" si="36"/>
        <v>3.9384405980758354E-7</v>
      </c>
      <c r="AC248" s="66">
        <v>5.2549999999999999</v>
      </c>
      <c r="AD248" s="65">
        <v>227.6</v>
      </c>
      <c r="AE248" s="16">
        <f t="shared" si="37"/>
        <v>2576.4319999999998</v>
      </c>
      <c r="AF248" s="65">
        <f t="shared" si="38"/>
        <v>3.881336670247847E-7</v>
      </c>
      <c r="AH248" s="66">
        <v>4.7140000000000004</v>
      </c>
      <c r="AI248" s="65">
        <v>239.7</v>
      </c>
      <c r="AJ248">
        <f t="shared" si="39"/>
        <v>2713.404</v>
      </c>
      <c r="AK248">
        <f t="shared" si="40"/>
        <v>3.6854077019124318E-7</v>
      </c>
    </row>
    <row r="249" spans="14:37" x14ac:dyDescent="0.35">
      <c r="N249" s="66">
        <v>7.665</v>
      </c>
      <c r="O249" s="65">
        <v>188.7</v>
      </c>
      <c r="P249">
        <f t="shared" si="31"/>
        <v>2136.0839999999998</v>
      </c>
      <c r="Q249">
        <f t="shared" si="32"/>
        <v>4.6814638375644407E-7</v>
      </c>
      <c r="S249" s="66">
        <v>5.9489999999999998</v>
      </c>
      <c r="T249" s="65">
        <v>214.3</v>
      </c>
      <c r="U249" s="16">
        <f t="shared" si="33"/>
        <v>2425.8760000000002</v>
      </c>
      <c r="V249" s="65">
        <f t="shared" si="34"/>
        <v>4.1222222405432095E-7</v>
      </c>
      <c r="X249" s="66">
        <v>5.4169999999999998</v>
      </c>
      <c r="Y249" s="65">
        <v>224.3</v>
      </c>
      <c r="Z249" s="16">
        <f t="shared" si="35"/>
        <v>2539.076</v>
      </c>
      <c r="AA249" s="65">
        <f t="shared" si="36"/>
        <v>3.9384405980758354E-7</v>
      </c>
      <c r="AC249" s="66">
        <v>5.2560000000000002</v>
      </c>
      <c r="AD249" s="65">
        <v>227.6</v>
      </c>
      <c r="AE249" s="16">
        <f t="shared" si="37"/>
        <v>2576.4319999999998</v>
      </c>
      <c r="AF249" s="65">
        <f t="shared" si="38"/>
        <v>3.881336670247847E-7</v>
      </c>
      <c r="AH249" s="66">
        <v>4.7149999999999999</v>
      </c>
      <c r="AI249" s="65">
        <v>239.6</v>
      </c>
      <c r="AJ249">
        <f t="shared" si="39"/>
        <v>2712.2719999999999</v>
      </c>
      <c r="AK249">
        <f t="shared" si="40"/>
        <v>3.6869458520384389E-7</v>
      </c>
    </row>
    <row r="250" spans="14:37" x14ac:dyDescent="0.35">
      <c r="N250" s="66">
        <v>7.6660000000000004</v>
      </c>
      <c r="O250" s="65">
        <v>188.7</v>
      </c>
      <c r="P250">
        <f t="shared" si="31"/>
        <v>2136.0839999999998</v>
      </c>
      <c r="Q250">
        <f t="shared" si="32"/>
        <v>4.6814638375644407E-7</v>
      </c>
      <c r="S250" s="66">
        <v>5.95</v>
      </c>
      <c r="T250" s="65">
        <v>214.3</v>
      </c>
      <c r="U250" s="16">
        <f t="shared" si="33"/>
        <v>2425.8760000000002</v>
      </c>
      <c r="V250" s="65">
        <f t="shared" si="34"/>
        <v>4.1222222405432095E-7</v>
      </c>
      <c r="X250" s="66">
        <v>5.4180000000000001</v>
      </c>
      <c r="Y250" s="65">
        <v>224.3</v>
      </c>
      <c r="Z250" s="16">
        <f t="shared" si="35"/>
        <v>2539.076</v>
      </c>
      <c r="AA250" s="65">
        <f t="shared" si="36"/>
        <v>3.9384405980758354E-7</v>
      </c>
      <c r="AC250" s="66">
        <v>5.2569999999999997</v>
      </c>
      <c r="AD250" s="65">
        <v>227.6</v>
      </c>
      <c r="AE250" s="16">
        <f t="shared" si="37"/>
        <v>2576.4319999999998</v>
      </c>
      <c r="AF250" s="65">
        <f t="shared" si="38"/>
        <v>3.881336670247847E-7</v>
      </c>
      <c r="AH250" s="66">
        <v>4.7160000000000002</v>
      </c>
      <c r="AI250" s="65">
        <v>239.6</v>
      </c>
      <c r="AJ250">
        <f t="shared" si="39"/>
        <v>2712.2719999999999</v>
      </c>
      <c r="AK250">
        <f t="shared" si="40"/>
        <v>3.6869458520384389E-7</v>
      </c>
    </row>
    <row r="251" spans="14:37" x14ac:dyDescent="0.35">
      <c r="N251" s="66">
        <v>7.6669999999999998</v>
      </c>
      <c r="O251" s="65">
        <v>188.7</v>
      </c>
      <c r="P251">
        <f t="shared" si="31"/>
        <v>2136.0839999999998</v>
      </c>
      <c r="Q251">
        <f t="shared" si="32"/>
        <v>4.6814638375644407E-7</v>
      </c>
      <c r="S251" s="66">
        <v>5.9509999999999996</v>
      </c>
      <c r="T251" s="65">
        <v>214.3</v>
      </c>
      <c r="U251" s="16">
        <f t="shared" si="33"/>
        <v>2425.8760000000002</v>
      </c>
      <c r="V251" s="65">
        <f t="shared" si="34"/>
        <v>4.1222222405432095E-7</v>
      </c>
      <c r="X251" s="66">
        <v>5.4189999999999996</v>
      </c>
      <c r="Y251" s="65">
        <v>224.3</v>
      </c>
      <c r="Z251" s="16">
        <f t="shared" si="35"/>
        <v>2539.076</v>
      </c>
      <c r="AA251" s="65">
        <f t="shared" si="36"/>
        <v>3.9384405980758354E-7</v>
      </c>
      <c r="AC251" s="66">
        <v>5.258</v>
      </c>
      <c r="AD251" s="65">
        <v>227.6</v>
      </c>
      <c r="AE251" s="16">
        <f t="shared" si="37"/>
        <v>2576.4319999999998</v>
      </c>
      <c r="AF251" s="65">
        <f t="shared" si="38"/>
        <v>3.881336670247847E-7</v>
      </c>
      <c r="AH251" s="66">
        <v>4.7169999999999996</v>
      </c>
      <c r="AI251" s="65">
        <v>239.6</v>
      </c>
      <c r="AJ251">
        <f t="shared" si="39"/>
        <v>2712.2719999999999</v>
      </c>
      <c r="AK251">
        <f t="shared" si="40"/>
        <v>3.6869458520384389E-7</v>
      </c>
    </row>
    <row r="252" spans="14:37" x14ac:dyDescent="0.35">
      <c r="N252" s="66">
        <v>7.6680000000000001</v>
      </c>
      <c r="O252" s="65">
        <v>188.7</v>
      </c>
      <c r="P252">
        <f t="shared" si="31"/>
        <v>2136.0839999999998</v>
      </c>
      <c r="Q252">
        <f t="shared" si="32"/>
        <v>4.6814638375644407E-7</v>
      </c>
      <c r="S252" s="66">
        <v>5.952</v>
      </c>
      <c r="T252" s="65">
        <v>214.2</v>
      </c>
      <c r="U252" s="16">
        <f t="shared" si="33"/>
        <v>2424.7440000000001</v>
      </c>
      <c r="V252" s="65">
        <f t="shared" si="34"/>
        <v>4.1241467140448637E-7</v>
      </c>
      <c r="X252" s="66">
        <v>5.42</v>
      </c>
      <c r="Y252" s="65">
        <v>224.3</v>
      </c>
      <c r="Z252" s="16">
        <f t="shared" si="35"/>
        <v>2539.076</v>
      </c>
      <c r="AA252" s="65">
        <f t="shared" si="36"/>
        <v>3.9384405980758354E-7</v>
      </c>
      <c r="AC252" s="66">
        <v>5.2590000000000003</v>
      </c>
      <c r="AD252" s="65">
        <v>227.5</v>
      </c>
      <c r="AE252" s="16">
        <f t="shared" si="37"/>
        <v>2575.3000000000002</v>
      </c>
      <c r="AF252" s="65">
        <f t="shared" si="38"/>
        <v>3.8830427523007024E-7</v>
      </c>
      <c r="AH252" s="66">
        <v>4.718</v>
      </c>
      <c r="AI252" s="65">
        <v>239.6</v>
      </c>
      <c r="AJ252">
        <f t="shared" si="39"/>
        <v>2712.2719999999999</v>
      </c>
      <c r="AK252">
        <f t="shared" si="40"/>
        <v>3.6869458520384389E-7</v>
      </c>
    </row>
    <row r="253" spans="14:37" x14ac:dyDescent="0.35">
      <c r="N253" s="66">
        <v>7.6689999999999996</v>
      </c>
      <c r="O253" s="65">
        <v>188.7</v>
      </c>
      <c r="P253">
        <f t="shared" si="31"/>
        <v>2136.0839999999998</v>
      </c>
      <c r="Q253">
        <f t="shared" si="32"/>
        <v>4.6814638375644407E-7</v>
      </c>
      <c r="S253" s="66">
        <v>5.9530000000000003</v>
      </c>
      <c r="T253" s="65">
        <v>214.2</v>
      </c>
      <c r="U253" s="16">
        <f t="shared" si="33"/>
        <v>2424.7440000000001</v>
      </c>
      <c r="V253" s="65">
        <f t="shared" si="34"/>
        <v>4.1241467140448637E-7</v>
      </c>
      <c r="X253" s="66">
        <v>5.4210000000000003</v>
      </c>
      <c r="Y253" s="65">
        <v>224.2</v>
      </c>
      <c r="Z253" s="16">
        <f t="shared" si="35"/>
        <v>2537.944</v>
      </c>
      <c r="AA253" s="65">
        <f t="shared" si="36"/>
        <v>3.9401972620357266E-7</v>
      </c>
      <c r="AC253" s="66">
        <v>5.26</v>
      </c>
      <c r="AD253" s="65">
        <v>227.5</v>
      </c>
      <c r="AE253" s="16">
        <f t="shared" si="37"/>
        <v>2575.3000000000002</v>
      </c>
      <c r="AF253" s="65">
        <f t="shared" si="38"/>
        <v>3.8830427523007024E-7</v>
      </c>
      <c r="AH253" s="66">
        <v>4.7190000000000003</v>
      </c>
      <c r="AI253" s="65">
        <v>239.5</v>
      </c>
      <c r="AJ253">
        <f t="shared" si="39"/>
        <v>2711.14</v>
      </c>
      <c r="AK253">
        <f t="shared" si="40"/>
        <v>3.6884852866321921E-7</v>
      </c>
    </row>
    <row r="254" spans="14:37" x14ac:dyDescent="0.35">
      <c r="N254" s="66">
        <v>7.67</v>
      </c>
      <c r="O254" s="65">
        <v>188.6</v>
      </c>
      <c r="P254">
        <f t="shared" si="31"/>
        <v>2134.9519999999998</v>
      </c>
      <c r="Q254">
        <f t="shared" si="32"/>
        <v>4.6839460559300639E-7</v>
      </c>
      <c r="S254" s="66">
        <v>5.9539999999999997</v>
      </c>
      <c r="T254" s="65">
        <v>214.2</v>
      </c>
      <c r="U254" s="16">
        <f t="shared" si="33"/>
        <v>2424.7440000000001</v>
      </c>
      <c r="V254" s="65">
        <f t="shared" si="34"/>
        <v>4.1241467140448637E-7</v>
      </c>
      <c r="X254" s="66">
        <v>5.4219999999999997</v>
      </c>
      <c r="Y254" s="65">
        <v>224.2</v>
      </c>
      <c r="Z254" s="16">
        <f t="shared" si="35"/>
        <v>2537.944</v>
      </c>
      <c r="AA254" s="65">
        <f t="shared" si="36"/>
        <v>3.9401972620357266E-7</v>
      </c>
      <c r="AC254" s="66">
        <v>5.2610000000000001</v>
      </c>
      <c r="AD254" s="65">
        <v>227.5</v>
      </c>
      <c r="AE254" s="16">
        <f t="shared" si="37"/>
        <v>2575.3000000000002</v>
      </c>
      <c r="AF254" s="65">
        <f t="shared" si="38"/>
        <v>3.8830427523007024E-7</v>
      </c>
      <c r="AH254" s="66">
        <v>4.72</v>
      </c>
      <c r="AI254" s="65">
        <v>239.5</v>
      </c>
      <c r="AJ254">
        <f t="shared" si="39"/>
        <v>2711.14</v>
      </c>
      <c r="AK254">
        <f t="shared" si="40"/>
        <v>3.6884852866321921E-7</v>
      </c>
    </row>
    <row r="255" spans="14:37" x14ac:dyDescent="0.35">
      <c r="N255" s="66">
        <v>7.6710000000000003</v>
      </c>
      <c r="O255" s="65">
        <v>188.6</v>
      </c>
      <c r="P255">
        <f t="shared" si="31"/>
        <v>2134.9519999999998</v>
      </c>
      <c r="Q255">
        <f t="shared" si="32"/>
        <v>4.6839460559300639E-7</v>
      </c>
      <c r="S255" s="66">
        <v>5.9550000000000001</v>
      </c>
      <c r="T255" s="65">
        <v>214.2</v>
      </c>
      <c r="U255" s="16">
        <f t="shared" si="33"/>
        <v>2424.7440000000001</v>
      </c>
      <c r="V255" s="65">
        <f t="shared" si="34"/>
        <v>4.1241467140448637E-7</v>
      </c>
      <c r="X255" s="66">
        <v>5.423</v>
      </c>
      <c r="Y255" s="65">
        <v>224.2</v>
      </c>
      <c r="Z255" s="16">
        <f t="shared" si="35"/>
        <v>2537.944</v>
      </c>
      <c r="AA255" s="65">
        <f t="shared" si="36"/>
        <v>3.9401972620357266E-7</v>
      </c>
      <c r="AC255" s="66">
        <v>5.2619999999999996</v>
      </c>
      <c r="AD255" s="65">
        <v>227.5</v>
      </c>
      <c r="AE255" s="16">
        <f t="shared" si="37"/>
        <v>2575.3000000000002</v>
      </c>
      <c r="AF255" s="65">
        <f t="shared" si="38"/>
        <v>3.8830427523007024E-7</v>
      </c>
      <c r="AH255" s="66">
        <v>4.7210000000000001</v>
      </c>
      <c r="AI255" s="65">
        <v>239.5</v>
      </c>
      <c r="AJ255">
        <f t="shared" si="39"/>
        <v>2711.14</v>
      </c>
      <c r="AK255">
        <f t="shared" si="40"/>
        <v>3.6884852866321921E-7</v>
      </c>
    </row>
    <row r="256" spans="14:37" x14ac:dyDescent="0.35">
      <c r="N256" s="66">
        <v>7.6719999999999997</v>
      </c>
      <c r="O256" s="65">
        <v>188.6</v>
      </c>
      <c r="P256">
        <f t="shared" si="31"/>
        <v>2134.9519999999998</v>
      </c>
      <c r="Q256">
        <f t="shared" si="32"/>
        <v>4.6839460559300639E-7</v>
      </c>
      <c r="S256" s="66">
        <v>5.9560000000000004</v>
      </c>
      <c r="T256" s="65">
        <v>214.2</v>
      </c>
      <c r="U256" s="16">
        <f t="shared" si="33"/>
        <v>2424.7440000000001</v>
      </c>
      <c r="V256" s="65">
        <f t="shared" si="34"/>
        <v>4.1241467140448637E-7</v>
      </c>
      <c r="X256" s="66">
        <v>5.4240000000000004</v>
      </c>
      <c r="Y256" s="65">
        <v>224.2</v>
      </c>
      <c r="Z256" s="16">
        <f t="shared" si="35"/>
        <v>2537.944</v>
      </c>
      <c r="AA256" s="65">
        <f t="shared" si="36"/>
        <v>3.9401972620357266E-7</v>
      </c>
      <c r="AC256" s="66">
        <v>5.2629999999999999</v>
      </c>
      <c r="AD256" s="65">
        <v>227.5</v>
      </c>
      <c r="AE256" s="16">
        <f t="shared" si="37"/>
        <v>2575.3000000000002</v>
      </c>
      <c r="AF256" s="65">
        <f t="shared" si="38"/>
        <v>3.8830427523007024E-7</v>
      </c>
      <c r="AH256" s="66">
        <v>4.7220000000000004</v>
      </c>
      <c r="AI256" s="65">
        <v>239.5</v>
      </c>
      <c r="AJ256">
        <f t="shared" si="39"/>
        <v>2711.14</v>
      </c>
      <c r="AK256">
        <f t="shared" si="40"/>
        <v>3.6884852866321921E-7</v>
      </c>
    </row>
    <row r="257" spans="14:37" x14ac:dyDescent="0.35">
      <c r="N257" s="66">
        <v>7.673</v>
      </c>
      <c r="O257" s="65">
        <v>188.6</v>
      </c>
      <c r="P257">
        <f t="shared" si="31"/>
        <v>2134.9519999999998</v>
      </c>
      <c r="Q257">
        <f t="shared" si="32"/>
        <v>4.6839460559300639E-7</v>
      </c>
      <c r="S257" s="66">
        <v>5.9569999999999999</v>
      </c>
      <c r="T257" s="65">
        <v>214.2</v>
      </c>
      <c r="U257" s="16">
        <f t="shared" si="33"/>
        <v>2424.7440000000001</v>
      </c>
      <c r="V257" s="65">
        <f t="shared" si="34"/>
        <v>4.1241467140448637E-7</v>
      </c>
      <c r="X257" s="66">
        <v>5.4249999999999998</v>
      </c>
      <c r="Y257" s="65">
        <v>224.2</v>
      </c>
      <c r="Z257" s="16">
        <f t="shared" si="35"/>
        <v>2537.944</v>
      </c>
      <c r="AA257" s="65">
        <f t="shared" si="36"/>
        <v>3.9401972620357266E-7</v>
      </c>
      <c r="AC257" s="66">
        <v>5.2640000000000002</v>
      </c>
      <c r="AD257" s="65">
        <v>227.4</v>
      </c>
      <c r="AE257" s="16">
        <f t="shared" si="37"/>
        <v>2574.1680000000001</v>
      </c>
      <c r="AF257" s="65">
        <f t="shared" si="38"/>
        <v>3.8847503348654788E-7</v>
      </c>
      <c r="AH257" s="66">
        <v>4.7229999999999999</v>
      </c>
      <c r="AI257" s="65">
        <v>239.5</v>
      </c>
      <c r="AJ257">
        <f t="shared" si="39"/>
        <v>2711.14</v>
      </c>
      <c r="AK257">
        <f t="shared" si="40"/>
        <v>3.6884852866321921E-7</v>
      </c>
    </row>
    <row r="258" spans="14:37" x14ac:dyDescent="0.35">
      <c r="N258" s="66">
        <v>7.6740000000000004</v>
      </c>
      <c r="O258" s="65">
        <v>188.6</v>
      </c>
      <c r="P258">
        <f t="shared" si="31"/>
        <v>2134.9519999999998</v>
      </c>
      <c r="Q258">
        <f t="shared" si="32"/>
        <v>4.6839460559300639E-7</v>
      </c>
      <c r="S258" s="66">
        <v>5.9580000000000002</v>
      </c>
      <c r="T258" s="65">
        <v>214.1</v>
      </c>
      <c r="U258" s="16">
        <f t="shared" si="33"/>
        <v>2423.6120000000001</v>
      </c>
      <c r="V258" s="65">
        <f t="shared" si="34"/>
        <v>4.1260729852798219E-7</v>
      </c>
      <c r="X258" s="66">
        <v>5.4260000000000002</v>
      </c>
      <c r="Y258" s="65">
        <v>224.1</v>
      </c>
      <c r="Z258" s="16">
        <f t="shared" si="35"/>
        <v>2536.8119999999999</v>
      </c>
      <c r="AA258" s="65">
        <f t="shared" si="36"/>
        <v>3.9419554937456937E-7</v>
      </c>
      <c r="AC258" s="66">
        <v>5.2649999999999997</v>
      </c>
      <c r="AD258" s="65">
        <v>227.4</v>
      </c>
      <c r="AE258" s="16">
        <f t="shared" si="37"/>
        <v>2574.1680000000001</v>
      </c>
      <c r="AF258" s="65">
        <f t="shared" si="38"/>
        <v>3.8847503348654788E-7</v>
      </c>
      <c r="AH258" s="66">
        <v>4.7240000000000002</v>
      </c>
      <c r="AI258" s="65">
        <v>239.4</v>
      </c>
      <c r="AJ258">
        <f t="shared" si="39"/>
        <v>2710.0080000000003</v>
      </c>
      <c r="AK258">
        <f t="shared" si="40"/>
        <v>3.690026007303299E-7</v>
      </c>
    </row>
    <row r="259" spans="14:37" x14ac:dyDescent="0.35">
      <c r="N259" s="66">
        <v>7.6749999999999998</v>
      </c>
      <c r="O259" s="65">
        <v>188.6</v>
      </c>
      <c r="P259">
        <f t="shared" si="31"/>
        <v>2134.9519999999998</v>
      </c>
      <c r="Q259">
        <f t="shared" si="32"/>
        <v>4.6839460559300639E-7</v>
      </c>
      <c r="S259" s="66">
        <v>5.9589999999999996</v>
      </c>
      <c r="T259" s="65">
        <v>214.1</v>
      </c>
      <c r="U259" s="16">
        <f t="shared" si="33"/>
        <v>2423.6120000000001</v>
      </c>
      <c r="V259" s="65">
        <f t="shared" si="34"/>
        <v>4.1260729852798219E-7</v>
      </c>
      <c r="X259" s="66">
        <v>5.4269999999999996</v>
      </c>
      <c r="Y259" s="65">
        <v>224.1</v>
      </c>
      <c r="Z259" s="16">
        <f t="shared" si="35"/>
        <v>2536.8119999999999</v>
      </c>
      <c r="AA259" s="65">
        <f t="shared" si="36"/>
        <v>3.9419554937456937E-7</v>
      </c>
      <c r="AC259" s="66">
        <v>5.266</v>
      </c>
      <c r="AD259" s="65">
        <v>227.4</v>
      </c>
      <c r="AE259" s="16">
        <f t="shared" si="37"/>
        <v>2574.1680000000001</v>
      </c>
      <c r="AF259" s="65">
        <f t="shared" si="38"/>
        <v>3.8847503348654788E-7</v>
      </c>
      <c r="AH259" s="66">
        <v>4.7249999999999996</v>
      </c>
      <c r="AI259" s="65">
        <v>239.4</v>
      </c>
      <c r="AJ259">
        <f t="shared" si="39"/>
        <v>2710.0080000000003</v>
      </c>
      <c r="AK259">
        <f t="shared" si="40"/>
        <v>3.690026007303299E-7</v>
      </c>
    </row>
    <row r="260" spans="14:37" x14ac:dyDescent="0.35">
      <c r="N260" s="66">
        <v>7.6760000000000002</v>
      </c>
      <c r="O260" s="65">
        <v>188.6</v>
      </c>
      <c r="P260">
        <f t="shared" si="31"/>
        <v>2134.9519999999998</v>
      </c>
      <c r="Q260">
        <f t="shared" si="32"/>
        <v>4.6839460559300639E-7</v>
      </c>
      <c r="S260" s="66">
        <v>5.96</v>
      </c>
      <c r="T260" s="65">
        <v>214.1</v>
      </c>
      <c r="U260" s="16">
        <f t="shared" si="33"/>
        <v>2423.6120000000001</v>
      </c>
      <c r="V260" s="65">
        <f t="shared" si="34"/>
        <v>4.1260729852798219E-7</v>
      </c>
      <c r="X260" s="66">
        <v>5.4279999999999999</v>
      </c>
      <c r="Y260" s="65">
        <v>224.1</v>
      </c>
      <c r="Z260" s="16">
        <f t="shared" si="35"/>
        <v>2536.8119999999999</v>
      </c>
      <c r="AA260" s="65">
        <f t="shared" si="36"/>
        <v>3.9419554937456937E-7</v>
      </c>
      <c r="AC260" s="66">
        <v>5.2670000000000003</v>
      </c>
      <c r="AD260" s="65">
        <v>227.4</v>
      </c>
      <c r="AE260" s="16">
        <f t="shared" si="37"/>
        <v>2574.1680000000001</v>
      </c>
      <c r="AF260" s="65">
        <f t="shared" si="38"/>
        <v>3.8847503348654788E-7</v>
      </c>
      <c r="AH260" s="66">
        <v>4.726</v>
      </c>
      <c r="AI260" s="65">
        <v>239.4</v>
      </c>
      <c r="AJ260">
        <f t="shared" si="39"/>
        <v>2710.0080000000003</v>
      </c>
      <c r="AK260">
        <f t="shared" si="40"/>
        <v>3.690026007303299E-7</v>
      </c>
    </row>
    <row r="261" spans="14:37" x14ac:dyDescent="0.35">
      <c r="N261" s="66">
        <v>7.6769999999999996</v>
      </c>
      <c r="O261" s="65">
        <v>188.6</v>
      </c>
      <c r="P261">
        <f t="shared" si="31"/>
        <v>2134.9519999999998</v>
      </c>
      <c r="Q261">
        <f t="shared" si="32"/>
        <v>4.6839460559300639E-7</v>
      </c>
      <c r="S261" s="66">
        <v>5.9610000000000003</v>
      </c>
      <c r="T261" s="65">
        <v>214.1</v>
      </c>
      <c r="U261" s="16">
        <f t="shared" si="33"/>
        <v>2423.6120000000001</v>
      </c>
      <c r="V261" s="65">
        <f t="shared" si="34"/>
        <v>4.1260729852798219E-7</v>
      </c>
      <c r="X261" s="66">
        <v>5.4290000000000003</v>
      </c>
      <c r="Y261" s="65">
        <v>224.1</v>
      </c>
      <c r="Z261" s="16">
        <f t="shared" si="35"/>
        <v>2536.8119999999999</v>
      </c>
      <c r="AA261" s="65">
        <f t="shared" si="36"/>
        <v>3.9419554937456937E-7</v>
      </c>
      <c r="AC261" s="66">
        <v>5.2679999999999998</v>
      </c>
      <c r="AD261" s="65">
        <v>227.4</v>
      </c>
      <c r="AE261" s="16">
        <f t="shared" si="37"/>
        <v>2574.1680000000001</v>
      </c>
      <c r="AF261" s="65">
        <f t="shared" si="38"/>
        <v>3.8847503348654788E-7</v>
      </c>
      <c r="AH261" s="66">
        <v>4.7270000000000003</v>
      </c>
      <c r="AI261" s="65">
        <v>239.4</v>
      </c>
      <c r="AJ261">
        <f t="shared" si="39"/>
        <v>2710.0080000000003</v>
      </c>
      <c r="AK261">
        <f t="shared" si="40"/>
        <v>3.690026007303299E-7</v>
      </c>
    </row>
    <row r="262" spans="14:37" x14ac:dyDescent="0.35">
      <c r="N262" s="66">
        <v>7.6779999999999999</v>
      </c>
      <c r="O262" s="65">
        <v>188.5</v>
      </c>
      <c r="P262">
        <f t="shared" si="31"/>
        <v>2133.8200000000002</v>
      </c>
      <c r="Q262">
        <f t="shared" si="32"/>
        <v>4.6864309079491239E-7</v>
      </c>
      <c r="S262" s="66">
        <v>5.9619999999999997</v>
      </c>
      <c r="T262" s="65">
        <v>214.1</v>
      </c>
      <c r="U262" s="16">
        <f t="shared" si="33"/>
        <v>2423.6120000000001</v>
      </c>
      <c r="V262" s="65">
        <f t="shared" si="34"/>
        <v>4.1260729852798219E-7</v>
      </c>
      <c r="X262" s="66">
        <v>5.43</v>
      </c>
      <c r="Y262" s="65">
        <v>224.1</v>
      </c>
      <c r="Z262" s="16">
        <f t="shared" si="35"/>
        <v>2536.8119999999999</v>
      </c>
      <c r="AA262" s="65">
        <f t="shared" si="36"/>
        <v>3.9419554937456937E-7</v>
      </c>
      <c r="AC262" s="66">
        <v>5.2690000000000001</v>
      </c>
      <c r="AD262" s="65">
        <v>227.3</v>
      </c>
      <c r="AE262" s="16">
        <f t="shared" si="37"/>
        <v>2573.0360000000001</v>
      </c>
      <c r="AF262" s="65">
        <f t="shared" si="38"/>
        <v>3.8864594199226127E-7</v>
      </c>
      <c r="AH262" s="66">
        <v>4.7279999999999998</v>
      </c>
      <c r="AI262" s="65">
        <v>239.3</v>
      </c>
      <c r="AJ262">
        <f t="shared" si="39"/>
        <v>2708.8760000000002</v>
      </c>
      <c r="AK262">
        <f t="shared" si="40"/>
        <v>3.6915680156640611E-7</v>
      </c>
    </row>
    <row r="263" spans="14:37" x14ac:dyDescent="0.35">
      <c r="N263" s="66">
        <v>7.6790000000000003</v>
      </c>
      <c r="O263" s="65">
        <v>188.5</v>
      </c>
      <c r="P263">
        <f t="shared" si="31"/>
        <v>2133.8200000000002</v>
      </c>
      <c r="Q263">
        <f t="shared" si="32"/>
        <v>4.6864309079491239E-7</v>
      </c>
      <c r="S263" s="66">
        <v>5.9630000000000001</v>
      </c>
      <c r="T263" s="65">
        <v>214.1</v>
      </c>
      <c r="U263" s="16">
        <f t="shared" si="33"/>
        <v>2423.6120000000001</v>
      </c>
      <c r="V263" s="65">
        <f t="shared" si="34"/>
        <v>4.1260729852798219E-7</v>
      </c>
      <c r="X263" s="66">
        <v>5.431</v>
      </c>
      <c r="Y263" s="65">
        <v>224</v>
      </c>
      <c r="Z263" s="16">
        <f t="shared" si="35"/>
        <v>2535.6800000000003</v>
      </c>
      <c r="AA263" s="65">
        <f t="shared" si="36"/>
        <v>3.9437152953054008E-7</v>
      </c>
      <c r="AC263" s="66">
        <v>5.27</v>
      </c>
      <c r="AD263" s="65">
        <v>227.3</v>
      </c>
      <c r="AE263" s="16">
        <f t="shared" si="37"/>
        <v>2573.0360000000001</v>
      </c>
      <c r="AF263" s="65">
        <f t="shared" si="38"/>
        <v>3.8864594199226127E-7</v>
      </c>
      <c r="AH263" s="66">
        <v>4.7290000000000001</v>
      </c>
      <c r="AI263" s="65">
        <v>239.3</v>
      </c>
      <c r="AJ263">
        <f t="shared" si="39"/>
        <v>2708.8760000000002</v>
      </c>
      <c r="AK263">
        <f t="shared" si="40"/>
        <v>3.6915680156640611E-7</v>
      </c>
    </row>
    <row r="264" spans="14:37" x14ac:dyDescent="0.35">
      <c r="N264" s="66">
        <v>7.68</v>
      </c>
      <c r="O264" s="65">
        <v>188.5</v>
      </c>
      <c r="P264">
        <f t="shared" si="31"/>
        <v>2133.8200000000002</v>
      </c>
      <c r="Q264">
        <f t="shared" si="32"/>
        <v>4.6864309079491239E-7</v>
      </c>
      <c r="S264" s="66">
        <v>5.9640000000000004</v>
      </c>
      <c r="T264" s="65">
        <v>214</v>
      </c>
      <c r="U264" s="16">
        <f t="shared" si="33"/>
        <v>2422.48</v>
      </c>
      <c r="V264" s="65">
        <f t="shared" si="34"/>
        <v>4.1280010567682708E-7</v>
      </c>
      <c r="X264" s="66">
        <v>5.4320000000000004</v>
      </c>
      <c r="Y264" s="65">
        <v>224</v>
      </c>
      <c r="Z264" s="16">
        <f t="shared" si="35"/>
        <v>2535.6800000000003</v>
      </c>
      <c r="AA264" s="65">
        <f t="shared" si="36"/>
        <v>3.9437152953054008E-7</v>
      </c>
      <c r="AC264" s="66">
        <v>5.2709999999999999</v>
      </c>
      <c r="AD264" s="65">
        <v>227.3</v>
      </c>
      <c r="AE264" s="16">
        <f t="shared" si="37"/>
        <v>2573.0360000000001</v>
      </c>
      <c r="AF264" s="65">
        <f t="shared" si="38"/>
        <v>3.8864594199226127E-7</v>
      </c>
      <c r="AH264" s="66">
        <v>4.7300000000000004</v>
      </c>
      <c r="AI264" s="65">
        <v>239.3</v>
      </c>
      <c r="AJ264">
        <f t="shared" si="39"/>
        <v>2708.8760000000002</v>
      </c>
      <c r="AK264">
        <f t="shared" si="40"/>
        <v>3.6915680156640611E-7</v>
      </c>
    </row>
    <row r="265" spans="14:37" x14ac:dyDescent="0.35">
      <c r="N265" s="66">
        <v>7.681</v>
      </c>
      <c r="O265" s="65">
        <v>188.5</v>
      </c>
      <c r="P265">
        <f t="shared" si="31"/>
        <v>2133.8200000000002</v>
      </c>
      <c r="Q265">
        <f t="shared" si="32"/>
        <v>4.6864309079491239E-7</v>
      </c>
      <c r="S265" s="66">
        <v>5.9649999999999999</v>
      </c>
      <c r="T265" s="65">
        <v>214</v>
      </c>
      <c r="U265" s="16">
        <f t="shared" si="33"/>
        <v>2422.48</v>
      </c>
      <c r="V265" s="65">
        <f t="shared" si="34"/>
        <v>4.1280010567682708E-7</v>
      </c>
      <c r="X265" s="66">
        <v>5.4329999999999998</v>
      </c>
      <c r="Y265" s="65">
        <v>224</v>
      </c>
      <c r="Z265" s="16">
        <f t="shared" si="35"/>
        <v>2535.6800000000003</v>
      </c>
      <c r="AA265" s="65">
        <f t="shared" si="36"/>
        <v>3.9437152953054008E-7</v>
      </c>
      <c r="AC265" s="66">
        <v>5.2720000000000002</v>
      </c>
      <c r="AD265" s="65">
        <v>227.3</v>
      </c>
      <c r="AE265" s="16">
        <f t="shared" si="37"/>
        <v>2573.0360000000001</v>
      </c>
      <c r="AF265" s="65">
        <f t="shared" si="38"/>
        <v>3.8864594199226127E-7</v>
      </c>
      <c r="AH265" s="66">
        <v>4.7309999999999999</v>
      </c>
      <c r="AI265" s="65">
        <v>239.3</v>
      </c>
      <c r="AJ265">
        <f t="shared" si="39"/>
        <v>2708.8760000000002</v>
      </c>
      <c r="AK265">
        <f t="shared" si="40"/>
        <v>3.6915680156640611E-7</v>
      </c>
    </row>
    <row r="266" spans="14:37" x14ac:dyDescent="0.35">
      <c r="N266" s="66">
        <v>7.6820000000000004</v>
      </c>
      <c r="O266" s="65">
        <v>188.5</v>
      </c>
      <c r="P266">
        <f t="shared" si="31"/>
        <v>2133.8200000000002</v>
      </c>
      <c r="Q266">
        <f t="shared" si="32"/>
        <v>4.6864309079491239E-7</v>
      </c>
      <c r="S266" s="66">
        <v>5.9660000000000002</v>
      </c>
      <c r="T266" s="65">
        <v>214</v>
      </c>
      <c r="U266" s="16">
        <f t="shared" si="33"/>
        <v>2422.48</v>
      </c>
      <c r="V266" s="65">
        <f t="shared" si="34"/>
        <v>4.1280010567682708E-7</v>
      </c>
      <c r="X266" s="66">
        <v>5.4340000000000002</v>
      </c>
      <c r="Y266" s="65">
        <v>224</v>
      </c>
      <c r="Z266" s="16">
        <f t="shared" si="35"/>
        <v>2535.6800000000003</v>
      </c>
      <c r="AA266" s="65">
        <f t="shared" si="36"/>
        <v>3.9437152953054008E-7</v>
      </c>
      <c r="AC266" s="66">
        <v>5.2729999999999997</v>
      </c>
      <c r="AD266" s="65">
        <v>227.3</v>
      </c>
      <c r="AE266" s="16">
        <f t="shared" si="37"/>
        <v>2573.0360000000001</v>
      </c>
      <c r="AF266" s="65">
        <f t="shared" si="38"/>
        <v>3.8864594199226127E-7</v>
      </c>
      <c r="AH266" s="66">
        <v>4.7320000000000002</v>
      </c>
      <c r="AI266" s="65">
        <v>239.2</v>
      </c>
      <c r="AJ266">
        <f t="shared" si="39"/>
        <v>2707.7440000000001</v>
      </c>
      <c r="AK266">
        <f t="shared" si="40"/>
        <v>3.6931113133294725E-7</v>
      </c>
    </row>
    <row r="267" spans="14:37" x14ac:dyDescent="0.35">
      <c r="N267" s="66">
        <v>7.6829999999999998</v>
      </c>
      <c r="O267" s="65">
        <v>188.5</v>
      </c>
      <c r="P267">
        <f t="shared" si="31"/>
        <v>2133.8200000000002</v>
      </c>
      <c r="Q267">
        <f t="shared" si="32"/>
        <v>4.6864309079491239E-7</v>
      </c>
      <c r="S267" s="66">
        <v>5.9669999999999996</v>
      </c>
      <c r="T267" s="65">
        <v>214</v>
      </c>
      <c r="U267" s="16">
        <f t="shared" si="33"/>
        <v>2422.48</v>
      </c>
      <c r="V267" s="65">
        <f t="shared" si="34"/>
        <v>4.1280010567682708E-7</v>
      </c>
      <c r="X267" s="66">
        <v>5.4349999999999996</v>
      </c>
      <c r="Y267" s="65">
        <v>224</v>
      </c>
      <c r="Z267" s="16">
        <f t="shared" si="35"/>
        <v>2535.6800000000003</v>
      </c>
      <c r="AA267" s="65">
        <f t="shared" si="36"/>
        <v>3.9437152953054008E-7</v>
      </c>
      <c r="AC267" s="66">
        <v>5.274</v>
      </c>
      <c r="AD267" s="65">
        <v>227.2</v>
      </c>
      <c r="AE267" s="16">
        <f t="shared" si="37"/>
        <v>2571.904</v>
      </c>
      <c r="AF267" s="65">
        <f t="shared" si="38"/>
        <v>3.8881700094560295E-7</v>
      </c>
      <c r="AH267" s="66">
        <v>4.7329999999999997</v>
      </c>
      <c r="AI267" s="65">
        <v>239.2</v>
      </c>
      <c r="AJ267">
        <f t="shared" si="39"/>
        <v>2707.7440000000001</v>
      </c>
      <c r="AK267">
        <f t="shared" si="40"/>
        <v>3.6931113133294725E-7</v>
      </c>
    </row>
    <row r="268" spans="14:37" x14ac:dyDescent="0.35">
      <c r="N268" s="66">
        <v>7.6840000000000002</v>
      </c>
      <c r="O268" s="65">
        <v>188.5</v>
      </c>
      <c r="P268">
        <f t="shared" ref="P268:P331" si="41">O268*$K$1</f>
        <v>2133.8200000000002</v>
      </c>
      <c r="Q268">
        <f t="shared" ref="Q268:Q331" si="42">0.001/P268</f>
        <v>4.6864309079491239E-7</v>
      </c>
      <c r="S268" s="66">
        <v>5.968</v>
      </c>
      <c r="T268" s="65">
        <v>214</v>
      </c>
      <c r="U268" s="16">
        <f t="shared" ref="U268:U331" si="43">T268*$K$1</f>
        <v>2422.48</v>
      </c>
      <c r="V268" s="65">
        <f t="shared" ref="V268:V331" si="44">0.001/U268</f>
        <v>4.1280010567682708E-7</v>
      </c>
      <c r="X268" s="66">
        <v>5.4359999999999999</v>
      </c>
      <c r="Y268" s="65">
        <v>223.9</v>
      </c>
      <c r="Z268" s="16">
        <f t="shared" ref="Z268:Z331" si="45">Y268*$K$1</f>
        <v>2534.5480000000002</v>
      </c>
      <c r="AA268" s="65">
        <f t="shared" ref="AA268:AA331" si="46">0.001/Z268</f>
        <v>3.9454766688182663E-7</v>
      </c>
      <c r="AC268" s="66">
        <v>5.2750000000000004</v>
      </c>
      <c r="AD268" s="65">
        <v>227.2</v>
      </c>
      <c r="AE268" s="16">
        <f t="shared" ref="AE268:AE331" si="47">AD268*$K$1</f>
        <v>2571.904</v>
      </c>
      <c r="AF268" s="65">
        <f t="shared" ref="AF268:AF331" si="48">0.001/AE268</f>
        <v>3.8881700094560295E-7</v>
      </c>
      <c r="AH268" s="66">
        <v>4.734</v>
      </c>
      <c r="AI268" s="65">
        <v>239.2</v>
      </c>
      <c r="AJ268">
        <f t="shared" ref="AJ268:AJ331" si="49">AI268*$K$1</f>
        <v>2707.7440000000001</v>
      </c>
      <c r="AK268">
        <f t="shared" ref="AK268:AK331" si="50">0.001/AJ268</f>
        <v>3.6931113133294725E-7</v>
      </c>
    </row>
    <row r="269" spans="14:37" x14ac:dyDescent="0.35">
      <c r="N269" s="66">
        <v>7.6849999999999996</v>
      </c>
      <c r="O269" s="65">
        <v>188.5</v>
      </c>
      <c r="P269">
        <f t="shared" si="41"/>
        <v>2133.8200000000002</v>
      </c>
      <c r="Q269">
        <f t="shared" si="42"/>
        <v>4.6864309079491239E-7</v>
      </c>
      <c r="S269" s="66">
        <v>5.9690000000000003</v>
      </c>
      <c r="T269" s="65">
        <v>213.9</v>
      </c>
      <c r="U269" s="16">
        <f t="shared" si="43"/>
        <v>2421.348</v>
      </c>
      <c r="V269" s="65">
        <f t="shared" si="44"/>
        <v>4.1299309310351096E-7</v>
      </c>
      <c r="X269" s="66">
        <v>5.4370000000000003</v>
      </c>
      <c r="Y269" s="65">
        <v>223.9</v>
      </c>
      <c r="Z269" s="16">
        <f t="shared" si="45"/>
        <v>2534.5480000000002</v>
      </c>
      <c r="AA269" s="65">
        <f t="shared" si="46"/>
        <v>3.9454766688182663E-7</v>
      </c>
      <c r="AC269" s="66">
        <v>5.2759999999999998</v>
      </c>
      <c r="AD269" s="65">
        <v>227.2</v>
      </c>
      <c r="AE269" s="16">
        <f t="shared" si="47"/>
        <v>2571.904</v>
      </c>
      <c r="AF269" s="65">
        <f t="shared" si="48"/>
        <v>3.8881700094560295E-7</v>
      </c>
      <c r="AH269" s="66">
        <v>4.7350000000000003</v>
      </c>
      <c r="AI269" s="65">
        <v>239.2</v>
      </c>
      <c r="AJ269">
        <f t="shared" si="49"/>
        <v>2707.7440000000001</v>
      </c>
      <c r="AK269">
        <f t="shared" si="50"/>
        <v>3.6931113133294725E-7</v>
      </c>
    </row>
    <row r="270" spans="14:37" x14ac:dyDescent="0.35">
      <c r="N270" s="66">
        <v>7.6859999999999999</v>
      </c>
      <c r="O270" s="65">
        <v>188.4</v>
      </c>
      <c r="P270">
        <f t="shared" si="41"/>
        <v>2132.6880000000001</v>
      </c>
      <c r="Q270">
        <f t="shared" si="42"/>
        <v>4.6889183978153391E-7</v>
      </c>
      <c r="S270" s="66">
        <v>5.97</v>
      </c>
      <c r="T270" s="65">
        <v>213.9</v>
      </c>
      <c r="U270" s="16">
        <f t="shared" si="43"/>
        <v>2421.348</v>
      </c>
      <c r="V270" s="65">
        <f t="shared" si="44"/>
        <v>4.1299309310351096E-7</v>
      </c>
      <c r="X270" s="66">
        <v>5.4379999999999997</v>
      </c>
      <c r="Y270" s="65">
        <v>223.9</v>
      </c>
      <c r="Z270" s="16">
        <f t="shared" si="45"/>
        <v>2534.5480000000002</v>
      </c>
      <c r="AA270" s="65">
        <f t="shared" si="46"/>
        <v>3.9454766688182663E-7</v>
      </c>
      <c r="AC270" s="66">
        <v>5.2770000000000001</v>
      </c>
      <c r="AD270" s="65">
        <v>227.2</v>
      </c>
      <c r="AE270" s="16">
        <f t="shared" si="47"/>
        <v>2571.904</v>
      </c>
      <c r="AF270" s="65">
        <f t="shared" si="48"/>
        <v>3.8881700094560295E-7</v>
      </c>
      <c r="AH270" s="66">
        <v>4.7359999999999998</v>
      </c>
      <c r="AI270" s="65">
        <v>239.1</v>
      </c>
      <c r="AJ270">
        <f t="shared" si="49"/>
        <v>2706.6120000000001</v>
      </c>
      <c r="AK270">
        <f t="shared" si="50"/>
        <v>3.6946559019172308E-7</v>
      </c>
    </row>
    <row r="271" spans="14:37" x14ac:dyDescent="0.35">
      <c r="N271" s="66">
        <v>7.6870000000000003</v>
      </c>
      <c r="O271" s="65">
        <v>188.4</v>
      </c>
      <c r="P271">
        <f t="shared" si="41"/>
        <v>2132.6880000000001</v>
      </c>
      <c r="Q271">
        <f t="shared" si="42"/>
        <v>4.6889183978153391E-7</v>
      </c>
      <c r="S271" s="66">
        <v>5.9710000000000001</v>
      </c>
      <c r="T271" s="65">
        <v>213.9</v>
      </c>
      <c r="U271" s="16">
        <f t="shared" si="43"/>
        <v>2421.348</v>
      </c>
      <c r="V271" s="65">
        <f t="shared" si="44"/>
        <v>4.1299309310351096E-7</v>
      </c>
      <c r="X271" s="66">
        <v>5.4390000000000001</v>
      </c>
      <c r="Y271" s="65">
        <v>223.9</v>
      </c>
      <c r="Z271" s="16">
        <f t="shared" si="45"/>
        <v>2534.5480000000002</v>
      </c>
      <c r="AA271" s="65">
        <f t="shared" si="46"/>
        <v>3.9454766688182663E-7</v>
      </c>
      <c r="AC271" s="66">
        <v>5.2779999999999996</v>
      </c>
      <c r="AD271" s="65">
        <v>227.2</v>
      </c>
      <c r="AE271" s="16">
        <f t="shared" si="47"/>
        <v>2571.904</v>
      </c>
      <c r="AF271" s="65">
        <f t="shared" si="48"/>
        <v>3.8881700094560295E-7</v>
      </c>
      <c r="AH271" s="66">
        <v>4.7370000000000001</v>
      </c>
      <c r="AI271" s="65">
        <v>239.1</v>
      </c>
      <c r="AJ271">
        <f t="shared" si="49"/>
        <v>2706.6120000000001</v>
      </c>
      <c r="AK271">
        <f t="shared" si="50"/>
        <v>3.6946559019172308E-7</v>
      </c>
    </row>
    <row r="272" spans="14:37" x14ac:dyDescent="0.35">
      <c r="N272" s="66"/>
      <c r="O272" s="65"/>
      <c r="S272" s="66">
        <v>5.9720000000000004</v>
      </c>
      <c r="T272" s="65">
        <v>213.9</v>
      </c>
      <c r="U272" s="16">
        <f t="shared" si="43"/>
        <v>2421.348</v>
      </c>
      <c r="V272" s="65">
        <f t="shared" si="44"/>
        <v>4.1299309310351096E-7</v>
      </c>
      <c r="X272" s="66">
        <v>5.44</v>
      </c>
      <c r="Y272" s="65">
        <v>223.9</v>
      </c>
      <c r="Z272" s="16">
        <f t="shared" si="45"/>
        <v>2534.5480000000002</v>
      </c>
      <c r="AA272" s="65">
        <f t="shared" si="46"/>
        <v>3.9454766688182663E-7</v>
      </c>
      <c r="AC272" s="66">
        <v>5.2789999999999999</v>
      </c>
      <c r="AD272" s="65">
        <v>227.1</v>
      </c>
      <c r="AE272" s="16">
        <f t="shared" si="47"/>
        <v>2570.7719999999999</v>
      </c>
      <c r="AF272" s="65">
        <f t="shared" si="48"/>
        <v>3.8898821054531479E-7</v>
      </c>
      <c r="AH272" s="66">
        <v>4.7380000000000004</v>
      </c>
      <c r="AI272" s="65">
        <v>239.1</v>
      </c>
      <c r="AJ272">
        <f t="shared" si="49"/>
        <v>2706.6120000000001</v>
      </c>
      <c r="AK272">
        <f t="shared" si="50"/>
        <v>3.6946559019172308E-7</v>
      </c>
    </row>
    <row r="273" spans="14:37" x14ac:dyDescent="0.35">
      <c r="N273" s="66"/>
      <c r="O273" s="65"/>
      <c r="S273" s="66">
        <v>5.9729999999999999</v>
      </c>
      <c r="T273" s="65">
        <v>213.9</v>
      </c>
      <c r="U273" s="16">
        <f t="shared" si="43"/>
        <v>2421.348</v>
      </c>
      <c r="V273" s="65">
        <f t="shared" si="44"/>
        <v>4.1299309310351096E-7</v>
      </c>
      <c r="X273" s="66">
        <v>5.4409999999999998</v>
      </c>
      <c r="Y273" s="65">
        <v>223.8</v>
      </c>
      <c r="Z273" s="16">
        <f t="shared" si="45"/>
        <v>2533.4160000000002</v>
      </c>
      <c r="AA273" s="65">
        <f t="shared" si="46"/>
        <v>3.947239616391465E-7</v>
      </c>
      <c r="AC273" s="66">
        <v>5.28</v>
      </c>
      <c r="AD273" s="65">
        <v>227.1</v>
      </c>
      <c r="AE273" s="16">
        <f t="shared" si="47"/>
        <v>2570.7719999999999</v>
      </c>
      <c r="AF273" s="65">
        <f t="shared" si="48"/>
        <v>3.8898821054531479E-7</v>
      </c>
      <c r="AH273" s="66">
        <v>4.7389999999999999</v>
      </c>
      <c r="AI273" s="65">
        <v>239.1</v>
      </c>
      <c r="AJ273">
        <f t="shared" si="49"/>
        <v>2706.6120000000001</v>
      </c>
      <c r="AK273">
        <f t="shared" si="50"/>
        <v>3.6946559019172308E-7</v>
      </c>
    </row>
    <row r="274" spans="14:37" x14ac:dyDescent="0.35">
      <c r="N274" s="66"/>
      <c r="O274" s="65"/>
      <c r="S274" s="66">
        <v>5.9740000000000002</v>
      </c>
      <c r="T274" s="65">
        <v>213.9</v>
      </c>
      <c r="U274" s="16">
        <f t="shared" si="43"/>
        <v>2421.348</v>
      </c>
      <c r="V274" s="65">
        <f t="shared" si="44"/>
        <v>4.1299309310351096E-7</v>
      </c>
      <c r="X274" s="66">
        <v>5.4420000000000002</v>
      </c>
      <c r="Y274" s="65">
        <v>223.8</v>
      </c>
      <c r="Z274" s="16">
        <f t="shared" si="45"/>
        <v>2533.4160000000002</v>
      </c>
      <c r="AA274" s="65">
        <f t="shared" si="46"/>
        <v>3.947239616391465E-7</v>
      </c>
      <c r="AC274" s="66">
        <v>5.2809999999999997</v>
      </c>
      <c r="AD274" s="65">
        <v>227.1</v>
      </c>
      <c r="AE274" s="16">
        <f t="shared" si="47"/>
        <v>2570.7719999999999</v>
      </c>
      <c r="AF274" s="65">
        <f t="shared" si="48"/>
        <v>3.8898821054531479E-7</v>
      </c>
      <c r="AH274" s="66">
        <v>4.74</v>
      </c>
      <c r="AI274" s="65">
        <v>239</v>
      </c>
      <c r="AJ274">
        <f t="shared" si="49"/>
        <v>2705.48</v>
      </c>
      <c r="AK274">
        <f t="shared" si="50"/>
        <v>3.69620178304774E-7</v>
      </c>
    </row>
    <row r="275" spans="14:37" x14ac:dyDescent="0.35">
      <c r="N275" s="66"/>
      <c r="O275" s="65"/>
      <c r="S275" s="66">
        <v>5.9749999999999996</v>
      </c>
      <c r="T275" s="65">
        <v>213.8</v>
      </c>
      <c r="U275" s="16">
        <f t="shared" si="43"/>
        <v>2420.2160000000003</v>
      </c>
      <c r="V275" s="65">
        <f t="shared" si="44"/>
        <v>4.1318626106099616E-7</v>
      </c>
      <c r="X275" s="66">
        <v>5.4429999999999996</v>
      </c>
      <c r="Y275" s="65">
        <v>223.8</v>
      </c>
      <c r="Z275" s="16">
        <f t="shared" si="45"/>
        <v>2533.4160000000002</v>
      </c>
      <c r="AA275" s="65">
        <f t="shared" si="46"/>
        <v>3.947239616391465E-7</v>
      </c>
      <c r="AC275" s="66">
        <v>5.282</v>
      </c>
      <c r="AD275" s="65">
        <v>227.1</v>
      </c>
      <c r="AE275" s="16">
        <f t="shared" si="47"/>
        <v>2570.7719999999999</v>
      </c>
      <c r="AF275" s="65">
        <f t="shared" si="48"/>
        <v>3.8898821054531479E-7</v>
      </c>
      <c r="AH275" s="66">
        <v>4.7409999999999997</v>
      </c>
      <c r="AI275" s="65">
        <v>239</v>
      </c>
      <c r="AJ275">
        <f t="shared" si="49"/>
        <v>2705.48</v>
      </c>
      <c r="AK275">
        <f t="shared" si="50"/>
        <v>3.69620178304774E-7</v>
      </c>
    </row>
    <row r="276" spans="14:37" x14ac:dyDescent="0.35">
      <c r="N276" s="66"/>
      <c r="O276" s="65"/>
      <c r="S276" s="66">
        <v>5.976</v>
      </c>
      <c r="T276" s="65">
        <v>213.8</v>
      </c>
      <c r="U276" s="16">
        <f t="shared" si="43"/>
        <v>2420.2160000000003</v>
      </c>
      <c r="V276" s="65">
        <f t="shared" si="44"/>
        <v>4.1318626106099616E-7</v>
      </c>
      <c r="X276" s="66">
        <v>5.444</v>
      </c>
      <c r="Y276" s="65">
        <v>223.8</v>
      </c>
      <c r="Z276" s="16">
        <f t="shared" si="45"/>
        <v>2533.4160000000002</v>
      </c>
      <c r="AA276" s="65">
        <f t="shared" si="46"/>
        <v>3.947239616391465E-7</v>
      </c>
      <c r="AC276" s="66">
        <v>5.2830000000000004</v>
      </c>
      <c r="AD276" s="65">
        <v>227.1</v>
      </c>
      <c r="AE276" s="16">
        <f t="shared" si="47"/>
        <v>2570.7719999999999</v>
      </c>
      <c r="AF276" s="65">
        <f t="shared" si="48"/>
        <v>3.8898821054531479E-7</v>
      </c>
      <c r="AH276" s="66">
        <v>4.742</v>
      </c>
      <c r="AI276" s="65">
        <v>239</v>
      </c>
      <c r="AJ276">
        <f t="shared" si="49"/>
        <v>2705.48</v>
      </c>
      <c r="AK276">
        <f t="shared" si="50"/>
        <v>3.69620178304774E-7</v>
      </c>
    </row>
    <row r="277" spans="14:37" x14ac:dyDescent="0.35">
      <c r="N277" s="66"/>
      <c r="O277" s="65"/>
      <c r="S277" s="66">
        <v>5.9770000000000003</v>
      </c>
      <c r="T277" s="65">
        <v>213.8</v>
      </c>
      <c r="U277" s="16">
        <f t="shared" si="43"/>
        <v>2420.2160000000003</v>
      </c>
      <c r="V277" s="65">
        <f t="shared" si="44"/>
        <v>4.1318626106099616E-7</v>
      </c>
      <c r="X277" s="66">
        <v>5.4450000000000003</v>
      </c>
      <c r="Y277" s="65">
        <v>223.8</v>
      </c>
      <c r="Z277" s="16">
        <f t="shared" si="45"/>
        <v>2533.4160000000002</v>
      </c>
      <c r="AA277" s="65">
        <f t="shared" si="46"/>
        <v>3.947239616391465E-7</v>
      </c>
      <c r="AC277" s="66">
        <v>5.2839999999999998</v>
      </c>
      <c r="AD277" s="65">
        <v>227</v>
      </c>
      <c r="AE277" s="16">
        <f t="shared" si="47"/>
        <v>2569.64</v>
      </c>
      <c r="AF277" s="65">
        <f t="shared" si="48"/>
        <v>3.8915957099048899E-7</v>
      </c>
      <c r="AH277" s="66">
        <v>4.7430000000000003</v>
      </c>
      <c r="AI277" s="65">
        <v>239</v>
      </c>
      <c r="AJ277">
        <f t="shared" si="49"/>
        <v>2705.48</v>
      </c>
      <c r="AK277">
        <f t="shared" si="50"/>
        <v>3.69620178304774E-7</v>
      </c>
    </row>
    <row r="278" spans="14:37" x14ac:dyDescent="0.35">
      <c r="N278" s="66"/>
      <c r="O278" s="65"/>
      <c r="S278" s="66">
        <v>5.9779999999999998</v>
      </c>
      <c r="T278" s="65">
        <v>213.8</v>
      </c>
      <c r="U278" s="16">
        <f t="shared" si="43"/>
        <v>2420.2160000000003</v>
      </c>
      <c r="V278" s="65">
        <f t="shared" si="44"/>
        <v>4.1318626106099616E-7</v>
      </c>
      <c r="X278" s="66">
        <v>5.4459999999999997</v>
      </c>
      <c r="Y278" s="65">
        <v>223.7</v>
      </c>
      <c r="Z278" s="16">
        <f t="shared" si="45"/>
        <v>2532.2840000000001</v>
      </c>
      <c r="AA278" s="65">
        <f t="shared" si="46"/>
        <v>3.9490041401359402E-7</v>
      </c>
      <c r="AC278" s="66">
        <v>5.2850000000000001</v>
      </c>
      <c r="AD278" s="65">
        <v>227</v>
      </c>
      <c r="AE278" s="16">
        <f t="shared" si="47"/>
        <v>2569.64</v>
      </c>
      <c r="AF278" s="65">
        <f t="shared" si="48"/>
        <v>3.8915957099048899E-7</v>
      </c>
      <c r="AH278" s="66">
        <v>4.7439999999999998</v>
      </c>
      <c r="AI278" s="65">
        <v>239</v>
      </c>
      <c r="AJ278">
        <f t="shared" si="49"/>
        <v>2705.48</v>
      </c>
      <c r="AK278">
        <f t="shared" si="50"/>
        <v>3.69620178304774E-7</v>
      </c>
    </row>
    <row r="279" spans="14:37" x14ac:dyDescent="0.35">
      <c r="N279" s="66"/>
      <c r="O279" s="65"/>
      <c r="S279" s="66">
        <v>5.9790000000000001</v>
      </c>
      <c r="T279" s="65">
        <v>213.8</v>
      </c>
      <c r="U279" s="16">
        <f t="shared" si="43"/>
        <v>2420.2160000000003</v>
      </c>
      <c r="V279" s="65">
        <f t="shared" si="44"/>
        <v>4.1318626106099616E-7</v>
      </c>
      <c r="X279" s="66">
        <v>5.4470000000000001</v>
      </c>
      <c r="Y279" s="65">
        <v>223.7</v>
      </c>
      <c r="Z279" s="16">
        <f t="shared" si="45"/>
        <v>2532.2840000000001</v>
      </c>
      <c r="AA279" s="65">
        <f t="shared" si="46"/>
        <v>3.9490041401359402E-7</v>
      </c>
      <c r="AC279" s="66">
        <v>5.2859999999999996</v>
      </c>
      <c r="AD279" s="65">
        <v>227</v>
      </c>
      <c r="AE279" s="16">
        <f t="shared" si="47"/>
        <v>2569.64</v>
      </c>
      <c r="AF279" s="65">
        <f t="shared" si="48"/>
        <v>3.8915957099048899E-7</v>
      </c>
      <c r="AH279" s="66">
        <v>4.7450000000000001</v>
      </c>
      <c r="AI279" s="65">
        <v>238.9</v>
      </c>
      <c r="AJ279">
        <f t="shared" si="49"/>
        <v>2704.348</v>
      </c>
      <c r="AK279">
        <f t="shared" si="50"/>
        <v>3.6977489583441187E-7</v>
      </c>
    </row>
    <row r="280" spans="14:37" x14ac:dyDescent="0.35">
      <c r="N280" s="66"/>
      <c r="O280" s="65"/>
      <c r="S280" s="66">
        <v>5.98</v>
      </c>
      <c r="T280" s="65">
        <v>213.8</v>
      </c>
      <c r="U280" s="16">
        <f t="shared" si="43"/>
        <v>2420.2160000000003</v>
      </c>
      <c r="V280" s="65">
        <f t="shared" si="44"/>
        <v>4.1318626106099616E-7</v>
      </c>
      <c r="X280" s="66">
        <v>5.4480000000000004</v>
      </c>
      <c r="Y280" s="65">
        <v>223.7</v>
      </c>
      <c r="Z280" s="16">
        <f t="shared" si="45"/>
        <v>2532.2840000000001</v>
      </c>
      <c r="AA280" s="65">
        <f t="shared" si="46"/>
        <v>3.9490041401359402E-7</v>
      </c>
      <c r="AC280" s="66">
        <v>5.2869999999999999</v>
      </c>
      <c r="AD280" s="65">
        <v>227</v>
      </c>
      <c r="AE280" s="16">
        <f t="shared" si="47"/>
        <v>2569.64</v>
      </c>
      <c r="AF280" s="65">
        <f t="shared" si="48"/>
        <v>3.8915957099048899E-7</v>
      </c>
      <c r="AH280" s="66">
        <v>4.7460000000000004</v>
      </c>
      <c r="AI280" s="65">
        <v>238.9</v>
      </c>
      <c r="AJ280">
        <f t="shared" si="49"/>
        <v>2704.348</v>
      </c>
      <c r="AK280">
        <f t="shared" si="50"/>
        <v>3.6977489583441187E-7</v>
      </c>
    </row>
    <row r="281" spans="14:37" x14ac:dyDescent="0.35">
      <c r="N281" s="66"/>
      <c r="O281" s="65"/>
      <c r="S281" s="66">
        <v>5.9809999999999999</v>
      </c>
      <c r="T281" s="65">
        <v>213.7</v>
      </c>
      <c r="U281" s="16">
        <f t="shared" si="43"/>
        <v>2419.0839999999998</v>
      </c>
      <c r="V281" s="65">
        <f t="shared" si="44"/>
        <v>4.1337960980271875E-7</v>
      </c>
      <c r="X281" s="66">
        <v>5.4489999999999998</v>
      </c>
      <c r="Y281" s="65">
        <v>223.7</v>
      </c>
      <c r="Z281" s="16">
        <f t="shared" si="45"/>
        <v>2532.2840000000001</v>
      </c>
      <c r="AA281" s="65">
        <f t="shared" si="46"/>
        <v>3.9490041401359402E-7</v>
      </c>
      <c r="AC281" s="66">
        <v>5.2880000000000003</v>
      </c>
      <c r="AD281" s="65">
        <v>226.9</v>
      </c>
      <c r="AE281" s="16">
        <f t="shared" si="47"/>
        <v>2568.5080000000003</v>
      </c>
      <c r="AF281" s="65">
        <f t="shared" si="48"/>
        <v>3.8933108248056844E-7</v>
      </c>
      <c r="AH281" s="66">
        <v>4.7469999999999999</v>
      </c>
      <c r="AI281" s="65">
        <v>238.9</v>
      </c>
      <c r="AJ281">
        <f t="shared" si="49"/>
        <v>2704.348</v>
      </c>
      <c r="AK281">
        <f t="shared" si="50"/>
        <v>3.6977489583441187E-7</v>
      </c>
    </row>
    <row r="282" spans="14:37" x14ac:dyDescent="0.35">
      <c r="N282" s="66"/>
      <c r="O282" s="65"/>
      <c r="S282" s="66">
        <v>5.9820000000000002</v>
      </c>
      <c r="T282" s="65">
        <v>213.7</v>
      </c>
      <c r="U282" s="16">
        <f t="shared" si="43"/>
        <v>2419.0839999999998</v>
      </c>
      <c r="V282" s="65">
        <f t="shared" si="44"/>
        <v>4.1337960980271875E-7</v>
      </c>
      <c r="X282" s="66">
        <v>5.45</v>
      </c>
      <c r="Y282" s="65">
        <v>223.7</v>
      </c>
      <c r="Z282" s="16">
        <f t="shared" si="45"/>
        <v>2532.2840000000001</v>
      </c>
      <c r="AA282" s="65">
        <f t="shared" si="46"/>
        <v>3.9490041401359402E-7</v>
      </c>
      <c r="AC282" s="66">
        <v>5.2889999999999997</v>
      </c>
      <c r="AD282" s="65">
        <v>226.9</v>
      </c>
      <c r="AE282" s="16">
        <f t="shared" si="47"/>
        <v>2568.5080000000003</v>
      </c>
      <c r="AF282" s="65">
        <f t="shared" si="48"/>
        <v>3.8933108248056844E-7</v>
      </c>
      <c r="AH282" s="66">
        <v>4.7480000000000002</v>
      </c>
      <c r="AI282" s="65">
        <v>238.9</v>
      </c>
      <c r="AJ282">
        <f t="shared" si="49"/>
        <v>2704.348</v>
      </c>
      <c r="AK282">
        <f t="shared" si="50"/>
        <v>3.6977489583441187E-7</v>
      </c>
    </row>
    <row r="283" spans="14:37" x14ac:dyDescent="0.35">
      <c r="N283" s="66"/>
      <c r="O283" s="65"/>
      <c r="S283" s="66">
        <v>5.9829999999999997</v>
      </c>
      <c r="T283" s="65">
        <v>213.7</v>
      </c>
      <c r="U283" s="16">
        <f t="shared" si="43"/>
        <v>2419.0839999999998</v>
      </c>
      <c r="V283" s="65">
        <f t="shared" si="44"/>
        <v>4.1337960980271875E-7</v>
      </c>
      <c r="X283" s="66">
        <v>5.4509999999999996</v>
      </c>
      <c r="Y283" s="65">
        <v>223.6</v>
      </c>
      <c r="Z283" s="16">
        <f t="shared" si="45"/>
        <v>2531.152</v>
      </c>
      <c r="AA283" s="65">
        <f t="shared" si="46"/>
        <v>3.9507702421664129E-7</v>
      </c>
      <c r="AC283" s="66">
        <v>5.29</v>
      </c>
      <c r="AD283" s="65">
        <v>226.9</v>
      </c>
      <c r="AE283" s="16">
        <f t="shared" si="47"/>
        <v>2568.5080000000003</v>
      </c>
      <c r="AF283" s="65">
        <f t="shared" si="48"/>
        <v>3.8933108248056844E-7</v>
      </c>
      <c r="AH283" s="66">
        <v>4.7489999999999997</v>
      </c>
      <c r="AI283" s="65">
        <v>238.8</v>
      </c>
      <c r="AJ283">
        <f t="shared" si="49"/>
        <v>2703.2160000000003</v>
      </c>
      <c r="AK283">
        <f t="shared" si="50"/>
        <v>3.699297429432202E-7</v>
      </c>
    </row>
    <row r="284" spans="14:37" x14ac:dyDescent="0.35">
      <c r="N284" s="66"/>
      <c r="O284" s="65"/>
      <c r="S284" s="66">
        <v>5.984</v>
      </c>
      <c r="T284" s="65">
        <v>213.7</v>
      </c>
      <c r="U284" s="16">
        <f t="shared" si="43"/>
        <v>2419.0839999999998</v>
      </c>
      <c r="V284" s="65">
        <f t="shared" si="44"/>
        <v>4.1337960980271875E-7</v>
      </c>
      <c r="X284" s="66">
        <v>5.452</v>
      </c>
      <c r="Y284" s="65">
        <v>223.6</v>
      </c>
      <c r="Z284" s="16">
        <f t="shared" si="45"/>
        <v>2531.152</v>
      </c>
      <c r="AA284" s="65">
        <f t="shared" si="46"/>
        <v>3.9507702421664129E-7</v>
      </c>
      <c r="AC284" s="66">
        <v>5.2910000000000004</v>
      </c>
      <c r="AD284" s="65">
        <v>226.9</v>
      </c>
      <c r="AE284" s="16">
        <f t="shared" si="47"/>
        <v>2568.5080000000003</v>
      </c>
      <c r="AF284" s="65">
        <f t="shared" si="48"/>
        <v>3.8933108248056844E-7</v>
      </c>
      <c r="AH284" s="66">
        <v>4.75</v>
      </c>
      <c r="AI284" s="65">
        <v>238.8</v>
      </c>
      <c r="AJ284">
        <f t="shared" si="49"/>
        <v>2703.2160000000003</v>
      </c>
      <c r="AK284">
        <f t="shared" si="50"/>
        <v>3.699297429432202E-7</v>
      </c>
    </row>
    <row r="285" spans="14:37" x14ac:dyDescent="0.35">
      <c r="N285" s="66"/>
      <c r="O285" s="65"/>
      <c r="S285" s="66">
        <v>5.9850000000000003</v>
      </c>
      <c r="T285" s="65">
        <v>213.7</v>
      </c>
      <c r="U285" s="16">
        <f t="shared" si="43"/>
        <v>2419.0839999999998</v>
      </c>
      <c r="V285" s="65">
        <f t="shared" si="44"/>
        <v>4.1337960980271875E-7</v>
      </c>
      <c r="X285" s="66">
        <v>5.4530000000000003</v>
      </c>
      <c r="Y285" s="65">
        <v>223.6</v>
      </c>
      <c r="Z285" s="16">
        <f t="shared" si="45"/>
        <v>2531.152</v>
      </c>
      <c r="AA285" s="65">
        <f t="shared" si="46"/>
        <v>3.9507702421664129E-7</v>
      </c>
      <c r="AC285" s="66">
        <v>5.2919999999999998</v>
      </c>
      <c r="AD285" s="65">
        <v>226.9</v>
      </c>
      <c r="AE285" s="16">
        <f t="shared" si="47"/>
        <v>2568.5080000000003</v>
      </c>
      <c r="AF285" s="65">
        <f t="shared" si="48"/>
        <v>3.8933108248056844E-7</v>
      </c>
      <c r="AH285" s="66">
        <v>4.7510000000000003</v>
      </c>
      <c r="AI285" s="65">
        <v>238.8</v>
      </c>
      <c r="AJ285">
        <f t="shared" si="49"/>
        <v>2703.2160000000003</v>
      </c>
      <c r="AK285">
        <f t="shared" si="50"/>
        <v>3.699297429432202E-7</v>
      </c>
    </row>
    <row r="286" spans="14:37" x14ac:dyDescent="0.35">
      <c r="N286" s="66"/>
      <c r="O286" s="65"/>
      <c r="S286" s="66">
        <v>5.9859999999999998</v>
      </c>
      <c r="T286" s="65">
        <v>213.6</v>
      </c>
      <c r="U286" s="16">
        <f t="shared" si="43"/>
        <v>2417.9519999999998</v>
      </c>
      <c r="V286" s="65">
        <f t="shared" si="44"/>
        <v>4.1357313958258896E-7</v>
      </c>
      <c r="X286" s="66">
        <v>5.4539999999999997</v>
      </c>
      <c r="Y286" s="65">
        <v>223.6</v>
      </c>
      <c r="Z286" s="16">
        <f t="shared" si="45"/>
        <v>2531.152</v>
      </c>
      <c r="AA286" s="65">
        <f t="shared" si="46"/>
        <v>3.9507702421664129E-7</v>
      </c>
      <c r="AC286" s="66">
        <v>5.2930000000000001</v>
      </c>
      <c r="AD286" s="65">
        <v>226.8</v>
      </c>
      <c r="AE286" s="16">
        <f t="shared" si="47"/>
        <v>2567.3760000000002</v>
      </c>
      <c r="AF286" s="65">
        <f t="shared" si="48"/>
        <v>3.8950274521534827E-7</v>
      </c>
      <c r="AH286" s="66">
        <v>4.7519999999999998</v>
      </c>
      <c r="AI286" s="65">
        <v>238.8</v>
      </c>
      <c r="AJ286">
        <f t="shared" si="49"/>
        <v>2703.2160000000003</v>
      </c>
      <c r="AK286">
        <f t="shared" si="50"/>
        <v>3.699297429432202E-7</v>
      </c>
    </row>
    <row r="287" spans="14:37" x14ac:dyDescent="0.35">
      <c r="N287" s="66"/>
      <c r="O287" s="65"/>
      <c r="S287" s="66">
        <v>5.9870000000000001</v>
      </c>
      <c r="T287" s="65">
        <v>213.6</v>
      </c>
      <c r="U287" s="16">
        <f t="shared" si="43"/>
        <v>2417.9519999999998</v>
      </c>
      <c r="V287" s="65">
        <f t="shared" si="44"/>
        <v>4.1357313958258896E-7</v>
      </c>
      <c r="X287" s="66">
        <v>5.4550000000000001</v>
      </c>
      <c r="Y287" s="65">
        <v>223.6</v>
      </c>
      <c r="Z287" s="16">
        <f t="shared" si="45"/>
        <v>2531.152</v>
      </c>
      <c r="AA287" s="65">
        <f t="shared" si="46"/>
        <v>3.9507702421664129E-7</v>
      </c>
      <c r="AC287" s="66">
        <v>5.2939999999999996</v>
      </c>
      <c r="AD287" s="65">
        <v>226.8</v>
      </c>
      <c r="AE287" s="16">
        <f t="shared" si="47"/>
        <v>2567.3760000000002</v>
      </c>
      <c r="AF287" s="65">
        <f t="shared" si="48"/>
        <v>3.8950274521534827E-7</v>
      </c>
      <c r="AH287" s="66">
        <v>4.7530000000000001</v>
      </c>
      <c r="AI287" s="65">
        <v>238.7</v>
      </c>
      <c r="AJ287">
        <f t="shared" si="49"/>
        <v>2702.0839999999998</v>
      </c>
      <c r="AK287">
        <f t="shared" si="50"/>
        <v>3.7008471979405528E-7</v>
      </c>
    </row>
    <row r="288" spans="14:37" x14ac:dyDescent="0.35">
      <c r="N288" s="66"/>
      <c r="O288" s="65"/>
      <c r="S288" s="66">
        <v>5.9880000000000004</v>
      </c>
      <c r="T288" s="65">
        <v>213.6</v>
      </c>
      <c r="U288" s="16">
        <f t="shared" si="43"/>
        <v>2417.9519999999998</v>
      </c>
      <c r="V288" s="65">
        <f t="shared" si="44"/>
        <v>4.1357313958258896E-7</v>
      </c>
      <c r="X288" s="66">
        <v>5.4560000000000004</v>
      </c>
      <c r="Y288" s="65">
        <v>223.6</v>
      </c>
      <c r="Z288" s="16">
        <f t="shared" si="45"/>
        <v>2531.152</v>
      </c>
      <c r="AA288" s="65">
        <f t="shared" si="46"/>
        <v>3.9507702421664129E-7</v>
      </c>
      <c r="AC288" s="66">
        <v>5.2949999999999999</v>
      </c>
      <c r="AD288" s="65">
        <v>226.8</v>
      </c>
      <c r="AE288" s="16">
        <f t="shared" si="47"/>
        <v>2567.3760000000002</v>
      </c>
      <c r="AF288" s="65">
        <f t="shared" si="48"/>
        <v>3.8950274521534827E-7</v>
      </c>
      <c r="AH288" s="66">
        <v>4.7539999999999996</v>
      </c>
      <c r="AI288" s="65">
        <v>238.7</v>
      </c>
      <c r="AJ288">
        <f t="shared" si="49"/>
        <v>2702.0839999999998</v>
      </c>
      <c r="AK288">
        <f t="shared" si="50"/>
        <v>3.7008471979405528E-7</v>
      </c>
    </row>
    <row r="289" spans="14:37" x14ac:dyDescent="0.35">
      <c r="N289" s="66"/>
      <c r="O289" s="65"/>
      <c r="S289" s="66">
        <v>5.9889999999999999</v>
      </c>
      <c r="T289" s="65">
        <v>213.6</v>
      </c>
      <c r="U289" s="16">
        <f t="shared" si="43"/>
        <v>2417.9519999999998</v>
      </c>
      <c r="V289" s="65">
        <f t="shared" si="44"/>
        <v>4.1357313958258896E-7</v>
      </c>
      <c r="X289" s="66">
        <v>5.4569999999999999</v>
      </c>
      <c r="Y289" s="65">
        <v>223.5</v>
      </c>
      <c r="Z289" s="16">
        <f t="shared" si="45"/>
        <v>2530.02</v>
      </c>
      <c r="AA289" s="65">
        <f t="shared" si="46"/>
        <v>3.9525379246013867E-7</v>
      </c>
      <c r="AC289" s="66">
        <v>5.2960000000000003</v>
      </c>
      <c r="AD289" s="65">
        <v>226.8</v>
      </c>
      <c r="AE289" s="16">
        <f t="shared" si="47"/>
        <v>2567.3760000000002</v>
      </c>
      <c r="AF289" s="65">
        <f t="shared" si="48"/>
        <v>3.8950274521534827E-7</v>
      </c>
      <c r="AH289" s="66">
        <v>4.7549999999999999</v>
      </c>
      <c r="AI289" s="65">
        <v>238.7</v>
      </c>
      <c r="AJ289">
        <f t="shared" si="49"/>
        <v>2702.0839999999998</v>
      </c>
      <c r="AK289">
        <f t="shared" si="50"/>
        <v>3.7008471979405528E-7</v>
      </c>
    </row>
    <row r="290" spans="14:37" x14ac:dyDescent="0.35">
      <c r="N290" s="66"/>
      <c r="O290" s="65"/>
      <c r="S290" s="66">
        <v>5.99</v>
      </c>
      <c r="T290" s="65">
        <v>213.6</v>
      </c>
      <c r="U290" s="16">
        <f t="shared" si="43"/>
        <v>2417.9519999999998</v>
      </c>
      <c r="V290" s="65">
        <f t="shared" si="44"/>
        <v>4.1357313958258896E-7</v>
      </c>
      <c r="X290" s="66">
        <v>5.4580000000000002</v>
      </c>
      <c r="Y290" s="65">
        <v>223.5</v>
      </c>
      <c r="Z290" s="16">
        <f t="shared" si="45"/>
        <v>2530.02</v>
      </c>
      <c r="AA290" s="65">
        <f t="shared" si="46"/>
        <v>3.9525379246013867E-7</v>
      </c>
      <c r="AC290" s="66">
        <v>5.2969999999999997</v>
      </c>
      <c r="AD290" s="65">
        <v>226.8</v>
      </c>
      <c r="AE290" s="16">
        <f t="shared" si="47"/>
        <v>2567.3760000000002</v>
      </c>
      <c r="AF290" s="65">
        <f t="shared" si="48"/>
        <v>3.8950274521534827E-7</v>
      </c>
      <c r="AH290" s="66">
        <v>4.7560000000000002</v>
      </c>
      <c r="AI290" s="65">
        <v>238.7</v>
      </c>
      <c r="AJ290">
        <f t="shared" si="49"/>
        <v>2702.0839999999998</v>
      </c>
      <c r="AK290">
        <f t="shared" si="50"/>
        <v>3.7008471979405528E-7</v>
      </c>
    </row>
    <row r="291" spans="14:37" x14ac:dyDescent="0.35">
      <c r="N291" s="66"/>
      <c r="O291" s="65"/>
      <c r="S291" s="66">
        <v>5.9909999999999997</v>
      </c>
      <c r="T291" s="65">
        <v>213.6</v>
      </c>
      <c r="U291" s="16">
        <f t="shared" si="43"/>
        <v>2417.9519999999998</v>
      </c>
      <c r="V291" s="65">
        <f t="shared" si="44"/>
        <v>4.1357313958258896E-7</v>
      </c>
      <c r="X291" s="66">
        <v>5.4589999999999996</v>
      </c>
      <c r="Y291" s="65">
        <v>223.5</v>
      </c>
      <c r="Z291" s="16">
        <f t="shared" si="45"/>
        <v>2530.02</v>
      </c>
      <c r="AA291" s="65">
        <f t="shared" si="46"/>
        <v>3.9525379246013867E-7</v>
      </c>
      <c r="AC291" s="66">
        <v>5.298</v>
      </c>
      <c r="AD291" s="65">
        <v>226.7</v>
      </c>
      <c r="AE291" s="16">
        <f t="shared" si="47"/>
        <v>2566.2440000000001</v>
      </c>
      <c r="AF291" s="65">
        <f t="shared" si="48"/>
        <v>3.8967455939497569E-7</v>
      </c>
      <c r="AH291" s="66">
        <v>4.7569999999999997</v>
      </c>
      <c r="AI291" s="65">
        <v>238.6</v>
      </c>
      <c r="AJ291">
        <f t="shared" si="49"/>
        <v>2700.9520000000002</v>
      </c>
      <c r="AK291">
        <f t="shared" si="50"/>
        <v>3.7023982655004606E-7</v>
      </c>
    </row>
    <row r="292" spans="14:37" x14ac:dyDescent="0.35">
      <c r="N292" s="66"/>
      <c r="O292" s="65"/>
      <c r="S292" s="66">
        <v>5.992</v>
      </c>
      <c r="T292" s="65">
        <v>213.5</v>
      </c>
      <c r="U292" s="16">
        <f t="shared" si="43"/>
        <v>2416.8200000000002</v>
      </c>
      <c r="V292" s="65">
        <f t="shared" si="44"/>
        <v>4.1376685065499288E-7</v>
      </c>
      <c r="X292" s="66">
        <v>5.46</v>
      </c>
      <c r="Y292" s="65">
        <v>223.5</v>
      </c>
      <c r="Z292" s="16">
        <f t="shared" si="45"/>
        <v>2530.02</v>
      </c>
      <c r="AA292" s="65">
        <f t="shared" si="46"/>
        <v>3.9525379246013867E-7</v>
      </c>
      <c r="AC292" s="66">
        <v>5.2990000000000004</v>
      </c>
      <c r="AD292" s="65">
        <v>226.7</v>
      </c>
      <c r="AE292" s="16">
        <f t="shared" si="47"/>
        <v>2566.2440000000001</v>
      </c>
      <c r="AF292" s="65">
        <f t="shared" si="48"/>
        <v>3.8967455939497569E-7</v>
      </c>
      <c r="AH292" s="66">
        <v>4.758</v>
      </c>
      <c r="AI292" s="65">
        <v>238.6</v>
      </c>
      <c r="AJ292">
        <f t="shared" si="49"/>
        <v>2700.9520000000002</v>
      </c>
      <c r="AK292">
        <f t="shared" si="50"/>
        <v>3.7023982655004606E-7</v>
      </c>
    </row>
    <row r="293" spans="14:37" x14ac:dyDescent="0.35">
      <c r="N293" s="66"/>
      <c r="O293" s="65"/>
      <c r="S293" s="66">
        <v>5.9930000000000003</v>
      </c>
      <c r="T293" s="65">
        <v>213.5</v>
      </c>
      <c r="U293" s="16">
        <f t="shared" si="43"/>
        <v>2416.8200000000002</v>
      </c>
      <c r="V293" s="65">
        <f t="shared" si="44"/>
        <v>4.1376685065499288E-7</v>
      </c>
      <c r="X293" s="66">
        <v>5.4610000000000003</v>
      </c>
      <c r="Y293" s="65">
        <v>223.5</v>
      </c>
      <c r="Z293" s="16">
        <f t="shared" si="45"/>
        <v>2530.02</v>
      </c>
      <c r="AA293" s="65">
        <f t="shared" si="46"/>
        <v>3.9525379246013867E-7</v>
      </c>
      <c r="AC293" s="66">
        <v>5.3</v>
      </c>
      <c r="AD293" s="65">
        <v>226.7</v>
      </c>
      <c r="AE293" s="16">
        <f t="shared" si="47"/>
        <v>2566.2440000000001</v>
      </c>
      <c r="AF293" s="65">
        <f t="shared" si="48"/>
        <v>3.8967455939497569E-7</v>
      </c>
      <c r="AH293" s="66">
        <v>4.7590000000000003</v>
      </c>
      <c r="AI293" s="65">
        <v>238.6</v>
      </c>
      <c r="AJ293">
        <f t="shared" si="49"/>
        <v>2700.9520000000002</v>
      </c>
      <c r="AK293">
        <f t="shared" si="50"/>
        <v>3.7023982655004606E-7</v>
      </c>
    </row>
    <row r="294" spans="14:37" x14ac:dyDescent="0.35">
      <c r="N294" s="66"/>
      <c r="O294" s="65"/>
      <c r="S294" s="66">
        <v>5.9939999999999998</v>
      </c>
      <c r="T294" s="65">
        <v>213.5</v>
      </c>
      <c r="U294" s="16">
        <f t="shared" si="43"/>
        <v>2416.8200000000002</v>
      </c>
      <c r="V294" s="65">
        <f t="shared" si="44"/>
        <v>4.1376685065499288E-7</v>
      </c>
      <c r="X294" s="66">
        <v>5.4619999999999997</v>
      </c>
      <c r="Y294" s="65">
        <v>223.4</v>
      </c>
      <c r="Z294" s="16">
        <f t="shared" si="45"/>
        <v>2528.8879999999999</v>
      </c>
      <c r="AA294" s="65">
        <f t="shared" si="46"/>
        <v>3.9543071895631597E-7</v>
      </c>
      <c r="AC294" s="66">
        <v>5.3010000000000002</v>
      </c>
      <c r="AD294" s="65">
        <v>226.7</v>
      </c>
      <c r="AE294" s="16">
        <f t="shared" si="47"/>
        <v>2566.2440000000001</v>
      </c>
      <c r="AF294" s="65">
        <f t="shared" si="48"/>
        <v>3.8967455939497569E-7</v>
      </c>
      <c r="AH294" s="66">
        <v>4.76</v>
      </c>
      <c r="AI294" s="65">
        <v>238.6</v>
      </c>
      <c r="AJ294">
        <f t="shared" si="49"/>
        <v>2700.9520000000002</v>
      </c>
      <c r="AK294">
        <f t="shared" si="50"/>
        <v>3.7023982655004606E-7</v>
      </c>
    </row>
    <row r="295" spans="14:37" x14ac:dyDescent="0.35">
      <c r="N295" s="66"/>
      <c r="O295" s="65"/>
      <c r="S295" s="66">
        <v>5.9950000000000001</v>
      </c>
      <c r="T295" s="65">
        <v>213.5</v>
      </c>
      <c r="U295" s="16">
        <f t="shared" si="43"/>
        <v>2416.8200000000002</v>
      </c>
      <c r="V295" s="65">
        <f t="shared" si="44"/>
        <v>4.1376685065499288E-7</v>
      </c>
      <c r="X295" s="66">
        <v>5.4630000000000001</v>
      </c>
      <c r="Y295" s="65">
        <v>223.4</v>
      </c>
      <c r="Z295" s="16">
        <f t="shared" si="45"/>
        <v>2528.8879999999999</v>
      </c>
      <c r="AA295" s="65">
        <f t="shared" si="46"/>
        <v>3.9543071895631597E-7</v>
      </c>
      <c r="AC295" s="66">
        <v>5.3019999999999996</v>
      </c>
      <c r="AD295" s="65">
        <v>226.7</v>
      </c>
      <c r="AE295" s="16">
        <f t="shared" si="47"/>
        <v>2566.2440000000001</v>
      </c>
      <c r="AF295" s="65">
        <f t="shared" si="48"/>
        <v>3.8967455939497569E-7</v>
      </c>
      <c r="AH295" s="66">
        <v>4.7610000000000001</v>
      </c>
      <c r="AI295" s="65">
        <v>238.6</v>
      </c>
      <c r="AJ295">
        <f t="shared" si="49"/>
        <v>2700.9520000000002</v>
      </c>
      <c r="AK295">
        <f t="shared" si="50"/>
        <v>3.7023982655004606E-7</v>
      </c>
    </row>
    <row r="296" spans="14:37" x14ac:dyDescent="0.35">
      <c r="N296" s="66"/>
      <c r="O296" s="65"/>
      <c r="S296" s="66">
        <v>5.9960000000000004</v>
      </c>
      <c r="T296" s="65">
        <v>213.5</v>
      </c>
      <c r="U296" s="16">
        <f t="shared" si="43"/>
        <v>2416.8200000000002</v>
      </c>
      <c r="V296" s="65">
        <f t="shared" si="44"/>
        <v>4.1376685065499288E-7</v>
      </c>
      <c r="X296" s="66">
        <v>5.4640000000000004</v>
      </c>
      <c r="Y296" s="65">
        <v>223.4</v>
      </c>
      <c r="Z296" s="16">
        <f t="shared" si="45"/>
        <v>2528.8879999999999</v>
      </c>
      <c r="AA296" s="65">
        <f t="shared" si="46"/>
        <v>3.9543071895631597E-7</v>
      </c>
      <c r="AC296" s="66">
        <v>5.3029999999999999</v>
      </c>
      <c r="AD296" s="65">
        <v>226.6</v>
      </c>
      <c r="AE296" s="16">
        <f t="shared" si="47"/>
        <v>2565.1120000000001</v>
      </c>
      <c r="AF296" s="65">
        <f t="shared" si="48"/>
        <v>3.8984652521995138E-7</v>
      </c>
      <c r="AH296" s="66">
        <v>4.7619999999999996</v>
      </c>
      <c r="AI296" s="65">
        <v>238.5</v>
      </c>
      <c r="AJ296">
        <f t="shared" si="49"/>
        <v>2699.82</v>
      </c>
      <c r="AK296">
        <f t="shared" si="50"/>
        <v>3.7039506337459531E-7</v>
      </c>
    </row>
    <row r="297" spans="14:37" x14ac:dyDescent="0.35">
      <c r="N297" s="66"/>
      <c r="O297" s="65"/>
      <c r="S297" s="66">
        <v>5.9969999999999999</v>
      </c>
      <c r="T297" s="65">
        <v>213.5</v>
      </c>
      <c r="U297" s="16">
        <f t="shared" si="43"/>
        <v>2416.8200000000002</v>
      </c>
      <c r="V297" s="65">
        <f t="shared" si="44"/>
        <v>4.1376685065499288E-7</v>
      </c>
      <c r="X297" s="66">
        <v>5.4649999999999999</v>
      </c>
      <c r="Y297" s="65">
        <v>223.4</v>
      </c>
      <c r="Z297" s="16">
        <f t="shared" si="45"/>
        <v>2528.8879999999999</v>
      </c>
      <c r="AA297" s="65">
        <f t="shared" si="46"/>
        <v>3.9543071895631597E-7</v>
      </c>
      <c r="AC297" s="66">
        <v>5.3040000000000003</v>
      </c>
      <c r="AD297" s="65">
        <v>226.6</v>
      </c>
      <c r="AE297" s="16">
        <f t="shared" si="47"/>
        <v>2565.1120000000001</v>
      </c>
      <c r="AF297" s="65">
        <f t="shared" si="48"/>
        <v>3.8984652521995138E-7</v>
      </c>
      <c r="AH297" s="66">
        <v>4.7629999999999999</v>
      </c>
      <c r="AI297" s="65">
        <v>238.5</v>
      </c>
      <c r="AJ297">
        <f t="shared" si="49"/>
        <v>2699.82</v>
      </c>
      <c r="AK297">
        <f t="shared" si="50"/>
        <v>3.7039506337459531E-7</v>
      </c>
    </row>
    <row r="298" spans="14:37" x14ac:dyDescent="0.35">
      <c r="N298" s="66"/>
      <c r="O298" s="65"/>
      <c r="S298" s="66">
        <v>5.9980000000000002</v>
      </c>
      <c r="T298" s="65">
        <v>213.4</v>
      </c>
      <c r="U298" s="16">
        <f t="shared" si="43"/>
        <v>2415.6880000000001</v>
      </c>
      <c r="V298" s="65">
        <f t="shared" si="44"/>
        <v>4.1396074327479377E-7</v>
      </c>
      <c r="X298" s="66">
        <v>5.4660000000000002</v>
      </c>
      <c r="Y298" s="65">
        <v>223.4</v>
      </c>
      <c r="Z298" s="16">
        <f t="shared" si="45"/>
        <v>2528.8879999999999</v>
      </c>
      <c r="AA298" s="65">
        <f t="shared" si="46"/>
        <v>3.9543071895631597E-7</v>
      </c>
      <c r="AC298" s="66"/>
      <c r="AD298" s="65"/>
      <c r="AE298" s="16"/>
      <c r="AH298" s="66">
        <v>4.7640000000000002</v>
      </c>
      <c r="AI298" s="65">
        <v>238.5</v>
      </c>
      <c r="AJ298">
        <f t="shared" si="49"/>
        <v>2699.82</v>
      </c>
      <c r="AK298">
        <f t="shared" si="50"/>
        <v>3.7039506337459531E-7</v>
      </c>
    </row>
    <row r="299" spans="14:37" x14ac:dyDescent="0.35">
      <c r="N299" s="66"/>
      <c r="O299" s="65"/>
      <c r="S299" s="66">
        <v>5.9989999999999997</v>
      </c>
      <c r="T299" s="65">
        <v>213.4</v>
      </c>
      <c r="U299" s="16">
        <f t="shared" si="43"/>
        <v>2415.6880000000001</v>
      </c>
      <c r="V299" s="65">
        <f t="shared" si="44"/>
        <v>4.1396074327479377E-7</v>
      </c>
      <c r="X299" s="66">
        <v>5.4669999999999996</v>
      </c>
      <c r="Y299" s="65">
        <v>223.3</v>
      </c>
      <c r="Z299" s="16">
        <f t="shared" si="45"/>
        <v>2527.7560000000003</v>
      </c>
      <c r="AA299" s="65">
        <f t="shared" si="46"/>
        <v>3.9560780391778318E-7</v>
      </c>
      <c r="AC299" s="66"/>
      <c r="AD299" s="65"/>
      <c r="AE299" s="16"/>
      <c r="AH299" s="66">
        <v>4.7649999999999997</v>
      </c>
      <c r="AI299" s="65">
        <v>238.5</v>
      </c>
      <c r="AJ299">
        <f t="shared" si="49"/>
        <v>2699.82</v>
      </c>
      <c r="AK299">
        <f t="shared" si="50"/>
        <v>3.7039506337459531E-7</v>
      </c>
    </row>
    <row r="300" spans="14:37" x14ac:dyDescent="0.35">
      <c r="N300" s="66"/>
      <c r="O300" s="65"/>
      <c r="S300" s="66">
        <v>6</v>
      </c>
      <c r="T300" s="65">
        <v>213.4</v>
      </c>
      <c r="U300" s="16">
        <f t="shared" si="43"/>
        <v>2415.6880000000001</v>
      </c>
      <c r="V300" s="65">
        <f t="shared" si="44"/>
        <v>4.1396074327479377E-7</v>
      </c>
      <c r="X300" s="66">
        <v>5.468</v>
      </c>
      <c r="Y300" s="65">
        <v>223.3</v>
      </c>
      <c r="Z300" s="16">
        <f t="shared" si="45"/>
        <v>2527.7560000000003</v>
      </c>
      <c r="AA300" s="65">
        <f t="shared" si="46"/>
        <v>3.9560780391778318E-7</v>
      </c>
      <c r="AC300" s="66"/>
      <c r="AD300" s="65"/>
      <c r="AE300" s="16"/>
      <c r="AH300" s="66">
        <v>4.766</v>
      </c>
      <c r="AI300" s="65">
        <v>238.4</v>
      </c>
      <c r="AJ300">
        <f t="shared" si="49"/>
        <v>2698.6880000000001</v>
      </c>
      <c r="AK300">
        <f t="shared" si="50"/>
        <v>3.7055043043137997E-7</v>
      </c>
    </row>
    <row r="301" spans="14:37" x14ac:dyDescent="0.35">
      <c r="N301" s="66"/>
      <c r="O301" s="65"/>
      <c r="S301" s="66">
        <v>6.0010000000000003</v>
      </c>
      <c r="T301" s="65">
        <v>213.4</v>
      </c>
      <c r="U301" s="16">
        <f t="shared" si="43"/>
        <v>2415.6880000000001</v>
      </c>
      <c r="V301" s="65">
        <f t="shared" si="44"/>
        <v>4.1396074327479377E-7</v>
      </c>
      <c r="X301" s="66">
        <v>5.4690000000000003</v>
      </c>
      <c r="Y301" s="65">
        <v>223.3</v>
      </c>
      <c r="Z301" s="16">
        <f t="shared" si="45"/>
        <v>2527.7560000000003</v>
      </c>
      <c r="AA301" s="65">
        <f t="shared" si="46"/>
        <v>3.9560780391778318E-7</v>
      </c>
      <c r="AC301" s="66"/>
      <c r="AD301" s="65"/>
      <c r="AE301" s="16"/>
      <c r="AH301" s="66">
        <v>4.7670000000000003</v>
      </c>
      <c r="AI301" s="65">
        <v>238.4</v>
      </c>
      <c r="AJ301">
        <f t="shared" si="49"/>
        <v>2698.6880000000001</v>
      </c>
      <c r="AK301">
        <f t="shared" si="50"/>
        <v>3.7055043043137997E-7</v>
      </c>
    </row>
    <row r="302" spans="14:37" x14ac:dyDescent="0.35">
      <c r="N302" s="66"/>
      <c r="O302" s="65"/>
      <c r="S302" s="66">
        <v>6.0019999999999998</v>
      </c>
      <c r="T302" s="65">
        <v>213.4</v>
      </c>
      <c r="U302" s="16">
        <f t="shared" si="43"/>
        <v>2415.6880000000001</v>
      </c>
      <c r="V302" s="65">
        <f t="shared" si="44"/>
        <v>4.1396074327479377E-7</v>
      </c>
      <c r="X302" s="66">
        <v>5.47</v>
      </c>
      <c r="Y302" s="65">
        <v>223.3</v>
      </c>
      <c r="Z302" s="16">
        <f t="shared" si="45"/>
        <v>2527.7560000000003</v>
      </c>
      <c r="AA302" s="65">
        <f t="shared" si="46"/>
        <v>3.9560780391778318E-7</v>
      </c>
      <c r="AC302" s="66"/>
      <c r="AD302" s="65"/>
      <c r="AE302" s="16"/>
      <c r="AH302" s="66">
        <v>4.7679999999999998</v>
      </c>
      <c r="AI302" s="65">
        <v>238.4</v>
      </c>
      <c r="AJ302">
        <f t="shared" si="49"/>
        <v>2698.6880000000001</v>
      </c>
      <c r="AK302">
        <f t="shared" si="50"/>
        <v>3.7055043043137997E-7</v>
      </c>
    </row>
    <row r="303" spans="14:37" x14ac:dyDescent="0.35">
      <c r="N303" s="66"/>
      <c r="O303" s="65"/>
      <c r="S303" s="66"/>
      <c r="T303" s="65"/>
      <c r="U303" s="16"/>
      <c r="X303" s="66">
        <v>5.4710000000000001</v>
      </c>
      <c r="Y303" s="65">
        <v>223.3</v>
      </c>
      <c r="Z303" s="16">
        <f t="shared" si="45"/>
        <v>2527.7560000000003</v>
      </c>
      <c r="AA303" s="65">
        <f t="shared" si="46"/>
        <v>3.9560780391778318E-7</v>
      </c>
      <c r="AC303" s="66"/>
      <c r="AD303" s="65"/>
      <c r="AE303" s="16"/>
      <c r="AH303" s="66">
        <v>4.7690000000000001</v>
      </c>
      <c r="AI303" s="65">
        <v>238.4</v>
      </c>
      <c r="AJ303">
        <f t="shared" si="49"/>
        <v>2698.6880000000001</v>
      </c>
      <c r="AK303">
        <f t="shared" si="50"/>
        <v>3.7055043043137997E-7</v>
      </c>
    </row>
    <row r="304" spans="14:37" x14ac:dyDescent="0.35">
      <c r="N304" s="66"/>
      <c r="O304" s="65"/>
      <c r="S304" s="66"/>
      <c r="T304" s="65"/>
      <c r="U304" s="16"/>
      <c r="X304" s="66">
        <v>5.4720000000000004</v>
      </c>
      <c r="Y304" s="65">
        <v>223.2</v>
      </c>
      <c r="Z304" s="16">
        <f t="shared" si="45"/>
        <v>2526.6239999999998</v>
      </c>
      <c r="AA304" s="65">
        <f t="shared" si="46"/>
        <v>3.9578504755753133E-7</v>
      </c>
      <c r="AC304" s="66"/>
      <c r="AD304" s="65"/>
      <c r="AE304" s="16"/>
      <c r="AH304" s="66">
        <v>4.7699999999999996</v>
      </c>
      <c r="AI304" s="65">
        <v>238.3</v>
      </c>
      <c r="AJ304">
        <f t="shared" si="49"/>
        <v>2697.556</v>
      </c>
      <c r="AK304">
        <f t="shared" si="50"/>
        <v>3.7070592788435164E-7</v>
      </c>
    </row>
    <row r="305" spans="14:37" x14ac:dyDescent="0.35">
      <c r="N305" s="66"/>
      <c r="O305" s="65"/>
      <c r="S305" s="66"/>
      <c r="T305" s="65"/>
      <c r="U305" s="16"/>
      <c r="X305" s="66">
        <v>5.4729999999999999</v>
      </c>
      <c r="Y305" s="65">
        <v>223.2</v>
      </c>
      <c r="Z305" s="16">
        <f t="shared" si="45"/>
        <v>2526.6239999999998</v>
      </c>
      <c r="AA305" s="65">
        <f t="shared" si="46"/>
        <v>3.9578504755753133E-7</v>
      </c>
      <c r="AC305" s="66"/>
      <c r="AD305" s="65"/>
      <c r="AE305" s="16"/>
      <c r="AH305" s="66">
        <v>4.7709999999999999</v>
      </c>
      <c r="AI305" s="65">
        <v>238.3</v>
      </c>
      <c r="AJ305">
        <f t="shared" si="49"/>
        <v>2697.556</v>
      </c>
      <c r="AK305">
        <f t="shared" si="50"/>
        <v>3.7070592788435164E-7</v>
      </c>
    </row>
    <row r="306" spans="14:37" x14ac:dyDescent="0.35">
      <c r="N306" s="66"/>
      <c r="O306" s="65"/>
      <c r="S306" s="66"/>
      <c r="T306" s="65"/>
      <c r="U306" s="16"/>
      <c r="X306" s="66">
        <v>5.4740000000000002</v>
      </c>
      <c r="Y306" s="65">
        <v>223.2</v>
      </c>
      <c r="Z306" s="16">
        <f t="shared" si="45"/>
        <v>2526.6239999999998</v>
      </c>
      <c r="AA306" s="65">
        <f t="shared" si="46"/>
        <v>3.9578504755753133E-7</v>
      </c>
      <c r="AC306" s="66"/>
      <c r="AD306" s="65"/>
      <c r="AE306" s="16"/>
      <c r="AH306" s="66">
        <v>4.7720000000000002</v>
      </c>
      <c r="AI306" s="65">
        <v>238.3</v>
      </c>
      <c r="AJ306">
        <f t="shared" si="49"/>
        <v>2697.556</v>
      </c>
      <c r="AK306">
        <f t="shared" si="50"/>
        <v>3.7070592788435164E-7</v>
      </c>
    </row>
    <row r="307" spans="14:37" x14ac:dyDescent="0.35">
      <c r="N307" s="66"/>
      <c r="O307" s="65"/>
      <c r="S307" s="66"/>
      <c r="T307" s="65"/>
      <c r="U307" s="16"/>
      <c r="X307" s="66">
        <v>5.4749999999999996</v>
      </c>
      <c r="Y307" s="65">
        <v>223.2</v>
      </c>
      <c r="Z307" s="16">
        <f t="shared" si="45"/>
        <v>2526.6239999999998</v>
      </c>
      <c r="AA307" s="65">
        <f t="shared" si="46"/>
        <v>3.9578504755753133E-7</v>
      </c>
      <c r="AC307" s="66"/>
      <c r="AD307" s="65"/>
      <c r="AE307" s="16"/>
      <c r="AH307" s="66">
        <v>4.7729999999999997</v>
      </c>
      <c r="AI307" s="65">
        <v>238.3</v>
      </c>
      <c r="AJ307">
        <f t="shared" si="49"/>
        <v>2697.556</v>
      </c>
      <c r="AK307">
        <f t="shared" si="50"/>
        <v>3.7070592788435164E-7</v>
      </c>
    </row>
    <row r="308" spans="14:37" x14ac:dyDescent="0.35">
      <c r="N308" s="66"/>
      <c r="O308" s="65"/>
      <c r="S308" s="66"/>
      <c r="T308" s="65"/>
      <c r="U308" s="16"/>
      <c r="X308" s="66">
        <v>5.476</v>
      </c>
      <c r="Y308" s="65">
        <v>223.2</v>
      </c>
      <c r="Z308" s="16">
        <f t="shared" si="45"/>
        <v>2526.6239999999998</v>
      </c>
      <c r="AA308" s="65">
        <f t="shared" si="46"/>
        <v>3.9578504755753133E-7</v>
      </c>
      <c r="AC308" s="66"/>
      <c r="AD308" s="65"/>
      <c r="AE308" s="16"/>
      <c r="AH308" s="66">
        <v>4.774</v>
      </c>
      <c r="AI308" s="65">
        <v>238.2</v>
      </c>
      <c r="AJ308">
        <f t="shared" si="49"/>
        <v>2696.424</v>
      </c>
      <c r="AK308">
        <f t="shared" si="50"/>
        <v>3.7086155589773714E-7</v>
      </c>
    </row>
    <row r="309" spans="14:37" x14ac:dyDescent="0.35">
      <c r="N309" s="66"/>
      <c r="O309" s="65"/>
      <c r="S309" s="66"/>
      <c r="T309" s="65"/>
      <c r="U309" s="16"/>
      <c r="X309" s="66">
        <v>5.4770000000000003</v>
      </c>
      <c r="Y309" s="65">
        <v>223.1</v>
      </c>
      <c r="Z309" s="16">
        <f t="shared" si="45"/>
        <v>2525.4920000000002</v>
      </c>
      <c r="AA309" s="65">
        <f t="shared" si="46"/>
        <v>3.9596245008893317E-7</v>
      </c>
      <c r="AC309" s="66"/>
      <c r="AD309" s="65"/>
      <c r="AE309" s="16"/>
      <c r="AH309" s="66">
        <v>4.7750000000000004</v>
      </c>
      <c r="AI309" s="65">
        <v>238.2</v>
      </c>
      <c r="AJ309">
        <f t="shared" si="49"/>
        <v>2696.424</v>
      </c>
      <c r="AK309">
        <f t="shared" si="50"/>
        <v>3.7086155589773714E-7</v>
      </c>
    </row>
    <row r="310" spans="14:37" x14ac:dyDescent="0.35">
      <c r="N310" s="66"/>
      <c r="O310" s="65"/>
      <c r="S310" s="66"/>
      <c r="T310" s="65"/>
      <c r="U310" s="16"/>
      <c r="X310" s="66">
        <v>5.4779999999999998</v>
      </c>
      <c r="Y310" s="65">
        <v>223.1</v>
      </c>
      <c r="Z310" s="16">
        <f t="shared" si="45"/>
        <v>2525.4920000000002</v>
      </c>
      <c r="AA310" s="65">
        <f t="shared" si="46"/>
        <v>3.9596245008893317E-7</v>
      </c>
      <c r="AC310" s="66"/>
      <c r="AD310" s="65"/>
      <c r="AE310" s="16"/>
      <c r="AH310" s="66">
        <v>4.7759999999999998</v>
      </c>
      <c r="AI310" s="65">
        <v>238.2</v>
      </c>
      <c r="AJ310">
        <f t="shared" si="49"/>
        <v>2696.424</v>
      </c>
      <c r="AK310">
        <f t="shared" si="50"/>
        <v>3.7086155589773714E-7</v>
      </c>
    </row>
    <row r="311" spans="14:37" x14ac:dyDescent="0.35">
      <c r="N311" s="66"/>
      <c r="O311" s="65"/>
      <c r="S311" s="66"/>
      <c r="T311" s="65"/>
      <c r="U311" s="16"/>
      <c r="X311" s="66">
        <v>5.4790000000000001</v>
      </c>
      <c r="Y311" s="65">
        <v>223.1</v>
      </c>
      <c r="Z311" s="16">
        <f t="shared" si="45"/>
        <v>2525.4920000000002</v>
      </c>
      <c r="AA311" s="65">
        <f t="shared" si="46"/>
        <v>3.9596245008893317E-7</v>
      </c>
      <c r="AC311" s="66"/>
      <c r="AD311" s="65"/>
      <c r="AE311" s="16"/>
      <c r="AH311" s="66">
        <v>4.7770000000000001</v>
      </c>
      <c r="AI311" s="65">
        <v>238.2</v>
      </c>
      <c r="AJ311">
        <f t="shared" si="49"/>
        <v>2696.424</v>
      </c>
      <c r="AK311">
        <f t="shared" si="50"/>
        <v>3.7086155589773714E-7</v>
      </c>
    </row>
    <row r="312" spans="14:37" x14ac:dyDescent="0.35">
      <c r="N312" s="66"/>
      <c r="O312" s="65"/>
      <c r="S312" s="66"/>
      <c r="T312" s="65"/>
      <c r="U312" s="16"/>
      <c r="X312" s="66">
        <v>5.48</v>
      </c>
      <c r="Y312" s="65">
        <v>223.1</v>
      </c>
      <c r="Z312" s="16">
        <f t="shared" si="45"/>
        <v>2525.4920000000002</v>
      </c>
      <c r="AA312" s="65">
        <f t="shared" si="46"/>
        <v>3.9596245008893317E-7</v>
      </c>
      <c r="AC312" s="66"/>
      <c r="AD312" s="65"/>
      <c r="AE312" s="16"/>
      <c r="AH312" s="66">
        <v>4.7779999999999996</v>
      </c>
      <c r="AI312" s="65">
        <v>238.2</v>
      </c>
      <c r="AJ312">
        <f t="shared" si="49"/>
        <v>2696.424</v>
      </c>
      <c r="AK312">
        <f t="shared" si="50"/>
        <v>3.7086155589773714E-7</v>
      </c>
    </row>
    <row r="313" spans="14:37" x14ac:dyDescent="0.35">
      <c r="N313" s="66"/>
      <c r="O313" s="65"/>
      <c r="S313" s="66"/>
      <c r="T313" s="65"/>
      <c r="U313" s="16"/>
      <c r="X313" s="66">
        <v>5.4809999999999999</v>
      </c>
      <c r="Y313" s="65">
        <v>223.1</v>
      </c>
      <c r="Z313" s="16">
        <f t="shared" si="45"/>
        <v>2525.4920000000002</v>
      </c>
      <c r="AA313" s="65">
        <f t="shared" si="46"/>
        <v>3.9596245008893317E-7</v>
      </c>
      <c r="AC313" s="66"/>
      <c r="AD313" s="65"/>
      <c r="AE313" s="16"/>
      <c r="AH313" s="66">
        <v>4.7789999999999999</v>
      </c>
      <c r="AI313" s="65">
        <v>238.1</v>
      </c>
      <c r="AJ313">
        <f t="shared" si="49"/>
        <v>2695.2919999999999</v>
      </c>
      <c r="AK313">
        <f t="shared" si="50"/>
        <v>3.7101731463603947E-7</v>
      </c>
    </row>
    <row r="314" spans="14:37" x14ac:dyDescent="0.35">
      <c r="N314" s="66"/>
      <c r="O314" s="65"/>
      <c r="S314" s="66"/>
      <c r="T314" s="65"/>
      <c r="U314" s="16"/>
      <c r="X314" s="66">
        <v>5.4820000000000002</v>
      </c>
      <c r="Y314" s="65">
        <v>223</v>
      </c>
      <c r="Z314" s="16">
        <f t="shared" si="45"/>
        <v>2524.36</v>
      </c>
      <c r="AA314" s="65">
        <f t="shared" si="46"/>
        <v>3.9614001172574433E-7</v>
      </c>
      <c r="AC314" s="66"/>
      <c r="AD314" s="65"/>
      <c r="AE314" s="16"/>
      <c r="AH314" s="66">
        <v>4.78</v>
      </c>
      <c r="AI314" s="65">
        <v>238.1</v>
      </c>
      <c r="AJ314">
        <f t="shared" si="49"/>
        <v>2695.2919999999999</v>
      </c>
      <c r="AK314">
        <f t="shared" si="50"/>
        <v>3.7101731463603947E-7</v>
      </c>
    </row>
    <row r="315" spans="14:37" x14ac:dyDescent="0.35">
      <c r="N315" s="66"/>
      <c r="O315" s="65"/>
      <c r="S315" s="66"/>
      <c r="T315" s="65"/>
      <c r="U315" s="16"/>
      <c r="X315" s="66">
        <v>5.4829999999999997</v>
      </c>
      <c r="Y315" s="65">
        <v>223</v>
      </c>
      <c r="Z315" s="16">
        <f t="shared" si="45"/>
        <v>2524.36</v>
      </c>
      <c r="AA315" s="65">
        <f t="shared" si="46"/>
        <v>3.9614001172574433E-7</v>
      </c>
      <c r="AC315" s="66"/>
      <c r="AD315" s="65"/>
      <c r="AE315" s="16"/>
      <c r="AH315" s="66">
        <v>4.7809999999999997</v>
      </c>
      <c r="AI315" s="65">
        <v>238.1</v>
      </c>
      <c r="AJ315">
        <f t="shared" si="49"/>
        <v>2695.2919999999999</v>
      </c>
      <c r="AK315">
        <f t="shared" si="50"/>
        <v>3.7101731463603947E-7</v>
      </c>
    </row>
    <row r="316" spans="14:37" x14ac:dyDescent="0.35">
      <c r="N316" s="66"/>
      <c r="O316" s="65"/>
      <c r="S316" s="66"/>
      <c r="T316" s="65"/>
      <c r="U316" s="16"/>
      <c r="X316" s="66">
        <v>5.484</v>
      </c>
      <c r="Y316" s="65">
        <v>223</v>
      </c>
      <c r="Z316" s="16">
        <f t="shared" si="45"/>
        <v>2524.36</v>
      </c>
      <c r="AA316" s="65">
        <f t="shared" si="46"/>
        <v>3.9614001172574433E-7</v>
      </c>
      <c r="AC316" s="66"/>
      <c r="AD316" s="65"/>
      <c r="AE316" s="16"/>
      <c r="AH316" s="66">
        <v>4.782</v>
      </c>
      <c r="AI316" s="65">
        <v>238.1</v>
      </c>
      <c r="AJ316">
        <f t="shared" si="49"/>
        <v>2695.2919999999999</v>
      </c>
      <c r="AK316">
        <f t="shared" si="50"/>
        <v>3.7101731463603947E-7</v>
      </c>
    </row>
    <row r="317" spans="14:37" x14ac:dyDescent="0.35">
      <c r="N317" s="66"/>
      <c r="O317" s="65"/>
      <c r="S317" s="66"/>
      <c r="T317" s="65"/>
      <c r="U317" s="16"/>
      <c r="X317" s="66">
        <v>5.4850000000000003</v>
      </c>
      <c r="Y317" s="65">
        <v>223</v>
      </c>
      <c r="Z317" s="16">
        <f t="shared" si="45"/>
        <v>2524.36</v>
      </c>
      <c r="AA317" s="65">
        <f t="shared" si="46"/>
        <v>3.9614001172574433E-7</v>
      </c>
      <c r="AC317" s="66"/>
      <c r="AD317" s="65"/>
      <c r="AE317" s="16"/>
      <c r="AH317" s="66">
        <v>4.7830000000000004</v>
      </c>
      <c r="AI317" s="65">
        <v>238</v>
      </c>
      <c r="AJ317">
        <f t="shared" si="49"/>
        <v>2694.16</v>
      </c>
      <c r="AK317">
        <f t="shared" si="50"/>
        <v>3.7117320426403778E-7</v>
      </c>
    </row>
    <row r="318" spans="14:37" x14ac:dyDescent="0.35">
      <c r="N318" s="66"/>
      <c r="O318" s="65"/>
      <c r="S318" s="66"/>
      <c r="T318" s="65"/>
      <c r="U318" s="16"/>
      <c r="X318" s="66">
        <v>5.4859999999999998</v>
      </c>
      <c r="Y318" s="65">
        <v>223</v>
      </c>
      <c r="Z318" s="16">
        <f t="shared" si="45"/>
        <v>2524.36</v>
      </c>
      <c r="AA318" s="65">
        <f t="shared" si="46"/>
        <v>3.9614001172574433E-7</v>
      </c>
      <c r="AC318" s="66"/>
      <c r="AD318" s="65"/>
      <c r="AE318" s="16"/>
      <c r="AH318" s="66">
        <v>4.7839999999999998</v>
      </c>
      <c r="AI318" s="65">
        <v>238</v>
      </c>
      <c r="AJ318">
        <f t="shared" si="49"/>
        <v>2694.16</v>
      </c>
      <c r="AK318">
        <f t="shared" si="50"/>
        <v>3.7117320426403778E-7</v>
      </c>
    </row>
    <row r="319" spans="14:37" x14ac:dyDescent="0.35">
      <c r="N319" s="66"/>
      <c r="O319" s="65"/>
      <c r="S319" s="66"/>
      <c r="T319" s="65"/>
      <c r="U319" s="16"/>
      <c r="X319" s="66">
        <v>5.4870000000000001</v>
      </c>
      <c r="Y319" s="65">
        <v>222.9</v>
      </c>
      <c r="Z319" s="16">
        <f t="shared" si="45"/>
        <v>2523.2280000000001</v>
      </c>
      <c r="AA319" s="65">
        <f t="shared" si="46"/>
        <v>3.9631773268210401E-7</v>
      </c>
      <c r="AC319" s="66"/>
      <c r="AD319" s="65"/>
      <c r="AE319" s="16"/>
      <c r="AH319" s="66"/>
      <c r="AI319" s="65"/>
    </row>
    <row r="320" spans="14:37" x14ac:dyDescent="0.35">
      <c r="N320" s="66"/>
      <c r="O320" s="65"/>
      <c r="S320" s="66"/>
      <c r="T320" s="65"/>
      <c r="U320" s="16"/>
      <c r="X320" s="66">
        <v>5.4880000000000004</v>
      </c>
      <c r="Y320" s="65">
        <v>222.9</v>
      </c>
      <c r="Z320" s="16">
        <f t="shared" si="45"/>
        <v>2523.2280000000001</v>
      </c>
      <c r="AA320" s="65">
        <f t="shared" si="46"/>
        <v>3.9631773268210401E-7</v>
      </c>
      <c r="AC320" s="66"/>
      <c r="AD320" s="65"/>
      <c r="AE320" s="16"/>
      <c r="AH320" s="66"/>
      <c r="AI320" s="65"/>
    </row>
    <row r="321" spans="14:35" x14ac:dyDescent="0.35">
      <c r="N321" s="66"/>
      <c r="O321" s="65"/>
      <c r="S321" s="66"/>
      <c r="T321" s="65"/>
      <c r="U321" s="16"/>
      <c r="X321" s="66">
        <v>5.4889999999999999</v>
      </c>
      <c r="Y321" s="65">
        <v>222.9</v>
      </c>
      <c r="Z321" s="16">
        <f t="shared" si="45"/>
        <v>2523.2280000000001</v>
      </c>
      <c r="AA321" s="65">
        <f t="shared" si="46"/>
        <v>3.9631773268210401E-7</v>
      </c>
      <c r="AC321" s="66"/>
      <c r="AD321" s="65"/>
      <c r="AE321" s="16"/>
      <c r="AH321" s="66"/>
      <c r="AI321" s="65"/>
    </row>
    <row r="322" spans="14:35" x14ac:dyDescent="0.35">
      <c r="N322" s="66"/>
      <c r="O322" s="65"/>
      <c r="S322" s="66"/>
      <c r="T322" s="65"/>
      <c r="U322" s="16"/>
      <c r="X322" s="66">
        <v>5.49</v>
      </c>
      <c r="Y322" s="65">
        <v>222.9</v>
      </c>
      <c r="Z322" s="16">
        <f t="shared" si="45"/>
        <v>2523.2280000000001</v>
      </c>
      <c r="AA322" s="65">
        <f t="shared" si="46"/>
        <v>3.9631773268210401E-7</v>
      </c>
      <c r="AC322" s="66"/>
      <c r="AD322" s="65"/>
      <c r="AE322" s="16"/>
      <c r="AH322" s="66"/>
      <c r="AI322" s="65"/>
    </row>
    <row r="323" spans="14:35" x14ac:dyDescent="0.35">
      <c r="N323" s="66"/>
      <c r="O323" s="65"/>
      <c r="S323" s="66"/>
      <c r="T323" s="65"/>
      <c r="U323" s="16"/>
      <c r="X323" s="66"/>
      <c r="Y323" s="65"/>
      <c r="Z323" s="16"/>
      <c r="AC323" s="66"/>
      <c r="AD323" s="65"/>
      <c r="AE323" s="16"/>
      <c r="AH323" s="66"/>
      <c r="AI323" s="65"/>
    </row>
    <row r="324" spans="14:35" x14ac:dyDescent="0.35">
      <c r="N324" s="66"/>
      <c r="O324" s="65"/>
      <c r="S324" s="66"/>
      <c r="T324" s="65"/>
      <c r="U324" s="16"/>
      <c r="X324" s="66"/>
      <c r="Y324" s="65"/>
      <c r="Z324" s="16"/>
      <c r="AC324" s="66"/>
      <c r="AD324" s="65"/>
      <c r="AE324" s="16"/>
      <c r="AH324" s="66"/>
      <c r="AI324" s="65"/>
    </row>
    <row r="325" spans="14:35" x14ac:dyDescent="0.35">
      <c r="N325" s="66"/>
      <c r="O325" s="65"/>
      <c r="S325" s="66"/>
      <c r="T325" s="65"/>
      <c r="U325" s="16"/>
      <c r="X325" s="66"/>
      <c r="Y325" s="65"/>
      <c r="Z325" s="16"/>
      <c r="AC325" s="66"/>
      <c r="AD325" s="65"/>
      <c r="AE325" s="16"/>
      <c r="AH325" s="66"/>
      <c r="AI325" s="65"/>
    </row>
    <row r="326" spans="14:35" x14ac:dyDescent="0.35">
      <c r="N326" s="66"/>
      <c r="O326" s="65"/>
      <c r="S326" s="66"/>
      <c r="T326" s="65"/>
      <c r="U326" s="16"/>
      <c r="X326" s="66"/>
      <c r="Y326" s="65"/>
      <c r="Z326" s="16"/>
      <c r="AC326" s="66"/>
      <c r="AD326" s="65"/>
      <c r="AE326" s="16"/>
      <c r="AH326" s="66"/>
      <c r="AI326" s="65"/>
    </row>
    <row r="327" spans="14:35" x14ac:dyDescent="0.35">
      <c r="N327" s="66"/>
      <c r="O327" s="65"/>
      <c r="S327" s="66"/>
      <c r="T327" s="65"/>
      <c r="U327" s="16"/>
      <c r="X327" s="66"/>
      <c r="Y327" s="65"/>
      <c r="Z327" s="16"/>
      <c r="AC327" s="66"/>
      <c r="AD327" s="65"/>
      <c r="AE327" s="16"/>
      <c r="AH327" s="66"/>
      <c r="AI327" s="65"/>
    </row>
    <row r="328" spans="14:35" x14ac:dyDescent="0.35">
      <c r="N328" s="66"/>
      <c r="O328" s="65"/>
      <c r="S328" s="66"/>
      <c r="T328" s="65"/>
      <c r="U328" s="16"/>
      <c r="X328" s="66"/>
      <c r="Y328" s="65"/>
      <c r="Z328" s="16"/>
      <c r="AC328" s="66"/>
      <c r="AD328" s="65"/>
      <c r="AE328" s="16"/>
      <c r="AH328" s="66"/>
      <c r="AI328" s="65"/>
    </row>
    <row r="329" spans="14:35" x14ac:dyDescent="0.35">
      <c r="N329" s="66"/>
      <c r="O329" s="65"/>
      <c r="S329" s="66"/>
      <c r="T329" s="65"/>
      <c r="U329" s="16"/>
      <c r="X329" s="66"/>
      <c r="Y329" s="65"/>
      <c r="Z329" s="16"/>
      <c r="AC329" s="66"/>
      <c r="AD329" s="65"/>
      <c r="AE329" s="16"/>
      <c r="AH329" s="66"/>
      <c r="AI329" s="65"/>
    </row>
    <row r="330" spans="14:35" x14ac:dyDescent="0.35">
      <c r="N330" s="66"/>
      <c r="O330" s="65"/>
      <c r="S330" s="66"/>
      <c r="T330" s="65"/>
      <c r="U330" s="16"/>
      <c r="X330" s="66"/>
      <c r="Y330" s="65"/>
      <c r="Z330" s="16"/>
      <c r="AC330" s="66"/>
      <c r="AD330" s="65"/>
      <c r="AE330" s="16"/>
      <c r="AH330" s="66"/>
      <c r="AI330" s="65"/>
    </row>
    <row r="331" spans="14:35" x14ac:dyDescent="0.35">
      <c r="N331" s="66"/>
      <c r="O331" s="65"/>
      <c r="S331" s="66"/>
      <c r="T331" s="65"/>
      <c r="U331" s="16"/>
      <c r="X331" s="66"/>
      <c r="Y331" s="65"/>
      <c r="Z331" s="16"/>
      <c r="AC331" s="66"/>
      <c r="AD331" s="65"/>
      <c r="AE331" s="16"/>
      <c r="AH331" s="66"/>
      <c r="AI331" s="65"/>
    </row>
    <row r="332" spans="14:35" x14ac:dyDescent="0.35">
      <c r="N332" s="66"/>
      <c r="O332" s="65"/>
      <c r="S332" s="66"/>
      <c r="T332" s="65"/>
      <c r="U332" s="16"/>
      <c r="X332" s="66"/>
      <c r="Y332" s="65"/>
      <c r="Z332" s="16"/>
      <c r="AC332" s="66"/>
      <c r="AD332" s="65"/>
      <c r="AE332" s="16"/>
      <c r="AH332" s="66"/>
      <c r="AI332" s="65"/>
    </row>
    <row r="333" spans="14:35" x14ac:dyDescent="0.35">
      <c r="N333" s="66"/>
      <c r="O333" s="65"/>
      <c r="S333" s="66"/>
      <c r="T333" s="65"/>
      <c r="U333" s="16"/>
      <c r="X333" s="66"/>
      <c r="Y333" s="65"/>
      <c r="Z333" s="16"/>
      <c r="AC333" s="66"/>
      <c r="AD333" s="65"/>
      <c r="AE333" s="16"/>
      <c r="AH333" s="66"/>
      <c r="AI333" s="65"/>
    </row>
    <row r="334" spans="14:35" x14ac:dyDescent="0.35">
      <c r="N334" s="66"/>
      <c r="O334" s="65"/>
      <c r="S334" s="66"/>
      <c r="T334" s="65"/>
      <c r="U334" s="16"/>
      <c r="X334" s="66"/>
      <c r="Y334" s="65"/>
      <c r="Z334" s="16"/>
      <c r="AC334" s="66"/>
      <c r="AD334" s="65"/>
      <c r="AE334" s="16"/>
      <c r="AH334" s="66"/>
      <c r="AI334" s="65"/>
    </row>
    <row r="335" spans="14:35" x14ac:dyDescent="0.35">
      <c r="N335" s="66"/>
      <c r="O335" s="65"/>
      <c r="S335" s="66"/>
      <c r="T335" s="65"/>
      <c r="U335" s="16"/>
      <c r="X335" s="66"/>
      <c r="Y335" s="65"/>
      <c r="Z335" s="16"/>
      <c r="AC335" s="66"/>
      <c r="AD335" s="65"/>
      <c r="AE335" s="16"/>
      <c r="AH335" s="66"/>
      <c r="AI335" s="65"/>
    </row>
    <row r="336" spans="14:35" x14ac:dyDescent="0.35">
      <c r="N336" s="66"/>
      <c r="O336" s="65"/>
      <c r="S336" s="66"/>
      <c r="T336" s="65"/>
      <c r="U336" s="16"/>
      <c r="X336" s="66"/>
      <c r="Y336" s="65"/>
      <c r="Z336" s="16"/>
      <c r="AC336" s="66"/>
      <c r="AD336" s="65"/>
      <c r="AE336" s="16"/>
      <c r="AH336" s="66"/>
      <c r="AI336" s="65"/>
    </row>
    <row r="337" spans="14:35" x14ac:dyDescent="0.35">
      <c r="N337" s="66"/>
      <c r="O337" s="65"/>
      <c r="S337" s="66"/>
      <c r="T337" s="65"/>
      <c r="U337" s="16"/>
      <c r="X337" s="66"/>
      <c r="Y337" s="65"/>
      <c r="Z337" s="16"/>
      <c r="AC337" s="66"/>
      <c r="AD337" s="65"/>
      <c r="AE337" s="16"/>
      <c r="AH337" s="66"/>
      <c r="AI337" s="65"/>
    </row>
    <row r="338" spans="14:35" x14ac:dyDescent="0.35">
      <c r="N338" s="66"/>
      <c r="O338" s="65"/>
      <c r="S338" s="66"/>
      <c r="T338" s="65"/>
      <c r="U338" s="16"/>
      <c r="X338" s="66"/>
      <c r="Y338" s="65"/>
      <c r="Z338" s="16"/>
      <c r="AC338" s="66"/>
      <c r="AD338" s="65"/>
      <c r="AE338" s="16"/>
      <c r="AH338" s="66"/>
      <c r="AI338" s="65"/>
    </row>
    <row r="339" spans="14:35" x14ac:dyDescent="0.35">
      <c r="N339" s="66"/>
      <c r="O339" s="65"/>
      <c r="S339" s="66"/>
      <c r="T339" s="65"/>
      <c r="U339" s="16"/>
      <c r="X339" s="66"/>
      <c r="Y339" s="65"/>
      <c r="Z339" s="16"/>
      <c r="AC339" s="66"/>
      <c r="AD339" s="65"/>
      <c r="AE339" s="16"/>
      <c r="AH339" s="66"/>
      <c r="AI339" s="65"/>
    </row>
    <row r="340" spans="14:35" x14ac:dyDescent="0.35">
      <c r="N340" s="66"/>
      <c r="O340" s="65"/>
      <c r="S340" s="66"/>
      <c r="T340" s="65"/>
      <c r="U340" s="16"/>
      <c r="X340" s="66"/>
      <c r="Y340" s="65"/>
      <c r="Z340" s="16"/>
      <c r="AC340" s="66"/>
      <c r="AD340" s="65"/>
      <c r="AE340" s="16"/>
      <c r="AH340" s="66"/>
      <c r="AI340" s="65"/>
    </row>
    <row r="341" spans="14:35" x14ac:dyDescent="0.35">
      <c r="N341" s="66"/>
      <c r="O341" s="65"/>
      <c r="S341" s="66"/>
      <c r="T341" s="65"/>
      <c r="U341" s="16"/>
      <c r="X341" s="66"/>
      <c r="Y341" s="65"/>
      <c r="Z341" s="16"/>
      <c r="AC341" s="66"/>
      <c r="AD341" s="65"/>
      <c r="AE341" s="16"/>
      <c r="AH341" s="66"/>
      <c r="AI341" s="65"/>
    </row>
    <row r="342" spans="14:35" x14ac:dyDescent="0.35">
      <c r="N342" s="66"/>
      <c r="O342" s="65"/>
      <c r="S342" s="66"/>
      <c r="T342" s="65"/>
      <c r="U342" s="16"/>
      <c r="X342" s="66"/>
      <c r="Y342" s="65"/>
      <c r="Z342" s="16"/>
      <c r="AC342" s="66"/>
      <c r="AD342" s="65"/>
      <c r="AE342" s="16"/>
      <c r="AH342" s="66"/>
      <c r="AI342" s="65"/>
    </row>
    <row r="343" spans="14:35" x14ac:dyDescent="0.35">
      <c r="N343" s="66"/>
      <c r="O343" s="65"/>
      <c r="S343" s="66"/>
      <c r="T343" s="65"/>
      <c r="U343" s="16"/>
      <c r="X343" s="66"/>
      <c r="Y343" s="65"/>
      <c r="Z343" s="16"/>
      <c r="AC343" s="66"/>
      <c r="AD343" s="65"/>
      <c r="AE343" s="16"/>
      <c r="AH343" s="66"/>
      <c r="AI343" s="65"/>
    </row>
    <row r="344" spans="14:35" x14ac:dyDescent="0.35">
      <c r="N344" s="66"/>
      <c r="O344" s="65"/>
      <c r="S344" s="66"/>
      <c r="T344" s="65"/>
      <c r="U344" s="16"/>
      <c r="X344" s="66"/>
      <c r="Y344" s="65"/>
      <c r="Z344" s="16"/>
      <c r="AC344" s="66"/>
      <c r="AD344" s="65"/>
      <c r="AE344" s="16"/>
      <c r="AH344" s="66"/>
      <c r="AI344" s="65"/>
    </row>
    <row r="345" spans="14:35" x14ac:dyDescent="0.35">
      <c r="N345" s="66"/>
      <c r="O345" s="65"/>
      <c r="S345" s="66"/>
      <c r="T345" s="65"/>
      <c r="U345" s="16"/>
      <c r="X345" s="66"/>
      <c r="Y345" s="65"/>
      <c r="Z345" s="16"/>
      <c r="AC345" s="66"/>
      <c r="AD345" s="65"/>
      <c r="AE345" s="16"/>
      <c r="AH345" s="66"/>
      <c r="AI345" s="65"/>
    </row>
    <row r="346" spans="14:35" x14ac:dyDescent="0.35">
      <c r="N346" s="66"/>
      <c r="O346" s="65"/>
      <c r="S346" s="66"/>
      <c r="T346" s="65"/>
      <c r="U346" s="16"/>
      <c r="X346" s="66"/>
      <c r="Y346" s="65"/>
      <c r="Z346" s="16"/>
      <c r="AC346" s="66"/>
      <c r="AD346" s="65"/>
      <c r="AE346" s="16"/>
      <c r="AH346" s="66"/>
      <c r="AI346" s="65"/>
    </row>
    <row r="347" spans="14:35" x14ac:dyDescent="0.35">
      <c r="N347" s="66"/>
      <c r="O347" s="65"/>
      <c r="S347" s="66"/>
      <c r="T347" s="65"/>
      <c r="U347" s="16"/>
      <c r="X347" s="66"/>
      <c r="Y347" s="65"/>
      <c r="Z347" s="16"/>
      <c r="AC347" s="66"/>
      <c r="AD347" s="65"/>
      <c r="AE347" s="16"/>
      <c r="AH347" s="66"/>
      <c r="AI347" s="65"/>
    </row>
    <row r="348" spans="14:35" x14ac:dyDescent="0.35">
      <c r="N348" s="66"/>
      <c r="O348" s="65"/>
      <c r="S348" s="66"/>
      <c r="T348" s="65"/>
      <c r="U348" s="16"/>
      <c r="X348" s="66"/>
      <c r="Y348" s="65"/>
      <c r="Z348" s="16"/>
      <c r="AC348" s="66"/>
      <c r="AD348" s="65"/>
      <c r="AE348" s="16"/>
      <c r="AH348" s="66"/>
      <c r="AI348" s="65"/>
    </row>
    <row r="349" spans="14:35" x14ac:dyDescent="0.35">
      <c r="N349" s="66"/>
      <c r="O349" s="65"/>
      <c r="S349" s="66"/>
      <c r="T349" s="65"/>
      <c r="U349" s="16"/>
      <c r="X349" s="66"/>
      <c r="Y349" s="65"/>
      <c r="Z349" s="16"/>
      <c r="AC349" s="66"/>
      <c r="AD349" s="65"/>
      <c r="AE349" s="16"/>
      <c r="AH349" s="66"/>
      <c r="AI349" s="65"/>
    </row>
    <row r="350" spans="14:35" x14ac:dyDescent="0.35">
      <c r="N350" s="66"/>
      <c r="O350" s="65"/>
      <c r="S350" s="66"/>
      <c r="T350" s="65"/>
      <c r="U350" s="16"/>
      <c r="X350" s="66"/>
      <c r="Y350" s="65"/>
      <c r="Z350" s="16"/>
      <c r="AC350" s="66"/>
      <c r="AD350" s="65"/>
      <c r="AE350" s="16"/>
      <c r="AH350" s="66"/>
      <c r="AI350" s="65"/>
    </row>
    <row r="351" spans="14:35" x14ac:dyDescent="0.35">
      <c r="N351" s="66"/>
      <c r="O351" s="65"/>
      <c r="S351" s="66"/>
      <c r="T351" s="65"/>
      <c r="U351" s="16"/>
      <c r="X351" s="66"/>
      <c r="Y351" s="65"/>
      <c r="Z351" s="16"/>
      <c r="AC351" s="66"/>
      <c r="AD351" s="65"/>
      <c r="AE351" s="16"/>
      <c r="AH351" s="66"/>
      <c r="AI351" s="65"/>
    </row>
    <row r="352" spans="14:35" x14ac:dyDescent="0.35">
      <c r="N352" s="66"/>
      <c r="O352" s="65"/>
      <c r="S352" s="66"/>
      <c r="T352" s="65"/>
      <c r="U352" s="16"/>
      <c r="X352" s="66"/>
      <c r="Y352" s="65"/>
      <c r="Z352" s="16"/>
      <c r="AC352" s="66"/>
      <c r="AD352" s="65"/>
      <c r="AE352" s="16"/>
      <c r="AH352" s="66"/>
      <c r="AI352" s="65"/>
    </row>
    <row r="353" spans="14:35" x14ac:dyDescent="0.35">
      <c r="N353" s="66"/>
      <c r="O353" s="65"/>
      <c r="S353" s="66"/>
      <c r="T353" s="65"/>
      <c r="U353" s="16"/>
      <c r="X353" s="66"/>
      <c r="Y353" s="65"/>
      <c r="Z353" s="16"/>
      <c r="AC353" s="66"/>
      <c r="AD353" s="65"/>
      <c r="AE353" s="16"/>
      <c r="AH353" s="66"/>
      <c r="AI353" s="65"/>
    </row>
    <row r="354" spans="14:35" x14ac:dyDescent="0.35">
      <c r="N354" s="66"/>
      <c r="O354" s="65"/>
      <c r="S354" s="66"/>
      <c r="T354" s="65"/>
      <c r="U354" s="16"/>
      <c r="X354" s="66"/>
      <c r="Y354" s="65"/>
      <c r="Z354" s="16"/>
      <c r="AC354" s="66"/>
      <c r="AD354" s="65"/>
      <c r="AE354" s="16"/>
      <c r="AH354" s="66"/>
      <c r="AI354" s="65"/>
    </row>
    <row r="355" spans="14:35" x14ac:dyDescent="0.35">
      <c r="N355" s="66"/>
      <c r="O355" s="65"/>
      <c r="S355" s="66"/>
      <c r="T355" s="65"/>
      <c r="U355" s="16"/>
      <c r="X355" s="66"/>
      <c r="Y355" s="65"/>
      <c r="Z355" s="16"/>
      <c r="AC355" s="66"/>
      <c r="AD355" s="65"/>
      <c r="AE355" s="16"/>
      <c r="AH355" s="66"/>
      <c r="AI355" s="65"/>
    </row>
    <row r="356" spans="14:35" x14ac:dyDescent="0.35">
      <c r="N356" s="66"/>
      <c r="O356" s="65"/>
      <c r="S356" s="66"/>
      <c r="T356" s="65"/>
      <c r="U356" s="16"/>
      <c r="X356" s="66"/>
      <c r="Y356" s="65"/>
      <c r="Z356" s="16"/>
      <c r="AC356" s="66"/>
      <c r="AD356" s="65"/>
      <c r="AE356" s="16"/>
      <c r="AH356" s="66"/>
      <c r="AI356" s="65"/>
    </row>
    <row r="357" spans="14:35" x14ac:dyDescent="0.35">
      <c r="N357" s="66"/>
      <c r="O357" s="65"/>
      <c r="S357" s="66"/>
      <c r="T357" s="65"/>
      <c r="U357" s="16"/>
      <c r="X357" s="66"/>
      <c r="Y357" s="65"/>
      <c r="Z357" s="16"/>
      <c r="AC357" s="66"/>
      <c r="AD357" s="65"/>
      <c r="AE357" s="16"/>
      <c r="AH357" s="66"/>
      <c r="AI357" s="65"/>
    </row>
    <row r="358" spans="14:35" x14ac:dyDescent="0.35">
      <c r="N358" s="66"/>
      <c r="O358" s="65"/>
      <c r="S358" s="66"/>
      <c r="T358" s="65"/>
      <c r="U358" s="16"/>
      <c r="X358" s="66"/>
      <c r="Y358" s="65"/>
      <c r="Z358" s="16"/>
      <c r="AC358" s="66"/>
      <c r="AD358" s="65"/>
      <c r="AE358" s="16"/>
      <c r="AH358" s="66"/>
      <c r="AI358" s="65"/>
    </row>
    <row r="359" spans="14:35" x14ac:dyDescent="0.35">
      <c r="N359" s="66"/>
      <c r="O359" s="65"/>
      <c r="S359" s="66"/>
      <c r="T359" s="65"/>
      <c r="U359" s="16"/>
      <c r="X359" s="66"/>
      <c r="Y359" s="65"/>
      <c r="Z359" s="16"/>
      <c r="AC359" s="66"/>
      <c r="AD359" s="65"/>
      <c r="AE359" s="16"/>
      <c r="AH359" s="66"/>
      <c r="AI359" s="65"/>
    </row>
    <row r="360" spans="14:35" x14ac:dyDescent="0.35">
      <c r="N360" s="66"/>
      <c r="O360" s="65"/>
      <c r="S360" s="66"/>
      <c r="T360" s="65"/>
      <c r="U360" s="16"/>
      <c r="X360" s="66"/>
      <c r="Y360" s="65"/>
      <c r="Z360" s="16"/>
      <c r="AC360" s="66"/>
      <c r="AD360" s="65"/>
      <c r="AE360" s="16"/>
      <c r="AH360" s="66"/>
      <c r="AI360" s="65"/>
    </row>
    <row r="361" spans="14:35" x14ac:dyDescent="0.35">
      <c r="N361" s="66"/>
      <c r="O361" s="65"/>
      <c r="S361" s="66"/>
      <c r="T361" s="65"/>
      <c r="U361" s="16"/>
      <c r="X361" s="66"/>
      <c r="Y361" s="65"/>
      <c r="Z361" s="16"/>
      <c r="AC361" s="66"/>
      <c r="AD361" s="65"/>
      <c r="AE361" s="16"/>
      <c r="AH361" s="66"/>
      <c r="AI361" s="65"/>
    </row>
    <row r="362" spans="14:35" x14ac:dyDescent="0.35">
      <c r="N362" s="66"/>
      <c r="O362" s="65"/>
      <c r="S362" s="66"/>
      <c r="T362" s="65"/>
      <c r="U362" s="16"/>
      <c r="X362" s="66"/>
      <c r="Y362" s="65"/>
      <c r="Z362" s="16"/>
      <c r="AC362" s="66"/>
      <c r="AD362" s="65"/>
      <c r="AE362" s="16"/>
      <c r="AH362" s="66"/>
      <c r="AI362" s="65"/>
    </row>
    <row r="363" spans="14:35" x14ac:dyDescent="0.35">
      <c r="N363" s="66"/>
      <c r="O363" s="65"/>
      <c r="S363" s="66"/>
      <c r="T363" s="65"/>
      <c r="U363" s="16"/>
      <c r="X363" s="66"/>
      <c r="Y363" s="65"/>
      <c r="Z363" s="16"/>
      <c r="AC363" s="66"/>
      <c r="AD363" s="65"/>
      <c r="AE363" s="16"/>
      <c r="AH363" s="66"/>
      <c r="AI363" s="65"/>
    </row>
    <row r="364" spans="14:35" x14ac:dyDescent="0.35">
      <c r="N364" s="66"/>
      <c r="O364" s="65"/>
      <c r="S364" s="66"/>
      <c r="T364" s="65"/>
      <c r="U364" s="16"/>
      <c r="X364" s="66"/>
      <c r="Y364" s="65"/>
      <c r="Z364" s="16"/>
      <c r="AC364" s="66"/>
      <c r="AD364" s="65"/>
      <c r="AE364" s="16"/>
      <c r="AH364" s="66"/>
      <c r="AI364" s="65"/>
    </row>
    <row r="365" spans="14:35" x14ac:dyDescent="0.35">
      <c r="N365" s="66"/>
      <c r="O365" s="65"/>
      <c r="S365" s="66"/>
      <c r="T365" s="65"/>
      <c r="U365" s="16"/>
      <c r="X365" s="66"/>
      <c r="Y365" s="65"/>
      <c r="Z365" s="16"/>
      <c r="AC365" s="66"/>
      <c r="AD365" s="65"/>
      <c r="AE365" s="16"/>
      <c r="AH365" s="66"/>
      <c r="AI365" s="65"/>
    </row>
    <row r="366" spans="14:35" x14ac:dyDescent="0.35">
      <c r="N366" s="66"/>
      <c r="O366" s="65"/>
      <c r="S366" s="66"/>
      <c r="T366" s="65"/>
      <c r="U366" s="16"/>
      <c r="X366" s="66"/>
      <c r="Y366" s="65"/>
      <c r="Z366" s="16"/>
      <c r="AC366" s="66"/>
      <c r="AD366" s="65"/>
      <c r="AE366" s="16"/>
      <c r="AH366" s="66"/>
      <c r="AI366" s="65"/>
    </row>
    <row r="367" spans="14:35" x14ac:dyDescent="0.35">
      <c r="N367" s="66"/>
      <c r="O367" s="65"/>
      <c r="S367" s="66"/>
      <c r="T367" s="65"/>
      <c r="U367" s="16"/>
      <c r="X367" s="66"/>
      <c r="Y367" s="65"/>
      <c r="Z367" s="16"/>
      <c r="AC367" s="66"/>
      <c r="AD367" s="65"/>
      <c r="AE367" s="16"/>
      <c r="AH367" s="66"/>
      <c r="AI367" s="65"/>
    </row>
    <row r="368" spans="14:35" x14ac:dyDescent="0.35">
      <c r="N368" s="66"/>
      <c r="O368" s="65"/>
      <c r="S368" s="66"/>
      <c r="T368" s="65"/>
      <c r="U368" s="16"/>
      <c r="X368" s="66"/>
      <c r="Y368" s="65"/>
      <c r="Z368" s="16"/>
      <c r="AC368" s="66"/>
      <c r="AD368" s="65"/>
      <c r="AE368" s="16"/>
      <c r="AH368" s="66"/>
      <c r="AI368" s="65"/>
    </row>
    <row r="369" spans="14:35" x14ac:dyDescent="0.35">
      <c r="N369" s="66"/>
      <c r="O369" s="65"/>
      <c r="S369" s="66"/>
      <c r="T369" s="65"/>
      <c r="U369" s="16"/>
      <c r="X369" s="66"/>
      <c r="Y369" s="65"/>
      <c r="Z369" s="16"/>
      <c r="AC369" s="66"/>
      <c r="AD369" s="65"/>
      <c r="AE369" s="16"/>
      <c r="AH369" s="66"/>
      <c r="AI369" s="65"/>
    </row>
    <row r="370" spans="14:35" x14ac:dyDescent="0.35">
      <c r="N370" s="66"/>
      <c r="O370" s="65"/>
      <c r="S370" s="66"/>
      <c r="T370" s="65"/>
      <c r="U370" s="16"/>
      <c r="X370" s="66"/>
      <c r="Y370" s="65"/>
      <c r="Z370" s="16"/>
      <c r="AC370" s="66"/>
      <c r="AD370" s="65"/>
      <c r="AE370" s="16"/>
      <c r="AH370" s="66"/>
      <c r="AI370" s="65"/>
    </row>
    <row r="371" spans="14:35" x14ac:dyDescent="0.35">
      <c r="N371" s="66"/>
      <c r="O371" s="65"/>
      <c r="S371" s="66"/>
      <c r="T371" s="65"/>
      <c r="U371" s="16"/>
      <c r="X371" s="66"/>
      <c r="Y371" s="65"/>
      <c r="Z371" s="16"/>
      <c r="AC371" s="66"/>
      <c r="AD371" s="65"/>
      <c r="AE371" s="16"/>
      <c r="AH371" s="66"/>
      <c r="AI371" s="65"/>
    </row>
    <row r="372" spans="14:35" x14ac:dyDescent="0.35">
      <c r="N372" s="66"/>
      <c r="O372" s="65"/>
      <c r="S372" s="66"/>
      <c r="T372" s="65"/>
      <c r="U372" s="16"/>
      <c r="X372" s="66"/>
      <c r="Y372" s="65"/>
      <c r="Z372" s="16"/>
      <c r="AC372" s="66"/>
      <c r="AD372" s="65"/>
      <c r="AE372" s="16"/>
      <c r="AH372" s="66"/>
      <c r="AI372" s="65"/>
    </row>
    <row r="373" spans="14:35" x14ac:dyDescent="0.35">
      <c r="N373" s="66"/>
      <c r="O373" s="65"/>
      <c r="S373" s="66"/>
      <c r="T373" s="65"/>
      <c r="U373" s="16"/>
      <c r="X373" s="66"/>
      <c r="Y373" s="65"/>
      <c r="Z373" s="16"/>
      <c r="AC373" s="66"/>
      <c r="AD373" s="65"/>
      <c r="AE373" s="16"/>
      <c r="AH373" s="66"/>
      <c r="AI373" s="65"/>
    </row>
    <row r="374" spans="14:35" x14ac:dyDescent="0.35">
      <c r="N374" s="66"/>
      <c r="O374" s="65"/>
      <c r="S374" s="66"/>
      <c r="T374" s="65"/>
      <c r="U374" s="16"/>
      <c r="X374" s="66"/>
      <c r="Y374" s="65"/>
      <c r="Z374" s="16"/>
      <c r="AC374" s="66"/>
      <c r="AD374" s="65"/>
      <c r="AE374" s="16"/>
      <c r="AH374" s="66"/>
      <c r="AI374" s="65"/>
    </row>
    <row r="375" spans="14:35" x14ac:dyDescent="0.35">
      <c r="N375" s="66"/>
      <c r="O375" s="65"/>
      <c r="S375" s="66"/>
      <c r="T375" s="65"/>
      <c r="U375" s="16"/>
      <c r="X375" s="66"/>
      <c r="Y375" s="65"/>
      <c r="Z375" s="16"/>
      <c r="AC375" s="66"/>
      <c r="AD375" s="65"/>
      <c r="AE375" s="16"/>
      <c r="AH375" s="66"/>
      <c r="AI375" s="65"/>
    </row>
    <row r="376" spans="14:35" x14ac:dyDescent="0.35">
      <c r="N376" s="66"/>
      <c r="O376" s="65"/>
      <c r="S376" s="66"/>
      <c r="T376" s="65"/>
      <c r="U376" s="16"/>
      <c r="X376" s="66"/>
      <c r="Y376" s="65"/>
      <c r="Z376" s="16"/>
      <c r="AC376" s="66"/>
      <c r="AD376" s="65"/>
      <c r="AE376" s="16"/>
      <c r="AH376" s="66"/>
      <c r="AI376" s="65"/>
    </row>
    <row r="377" spans="14:35" x14ac:dyDescent="0.35">
      <c r="N377" s="66"/>
      <c r="O377" s="65"/>
      <c r="S377" s="66"/>
      <c r="T377" s="65"/>
      <c r="U377" s="16"/>
      <c r="X377" s="66"/>
      <c r="Y377" s="65"/>
      <c r="Z377" s="16"/>
      <c r="AC377" s="66"/>
      <c r="AD377" s="65"/>
      <c r="AE377" s="16"/>
      <c r="AH377" s="66"/>
      <c r="AI377" s="65"/>
    </row>
    <row r="378" spans="14:35" x14ac:dyDescent="0.35">
      <c r="N378" s="66"/>
      <c r="O378" s="65"/>
      <c r="S378" s="66"/>
      <c r="T378" s="65"/>
      <c r="U378" s="16"/>
      <c r="X378" s="66"/>
      <c r="Y378" s="65"/>
      <c r="Z378" s="16"/>
      <c r="AC378" s="66"/>
      <c r="AD378" s="65"/>
      <c r="AE378" s="16"/>
      <c r="AH378" s="66"/>
      <c r="AI378" s="65"/>
    </row>
    <row r="379" spans="14:35" x14ac:dyDescent="0.35">
      <c r="N379" s="66"/>
      <c r="O379" s="65"/>
      <c r="S379" s="66"/>
      <c r="T379" s="65"/>
      <c r="U379" s="16"/>
      <c r="X379" s="66"/>
      <c r="Y379" s="65"/>
      <c r="Z379" s="16"/>
      <c r="AC379" s="66"/>
      <c r="AD379" s="65"/>
      <c r="AE379" s="16"/>
      <c r="AH379" s="66"/>
      <c r="AI379" s="65"/>
    </row>
    <row r="380" spans="14:35" x14ac:dyDescent="0.35">
      <c r="N380" s="66"/>
      <c r="O380" s="65"/>
      <c r="S380" s="66"/>
      <c r="T380" s="65"/>
      <c r="U380" s="16"/>
      <c r="X380" s="66"/>
      <c r="Y380" s="65"/>
      <c r="Z380" s="16"/>
      <c r="AC380" s="66"/>
      <c r="AD380" s="65"/>
      <c r="AE380" s="16"/>
      <c r="AH380" s="66"/>
      <c r="AI380" s="65"/>
    </row>
    <row r="381" spans="14:35" x14ac:dyDescent="0.35">
      <c r="N381" s="66"/>
      <c r="O381" s="65"/>
      <c r="S381" s="66"/>
      <c r="T381" s="65"/>
      <c r="U381" s="16"/>
      <c r="X381" s="66"/>
      <c r="Y381" s="65"/>
      <c r="Z381" s="16"/>
      <c r="AC381" s="66"/>
      <c r="AD381" s="65"/>
      <c r="AE381" s="16"/>
      <c r="AH381" s="66"/>
      <c r="AI381" s="65"/>
    </row>
    <row r="382" spans="14:35" x14ac:dyDescent="0.35">
      <c r="N382" s="66"/>
      <c r="O382" s="65"/>
      <c r="S382" s="66"/>
      <c r="T382" s="65"/>
      <c r="U382" s="16"/>
      <c r="X382" s="66"/>
      <c r="Y382" s="65"/>
      <c r="Z382" s="16"/>
      <c r="AC382" s="66"/>
      <c r="AD382" s="65"/>
      <c r="AE382" s="16"/>
      <c r="AH382" s="66"/>
      <c r="AI382" s="65"/>
    </row>
    <row r="383" spans="14:35" x14ac:dyDescent="0.35">
      <c r="N383" s="66"/>
      <c r="O383" s="65"/>
      <c r="S383" s="66"/>
      <c r="T383" s="65"/>
      <c r="U383" s="16"/>
      <c r="X383" s="66"/>
      <c r="Y383" s="65"/>
      <c r="Z383" s="16"/>
      <c r="AC383" s="66"/>
      <c r="AD383" s="65"/>
      <c r="AE383" s="16"/>
      <c r="AH383" s="66"/>
      <c r="AI383" s="65"/>
    </row>
    <row r="384" spans="14:35" x14ac:dyDescent="0.35">
      <c r="N384" s="66"/>
      <c r="O384" s="65"/>
      <c r="S384" s="66"/>
      <c r="T384" s="65"/>
      <c r="U384" s="16"/>
      <c r="X384" s="66"/>
      <c r="Y384" s="65"/>
      <c r="Z384" s="16"/>
      <c r="AC384" s="66"/>
      <c r="AD384" s="65"/>
      <c r="AE384" s="16"/>
      <c r="AH384" s="66"/>
      <c r="AI384" s="65"/>
    </row>
    <row r="385" spans="14:35" x14ac:dyDescent="0.35">
      <c r="N385" s="66"/>
      <c r="O385" s="65"/>
      <c r="S385" s="66"/>
      <c r="T385" s="65"/>
      <c r="U385" s="16"/>
      <c r="X385" s="66"/>
      <c r="Y385" s="65"/>
      <c r="Z385" s="16"/>
      <c r="AC385" s="66"/>
      <c r="AD385" s="65"/>
      <c r="AE385" s="16"/>
      <c r="AH385" s="66"/>
      <c r="AI385" s="65"/>
    </row>
    <row r="386" spans="14:35" x14ac:dyDescent="0.35">
      <c r="N386" s="66"/>
      <c r="O386" s="65"/>
      <c r="S386" s="66"/>
      <c r="T386" s="65"/>
      <c r="U386" s="16"/>
      <c r="X386" s="66"/>
      <c r="Y386" s="65"/>
      <c r="Z386" s="16"/>
      <c r="AC386" s="66"/>
      <c r="AD386" s="65"/>
      <c r="AE386" s="16"/>
      <c r="AH386" s="66"/>
      <c r="AI386" s="65"/>
    </row>
    <row r="387" spans="14:35" x14ac:dyDescent="0.35">
      <c r="N387" s="66"/>
      <c r="O387" s="65"/>
      <c r="S387" s="66"/>
      <c r="T387" s="65"/>
      <c r="U387" s="16"/>
      <c r="X387" s="66"/>
      <c r="Y387" s="65"/>
      <c r="Z387" s="16"/>
      <c r="AC387" s="66"/>
      <c r="AD387" s="65"/>
      <c r="AE387" s="16"/>
      <c r="AH387" s="66"/>
      <c r="AI387" s="65"/>
    </row>
    <row r="388" spans="14:35" x14ac:dyDescent="0.35">
      <c r="S388" s="66"/>
      <c r="T388" s="65"/>
      <c r="U388" s="16"/>
      <c r="X388" s="66"/>
      <c r="Y388" s="65"/>
      <c r="Z388" s="16"/>
      <c r="AC388" s="66"/>
      <c r="AD388" s="65"/>
      <c r="AE388" s="16"/>
      <c r="AH388" s="66"/>
      <c r="AI388" s="65"/>
    </row>
    <row r="389" spans="14:35" x14ac:dyDescent="0.35">
      <c r="S389" s="66"/>
      <c r="T389" s="65"/>
      <c r="U389" s="16"/>
      <c r="X389" s="66"/>
      <c r="Y389" s="65"/>
      <c r="Z389" s="16"/>
      <c r="AC389" s="66"/>
      <c r="AD389" s="65"/>
      <c r="AE389" s="16"/>
      <c r="AH389" s="66"/>
      <c r="AI389" s="65"/>
    </row>
    <row r="390" spans="14:35" x14ac:dyDescent="0.35">
      <c r="S390" s="66"/>
      <c r="T390" s="65"/>
      <c r="U390" s="16"/>
      <c r="X390" s="66"/>
      <c r="Y390" s="65"/>
      <c r="Z390" s="16"/>
      <c r="AC390" s="66"/>
      <c r="AD390" s="65"/>
      <c r="AE390" s="16"/>
      <c r="AH390" s="66"/>
      <c r="AI390" s="65"/>
    </row>
    <row r="391" spans="14:35" x14ac:dyDescent="0.35">
      <c r="S391" s="66"/>
      <c r="T391" s="65"/>
      <c r="U391" s="16"/>
      <c r="X391" s="66"/>
      <c r="Y391" s="65"/>
      <c r="Z391" s="16"/>
      <c r="AC391" s="66"/>
      <c r="AD391" s="65"/>
      <c r="AE391" s="16"/>
      <c r="AH391" s="66"/>
      <c r="AI391" s="65"/>
    </row>
    <row r="392" spans="14:35" x14ac:dyDescent="0.35">
      <c r="S392" s="66"/>
      <c r="T392" s="65"/>
      <c r="U392" s="16"/>
      <c r="X392" s="66"/>
      <c r="Y392" s="65"/>
      <c r="Z392" s="16"/>
      <c r="AC392" s="66"/>
      <c r="AD392" s="65"/>
      <c r="AE392" s="16"/>
      <c r="AH392" s="66"/>
      <c r="AI392" s="65"/>
    </row>
    <row r="393" spans="14:35" x14ac:dyDescent="0.35">
      <c r="S393" s="66"/>
      <c r="T393" s="65"/>
      <c r="U393" s="16"/>
      <c r="X393" s="66"/>
      <c r="Y393" s="65"/>
      <c r="Z393" s="16"/>
      <c r="AC393" s="66"/>
      <c r="AD393" s="65"/>
      <c r="AE393" s="16"/>
      <c r="AH393" s="66"/>
      <c r="AI393" s="65"/>
    </row>
    <row r="394" spans="14:35" x14ac:dyDescent="0.35">
      <c r="S394" s="66"/>
      <c r="T394" s="65"/>
      <c r="U394" s="16"/>
      <c r="X394" s="66"/>
      <c r="Y394" s="65"/>
      <c r="Z394" s="16"/>
      <c r="AC394" s="66"/>
      <c r="AD394" s="65"/>
      <c r="AE394" s="16"/>
      <c r="AH394" s="66"/>
      <c r="AI394" s="65"/>
    </row>
    <row r="395" spans="14:35" x14ac:dyDescent="0.35">
      <c r="S395" s="66"/>
      <c r="T395" s="65"/>
      <c r="U395" s="16"/>
      <c r="X395" s="66"/>
      <c r="Y395" s="65"/>
      <c r="Z395" s="16"/>
      <c r="AC395" s="66"/>
      <c r="AD395" s="65"/>
      <c r="AE395" s="16"/>
      <c r="AH395" s="66"/>
      <c r="AI395" s="65"/>
    </row>
    <row r="396" spans="14:35" x14ac:dyDescent="0.35">
      <c r="S396" s="66"/>
      <c r="T396" s="65"/>
      <c r="U396" s="16"/>
      <c r="X396" s="66"/>
      <c r="Y396" s="65"/>
      <c r="Z396" s="16"/>
      <c r="AC396" s="66"/>
      <c r="AD396" s="65"/>
      <c r="AE396" s="16"/>
      <c r="AH396" s="66"/>
      <c r="AI396" s="65"/>
    </row>
    <row r="397" spans="14:35" x14ac:dyDescent="0.35">
      <c r="S397" s="66"/>
      <c r="T397" s="65"/>
      <c r="U397" s="16"/>
      <c r="X397" s="66"/>
      <c r="Y397" s="65"/>
      <c r="Z397" s="16"/>
      <c r="AC397" s="66"/>
      <c r="AD397" s="65"/>
      <c r="AE397" s="16"/>
      <c r="AH397" s="66"/>
      <c r="AI397" s="65"/>
    </row>
    <row r="398" spans="14:35" x14ac:dyDescent="0.35">
      <c r="S398" s="66"/>
      <c r="T398" s="65"/>
      <c r="U398" s="16"/>
      <c r="X398" s="66"/>
      <c r="Y398" s="65"/>
      <c r="Z398" s="16"/>
      <c r="AC398" s="66"/>
      <c r="AD398" s="65"/>
      <c r="AE398" s="16"/>
      <c r="AH398" s="66"/>
      <c r="AI398" s="65"/>
    </row>
    <row r="399" spans="14:35" x14ac:dyDescent="0.35">
      <c r="S399" s="66"/>
      <c r="T399" s="65"/>
      <c r="U399" s="16"/>
      <c r="X399" s="66"/>
      <c r="Y399" s="65"/>
      <c r="Z399" s="16"/>
      <c r="AC399" s="66"/>
      <c r="AD399" s="65"/>
      <c r="AE399" s="16"/>
      <c r="AH399" s="66"/>
      <c r="AI399" s="65"/>
    </row>
    <row r="400" spans="14:35" x14ac:dyDescent="0.35">
      <c r="S400" s="66"/>
      <c r="T400" s="65"/>
      <c r="U400" s="16"/>
      <c r="X400" s="66"/>
      <c r="Y400" s="65"/>
      <c r="Z400" s="16"/>
      <c r="AC400" s="66"/>
      <c r="AD400" s="65"/>
      <c r="AE400" s="16"/>
      <c r="AH400" s="66"/>
      <c r="AI400" s="65"/>
    </row>
    <row r="401" spans="19:35" x14ac:dyDescent="0.35">
      <c r="S401" s="66"/>
      <c r="T401" s="65"/>
      <c r="U401" s="16"/>
      <c r="X401" s="66"/>
      <c r="Y401" s="65"/>
      <c r="Z401" s="16"/>
      <c r="AC401" s="66"/>
      <c r="AD401" s="65"/>
      <c r="AE401" s="16"/>
      <c r="AH401" s="66"/>
      <c r="AI401" s="65"/>
    </row>
    <row r="402" spans="19:35" x14ac:dyDescent="0.35">
      <c r="S402" s="66"/>
      <c r="T402" s="65"/>
      <c r="U402" s="16"/>
      <c r="X402" s="66"/>
      <c r="Y402" s="65"/>
      <c r="Z402" s="16"/>
      <c r="AC402" s="66"/>
      <c r="AD402" s="65"/>
      <c r="AE402" s="16"/>
      <c r="AH402" s="66"/>
      <c r="AI402" s="65"/>
    </row>
    <row r="403" spans="19:35" x14ac:dyDescent="0.35">
      <c r="S403" s="66"/>
      <c r="T403" s="65"/>
      <c r="U403" s="16"/>
      <c r="X403" s="66"/>
      <c r="Y403" s="65"/>
      <c r="Z403" s="16"/>
      <c r="AC403" s="66"/>
      <c r="AD403" s="65"/>
      <c r="AE403" s="16"/>
      <c r="AH403" s="66"/>
      <c r="AI403" s="65"/>
    </row>
    <row r="404" spans="19:35" x14ac:dyDescent="0.35">
      <c r="S404" s="66"/>
      <c r="T404" s="65"/>
      <c r="U404" s="16"/>
      <c r="X404" s="66"/>
      <c r="Y404" s="65"/>
      <c r="Z404" s="16"/>
      <c r="AC404" s="66"/>
      <c r="AD404" s="65"/>
      <c r="AE404" s="16"/>
      <c r="AH404" s="66"/>
      <c r="AI404" s="65"/>
    </row>
    <row r="405" spans="19:35" x14ac:dyDescent="0.35">
      <c r="S405" s="66"/>
      <c r="T405" s="65"/>
      <c r="U405" s="16"/>
      <c r="X405" s="66"/>
      <c r="Y405" s="65"/>
      <c r="Z405" s="16"/>
      <c r="AC405" s="66"/>
      <c r="AD405" s="65"/>
      <c r="AE405" s="16"/>
      <c r="AH405" s="66"/>
      <c r="AI405" s="65"/>
    </row>
    <row r="406" spans="19:35" x14ac:dyDescent="0.35">
      <c r="S406" s="66"/>
      <c r="T406" s="65"/>
      <c r="U406" s="16"/>
      <c r="X406" s="66"/>
      <c r="Y406" s="65"/>
      <c r="Z406" s="16"/>
      <c r="AC406" s="66"/>
      <c r="AD406" s="65"/>
      <c r="AE406" s="16"/>
      <c r="AH406" s="66"/>
      <c r="AI406" s="65"/>
    </row>
    <row r="407" spans="19:35" x14ac:dyDescent="0.35">
      <c r="S407" s="66"/>
      <c r="T407" s="65"/>
      <c r="U407" s="16"/>
      <c r="X407" s="66"/>
      <c r="Y407" s="65"/>
      <c r="Z407" s="16"/>
      <c r="AC407" s="66"/>
      <c r="AD407" s="65"/>
      <c r="AE407" s="16"/>
      <c r="AH407" s="66"/>
      <c r="AI407" s="65"/>
    </row>
    <row r="408" spans="19:35" x14ac:dyDescent="0.35">
      <c r="S408" s="66"/>
      <c r="T408" s="65"/>
      <c r="U408" s="16"/>
      <c r="X408" s="66"/>
      <c r="Y408" s="65"/>
      <c r="Z408" s="16"/>
      <c r="AC408" s="66"/>
      <c r="AD408" s="65"/>
      <c r="AE408" s="16"/>
      <c r="AH408" s="66"/>
      <c r="AI408" s="65"/>
    </row>
    <row r="409" spans="19:35" x14ac:dyDescent="0.35">
      <c r="S409" s="66"/>
      <c r="T409" s="65"/>
      <c r="U409" s="16"/>
      <c r="X409" s="66"/>
      <c r="Y409" s="65"/>
      <c r="Z409" s="16"/>
      <c r="AC409" s="66"/>
      <c r="AD409" s="65"/>
      <c r="AE409" s="16"/>
      <c r="AH409" s="66"/>
      <c r="AI409" s="65"/>
    </row>
    <row r="410" spans="19:35" x14ac:dyDescent="0.35">
      <c r="S410" s="66"/>
      <c r="T410" s="65"/>
      <c r="U410" s="16"/>
      <c r="X410" s="66"/>
      <c r="Y410" s="65"/>
      <c r="Z410" s="16"/>
      <c r="AC410" s="66"/>
      <c r="AD410" s="65"/>
      <c r="AE410" s="16"/>
      <c r="AH410" s="66"/>
      <c r="AI410" s="65"/>
    </row>
    <row r="411" spans="19:35" x14ac:dyDescent="0.35">
      <c r="S411" s="66"/>
      <c r="T411" s="65"/>
      <c r="U411" s="16"/>
      <c r="X411" s="66"/>
      <c r="Y411" s="65"/>
      <c r="Z411" s="16"/>
      <c r="AC411" s="66"/>
      <c r="AD411" s="65"/>
      <c r="AE411" s="16"/>
      <c r="AH411" s="66"/>
      <c r="AI411" s="65"/>
    </row>
    <row r="412" spans="19:35" x14ac:dyDescent="0.35">
      <c r="S412" s="66"/>
      <c r="T412" s="65"/>
      <c r="U412" s="16"/>
      <c r="X412" s="66"/>
      <c r="Y412" s="65"/>
      <c r="Z412" s="16"/>
      <c r="AC412" s="66"/>
      <c r="AD412" s="65"/>
      <c r="AE412" s="16"/>
      <c r="AH412" s="66"/>
      <c r="AI412" s="65"/>
    </row>
    <row r="413" spans="19:35" x14ac:dyDescent="0.35">
      <c r="S413" s="66"/>
      <c r="T413" s="65"/>
      <c r="U413" s="16"/>
      <c r="X413" s="66"/>
      <c r="Y413" s="65"/>
      <c r="Z413" s="16"/>
      <c r="AC413" s="66"/>
      <c r="AD413" s="65"/>
      <c r="AE413" s="16"/>
      <c r="AH413" s="66"/>
      <c r="AI413" s="65"/>
    </row>
    <row r="414" spans="19:35" x14ac:dyDescent="0.35">
      <c r="S414" s="66"/>
      <c r="T414" s="65"/>
      <c r="U414" s="16"/>
      <c r="X414" s="66"/>
      <c r="Y414" s="65"/>
      <c r="Z414" s="16"/>
      <c r="AC414" s="66"/>
      <c r="AD414" s="65"/>
      <c r="AE414" s="16"/>
      <c r="AH414" s="66"/>
      <c r="AI414" s="65"/>
    </row>
    <row r="415" spans="19:35" x14ac:dyDescent="0.35">
      <c r="S415" s="66"/>
      <c r="T415" s="65"/>
      <c r="U415" s="16"/>
      <c r="X415" s="66"/>
      <c r="Y415" s="65"/>
      <c r="Z415" s="16"/>
      <c r="AC415" s="66"/>
      <c r="AD415" s="65"/>
      <c r="AE415" s="16"/>
      <c r="AH415" s="66"/>
      <c r="AI415" s="65"/>
    </row>
    <row r="416" spans="19:35" x14ac:dyDescent="0.35">
      <c r="S416" s="66"/>
      <c r="T416" s="65"/>
      <c r="U416" s="16"/>
      <c r="X416" s="66"/>
      <c r="Y416" s="65"/>
      <c r="Z416" s="16"/>
      <c r="AC416" s="66"/>
      <c r="AD416" s="65"/>
      <c r="AE416" s="16"/>
      <c r="AH416" s="66"/>
      <c r="AI416" s="65"/>
    </row>
    <row r="417" spans="19:35" x14ac:dyDescent="0.35">
      <c r="S417" s="66"/>
      <c r="T417" s="65"/>
      <c r="U417" s="16"/>
      <c r="X417" s="66"/>
      <c r="Y417" s="65"/>
      <c r="Z417" s="16"/>
      <c r="AC417" s="66"/>
      <c r="AD417" s="65"/>
      <c r="AE417" s="16"/>
      <c r="AH417" s="66"/>
      <c r="AI417" s="65"/>
    </row>
    <row r="418" spans="19:35" x14ac:dyDescent="0.35">
      <c r="S418" s="66"/>
      <c r="T418" s="65"/>
      <c r="U418" s="16"/>
      <c r="X418" s="66"/>
      <c r="Y418" s="65"/>
      <c r="Z418" s="16"/>
      <c r="AC418" s="66"/>
      <c r="AD418" s="65"/>
      <c r="AE418" s="16"/>
      <c r="AH418" s="66"/>
      <c r="AI418" s="65"/>
    </row>
    <row r="419" spans="19:35" x14ac:dyDescent="0.35">
      <c r="S419" s="66"/>
      <c r="T419" s="65"/>
      <c r="U419" s="16"/>
      <c r="X419" s="66"/>
      <c r="Y419" s="65"/>
      <c r="Z419" s="16"/>
      <c r="AC419" s="66"/>
      <c r="AD419" s="65"/>
      <c r="AE419" s="16"/>
      <c r="AH419" s="66"/>
      <c r="AI419" s="65"/>
    </row>
    <row r="420" spans="19:35" x14ac:dyDescent="0.35">
      <c r="S420" s="66"/>
      <c r="T420" s="65"/>
      <c r="U420" s="16"/>
      <c r="X420" s="66"/>
      <c r="Y420" s="65"/>
      <c r="Z420" s="16"/>
      <c r="AC420" s="66"/>
      <c r="AD420" s="65"/>
      <c r="AE420" s="16"/>
      <c r="AH420" s="66"/>
      <c r="AI420" s="65"/>
    </row>
    <row r="421" spans="19:35" x14ac:dyDescent="0.35">
      <c r="S421" s="66"/>
      <c r="T421" s="65"/>
      <c r="U421" s="16"/>
      <c r="X421" s="66"/>
      <c r="Y421" s="65"/>
      <c r="Z421" s="16"/>
      <c r="AC421" s="66"/>
      <c r="AD421" s="65"/>
      <c r="AE421" s="16"/>
      <c r="AH421" s="66"/>
      <c r="AI421" s="65"/>
    </row>
    <row r="422" spans="19:35" x14ac:dyDescent="0.35">
      <c r="S422" s="66"/>
      <c r="T422" s="65"/>
      <c r="U422" s="16"/>
      <c r="X422" s="66"/>
      <c r="Y422" s="65"/>
      <c r="Z422" s="16"/>
      <c r="AC422" s="66"/>
      <c r="AD422" s="65"/>
      <c r="AE422" s="16"/>
      <c r="AH422" s="66"/>
      <c r="AI422" s="65"/>
    </row>
    <row r="423" spans="19:35" x14ac:dyDescent="0.35">
      <c r="S423" s="66"/>
      <c r="T423" s="65"/>
      <c r="U423" s="16"/>
      <c r="X423" s="66"/>
      <c r="Y423" s="65"/>
      <c r="Z423" s="16"/>
      <c r="AC423" s="66"/>
      <c r="AD423" s="65"/>
      <c r="AE423" s="16"/>
      <c r="AH423" s="66"/>
      <c r="AI423" s="65"/>
    </row>
    <row r="424" spans="19:35" x14ac:dyDescent="0.35">
      <c r="S424" s="66"/>
      <c r="T424" s="65"/>
      <c r="U424" s="16"/>
      <c r="X424" s="66"/>
      <c r="Y424" s="65"/>
      <c r="Z424" s="16"/>
      <c r="AC424" s="66"/>
      <c r="AD424" s="65"/>
      <c r="AE424" s="16"/>
      <c r="AH424" s="66"/>
      <c r="AI424" s="65"/>
    </row>
    <row r="425" spans="19:35" x14ac:dyDescent="0.35">
      <c r="S425" s="66"/>
      <c r="T425" s="65"/>
      <c r="U425" s="16"/>
      <c r="X425" s="66"/>
      <c r="Y425" s="65"/>
      <c r="Z425" s="16"/>
      <c r="AC425" s="66"/>
      <c r="AD425" s="65"/>
      <c r="AE425" s="16"/>
      <c r="AH425" s="66"/>
      <c r="AI425" s="65"/>
    </row>
    <row r="426" spans="19:35" x14ac:dyDescent="0.35">
      <c r="S426" s="66"/>
      <c r="T426" s="65"/>
      <c r="U426" s="16"/>
      <c r="X426" s="66"/>
      <c r="Y426" s="65"/>
      <c r="Z426" s="16"/>
      <c r="AC426" s="66"/>
      <c r="AD426" s="65"/>
      <c r="AE426" s="16"/>
      <c r="AH426" s="66"/>
      <c r="AI426" s="65"/>
    </row>
    <row r="427" spans="19:35" x14ac:dyDescent="0.35">
      <c r="S427" s="66"/>
      <c r="T427" s="65"/>
      <c r="U427" s="16"/>
      <c r="X427" s="66"/>
      <c r="Y427" s="65"/>
      <c r="Z427" s="16"/>
      <c r="AC427" s="66"/>
      <c r="AD427" s="65"/>
      <c r="AE427" s="16"/>
      <c r="AH427" s="66"/>
      <c r="AI427" s="65"/>
    </row>
    <row r="428" spans="19:35" x14ac:dyDescent="0.35">
      <c r="S428" s="66"/>
      <c r="T428" s="65"/>
      <c r="U428" s="16"/>
      <c r="X428" s="66"/>
      <c r="Y428" s="65"/>
      <c r="Z428" s="16"/>
      <c r="AC428" s="66"/>
      <c r="AD428" s="65"/>
      <c r="AE428" s="16"/>
      <c r="AH428" s="66"/>
      <c r="AI428" s="65"/>
    </row>
    <row r="429" spans="19:35" x14ac:dyDescent="0.35">
      <c r="S429" s="66"/>
      <c r="T429" s="65"/>
      <c r="U429" s="16"/>
      <c r="X429" s="66"/>
      <c r="Y429" s="65"/>
      <c r="Z429" s="16"/>
      <c r="AC429" s="66"/>
      <c r="AD429" s="65"/>
      <c r="AE429" s="16"/>
      <c r="AH429" s="66"/>
      <c r="AI429" s="65"/>
    </row>
    <row r="430" spans="19:35" x14ac:dyDescent="0.35">
      <c r="S430" s="66"/>
      <c r="T430" s="65"/>
      <c r="U430" s="16"/>
      <c r="X430" s="66"/>
      <c r="Y430" s="65"/>
      <c r="Z430" s="16"/>
      <c r="AC430" s="66"/>
      <c r="AD430" s="65"/>
      <c r="AE430" s="16"/>
      <c r="AH430" s="66"/>
      <c r="AI430" s="65"/>
    </row>
    <row r="431" spans="19:35" x14ac:dyDescent="0.35">
      <c r="S431" s="66"/>
      <c r="T431" s="65"/>
      <c r="U431" s="16"/>
      <c r="X431" s="66"/>
      <c r="Y431" s="65"/>
      <c r="Z431" s="16"/>
      <c r="AC431" s="66"/>
      <c r="AD431" s="65"/>
      <c r="AE431" s="16"/>
      <c r="AH431" s="66"/>
      <c r="AI431" s="65"/>
    </row>
    <row r="432" spans="19:35" x14ac:dyDescent="0.35">
      <c r="S432" s="66"/>
      <c r="T432" s="65"/>
      <c r="U432" s="16"/>
      <c r="X432" s="66"/>
      <c r="Y432" s="65"/>
      <c r="Z432" s="16"/>
      <c r="AC432" s="66"/>
      <c r="AD432" s="65"/>
      <c r="AE432" s="16"/>
      <c r="AH432" s="66"/>
      <c r="AI432" s="65"/>
    </row>
    <row r="433" spans="19:35" x14ac:dyDescent="0.35">
      <c r="S433" s="66"/>
      <c r="T433" s="65"/>
      <c r="U433" s="16"/>
      <c r="X433" s="66"/>
      <c r="Y433" s="65"/>
      <c r="Z433" s="16"/>
      <c r="AC433" s="66"/>
      <c r="AD433" s="65"/>
      <c r="AE433" s="16"/>
      <c r="AH433" s="66"/>
      <c r="AI433" s="65"/>
    </row>
    <row r="434" spans="19:35" x14ac:dyDescent="0.35">
      <c r="S434" s="66"/>
      <c r="T434" s="65"/>
      <c r="U434" s="16"/>
      <c r="X434" s="66"/>
      <c r="Y434" s="65"/>
      <c r="Z434" s="16"/>
      <c r="AC434" s="66"/>
      <c r="AD434" s="65"/>
      <c r="AE434" s="16"/>
      <c r="AH434" s="66"/>
      <c r="AI434" s="65"/>
    </row>
    <row r="435" spans="19:35" x14ac:dyDescent="0.35">
      <c r="S435" s="66"/>
      <c r="T435" s="65"/>
      <c r="U435" s="16"/>
      <c r="X435" s="66"/>
      <c r="Y435" s="65"/>
      <c r="Z435" s="16"/>
      <c r="AC435" s="66"/>
      <c r="AD435" s="65"/>
      <c r="AE435" s="16"/>
      <c r="AH435" s="66"/>
      <c r="AI435" s="65"/>
    </row>
    <row r="436" spans="19:35" x14ac:dyDescent="0.35">
      <c r="S436" s="66"/>
      <c r="T436" s="65"/>
      <c r="U436" s="16"/>
      <c r="X436" s="66"/>
      <c r="Y436" s="65"/>
      <c r="Z436" s="16"/>
      <c r="AC436" s="66"/>
      <c r="AD436" s="65"/>
      <c r="AE436" s="16"/>
      <c r="AH436" s="66"/>
      <c r="AI436" s="65"/>
    </row>
    <row r="437" spans="19:35" x14ac:dyDescent="0.35">
      <c r="S437" s="66"/>
      <c r="T437" s="65"/>
      <c r="U437" s="16"/>
      <c r="X437" s="66"/>
      <c r="Y437" s="65"/>
      <c r="Z437" s="16"/>
      <c r="AC437" s="66"/>
      <c r="AD437" s="65"/>
      <c r="AE437" s="16"/>
      <c r="AH437" s="66"/>
      <c r="AI437" s="65"/>
    </row>
    <row r="438" spans="19:35" x14ac:dyDescent="0.35">
      <c r="S438" s="66"/>
      <c r="T438" s="65"/>
      <c r="U438" s="16"/>
      <c r="X438" s="66"/>
      <c r="Y438" s="65"/>
      <c r="Z438" s="16"/>
      <c r="AC438" s="66"/>
      <c r="AD438" s="65"/>
      <c r="AE438" s="16"/>
      <c r="AH438" s="66"/>
      <c r="AI438" s="65"/>
    </row>
    <row r="439" spans="19:35" x14ac:dyDescent="0.35">
      <c r="S439" s="66"/>
      <c r="T439" s="65"/>
      <c r="U439" s="16"/>
      <c r="AC439" s="66"/>
      <c r="AD439" s="65"/>
      <c r="AE439" s="16"/>
      <c r="AH439" s="66"/>
      <c r="AI439" s="65"/>
    </row>
    <row r="440" spans="19:35" x14ac:dyDescent="0.35">
      <c r="S440" s="66"/>
      <c r="T440" s="65"/>
      <c r="U440" s="16"/>
      <c r="AC440" s="66"/>
      <c r="AD440" s="65"/>
      <c r="AE440" s="16"/>
      <c r="AH440" s="66"/>
      <c r="AI440" s="65"/>
    </row>
    <row r="441" spans="19:35" x14ac:dyDescent="0.35">
      <c r="S441" s="66"/>
      <c r="T441" s="65"/>
      <c r="U441" s="16"/>
      <c r="AC441" s="66"/>
      <c r="AD441" s="65"/>
      <c r="AE441" s="16"/>
      <c r="AH441" s="66"/>
      <c r="AI441" s="65"/>
    </row>
    <row r="442" spans="19:35" x14ac:dyDescent="0.35">
      <c r="S442" s="66"/>
      <c r="T442" s="65"/>
      <c r="U442" s="16"/>
      <c r="AC442" s="66"/>
      <c r="AD442" s="65"/>
      <c r="AE442" s="16"/>
      <c r="AH442" s="66"/>
      <c r="AI442" s="65"/>
    </row>
    <row r="443" spans="19:35" x14ac:dyDescent="0.35">
      <c r="S443" s="66"/>
      <c r="T443" s="65"/>
      <c r="U443" s="16"/>
      <c r="AC443" s="66"/>
      <c r="AD443" s="65"/>
      <c r="AE443" s="16"/>
      <c r="AH443" s="66"/>
      <c r="AI443" s="65"/>
    </row>
    <row r="444" spans="19:35" x14ac:dyDescent="0.35">
      <c r="S444" s="66"/>
      <c r="T444" s="65"/>
      <c r="U444" s="16"/>
      <c r="AC444" s="66"/>
      <c r="AD444" s="65"/>
      <c r="AE444" s="16"/>
      <c r="AH444" s="66"/>
      <c r="AI444" s="65"/>
    </row>
    <row r="445" spans="19:35" x14ac:dyDescent="0.35">
      <c r="S445" s="66"/>
      <c r="T445" s="65"/>
      <c r="U445" s="16"/>
      <c r="AC445" s="66"/>
      <c r="AD445" s="65"/>
      <c r="AE445" s="16"/>
      <c r="AH445" s="66"/>
      <c r="AI445" s="65"/>
    </row>
    <row r="446" spans="19:35" x14ac:dyDescent="0.35">
      <c r="S446" s="66"/>
      <c r="T446" s="65"/>
      <c r="U446" s="16"/>
      <c r="AC446" s="66"/>
      <c r="AD446" s="65"/>
      <c r="AE446" s="16"/>
      <c r="AH446" s="66"/>
      <c r="AI446" s="65"/>
    </row>
    <row r="447" spans="19:35" x14ac:dyDescent="0.35">
      <c r="S447" s="66"/>
      <c r="T447" s="65"/>
      <c r="U447" s="16"/>
      <c r="AC447" s="66"/>
      <c r="AD447" s="65"/>
      <c r="AE447" s="16"/>
      <c r="AH447" s="66"/>
      <c r="AI447" s="65"/>
    </row>
    <row r="448" spans="19:35" x14ac:dyDescent="0.35">
      <c r="S448" s="66"/>
      <c r="T448" s="65"/>
      <c r="U448" s="16"/>
      <c r="AC448" s="66"/>
      <c r="AD448" s="65"/>
      <c r="AE448" s="16"/>
      <c r="AH448" s="66"/>
      <c r="AI448" s="65"/>
    </row>
    <row r="449" spans="19:35" x14ac:dyDescent="0.35">
      <c r="S449" s="66"/>
      <c r="T449" s="65"/>
      <c r="U449" s="16"/>
      <c r="AC449" s="66"/>
      <c r="AD449" s="65"/>
      <c r="AE449" s="16"/>
      <c r="AH449" s="66"/>
      <c r="AI449" s="65"/>
    </row>
    <row r="450" spans="19:35" x14ac:dyDescent="0.35">
      <c r="S450" s="66"/>
      <c r="T450" s="65"/>
      <c r="U450" s="16"/>
      <c r="AC450" s="66"/>
      <c r="AD450" s="65"/>
      <c r="AE450" s="16"/>
      <c r="AH450" s="66"/>
      <c r="AI450" s="65"/>
    </row>
    <row r="451" spans="19:35" x14ac:dyDescent="0.35">
      <c r="AC451" s="66"/>
      <c r="AD451" s="65"/>
      <c r="AE451" s="16"/>
      <c r="AH451" s="66"/>
      <c r="AI451" s="65"/>
    </row>
    <row r="452" spans="19:35" x14ac:dyDescent="0.35">
      <c r="AC452" s="66"/>
      <c r="AD452" s="65"/>
      <c r="AE452" s="16"/>
      <c r="AH452" s="66"/>
      <c r="AI452" s="65"/>
    </row>
    <row r="453" spans="19:35" x14ac:dyDescent="0.35">
      <c r="AC453" s="66"/>
      <c r="AD453" s="65"/>
      <c r="AE453" s="16"/>
      <c r="AH453" s="66"/>
      <c r="AI453" s="65"/>
    </row>
    <row r="454" spans="19:35" x14ac:dyDescent="0.35">
      <c r="AH454" s="66"/>
      <c r="AI454" s="65"/>
    </row>
    <row r="455" spans="19:35" x14ac:dyDescent="0.35">
      <c r="AH455" s="66"/>
      <c r="AI455" s="65"/>
    </row>
    <row r="456" spans="19:35" x14ac:dyDescent="0.35">
      <c r="AH456" s="66"/>
      <c r="AI456" s="65"/>
    </row>
    <row r="457" spans="19:35" x14ac:dyDescent="0.35">
      <c r="AH457" s="66"/>
      <c r="AI457" s="65"/>
    </row>
    <row r="458" spans="19:35" x14ac:dyDescent="0.35">
      <c r="AH458" s="66"/>
      <c r="AI458" s="65"/>
    </row>
    <row r="459" spans="19:35" x14ac:dyDescent="0.35">
      <c r="AH459" s="66"/>
      <c r="AI459" s="65"/>
    </row>
    <row r="460" spans="19:35" x14ac:dyDescent="0.35">
      <c r="AH460" s="66"/>
      <c r="AI460" s="65"/>
    </row>
    <row r="461" spans="19:35" x14ac:dyDescent="0.35">
      <c r="AH461" s="66"/>
      <c r="AI461" s="65"/>
    </row>
    <row r="462" spans="19:35" x14ac:dyDescent="0.35">
      <c r="AH462" s="66"/>
      <c r="AI462" s="65"/>
    </row>
    <row r="463" spans="19:35" x14ac:dyDescent="0.35">
      <c r="AH463" s="66"/>
      <c r="AI463" s="65"/>
    </row>
    <row r="464" spans="19:35" x14ac:dyDescent="0.35">
      <c r="AH464" s="66"/>
      <c r="AI464" s="65"/>
    </row>
    <row r="465" spans="34:35" x14ac:dyDescent="0.35">
      <c r="AH465" s="66"/>
      <c r="AI465" s="65"/>
    </row>
    <row r="466" spans="34:35" x14ac:dyDescent="0.35">
      <c r="AH466" s="66"/>
      <c r="AI466" s="65"/>
    </row>
    <row r="467" spans="34:35" x14ac:dyDescent="0.35">
      <c r="AH467" s="66"/>
      <c r="AI467" s="65"/>
    </row>
    <row r="468" spans="34:35" x14ac:dyDescent="0.35">
      <c r="AH468" s="66"/>
      <c r="AI468" s="65"/>
    </row>
    <row r="469" spans="34:35" x14ac:dyDescent="0.35">
      <c r="AH469" s="66"/>
      <c r="AI469" s="65"/>
    </row>
    <row r="470" spans="34:35" x14ac:dyDescent="0.35">
      <c r="AH470" s="66"/>
      <c r="AI470" s="65"/>
    </row>
    <row r="471" spans="34:35" x14ac:dyDescent="0.35">
      <c r="AH471" s="66"/>
      <c r="AI471" s="65"/>
    </row>
    <row r="472" spans="34:35" x14ac:dyDescent="0.35">
      <c r="AH472" s="66"/>
      <c r="AI472" s="65"/>
    </row>
    <row r="473" spans="34:35" x14ac:dyDescent="0.35">
      <c r="AH473" s="66"/>
      <c r="AI473" s="65"/>
    </row>
    <row r="474" spans="34:35" x14ac:dyDescent="0.35">
      <c r="AH474" s="66"/>
      <c r="AI474" s="65"/>
    </row>
    <row r="475" spans="34:35" x14ac:dyDescent="0.35">
      <c r="AH475" s="66"/>
      <c r="AI475" s="65"/>
    </row>
    <row r="476" spans="34:35" x14ac:dyDescent="0.35">
      <c r="AH476" s="66"/>
      <c r="AI476" s="65"/>
    </row>
    <row r="477" spans="34:35" x14ac:dyDescent="0.35">
      <c r="AH477" s="66"/>
      <c r="AI477" s="65"/>
    </row>
    <row r="478" spans="34:35" x14ac:dyDescent="0.35">
      <c r="AH478" s="66"/>
      <c r="AI478" s="65"/>
    </row>
    <row r="479" spans="34:35" x14ac:dyDescent="0.35">
      <c r="AH479" s="66"/>
      <c r="AI479" s="65"/>
    </row>
    <row r="480" spans="34:35" x14ac:dyDescent="0.35">
      <c r="AH480" s="66"/>
      <c r="AI480" s="65"/>
    </row>
    <row r="481" spans="34:35" x14ac:dyDescent="0.35">
      <c r="AH481" s="66"/>
      <c r="AI481" s="65"/>
    </row>
    <row r="482" spans="34:35" x14ac:dyDescent="0.35">
      <c r="AH482" s="66"/>
      <c r="AI482" s="65"/>
    </row>
    <row r="483" spans="34:35" x14ac:dyDescent="0.35">
      <c r="AH483" s="66"/>
      <c r="AI483" s="65"/>
    </row>
    <row r="484" spans="34:35" x14ac:dyDescent="0.35">
      <c r="AH484" s="66"/>
      <c r="AI484" s="65"/>
    </row>
    <row r="485" spans="34:35" x14ac:dyDescent="0.35">
      <c r="AH485" s="66"/>
      <c r="AI485" s="65"/>
    </row>
    <row r="486" spans="34:35" x14ac:dyDescent="0.35">
      <c r="AH486" s="66"/>
      <c r="AI486" s="65"/>
    </row>
    <row r="487" spans="34:35" x14ac:dyDescent="0.35">
      <c r="AH487" s="66"/>
      <c r="AI487" s="65"/>
    </row>
    <row r="488" spans="34:35" x14ac:dyDescent="0.35">
      <c r="AH488" s="66"/>
      <c r="AI488" s="65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88"/>
  <sheetViews>
    <sheetView tabSelected="1" zoomScaleNormal="100" workbookViewId="0">
      <selection activeCell="F21" sqref="F21"/>
    </sheetView>
  </sheetViews>
  <sheetFormatPr defaultColWidth="8.54296875" defaultRowHeight="14.5" x14ac:dyDescent="0.35"/>
  <cols>
    <col min="1" max="1" width="5.453125" customWidth="1"/>
    <col min="2" max="2" width="6.1796875" customWidth="1"/>
    <col min="3" max="3" width="11.36328125" bestFit="1" customWidth="1"/>
    <col min="4" max="5" width="8" customWidth="1"/>
    <col min="6" max="6" width="8.7265625" customWidth="1"/>
    <col min="7" max="7" width="5.453125" customWidth="1"/>
    <col min="8" max="9" width="6.81640625" customWidth="1"/>
    <col min="10" max="10" width="10.81640625" customWidth="1"/>
    <col min="11" max="11" width="7.54296875" customWidth="1"/>
    <col min="12" max="12" width="8.26953125" customWidth="1"/>
    <col min="13" max="13" width="6.1796875" customWidth="1"/>
    <col min="14" max="14" width="10.6328125" style="16" bestFit="1" customWidth="1"/>
    <col min="15" max="15" width="10.26953125" customWidth="1"/>
    <col min="16" max="16" width="8.26953125" customWidth="1"/>
    <col min="17" max="17" width="11.81640625" customWidth="1"/>
    <col min="18" max="18" width="6.1796875" customWidth="1"/>
    <col min="19" max="19" width="8.6328125" style="16" bestFit="1" customWidth="1"/>
    <col min="20" max="20" width="10.26953125" customWidth="1"/>
    <col min="21" max="21" width="8.26953125" customWidth="1"/>
    <col min="22" max="22" width="7.81640625" style="65" customWidth="1"/>
    <col min="23" max="23" width="8.1796875" customWidth="1"/>
    <col min="24" max="24" width="8.6328125" style="16" bestFit="1" customWidth="1"/>
    <col min="25" max="25" width="10.26953125" customWidth="1"/>
    <col min="26" max="26" width="8.26953125" customWidth="1"/>
    <col min="27" max="27" width="8.54296875" style="65"/>
    <col min="29" max="29" width="8.6328125" style="16" bestFit="1" customWidth="1"/>
    <col min="30" max="30" width="10.26953125" customWidth="1"/>
    <col min="31" max="31" width="8.26953125" customWidth="1"/>
    <col min="32" max="32" width="7.81640625" style="65" customWidth="1"/>
    <col min="34" max="34" width="8.54296875" style="16"/>
    <col min="35" max="35" width="10.26953125" customWidth="1"/>
    <col min="37" max="37" width="11.81640625" bestFit="1" customWidth="1"/>
  </cols>
  <sheetData>
    <row r="1" spans="1:37" ht="29" x14ac:dyDescent="0.35">
      <c r="A1" s="26"/>
      <c r="B1" s="26"/>
      <c r="C1" s="26"/>
      <c r="D1" s="26"/>
      <c r="E1" s="26"/>
      <c r="F1" s="26"/>
      <c r="G1" s="26"/>
      <c r="H1" s="27"/>
      <c r="I1" s="27"/>
      <c r="J1" s="28" t="s">
        <v>82</v>
      </c>
      <c r="K1" s="28">
        <v>11.32</v>
      </c>
      <c r="L1" s="28" t="s">
        <v>29</v>
      </c>
    </row>
    <row r="2" spans="1:37" ht="15" thickBot="1" x14ac:dyDescent="0.4">
      <c r="K2" s="25"/>
    </row>
    <row r="3" spans="1:37" ht="29.5" thickBot="1" x14ac:dyDescent="0.4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29" t="s">
        <v>0</v>
      </c>
      <c r="K3" s="29" t="s">
        <v>24</v>
      </c>
      <c r="L3" s="30" t="s">
        <v>83</v>
      </c>
      <c r="M3" s="31" t="s">
        <v>87</v>
      </c>
      <c r="N3" s="76"/>
      <c r="O3" s="32" t="s">
        <v>30</v>
      </c>
      <c r="Q3" s="77" t="s">
        <v>89</v>
      </c>
    </row>
    <row r="4" spans="1:37" ht="15" thickBot="1" x14ac:dyDescent="0.4">
      <c r="A4" s="10">
        <v>1</v>
      </c>
      <c r="B4" s="11">
        <v>1626</v>
      </c>
      <c r="C4" s="12">
        <v>1673</v>
      </c>
      <c r="D4" s="13">
        <v>601</v>
      </c>
      <c r="E4" s="14">
        <v>601</v>
      </c>
      <c r="F4" s="13">
        <v>1654.1281198003301</v>
      </c>
      <c r="G4" s="14">
        <v>1657</v>
      </c>
      <c r="H4" s="13">
        <v>10.1200066075168</v>
      </c>
      <c r="I4" s="14">
        <v>23.8307939595128</v>
      </c>
      <c r="J4" s="33" t="s">
        <v>47</v>
      </c>
      <c r="K4" s="73">
        <v>7.68682</v>
      </c>
      <c r="L4" s="74">
        <f>G4*'Calib. 20 Dez.'!$K$9+'Calib. 20 Dez.'!$M$9</f>
        <v>7.4051119999999999</v>
      </c>
      <c r="M4" s="74">
        <f>K4-L4</f>
        <v>0.28170800000000007</v>
      </c>
      <c r="N4" s="76"/>
      <c r="O4" s="34">
        <f>SUM(Q11:Q387)*10^7</f>
        <v>1314.1973835100896</v>
      </c>
      <c r="P4" s="35">
        <f>(O4-$O$9)^2</f>
        <v>4114.5808424826264</v>
      </c>
      <c r="Q4" s="78">
        <f>O4*344.092/0.30397*10^(-6)</f>
        <v>1.4876626183069173</v>
      </c>
    </row>
    <row r="5" spans="1:37" ht="15" thickBot="1" x14ac:dyDescent="0.4">
      <c r="A5" s="10">
        <v>2</v>
      </c>
      <c r="B5" s="11">
        <v>1242</v>
      </c>
      <c r="C5" s="12">
        <v>1291</v>
      </c>
      <c r="D5" s="13">
        <v>698</v>
      </c>
      <c r="E5" s="14">
        <v>623</v>
      </c>
      <c r="F5" s="13">
        <v>1272.0995184590699</v>
      </c>
      <c r="G5" s="14">
        <v>1274</v>
      </c>
      <c r="H5" s="13">
        <v>9.7353280854642801</v>
      </c>
      <c r="I5" s="14">
        <v>22.924945282212999</v>
      </c>
      <c r="J5" s="33" t="s">
        <v>45</v>
      </c>
      <c r="K5" s="73">
        <v>6.0023</v>
      </c>
      <c r="L5" s="74">
        <f>G5*'Calib. 20 Dez.'!$K$9+'Calib. 20 Dez.'!$M$9</f>
        <v>5.6931019999999997</v>
      </c>
      <c r="M5" s="74">
        <f>K5-L5</f>
        <v>0.30919800000000031</v>
      </c>
      <c r="N5" s="76"/>
      <c r="O5" s="34">
        <f>SUM(V11:V450)*10^7</f>
        <v>1267.1100644981618</v>
      </c>
      <c r="P5" s="35">
        <f>(O5-$O$9)^2</f>
        <v>290.96443215513199</v>
      </c>
      <c r="Q5" s="78">
        <f t="shared" ref="Q5:Q8" si="0">O5*344.092/0.30397*10^(-6)</f>
        <v>1.4343600891972941</v>
      </c>
    </row>
    <row r="6" spans="1:37" ht="15" thickBot="1" x14ac:dyDescent="0.4">
      <c r="A6" s="10">
        <v>3</v>
      </c>
      <c r="B6" s="11">
        <v>1141</v>
      </c>
      <c r="C6" s="12">
        <v>1171</v>
      </c>
      <c r="D6" s="13">
        <v>557</v>
      </c>
      <c r="E6" s="14">
        <v>231.5</v>
      </c>
      <c r="F6" s="13">
        <v>1158.7804175665899</v>
      </c>
      <c r="G6" s="14">
        <v>1154</v>
      </c>
      <c r="H6" s="13">
        <v>4.53035735530863</v>
      </c>
      <c r="I6" s="14">
        <v>10.6681761074279</v>
      </c>
      <c r="J6" s="33" t="s">
        <v>41</v>
      </c>
      <c r="K6" s="73">
        <v>5.4895199999999997</v>
      </c>
      <c r="L6" s="74">
        <f>G6*'Calib. 20 Dez.'!$K$9+'Calib. 20 Dez.'!$M$9</f>
        <v>5.1567020000000001</v>
      </c>
      <c r="M6" s="74">
        <f>K6-L6</f>
        <v>0.33281799999999961</v>
      </c>
      <c r="N6" s="76"/>
      <c r="O6" s="34">
        <f>SUM(AA11:AA438)*10^7</f>
        <v>1304.2577610059543</v>
      </c>
      <c r="P6" s="35">
        <f>(O6-$O$9)^2</f>
        <v>2938.2227952339003</v>
      </c>
      <c r="Q6" s="78">
        <f t="shared" si="0"/>
        <v>1.4764110323389177</v>
      </c>
    </row>
    <row r="7" spans="1:37" ht="15" thickBot="1" x14ac:dyDescent="0.4">
      <c r="A7" s="10">
        <v>4</v>
      </c>
      <c r="B7" s="11">
        <v>1096</v>
      </c>
      <c r="C7" s="12">
        <v>1128</v>
      </c>
      <c r="D7" s="13">
        <v>529</v>
      </c>
      <c r="E7" s="14">
        <v>281.5</v>
      </c>
      <c r="F7" s="13">
        <v>1114.0550621669599</v>
      </c>
      <c r="G7" s="14">
        <v>1117</v>
      </c>
      <c r="H7" s="13">
        <v>6.5881497944159797</v>
      </c>
      <c r="I7" s="14">
        <v>15.513906898886599</v>
      </c>
      <c r="J7" s="33" t="s">
        <v>49</v>
      </c>
      <c r="K7" s="73">
        <v>5.3043800000000001</v>
      </c>
      <c r="L7" s="74">
        <f>G7*'Calib. 20 Dez.'!$K$9+'Calib. 20 Dez.'!$M$9</f>
        <v>4.9913119999999997</v>
      </c>
      <c r="M7" s="74">
        <f>K7-L7</f>
        <v>0.31306800000000035</v>
      </c>
      <c r="N7" s="76"/>
      <c r="O7" s="34">
        <f>SUM(AF11:AF453)*10^7</f>
        <v>1206.5587887546312</v>
      </c>
      <c r="P7" s="35">
        <f>(O7-$O$9)^2</f>
        <v>1891.6929085081647</v>
      </c>
      <c r="Q7" s="78">
        <f t="shared" si="0"/>
        <v>1.3658164514266491</v>
      </c>
    </row>
    <row r="8" spans="1:37" ht="15" thickBot="1" x14ac:dyDescent="0.4">
      <c r="A8" s="10">
        <v>5</v>
      </c>
      <c r="B8" s="11">
        <v>967</v>
      </c>
      <c r="C8" s="12">
        <v>1011</v>
      </c>
      <c r="D8" s="13">
        <v>1633</v>
      </c>
      <c r="E8" s="14">
        <v>958</v>
      </c>
      <c r="F8" s="13">
        <v>996.294363256785</v>
      </c>
      <c r="G8" s="14">
        <v>1000</v>
      </c>
      <c r="H8" s="13">
        <v>6.36461623625092</v>
      </c>
      <c r="I8" s="14">
        <v>14.987525605448401</v>
      </c>
      <c r="J8" s="33" t="s">
        <v>39</v>
      </c>
      <c r="K8" s="73">
        <v>4.7843400000000003</v>
      </c>
      <c r="L8" s="74">
        <f>G8*'Calib. 20 Dez.'!$K$9+'Calib. 20 Dez.'!$M$9</f>
        <v>4.4683219999999997</v>
      </c>
      <c r="M8" s="74">
        <f>K8-L8</f>
        <v>0.31601800000000058</v>
      </c>
      <c r="N8" s="76"/>
      <c r="O8" s="34">
        <f>SUM(AK11:AK488)*10^7</f>
        <v>1158.1379268950795</v>
      </c>
      <c r="P8" s="35">
        <f>(O8-$O$9)^2</f>
        <v>8448.2675963648035</v>
      </c>
      <c r="Q8" s="79">
        <f t="shared" si="0"/>
        <v>1.3110043607631727</v>
      </c>
    </row>
    <row r="9" spans="1:37" ht="15" thickBot="1" x14ac:dyDescent="0.4">
      <c r="O9" s="36">
        <f>SUM(O4:O8)/5</f>
        <v>1250.0523849327833</v>
      </c>
      <c r="P9" s="37" t="s">
        <v>20</v>
      </c>
      <c r="Q9" s="38">
        <f>SQRT(SUM(P4:P8)/4)</f>
        <v>66.490090567588766</v>
      </c>
    </row>
    <row r="10" spans="1:37" s="27" customFormat="1" ht="29.5" thickBot="1" x14ac:dyDescent="0.4">
      <c r="D10" s="39" t="s">
        <v>18</v>
      </c>
      <c r="E10" s="39" t="s">
        <v>19</v>
      </c>
      <c r="F10" s="39" t="s">
        <v>90</v>
      </c>
      <c r="N10" s="42" t="s">
        <v>31</v>
      </c>
      <c r="O10" s="40" t="s">
        <v>32</v>
      </c>
      <c r="P10" s="40" t="s">
        <v>33</v>
      </c>
      <c r="Q10" s="41"/>
      <c r="S10" s="42" t="s">
        <v>31</v>
      </c>
      <c r="T10" s="43" t="s">
        <v>32</v>
      </c>
      <c r="U10" s="43" t="s">
        <v>33</v>
      </c>
      <c r="V10" s="68"/>
      <c r="X10" s="42" t="s">
        <v>31</v>
      </c>
      <c r="Y10" s="43" t="s">
        <v>32</v>
      </c>
      <c r="Z10" s="43" t="s">
        <v>33</v>
      </c>
      <c r="AA10" s="68"/>
      <c r="AC10" s="42" t="s">
        <v>31</v>
      </c>
      <c r="AD10" s="43" t="s">
        <v>32</v>
      </c>
      <c r="AE10" s="43" t="s">
        <v>33</v>
      </c>
      <c r="AF10" s="68"/>
      <c r="AH10" s="42" t="s">
        <v>31</v>
      </c>
      <c r="AI10" s="43" t="s">
        <v>32</v>
      </c>
      <c r="AJ10" s="43" t="s">
        <v>33</v>
      </c>
      <c r="AK10" s="44"/>
    </row>
    <row r="11" spans="1:37" x14ac:dyDescent="0.35">
      <c r="N11" s="75">
        <v>7.4050000000000002</v>
      </c>
      <c r="O11" s="67">
        <v>192.1</v>
      </c>
      <c r="P11">
        <f>O11*$K$1</f>
        <v>2174.5720000000001</v>
      </c>
      <c r="Q11">
        <f>0.001/P11</f>
        <v>4.5986060705279013E-7</v>
      </c>
      <c r="S11" s="75">
        <v>5.6929999999999996</v>
      </c>
      <c r="T11" s="16">
        <v>219</v>
      </c>
      <c r="U11" s="16">
        <f>T11*$K$1</f>
        <v>2479.08</v>
      </c>
      <c r="V11" s="65">
        <f>0.001/U11</f>
        <v>4.0337544572986754E-7</v>
      </c>
      <c r="W11" s="16"/>
      <c r="X11" s="75">
        <v>5.157</v>
      </c>
      <c r="Y11" s="16">
        <v>229.7</v>
      </c>
      <c r="Z11" s="16">
        <f>Y11*$K$1</f>
        <v>2600.2039999999997</v>
      </c>
      <c r="AA11" s="65">
        <f>0.001/Z11</f>
        <v>3.8458520946818022E-7</v>
      </c>
      <c r="AB11" s="16"/>
      <c r="AC11" s="75">
        <v>4.9909999999999997</v>
      </c>
      <c r="AD11" s="16">
        <v>233.3</v>
      </c>
      <c r="AE11" s="16">
        <f>AD11*$K$1</f>
        <v>2640.9560000000001</v>
      </c>
      <c r="AF11" s="65">
        <f>0.001/AE11</f>
        <v>3.7865076131522069E-7</v>
      </c>
      <c r="AG11" s="16"/>
      <c r="AH11" s="75">
        <v>4.468</v>
      </c>
      <c r="AI11" s="16">
        <v>245.7</v>
      </c>
      <c r="AJ11">
        <f>AI11*$K$1</f>
        <v>2781.3240000000001</v>
      </c>
      <c r="AK11">
        <f>0.001/AJ11</f>
        <v>3.595409955833984E-7</v>
      </c>
    </row>
    <row r="12" spans="1:37" x14ac:dyDescent="0.35">
      <c r="N12" s="75">
        <v>7.4059999999999997</v>
      </c>
      <c r="O12" s="67">
        <v>192.1</v>
      </c>
      <c r="P12">
        <f t="shared" ref="P12:P75" si="1">O12*$K$1</f>
        <v>2174.5720000000001</v>
      </c>
      <c r="Q12">
        <f t="shared" ref="Q12:Q75" si="2">0.001/P12</f>
        <v>4.5986060705279013E-7</v>
      </c>
      <c r="S12" s="75">
        <v>5.694</v>
      </c>
      <c r="T12" s="16">
        <v>219</v>
      </c>
      <c r="U12" s="16">
        <f t="shared" ref="U12:U75" si="3">T12*$K$1</f>
        <v>2479.08</v>
      </c>
      <c r="V12" s="65">
        <f t="shared" ref="V12:V75" si="4">0.001/U12</f>
        <v>4.0337544572986754E-7</v>
      </c>
      <c r="W12" s="16"/>
      <c r="X12" s="75">
        <v>5.1580000000000004</v>
      </c>
      <c r="Y12" s="16">
        <v>229.7</v>
      </c>
      <c r="Z12" s="16">
        <f t="shared" ref="Z12:Z75" si="5">Y12*$K$1</f>
        <v>2600.2039999999997</v>
      </c>
      <c r="AA12" s="65">
        <f t="shared" ref="AA12:AA75" si="6">0.001/Z12</f>
        <v>3.8458520946818022E-7</v>
      </c>
      <c r="AB12" s="16"/>
      <c r="AC12" s="75">
        <v>4.992</v>
      </c>
      <c r="AD12" s="16">
        <v>233.3</v>
      </c>
      <c r="AE12" s="16">
        <f t="shared" ref="AE12:AE75" si="7">AD12*$K$1</f>
        <v>2640.9560000000001</v>
      </c>
      <c r="AF12" s="65">
        <f t="shared" ref="AF12:AF75" si="8">0.001/AE12</f>
        <v>3.7865076131522069E-7</v>
      </c>
      <c r="AG12" s="16"/>
      <c r="AH12" s="75">
        <v>4.4690000000000003</v>
      </c>
      <c r="AI12" s="16">
        <v>245.7</v>
      </c>
      <c r="AJ12">
        <f t="shared" ref="AJ12:AJ75" si="9">AI12*$K$1</f>
        <v>2781.3240000000001</v>
      </c>
      <c r="AK12">
        <f t="shared" ref="AK12:AK75" si="10">0.001/AJ12</f>
        <v>3.595409955833984E-7</v>
      </c>
    </row>
    <row r="13" spans="1:37" x14ac:dyDescent="0.35">
      <c r="N13" s="75">
        <v>7.407</v>
      </c>
      <c r="O13" s="67">
        <v>192</v>
      </c>
      <c r="P13">
        <f t="shared" si="1"/>
        <v>2173.44</v>
      </c>
      <c r="Q13">
        <f t="shared" si="2"/>
        <v>4.6010011778563015E-7</v>
      </c>
      <c r="S13" s="75">
        <v>5.6950000000000003</v>
      </c>
      <c r="T13" s="16">
        <v>218.9</v>
      </c>
      <c r="U13" s="16">
        <f t="shared" si="3"/>
        <v>2477.9480000000003</v>
      </c>
      <c r="V13" s="65">
        <f t="shared" si="4"/>
        <v>4.0355971957442199E-7</v>
      </c>
      <c r="W13" s="16"/>
      <c r="X13" s="75">
        <v>5.1589999999999998</v>
      </c>
      <c r="Y13" s="16">
        <v>229.6</v>
      </c>
      <c r="Z13" s="16">
        <f t="shared" si="5"/>
        <v>2599.0720000000001</v>
      </c>
      <c r="AA13" s="65">
        <f t="shared" si="6"/>
        <v>3.8475271173711231E-7</v>
      </c>
      <c r="AB13" s="16"/>
      <c r="AC13" s="75">
        <v>4.9930000000000003</v>
      </c>
      <c r="AD13" s="16">
        <v>233.2</v>
      </c>
      <c r="AE13" s="16">
        <f t="shared" si="7"/>
        <v>2639.8240000000001</v>
      </c>
      <c r="AF13" s="65">
        <f t="shared" si="8"/>
        <v>3.7881313299674525E-7</v>
      </c>
      <c r="AG13" s="16"/>
      <c r="AH13" s="75">
        <v>4.47</v>
      </c>
      <c r="AI13" s="16">
        <v>245.7</v>
      </c>
      <c r="AJ13">
        <f t="shared" si="9"/>
        <v>2781.3240000000001</v>
      </c>
      <c r="AK13">
        <f t="shared" si="10"/>
        <v>3.595409955833984E-7</v>
      </c>
    </row>
    <row r="14" spans="1:37" x14ac:dyDescent="0.35">
      <c r="N14" s="75">
        <v>7.4080000000000004</v>
      </c>
      <c r="O14" s="67">
        <v>192</v>
      </c>
      <c r="P14">
        <f t="shared" si="1"/>
        <v>2173.44</v>
      </c>
      <c r="Q14">
        <f t="shared" si="2"/>
        <v>4.6010011778563015E-7</v>
      </c>
      <c r="S14" s="75">
        <v>5.6959999999999997</v>
      </c>
      <c r="T14" s="16">
        <v>218.9</v>
      </c>
      <c r="U14" s="16">
        <f t="shared" si="3"/>
        <v>2477.9480000000003</v>
      </c>
      <c r="V14" s="65">
        <f t="shared" si="4"/>
        <v>4.0355971957442199E-7</v>
      </c>
      <c r="W14" s="16"/>
      <c r="X14" s="75">
        <v>5.16</v>
      </c>
      <c r="Y14" s="16">
        <v>229.6</v>
      </c>
      <c r="Z14" s="16">
        <f t="shared" si="5"/>
        <v>2599.0720000000001</v>
      </c>
      <c r="AA14" s="65">
        <f t="shared" si="6"/>
        <v>3.8475271173711231E-7</v>
      </c>
      <c r="AB14" s="16"/>
      <c r="AC14" s="75">
        <v>4.9939999999999998</v>
      </c>
      <c r="AD14" s="16">
        <v>233.2</v>
      </c>
      <c r="AE14" s="16">
        <f t="shared" si="7"/>
        <v>2639.8240000000001</v>
      </c>
      <c r="AF14" s="65">
        <f t="shared" si="8"/>
        <v>3.7881313299674525E-7</v>
      </c>
      <c r="AG14" s="16"/>
      <c r="AH14" s="75">
        <v>4.4710000000000001</v>
      </c>
      <c r="AI14" s="16">
        <v>245.7</v>
      </c>
      <c r="AJ14">
        <f t="shared" si="9"/>
        <v>2781.3240000000001</v>
      </c>
      <c r="AK14">
        <f t="shared" si="10"/>
        <v>3.595409955833984E-7</v>
      </c>
    </row>
    <row r="15" spans="1:37" x14ac:dyDescent="0.35">
      <c r="N15" s="75">
        <v>7.4089999999999998</v>
      </c>
      <c r="O15" s="67">
        <v>192</v>
      </c>
      <c r="P15">
        <f t="shared" si="1"/>
        <v>2173.44</v>
      </c>
      <c r="Q15">
        <f t="shared" si="2"/>
        <v>4.6010011778563015E-7</v>
      </c>
      <c r="S15" s="75">
        <v>5.6970000000000001</v>
      </c>
      <c r="T15" s="16">
        <v>218.9</v>
      </c>
      <c r="U15" s="16">
        <f t="shared" si="3"/>
        <v>2477.9480000000003</v>
      </c>
      <c r="V15" s="65">
        <f t="shared" si="4"/>
        <v>4.0355971957442199E-7</v>
      </c>
      <c r="W15" s="16"/>
      <c r="X15" s="75">
        <v>5.1609999999999996</v>
      </c>
      <c r="Y15" s="16">
        <v>229.6</v>
      </c>
      <c r="Z15" s="16">
        <f t="shared" si="5"/>
        <v>2599.0720000000001</v>
      </c>
      <c r="AA15" s="65">
        <f t="shared" si="6"/>
        <v>3.8475271173711231E-7</v>
      </c>
      <c r="AB15" s="16"/>
      <c r="AC15" s="75">
        <v>4.9950000000000001</v>
      </c>
      <c r="AD15" s="16">
        <v>233.2</v>
      </c>
      <c r="AE15" s="16">
        <f t="shared" si="7"/>
        <v>2639.8240000000001</v>
      </c>
      <c r="AF15" s="65">
        <f t="shared" si="8"/>
        <v>3.7881313299674525E-7</v>
      </c>
      <c r="AG15" s="16"/>
      <c r="AH15" s="75">
        <v>4.4720000000000004</v>
      </c>
      <c r="AI15" s="16">
        <v>245.6</v>
      </c>
      <c r="AJ15">
        <f t="shared" si="9"/>
        <v>2780.192</v>
      </c>
      <c r="AK15">
        <f t="shared" si="10"/>
        <v>3.5968738849690956E-7</v>
      </c>
    </row>
    <row r="16" spans="1:37" x14ac:dyDescent="0.35">
      <c r="N16" s="75">
        <v>7.41</v>
      </c>
      <c r="O16" s="67">
        <v>192</v>
      </c>
      <c r="P16">
        <f t="shared" si="1"/>
        <v>2173.44</v>
      </c>
      <c r="Q16">
        <f t="shared" si="2"/>
        <v>4.6010011778563015E-7</v>
      </c>
      <c r="S16" s="75">
        <v>5.6980000000000004</v>
      </c>
      <c r="T16" s="16">
        <v>218.9</v>
      </c>
      <c r="U16" s="16">
        <f t="shared" si="3"/>
        <v>2477.9480000000003</v>
      </c>
      <c r="V16" s="65">
        <f t="shared" si="4"/>
        <v>4.0355971957442199E-7</v>
      </c>
      <c r="W16" s="16"/>
      <c r="X16" s="75">
        <v>5.1619999999999999</v>
      </c>
      <c r="Y16" s="16">
        <v>229.6</v>
      </c>
      <c r="Z16" s="16">
        <f t="shared" si="5"/>
        <v>2599.0720000000001</v>
      </c>
      <c r="AA16" s="65">
        <f t="shared" si="6"/>
        <v>3.8475271173711231E-7</v>
      </c>
      <c r="AB16" s="16"/>
      <c r="AC16" s="75">
        <v>4.9960000000000004</v>
      </c>
      <c r="AD16" s="16">
        <v>233.2</v>
      </c>
      <c r="AE16" s="16">
        <f t="shared" si="7"/>
        <v>2639.8240000000001</v>
      </c>
      <c r="AF16" s="65">
        <f t="shared" si="8"/>
        <v>3.7881313299674525E-7</v>
      </c>
      <c r="AG16" s="16"/>
      <c r="AH16" s="75">
        <v>4.4729999999999999</v>
      </c>
      <c r="AI16" s="16">
        <v>245.6</v>
      </c>
      <c r="AJ16">
        <f t="shared" si="9"/>
        <v>2780.192</v>
      </c>
      <c r="AK16">
        <f t="shared" si="10"/>
        <v>3.5968738849690956E-7</v>
      </c>
    </row>
    <row r="17" spans="14:37" x14ac:dyDescent="0.35">
      <c r="N17" s="75">
        <v>7.4109999999999996</v>
      </c>
      <c r="O17" s="67">
        <v>192</v>
      </c>
      <c r="P17">
        <f t="shared" si="1"/>
        <v>2173.44</v>
      </c>
      <c r="Q17">
        <f t="shared" si="2"/>
        <v>4.6010011778563015E-7</v>
      </c>
      <c r="S17" s="75">
        <v>5.6989999999999998</v>
      </c>
      <c r="T17" s="16">
        <v>218.9</v>
      </c>
      <c r="U17" s="16">
        <f t="shared" si="3"/>
        <v>2477.9480000000003</v>
      </c>
      <c r="V17" s="65">
        <f t="shared" si="4"/>
        <v>4.0355971957442199E-7</v>
      </c>
      <c r="W17" s="16"/>
      <c r="X17" s="75">
        <v>5.1630000000000003</v>
      </c>
      <c r="Y17" s="16">
        <v>229.6</v>
      </c>
      <c r="Z17" s="16">
        <f t="shared" si="5"/>
        <v>2599.0720000000001</v>
      </c>
      <c r="AA17" s="65">
        <f t="shared" si="6"/>
        <v>3.8475271173711231E-7</v>
      </c>
      <c r="AB17" s="16"/>
      <c r="AC17" s="75">
        <v>4.9969999999999999</v>
      </c>
      <c r="AD17" s="16">
        <v>233.2</v>
      </c>
      <c r="AE17" s="16">
        <f t="shared" si="7"/>
        <v>2639.8240000000001</v>
      </c>
      <c r="AF17" s="65">
        <f t="shared" si="8"/>
        <v>3.7881313299674525E-7</v>
      </c>
      <c r="AG17" s="16"/>
      <c r="AH17" s="75">
        <v>4.4740000000000002</v>
      </c>
      <c r="AI17" s="16">
        <v>245.6</v>
      </c>
      <c r="AJ17">
        <f t="shared" si="9"/>
        <v>2780.192</v>
      </c>
      <c r="AK17">
        <f t="shared" si="10"/>
        <v>3.5968738849690956E-7</v>
      </c>
    </row>
    <row r="18" spans="14:37" x14ac:dyDescent="0.35">
      <c r="N18" s="75">
        <v>7.4119999999999999</v>
      </c>
      <c r="O18" s="67">
        <v>192</v>
      </c>
      <c r="P18">
        <f t="shared" si="1"/>
        <v>2173.44</v>
      </c>
      <c r="Q18">
        <f t="shared" si="2"/>
        <v>4.6010011778563015E-7</v>
      </c>
      <c r="S18" s="75">
        <v>5.7</v>
      </c>
      <c r="T18" s="16">
        <v>218.8</v>
      </c>
      <c r="U18" s="16">
        <f t="shared" si="3"/>
        <v>2476.8160000000003</v>
      </c>
      <c r="V18" s="65">
        <f t="shared" si="4"/>
        <v>4.0374416185941947E-7</v>
      </c>
      <c r="W18" s="16"/>
      <c r="X18" s="75">
        <v>5.1639999999999997</v>
      </c>
      <c r="Y18" s="16">
        <v>229.5</v>
      </c>
      <c r="Z18" s="16">
        <f t="shared" si="5"/>
        <v>2597.94</v>
      </c>
      <c r="AA18" s="65">
        <f t="shared" si="6"/>
        <v>3.8492035997752066E-7</v>
      </c>
      <c r="AB18" s="16"/>
      <c r="AC18" s="75">
        <v>4.9980000000000002</v>
      </c>
      <c r="AD18" s="16">
        <v>233.1</v>
      </c>
      <c r="AE18" s="16">
        <f t="shared" si="7"/>
        <v>2638.692</v>
      </c>
      <c r="AF18" s="65">
        <f t="shared" si="8"/>
        <v>3.7897564399331183E-7</v>
      </c>
      <c r="AG18" s="16"/>
      <c r="AH18" s="75">
        <v>4.4749999999999996</v>
      </c>
      <c r="AI18" s="16">
        <v>245.6</v>
      </c>
      <c r="AJ18">
        <f t="shared" si="9"/>
        <v>2780.192</v>
      </c>
      <c r="AK18">
        <f t="shared" si="10"/>
        <v>3.5968738849690956E-7</v>
      </c>
    </row>
    <row r="19" spans="14:37" x14ac:dyDescent="0.35">
      <c r="N19" s="75">
        <v>7.4130000000000003</v>
      </c>
      <c r="O19" s="67">
        <v>192</v>
      </c>
      <c r="P19">
        <f t="shared" si="1"/>
        <v>2173.44</v>
      </c>
      <c r="Q19">
        <f t="shared" si="2"/>
        <v>4.6010011778563015E-7</v>
      </c>
      <c r="S19" s="75">
        <v>5.7009999999999996</v>
      </c>
      <c r="T19" s="16">
        <v>218.8</v>
      </c>
      <c r="U19" s="16">
        <f t="shared" si="3"/>
        <v>2476.8160000000003</v>
      </c>
      <c r="V19" s="65">
        <f t="shared" si="4"/>
        <v>4.0374416185941947E-7</v>
      </c>
      <c r="W19" s="16"/>
      <c r="X19" s="75">
        <v>5.165</v>
      </c>
      <c r="Y19" s="16">
        <v>229.5</v>
      </c>
      <c r="Z19" s="16">
        <f t="shared" si="5"/>
        <v>2597.94</v>
      </c>
      <c r="AA19" s="65">
        <f t="shared" si="6"/>
        <v>3.8492035997752066E-7</v>
      </c>
      <c r="AB19" s="16"/>
      <c r="AC19" s="75">
        <v>4.9989999999999997</v>
      </c>
      <c r="AD19" s="16">
        <v>233.1</v>
      </c>
      <c r="AE19" s="16">
        <f t="shared" si="7"/>
        <v>2638.692</v>
      </c>
      <c r="AF19" s="65">
        <f t="shared" si="8"/>
        <v>3.7897564399331183E-7</v>
      </c>
      <c r="AG19" s="16"/>
      <c r="AH19" s="75">
        <v>4.476</v>
      </c>
      <c r="AI19" s="16">
        <v>245.5</v>
      </c>
      <c r="AJ19">
        <f t="shared" si="9"/>
        <v>2779.06</v>
      </c>
      <c r="AK19">
        <f t="shared" si="10"/>
        <v>3.5983390067145008E-7</v>
      </c>
    </row>
    <row r="20" spans="14:37" x14ac:dyDescent="0.35">
      <c r="N20" s="75">
        <v>7.4139999999999997</v>
      </c>
      <c r="O20" s="67">
        <v>192</v>
      </c>
      <c r="P20">
        <f t="shared" si="1"/>
        <v>2173.44</v>
      </c>
      <c r="Q20">
        <f t="shared" si="2"/>
        <v>4.6010011778563015E-7</v>
      </c>
      <c r="S20" s="75">
        <v>5.702</v>
      </c>
      <c r="T20" s="16">
        <v>218.8</v>
      </c>
      <c r="U20" s="16">
        <f t="shared" si="3"/>
        <v>2476.8160000000003</v>
      </c>
      <c r="V20" s="65">
        <f t="shared" si="4"/>
        <v>4.0374416185941947E-7</v>
      </c>
      <c r="W20" s="16"/>
      <c r="X20" s="75">
        <v>5.1660000000000004</v>
      </c>
      <c r="Y20" s="16">
        <v>229.5</v>
      </c>
      <c r="Z20" s="16">
        <f t="shared" si="5"/>
        <v>2597.94</v>
      </c>
      <c r="AA20" s="65">
        <f t="shared" si="6"/>
        <v>3.8492035997752066E-7</v>
      </c>
      <c r="AB20" s="16"/>
      <c r="AC20" s="75">
        <v>5</v>
      </c>
      <c r="AD20" s="16">
        <v>233.1</v>
      </c>
      <c r="AE20" s="16">
        <f t="shared" si="7"/>
        <v>2638.692</v>
      </c>
      <c r="AF20" s="65">
        <f t="shared" si="8"/>
        <v>3.7897564399331183E-7</v>
      </c>
      <c r="AG20" s="16"/>
      <c r="AH20" s="75">
        <v>4.4770000000000003</v>
      </c>
      <c r="AI20" s="16">
        <v>245.5</v>
      </c>
      <c r="AJ20">
        <f t="shared" si="9"/>
        <v>2779.06</v>
      </c>
      <c r="AK20">
        <f t="shared" si="10"/>
        <v>3.5983390067145008E-7</v>
      </c>
    </row>
    <row r="21" spans="14:37" x14ac:dyDescent="0.35">
      <c r="N21" s="75">
        <v>7.415</v>
      </c>
      <c r="O21" s="67">
        <v>191.9</v>
      </c>
      <c r="P21">
        <f t="shared" si="1"/>
        <v>2172.308</v>
      </c>
      <c r="Q21">
        <f t="shared" si="2"/>
        <v>4.6033987813882747E-7</v>
      </c>
      <c r="S21" s="75">
        <v>5.7030000000000003</v>
      </c>
      <c r="T21" s="16">
        <v>218.8</v>
      </c>
      <c r="U21" s="16">
        <f t="shared" si="3"/>
        <v>2476.8160000000003</v>
      </c>
      <c r="V21" s="65">
        <f t="shared" si="4"/>
        <v>4.0374416185941947E-7</v>
      </c>
      <c r="W21" s="16"/>
      <c r="X21" s="75">
        <v>5.1669999999999998</v>
      </c>
      <c r="Y21" s="16">
        <v>229.5</v>
      </c>
      <c r="Z21" s="16">
        <f t="shared" si="5"/>
        <v>2597.94</v>
      </c>
      <c r="AA21" s="65">
        <f t="shared" si="6"/>
        <v>3.8492035997752066E-7</v>
      </c>
      <c r="AB21" s="16"/>
      <c r="AC21" s="75">
        <v>5.0010000000000003</v>
      </c>
      <c r="AD21" s="16">
        <v>233.1</v>
      </c>
      <c r="AE21" s="16">
        <f t="shared" si="7"/>
        <v>2638.692</v>
      </c>
      <c r="AF21" s="65">
        <f t="shared" si="8"/>
        <v>3.7897564399331183E-7</v>
      </c>
      <c r="AG21" s="16"/>
      <c r="AH21" s="75">
        <v>4.4779999999999998</v>
      </c>
      <c r="AI21" s="16">
        <v>245.5</v>
      </c>
      <c r="AJ21">
        <f t="shared" si="9"/>
        <v>2779.06</v>
      </c>
      <c r="AK21">
        <f t="shared" si="10"/>
        <v>3.5983390067145008E-7</v>
      </c>
    </row>
    <row r="22" spans="14:37" x14ac:dyDescent="0.35">
      <c r="N22" s="75">
        <v>7.4160000000000004</v>
      </c>
      <c r="O22" s="67">
        <v>191.9</v>
      </c>
      <c r="P22">
        <f t="shared" si="1"/>
        <v>2172.308</v>
      </c>
      <c r="Q22">
        <f t="shared" si="2"/>
        <v>4.6033987813882747E-7</v>
      </c>
      <c r="S22" s="75">
        <v>5.7039999999999997</v>
      </c>
      <c r="T22" s="16">
        <v>218.8</v>
      </c>
      <c r="U22" s="16">
        <f t="shared" si="3"/>
        <v>2476.8160000000003</v>
      </c>
      <c r="V22" s="65">
        <f t="shared" si="4"/>
        <v>4.0374416185941947E-7</v>
      </c>
      <c r="W22" s="16"/>
      <c r="X22" s="75">
        <v>5.1680000000000001</v>
      </c>
      <c r="Y22" s="16">
        <v>229.5</v>
      </c>
      <c r="Z22" s="16">
        <f t="shared" si="5"/>
        <v>2597.94</v>
      </c>
      <c r="AA22" s="65">
        <f t="shared" si="6"/>
        <v>3.8492035997752066E-7</v>
      </c>
      <c r="AB22" s="16"/>
      <c r="AC22" s="75">
        <v>5.0019999999999998</v>
      </c>
      <c r="AD22" s="16">
        <v>233.1</v>
      </c>
      <c r="AE22" s="16">
        <f t="shared" si="7"/>
        <v>2638.692</v>
      </c>
      <c r="AF22" s="65">
        <f t="shared" si="8"/>
        <v>3.7897564399331183E-7</v>
      </c>
      <c r="AG22" s="16"/>
      <c r="AH22" s="75">
        <v>4.4790000000000001</v>
      </c>
      <c r="AI22" s="16">
        <v>245.5</v>
      </c>
      <c r="AJ22">
        <f t="shared" si="9"/>
        <v>2779.06</v>
      </c>
      <c r="AK22">
        <f t="shared" si="10"/>
        <v>3.5983390067145008E-7</v>
      </c>
    </row>
    <row r="23" spans="14:37" x14ac:dyDescent="0.35">
      <c r="N23" s="75">
        <v>7.4169999999999998</v>
      </c>
      <c r="O23" s="67">
        <v>191.9</v>
      </c>
      <c r="P23">
        <f t="shared" si="1"/>
        <v>2172.308</v>
      </c>
      <c r="Q23">
        <f t="shared" si="2"/>
        <v>4.6033987813882747E-7</v>
      </c>
      <c r="S23" s="75">
        <v>5.7050000000000001</v>
      </c>
      <c r="T23" s="16">
        <v>218.7</v>
      </c>
      <c r="U23" s="16">
        <f t="shared" si="3"/>
        <v>2475.6839999999997</v>
      </c>
      <c r="V23" s="65">
        <f t="shared" si="4"/>
        <v>4.0392877281591681E-7</v>
      </c>
      <c r="W23" s="16"/>
      <c r="X23" s="75">
        <v>5.1689999999999996</v>
      </c>
      <c r="Y23" s="16">
        <v>229.4</v>
      </c>
      <c r="Z23" s="16">
        <f t="shared" si="5"/>
        <v>2596.808</v>
      </c>
      <c r="AA23" s="65">
        <f t="shared" si="6"/>
        <v>3.8508815438030074E-7</v>
      </c>
      <c r="AB23" s="16"/>
      <c r="AC23" s="75">
        <v>5.0030000000000001</v>
      </c>
      <c r="AD23" s="16">
        <v>233</v>
      </c>
      <c r="AE23" s="16">
        <f t="shared" si="7"/>
        <v>2637.56</v>
      </c>
      <c r="AF23" s="65">
        <f t="shared" si="8"/>
        <v>3.7913829448429611E-7</v>
      </c>
      <c r="AG23" s="16"/>
      <c r="AH23" s="75">
        <v>4.4800000000000004</v>
      </c>
      <c r="AI23" s="16">
        <v>245.4</v>
      </c>
      <c r="AJ23">
        <f t="shared" si="9"/>
        <v>2777.9280000000003</v>
      </c>
      <c r="AK23">
        <f t="shared" si="10"/>
        <v>3.5998053225281572E-7</v>
      </c>
    </row>
    <row r="24" spans="14:37" x14ac:dyDescent="0.35">
      <c r="N24" s="75">
        <v>7.4180000000000001</v>
      </c>
      <c r="O24" s="67">
        <v>191.9</v>
      </c>
      <c r="P24">
        <f t="shared" si="1"/>
        <v>2172.308</v>
      </c>
      <c r="Q24">
        <f t="shared" si="2"/>
        <v>4.6033987813882747E-7</v>
      </c>
      <c r="S24" s="75">
        <v>5.7060000000000004</v>
      </c>
      <c r="T24" s="16">
        <v>218.7</v>
      </c>
      <c r="U24" s="16">
        <f t="shared" si="3"/>
        <v>2475.6839999999997</v>
      </c>
      <c r="V24" s="65">
        <f t="shared" si="4"/>
        <v>4.0392877281591681E-7</v>
      </c>
      <c r="W24" s="16"/>
      <c r="X24" s="75">
        <v>5.17</v>
      </c>
      <c r="Y24" s="16">
        <v>229.4</v>
      </c>
      <c r="Z24" s="16">
        <f t="shared" si="5"/>
        <v>2596.808</v>
      </c>
      <c r="AA24" s="65">
        <f t="shared" si="6"/>
        <v>3.8508815438030074E-7</v>
      </c>
      <c r="AB24" s="16"/>
      <c r="AC24" s="75">
        <v>5.0039999999999996</v>
      </c>
      <c r="AD24" s="16">
        <v>233</v>
      </c>
      <c r="AE24" s="16">
        <f t="shared" si="7"/>
        <v>2637.56</v>
      </c>
      <c r="AF24" s="65">
        <f t="shared" si="8"/>
        <v>3.7913829448429611E-7</v>
      </c>
      <c r="AG24" s="16"/>
      <c r="AH24" s="75">
        <v>4.4809999999999999</v>
      </c>
      <c r="AI24" s="16">
        <v>245.4</v>
      </c>
      <c r="AJ24">
        <f t="shared" si="9"/>
        <v>2777.9280000000003</v>
      </c>
      <c r="AK24">
        <f t="shared" si="10"/>
        <v>3.5998053225281572E-7</v>
      </c>
    </row>
    <row r="25" spans="14:37" x14ac:dyDescent="0.35">
      <c r="N25" s="75">
        <v>7.4189999999999996</v>
      </c>
      <c r="O25" s="67">
        <v>191.9</v>
      </c>
      <c r="P25">
        <f t="shared" si="1"/>
        <v>2172.308</v>
      </c>
      <c r="Q25">
        <f t="shared" si="2"/>
        <v>4.6033987813882747E-7</v>
      </c>
      <c r="S25" s="75">
        <v>5.7069999999999999</v>
      </c>
      <c r="T25" s="16">
        <v>218.7</v>
      </c>
      <c r="U25" s="16">
        <f t="shared" si="3"/>
        <v>2475.6839999999997</v>
      </c>
      <c r="V25" s="65">
        <f t="shared" si="4"/>
        <v>4.0392877281591681E-7</v>
      </c>
      <c r="W25" s="16"/>
      <c r="X25" s="75">
        <v>5.1710000000000003</v>
      </c>
      <c r="Y25" s="16">
        <v>229.4</v>
      </c>
      <c r="Z25" s="16">
        <f t="shared" si="5"/>
        <v>2596.808</v>
      </c>
      <c r="AA25" s="65">
        <f t="shared" si="6"/>
        <v>3.8508815438030074E-7</v>
      </c>
      <c r="AB25" s="16"/>
      <c r="AC25" s="75">
        <v>5.0049999999999999</v>
      </c>
      <c r="AD25" s="16">
        <v>233</v>
      </c>
      <c r="AE25" s="16">
        <f t="shared" si="7"/>
        <v>2637.56</v>
      </c>
      <c r="AF25" s="65">
        <f t="shared" si="8"/>
        <v>3.7913829448429611E-7</v>
      </c>
      <c r="AG25" s="16"/>
      <c r="AH25" s="75">
        <v>4.4820000000000002</v>
      </c>
      <c r="AI25" s="16">
        <v>245.4</v>
      </c>
      <c r="AJ25">
        <f t="shared" si="9"/>
        <v>2777.9280000000003</v>
      </c>
      <c r="AK25">
        <f t="shared" si="10"/>
        <v>3.5998053225281572E-7</v>
      </c>
    </row>
    <row r="26" spans="14:37" x14ac:dyDescent="0.35">
      <c r="N26" s="75">
        <v>7.42</v>
      </c>
      <c r="O26" s="67">
        <v>191.9</v>
      </c>
      <c r="P26">
        <f t="shared" si="1"/>
        <v>2172.308</v>
      </c>
      <c r="Q26">
        <f t="shared" si="2"/>
        <v>4.6033987813882747E-7</v>
      </c>
      <c r="S26" s="75">
        <v>5.7080000000000002</v>
      </c>
      <c r="T26" s="16">
        <v>218.7</v>
      </c>
      <c r="U26" s="16">
        <f t="shared" si="3"/>
        <v>2475.6839999999997</v>
      </c>
      <c r="V26" s="65">
        <f t="shared" si="4"/>
        <v>4.0392877281591681E-7</v>
      </c>
      <c r="W26" s="16"/>
      <c r="X26" s="75">
        <v>5.1719999999999997</v>
      </c>
      <c r="Y26" s="16">
        <v>229.4</v>
      </c>
      <c r="Z26" s="16">
        <f t="shared" si="5"/>
        <v>2596.808</v>
      </c>
      <c r="AA26" s="65">
        <f t="shared" si="6"/>
        <v>3.8508815438030074E-7</v>
      </c>
      <c r="AB26" s="16"/>
      <c r="AC26" s="75">
        <v>5.0060000000000002</v>
      </c>
      <c r="AD26" s="16">
        <v>233</v>
      </c>
      <c r="AE26" s="16">
        <f t="shared" si="7"/>
        <v>2637.56</v>
      </c>
      <c r="AF26" s="65">
        <f t="shared" si="8"/>
        <v>3.7913829448429611E-7</v>
      </c>
      <c r="AG26" s="16"/>
      <c r="AH26" s="75">
        <v>4.4829999999999997</v>
      </c>
      <c r="AI26" s="16">
        <v>245.4</v>
      </c>
      <c r="AJ26">
        <f t="shared" si="9"/>
        <v>2777.9280000000003</v>
      </c>
      <c r="AK26">
        <f t="shared" si="10"/>
        <v>3.5998053225281572E-7</v>
      </c>
    </row>
    <row r="27" spans="14:37" x14ac:dyDescent="0.35">
      <c r="N27" s="75">
        <v>7.4210000000000003</v>
      </c>
      <c r="O27" s="67">
        <v>191.9</v>
      </c>
      <c r="P27">
        <f t="shared" si="1"/>
        <v>2172.308</v>
      </c>
      <c r="Q27">
        <f t="shared" si="2"/>
        <v>4.6033987813882747E-7</v>
      </c>
      <c r="S27" s="75">
        <v>5.7089999999999996</v>
      </c>
      <c r="T27" s="16">
        <v>218.7</v>
      </c>
      <c r="U27" s="16">
        <f t="shared" si="3"/>
        <v>2475.6839999999997</v>
      </c>
      <c r="V27" s="65">
        <f t="shared" si="4"/>
        <v>4.0392877281591681E-7</v>
      </c>
      <c r="W27" s="16"/>
      <c r="X27" s="75">
        <v>5.173</v>
      </c>
      <c r="Y27" s="16">
        <v>229.4</v>
      </c>
      <c r="Z27" s="16">
        <f t="shared" si="5"/>
        <v>2596.808</v>
      </c>
      <c r="AA27" s="65">
        <f t="shared" si="6"/>
        <v>3.8508815438030074E-7</v>
      </c>
      <c r="AB27" s="16"/>
      <c r="AC27" s="75">
        <v>5.0069999999999997</v>
      </c>
      <c r="AD27" s="16">
        <v>232.9</v>
      </c>
      <c r="AE27" s="16">
        <f t="shared" si="7"/>
        <v>2636.4280000000003</v>
      </c>
      <c r="AF27" s="65">
        <f t="shared" si="8"/>
        <v>3.793010846493816E-7</v>
      </c>
      <c r="AG27" s="16"/>
      <c r="AH27" s="75">
        <v>4.484</v>
      </c>
      <c r="AI27" s="16">
        <v>245.3</v>
      </c>
      <c r="AJ27">
        <f t="shared" si="9"/>
        <v>2776.7960000000003</v>
      </c>
      <c r="AK27">
        <f t="shared" si="10"/>
        <v>3.601272833870403E-7</v>
      </c>
    </row>
    <row r="28" spans="14:37" x14ac:dyDescent="0.35">
      <c r="N28" s="75">
        <v>7.4219999999999997</v>
      </c>
      <c r="O28" s="67">
        <v>191.8</v>
      </c>
      <c r="P28">
        <f t="shared" si="1"/>
        <v>2171.1760000000004</v>
      </c>
      <c r="Q28">
        <f t="shared" si="2"/>
        <v>4.6057988850282055E-7</v>
      </c>
      <c r="S28" s="75">
        <v>5.71</v>
      </c>
      <c r="T28" s="16">
        <v>218.7</v>
      </c>
      <c r="U28" s="16">
        <f t="shared" si="3"/>
        <v>2475.6839999999997</v>
      </c>
      <c r="V28" s="65">
        <f t="shared" si="4"/>
        <v>4.0392877281591681E-7</v>
      </c>
      <c r="W28" s="16"/>
      <c r="X28" s="75">
        <v>5.1740000000000004</v>
      </c>
      <c r="Y28" s="16">
        <v>229.3</v>
      </c>
      <c r="Z28" s="16">
        <f t="shared" si="5"/>
        <v>2595.6760000000004</v>
      </c>
      <c r="AA28" s="65">
        <f t="shared" si="6"/>
        <v>3.8525609513668112E-7</v>
      </c>
      <c r="AB28" s="16"/>
      <c r="AC28" s="75">
        <v>5.008</v>
      </c>
      <c r="AD28" s="16">
        <v>232.9</v>
      </c>
      <c r="AE28" s="16">
        <f t="shared" si="7"/>
        <v>2636.4280000000003</v>
      </c>
      <c r="AF28" s="65">
        <f t="shared" si="8"/>
        <v>3.793010846493816E-7</v>
      </c>
      <c r="AG28" s="16"/>
      <c r="AH28" s="75">
        <v>4.4850000000000003</v>
      </c>
      <c r="AI28" s="16">
        <v>245.3</v>
      </c>
      <c r="AJ28">
        <f t="shared" si="9"/>
        <v>2776.7960000000003</v>
      </c>
      <c r="AK28">
        <f t="shared" si="10"/>
        <v>3.601272833870403E-7</v>
      </c>
    </row>
    <row r="29" spans="14:37" x14ac:dyDescent="0.35">
      <c r="N29" s="75">
        <v>7.423</v>
      </c>
      <c r="O29" s="67">
        <v>191.8</v>
      </c>
      <c r="P29">
        <f t="shared" si="1"/>
        <v>2171.1760000000004</v>
      </c>
      <c r="Q29">
        <f t="shared" si="2"/>
        <v>4.6057988850282055E-7</v>
      </c>
      <c r="S29" s="75">
        <v>5.7110000000000003</v>
      </c>
      <c r="T29" s="16">
        <v>218.6</v>
      </c>
      <c r="U29" s="16">
        <f t="shared" si="3"/>
        <v>2474.5520000000001</v>
      </c>
      <c r="V29" s="65">
        <f t="shared" si="4"/>
        <v>4.0411355267539337E-7</v>
      </c>
      <c r="W29" s="16"/>
      <c r="X29" s="75">
        <v>5.1749999999999998</v>
      </c>
      <c r="Y29" s="16">
        <v>229.3</v>
      </c>
      <c r="Z29" s="16">
        <f t="shared" si="5"/>
        <v>2595.6760000000004</v>
      </c>
      <c r="AA29" s="65">
        <f t="shared" si="6"/>
        <v>3.8525609513668112E-7</v>
      </c>
      <c r="AB29" s="16"/>
      <c r="AC29" s="75">
        <v>5.0090000000000003</v>
      </c>
      <c r="AD29" s="16">
        <v>232.9</v>
      </c>
      <c r="AE29" s="16">
        <f t="shared" si="7"/>
        <v>2636.4280000000003</v>
      </c>
      <c r="AF29" s="65">
        <f t="shared" si="8"/>
        <v>3.793010846493816E-7</v>
      </c>
      <c r="AG29" s="16"/>
      <c r="AH29" s="75">
        <v>4.4859999999999998</v>
      </c>
      <c r="AI29" s="16">
        <v>245.3</v>
      </c>
      <c r="AJ29">
        <f t="shared" si="9"/>
        <v>2776.7960000000003</v>
      </c>
      <c r="AK29">
        <f t="shared" si="10"/>
        <v>3.601272833870403E-7</v>
      </c>
    </row>
    <row r="30" spans="14:37" x14ac:dyDescent="0.35">
      <c r="N30" s="75">
        <v>7.4240000000000004</v>
      </c>
      <c r="O30" s="67">
        <v>191.8</v>
      </c>
      <c r="P30">
        <f t="shared" si="1"/>
        <v>2171.1760000000004</v>
      </c>
      <c r="Q30">
        <f t="shared" si="2"/>
        <v>4.6057988850282055E-7</v>
      </c>
      <c r="S30" s="75">
        <v>5.7119999999999997</v>
      </c>
      <c r="T30" s="16">
        <v>218.6</v>
      </c>
      <c r="U30" s="16">
        <f t="shared" si="3"/>
        <v>2474.5520000000001</v>
      </c>
      <c r="V30" s="65">
        <f t="shared" si="4"/>
        <v>4.0411355267539337E-7</v>
      </c>
      <c r="W30" s="16"/>
      <c r="X30" s="75">
        <v>5.1760000000000002</v>
      </c>
      <c r="Y30" s="16">
        <v>229.3</v>
      </c>
      <c r="Z30" s="16">
        <f t="shared" si="5"/>
        <v>2595.6760000000004</v>
      </c>
      <c r="AA30" s="65">
        <f t="shared" si="6"/>
        <v>3.8525609513668112E-7</v>
      </c>
      <c r="AB30" s="16"/>
      <c r="AC30" s="75">
        <v>5.01</v>
      </c>
      <c r="AD30" s="16">
        <v>232.9</v>
      </c>
      <c r="AE30" s="16">
        <f t="shared" si="7"/>
        <v>2636.4280000000003</v>
      </c>
      <c r="AF30" s="65">
        <f t="shared" si="8"/>
        <v>3.793010846493816E-7</v>
      </c>
      <c r="AG30" s="16"/>
      <c r="AH30" s="75">
        <v>4.4870000000000001</v>
      </c>
      <c r="AI30" s="16">
        <v>245.3</v>
      </c>
      <c r="AJ30">
        <f t="shared" si="9"/>
        <v>2776.7960000000003</v>
      </c>
      <c r="AK30">
        <f t="shared" si="10"/>
        <v>3.601272833870403E-7</v>
      </c>
    </row>
    <row r="31" spans="14:37" x14ac:dyDescent="0.35">
      <c r="N31" s="75">
        <v>7.4249999999999998</v>
      </c>
      <c r="O31" s="67">
        <v>191.8</v>
      </c>
      <c r="P31">
        <f t="shared" si="1"/>
        <v>2171.1760000000004</v>
      </c>
      <c r="Q31">
        <f t="shared" si="2"/>
        <v>4.6057988850282055E-7</v>
      </c>
      <c r="S31" s="75">
        <v>5.7130000000000001</v>
      </c>
      <c r="T31" s="16">
        <v>218.6</v>
      </c>
      <c r="U31" s="16">
        <f t="shared" si="3"/>
        <v>2474.5520000000001</v>
      </c>
      <c r="V31" s="65">
        <f t="shared" si="4"/>
        <v>4.0411355267539337E-7</v>
      </c>
      <c r="W31" s="16"/>
      <c r="X31" s="75">
        <v>5.1769999999999996</v>
      </c>
      <c r="Y31" s="16">
        <v>229.3</v>
      </c>
      <c r="Z31" s="16">
        <f t="shared" si="5"/>
        <v>2595.6760000000004</v>
      </c>
      <c r="AA31" s="65">
        <f t="shared" si="6"/>
        <v>3.8525609513668112E-7</v>
      </c>
      <c r="AB31" s="16"/>
      <c r="AC31" s="75">
        <v>5.0110000000000001</v>
      </c>
      <c r="AD31" s="16">
        <v>232.9</v>
      </c>
      <c r="AE31" s="16">
        <f t="shared" si="7"/>
        <v>2636.4280000000003</v>
      </c>
      <c r="AF31" s="65">
        <f t="shared" si="8"/>
        <v>3.793010846493816E-7</v>
      </c>
      <c r="AG31" s="16"/>
      <c r="AH31" s="75">
        <v>4.4880000000000004</v>
      </c>
      <c r="AI31" s="16">
        <v>245.2</v>
      </c>
      <c r="AJ31">
        <f t="shared" si="9"/>
        <v>2775.6639999999998</v>
      </c>
      <c r="AK31">
        <f t="shared" si="10"/>
        <v>3.6027415422039561E-7</v>
      </c>
    </row>
    <row r="32" spans="14:37" x14ac:dyDescent="0.35">
      <c r="N32" s="75">
        <v>7.4260000000000002</v>
      </c>
      <c r="O32" s="67">
        <v>191.8</v>
      </c>
      <c r="P32">
        <f t="shared" si="1"/>
        <v>2171.1760000000004</v>
      </c>
      <c r="Q32">
        <f t="shared" si="2"/>
        <v>4.6057988850282055E-7</v>
      </c>
      <c r="S32" s="75">
        <v>5.7140000000000004</v>
      </c>
      <c r="T32" s="16">
        <v>218.6</v>
      </c>
      <c r="U32" s="16">
        <f t="shared" si="3"/>
        <v>2474.5520000000001</v>
      </c>
      <c r="V32" s="65">
        <f t="shared" si="4"/>
        <v>4.0411355267539337E-7</v>
      </c>
      <c r="W32" s="16"/>
      <c r="X32" s="75">
        <v>5.1779999999999999</v>
      </c>
      <c r="Y32" s="16">
        <v>229.2</v>
      </c>
      <c r="Z32" s="16">
        <f t="shared" si="5"/>
        <v>2594.5439999999999</v>
      </c>
      <c r="AA32" s="65">
        <f t="shared" si="6"/>
        <v>3.8542418243822424E-7</v>
      </c>
      <c r="AB32" s="16"/>
      <c r="AC32" s="75">
        <v>5.0119999999999996</v>
      </c>
      <c r="AD32" s="16">
        <v>232.8</v>
      </c>
      <c r="AE32" s="16">
        <f t="shared" si="7"/>
        <v>2635.2960000000003</v>
      </c>
      <c r="AF32" s="65">
        <f t="shared" si="8"/>
        <v>3.7946401466856092E-7</v>
      </c>
      <c r="AG32" s="16"/>
      <c r="AH32" s="75">
        <v>4.4889999999999999</v>
      </c>
      <c r="AI32" s="16">
        <v>245.2</v>
      </c>
      <c r="AJ32">
        <f t="shared" si="9"/>
        <v>2775.6639999999998</v>
      </c>
      <c r="AK32">
        <f t="shared" si="10"/>
        <v>3.6027415422039561E-7</v>
      </c>
    </row>
    <row r="33" spans="14:37" x14ac:dyDescent="0.35">
      <c r="N33" s="75">
        <v>7.4269999999999996</v>
      </c>
      <c r="O33" s="67">
        <v>191.8</v>
      </c>
      <c r="P33">
        <f t="shared" si="1"/>
        <v>2171.1760000000004</v>
      </c>
      <c r="Q33">
        <f t="shared" si="2"/>
        <v>4.6057988850282055E-7</v>
      </c>
      <c r="S33" s="75">
        <v>5.7149999999999999</v>
      </c>
      <c r="T33" s="16">
        <v>218.6</v>
      </c>
      <c r="U33" s="16">
        <f t="shared" si="3"/>
        <v>2474.5520000000001</v>
      </c>
      <c r="V33" s="65">
        <f t="shared" si="4"/>
        <v>4.0411355267539337E-7</v>
      </c>
      <c r="W33" s="16"/>
      <c r="X33" s="75">
        <v>5.1790000000000003</v>
      </c>
      <c r="Y33" s="16">
        <v>229.2</v>
      </c>
      <c r="Z33" s="16">
        <f t="shared" si="5"/>
        <v>2594.5439999999999</v>
      </c>
      <c r="AA33" s="65">
        <f t="shared" si="6"/>
        <v>3.8542418243822424E-7</v>
      </c>
      <c r="AB33" s="16"/>
      <c r="AC33" s="75">
        <v>5.0129999999999999</v>
      </c>
      <c r="AD33" s="16">
        <v>232.8</v>
      </c>
      <c r="AE33" s="16">
        <f t="shared" si="7"/>
        <v>2635.2960000000003</v>
      </c>
      <c r="AF33" s="65">
        <f t="shared" si="8"/>
        <v>3.7946401466856092E-7</v>
      </c>
      <c r="AG33" s="16"/>
      <c r="AH33" s="75">
        <v>4.49</v>
      </c>
      <c r="AI33" s="16">
        <v>245.2</v>
      </c>
      <c r="AJ33">
        <f t="shared" si="9"/>
        <v>2775.6639999999998</v>
      </c>
      <c r="AK33">
        <f t="shared" si="10"/>
        <v>3.6027415422039561E-7</v>
      </c>
    </row>
    <row r="34" spans="14:37" x14ac:dyDescent="0.35">
      <c r="N34" s="75">
        <v>7.4279999999999999</v>
      </c>
      <c r="O34" s="67">
        <v>191.8</v>
      </c>
      <c r="P34">
        <f t="shared" si="1"/>
        <v>2171.1760000000004</v>
      </c>
      <c r="Q34">
        <f t="shared" si="2"/>
        <v>4.6057988850282055E-7</v>
      </c>
      <c r="S34" s="75">
        <v>5.7160000000000002</v>
      </c>
      <c r="T34" s="16">
        <v>218.5</v>
      </c>
      <c r="U34" s="16">
        <f t="shared" si="3"/>
        <v>2473.42</v>
      </c>
      <c r="V34" s="65">
        <f t="shared" si="4"/>
        <v>4.0429850166975282E-7</v>
      </c>
      <c r="W34" s="16"/>
      <c r="X34" s="75">
        <v>5.18</v>
      </c>
      <c r="Y34" s="16">
        <v>229.2</v>
      </c>
      <c r="Z34" s="16">
        <f t="shared" si="5"/>
        <v>2594.5439999999999</v>
      </c>
      <c r="AA34" s="65">
        <f t="shared" si="6"/>
        <v>3.8542418243822424E-7</v>
      </c>
      <c r="AB34" s="16"/>
      <c r="AC34" s="75">
        <v>5.0140000000000002</v>
      </c>
      <c r="AD34" s="16">
        <v>232.8</v>
      </c>
      <c r="AE34" s="16">
        <f t="shared" si="7"/>
        <v>2635.2960000000003</v>
      </c>
      <c r="AF34" s="65">
        <f t="shared" si="8"/>
        <v>3.7946401466856092E-7</v>
      </c>
      <c r="AG34" s="16"/>
      <c r="AH34" s="75">
        <v>4.4909999999999997</v>
      </c>
      <c r="AI34" s="16">
        <v>245.2</v>
      </c>
      <c r="AJ34">
        <f t="shared" si="9"/>
        <v>2775.6639999999998</v>
      </c>
      <c r="AK34">
        <f t="shared" si="10"/>
        <v>3.6027415422039561E-7</v>
      </c>
    </row>
    <row r="35" spans="14:37" x14ac:dyDescent="0.35">
      <c r="N35" s="75">
        <v>7.4290000000000003</v>
      </c>
      <c r="O35" s="67">
        <v>191.8</v>
      </c>
      <c r="P35">
        <f t="shared" si="1"/>
        <v>2171.1760000000004</v>
      </c>
      <c r="Q35">
        <f t="shared" si="2"/>
        <v>4.6057988850282055E-7</v>
      </c>
      <c r="S35" s="75">
        <v>5.7169999999999996</v>
      </c>
      <c r="T35" s="16">
        <v>218.5</v>
      </c>
      <c r="U35" s="16">
        <f t="shared" si="3"/>
        <v>2473.42</v>
      </c>
      <c r="V35" s="65">
        <f t="shared" si="4"/>
        <v>4.0429850166975282E-7</v>
      </c>
      <c r="W35" s="16"/>
      <c r="X35" s="75">
        <v>5.181</v>
      </c>
      <c r="Y35" s="16">
        <v>229.2</v>
      </c>
      <c r="Z35" s="16">
        <f t="shared" si="5"/>
        <v>2594.5439999999999</v>
      </c>
      <c r="AA35" s="65">
        <f t="shared" si="6"/>
        <v>3.8542418243822424E-7</v>
      </c>
      <c r="AB35" s="16"/>
      <c r="AC35" s="75">
        <v>5.0149999999999997</v>
      </c>
      <c r="AD35" s="16">
        <v>232.8</v>
      </c>
      <c r="AE35" s="16">
        <f t="shared" si="7"/>
        <v>2635.2960000000003</v>
      </c>
      <c r="AF35" s="65">
        <f t="shared" si="8"/>
        <v>3.7946401466856092E-7</v>
      </c>
      <c r="AG35" s="16"/>
      <c r="AH35" s="75">
        <v>4.492</v>
      </c>
      <c r="AI35" s="16">
        <v>245.1</v>
      </c>
      <c r="AJ35">
        <f t="shared" si="9"/>
        <v>2774.5320000000002</v>
      </c>
      <c r="AK35">
        <f t="shared" si="10"/>
        <v>3.6042114489939204E-7</v>
      </c>
    </row>
    <row r="36" spans="14:37" x14ac:dyDescent="0.35">
      <c r="N36" s="75">
        <v>7.43</v>
      </c>
      <c r="O36" s="67">
        <v>191.7</v>
      </c>
      <c r="P36">
        <f t="shared" si="1"/>
        <v>2170.0439999999999</v>
      </c>
      <c r="Q36">
        <f t="shared" si="2"/>
        <v>4.6082014926886279E-7</v>
      </c>
      <c r="S36" s="75">
        <v>5.718</v>
      </c>
      <c r="T36" s="16">
        <v>218.5</v>
      </c>
      <c r="U36" s="16">
        <f t="shared" si="3"/>
        <v>2473.42</v>
      </c>
      <c r="V36" s="65">
        <f t="shared" si="4"/>
        <v>4.0429850166975282E-7</v>
      </c>
      <c r="W36" s="16"/>
      <c r="X36" s="75">
        <v>5.1820000000000004</v>
      </c>
      <c r="Y36" s="16">
        <v>229.2</v>
      </c>
      <c r="Z36" s="16">
        <f t="shared" si="5"/>
        <v>2594.5439999999999</v>
      </c>
      <c r="AA36" s="65">
        <f t="shared" si="6"/>
        <v>3.8542418243822424E-7</v>
      </c>
      <c r="AB36" s="16"/>
      <c r="AC36" s="75">
        <v>5.016</v>
      </c>
      <c r="AD36" s="16">
        <v>232.7</v>
      </c>
      <c r="AE36" s="16">
        <f t="shared" si="7"/>
        <v>2634.1639999999998</v>
      </c>
      <c r="AF36" s="65">
        <f t="shared" si="8"/>
        <v>3.796270847221358E-7</v>
      </c>
      <c r="AG36" s="16"/>
      <c r="AH36" s="75">
        <v>4.4930000000000003</v>
      </c>
      <c r="AI36" s="16">
        <v>245.1</v>
      </c>
      <c r="AJ36">
        <f t="shared" si="9"/>
        <v>2774.5320000000002</v>
      </c>
      <c r="AK36">
        <f t="shared" si="10"/>
        <v>3.6042114489939204E-7</v>
      </c>
    </row>
    <row r="37" spans="14:37" x14ac:dyDescent="0.35">
      <c r="N37" s="75">
        <v>7.431</v>
      </c>
      <c r="O37" s="67">
        <v>191.7</v>
      </c>
      <c r="P37">
        <f t="shared" si="1"/>
        <v>2170.0439999999999</v>
      </c>
      <c r="Q37">
        <f t="shared" si="2"/>
        <v>4.6082014926886279E-7</v>
      </c>
      <c r="S37" s="75">
        <v>5.7190000000000003</v>
      </c>
      <c r="T37" s="16">
        <v>218.5</v>
      </c>
      <c r="U37" s="16">
        <f t="shared" si="3"/>
        <v>2473.42</v>
      </c>
      <c r="V37" s="65">
        <f t="shared" si="4"/>
        <v>4.0429850166975282E-7</v>
      </c>
      <c r="W37" s="16"/>
      <c r="X37" s="75">
        <v>5.1829999999999998</v>
      </c>
      <c r="Y37" s="16">
        <v>229.1</v>
      </c>
      <c r="Z37" s="16">
        <f t="shared" si="5"/>
        <v>2593.4119999999998</v>
      </c>
      <c r="AA37" s="65">
        <f t="shared" si="6"/>
        <v>3.8559241647682669E-7</v>
      </c>
      <c r="AB37" s="16"/>
      <c r="AC37" s="75">
        <v>5.0170000000000003</v>
      </c>
      <c r="AD37" s="16">
        <v>232.7</v>
      </c>
      <c r="AE37" s="16">
        <f t="shared" si="7"/>
        <v>2634.1639999999998</v>
      </c>
      <c r="AF37" s="65">
        <f t="shared" si="8"/>
        <v>3.796270847221358E-7</v>
      </c>
      <c r="AG37" s="16"/>
      <c r="AH37" s="75">
        <v>4.4939999999999998</v>
      </c>
      <c r="AI37" s="16">
        <v>245.1</v>
      </c>
      <c r="AJ37">
        <f t="shared" si="9"/>
        <v>2774.5320000000002</v>
      </c>
      <c r="AK37">
        <f t="shared" si="10"/>
        <v>3.6042114489939204E-7</v>
      </c>
    </row>
    <row r="38" spans="14:37" x14ac:dyDescent="0.35">
      <c r="N38" s="75">
        <v>7.4320000000000004</v>
      </c>
      <c r="O38" s="67">
        <v>191.7</v>
      </c>
      <c r="P38">
        <f t="shared" si="1"/>
        <v>2170.0439999999999</v>
      </c>
      <c r="Q38">
        <f t="shared" si="2"/>
        <v>4.6082014926886279E-7</v>
      </c>
      <c r="S38" s="75">
        <v>5.72</v>
      </c>
      <c r="T38" s="16">
        <v>218.5</v>
      </c>
      <c r="U38" s="16">
        <f t="shared" si="3"/>
        <v>2473.42</v>
      </c>
      <c r="V38" s="65">
        <f t="shared" si="4"/>
        <v>4.0429850166975282E-7</v>
      </c>
      <c r="W38" s="16"/>
      <c r="X38" s="75">
        <v>5.1840000000000002</v>
      </c>
      <c r="Y38" s="16">
        <v>229.1</v>
      </c>
      <c r="Z38" s="16">
        <f t="shared" si="5"/>
        <v>2593.4119999999998</v>
      </c>
      <c r="AA38" s="65">
        <f t="shared" si="6"/>
        <v>3.8559241647682669E-7</v>
      </c>
      <c r="AB38" s="16"/>
      <c r="AC38" s="75">
        <v>5.0179999999999998</v>
      </c>
      <c r="AD38" s="16">
        <v>232.7</v>
      </c>
      <c r="AE38" s="16">
        <f t="shared" si="7"/>
        <v>2634.1639999999998</v>
      </c>
      <c r="AF38" s="65">
        <f t="shared" si="8"/>
        <v>3.796270847221358E-7</v>
      </c>
      <c r="AG38" s="16"/>
      <c r="AH38" s="75">
        <v>4.4950000000000001</v>
      </c>
      <c r="AI38" s="16">
        <v>245.1</v>
      </c>
      <c r="AJ38">
        <f t="shared" si="9"/>
        <v>2774.5320000000002</v>
      </c>
      <c r="AK38">
        <f t="shared" si="10"/>
        <v>3.6042114489939204E-7</v>
      </c>
    </row>
    <row r="39" spans="14:37" x14ac:dyDescent="0.35">
      <c r="N39" s="75">
        <v>7.4329999999999998</v>
      </c>
      <c r="O39" s="67">
        <v>191.7</v>
      </c>
      <c r="P39">
        <f t="shared" si="1"/>
        <v>2170.0439999999999</v>
      </c>
      <c r="Q39">
        <f t="shared" si="2"/>
        <v>4.6082014926886279E-7</v>
      </c>
      <c r="S39" s="75">
        <v>5.7210000000000001</v>
      </c>
      <c r="T39" s="16">
        <v>218.4</v>
      </c>
      <c r="U39" s="16">
        <f t="shared" si="3"/>
        <v>2472.288</v>
      </c>
      <c r="V39" s="65">
        <f t="shared" si="4"/>
        <v>4.0448362003132321E-7</v>
      </c>
      <c r="W39" s="16"/>
      <c r="X39" s="75">
        <v>5.1849999999999996</v>
      </c>
      <c r="Y39" s="16">
        <v>229.1</v>
      </c>
      <c r="Z39" s="16">
        <f t="shared" si="5"/>
        <v>2593.4119999999998</v>
      </c>
      <c r="AA39" s="65">
        <f t="shared" si="6"/>
        <v>3.8559241647682669E-7</v>
      </c>
      <c r="AB39" s="16"/>
      <c r="AC39" s="75">
        <v>5.0190000000000001</v>
      </c>
      <c r="AD39" s="16">
        <v>232.7</v>
      </c>
      <c r="AE39" s="16">
        <f t="shared" si="7"/>
        <v>2634.1639999999998</v>
      </c>
      <c r="AF39" s="65">
        <f t="shared" si="8"/>
        <v>3.796270847221358E-7</v>
      </c>
      <c r="AG39" s="16"/>
      <c r="AH39" s="75">
        <v>4.4960000000000004</v>
      </c>
      <c r="AI39" s="16">
        <v>245</v>
      </c>
      <c r="AJ39">
        <f t="shared" si="9"/>
        <v>2773.4</v>
      </c>
      <c r="AK39">
        <f t="shared" si="10"/>
        <v>3.6056825557077953E-7</v>
      </c>
    </row>
    <row r="40" spans="14:37" x14ac:dyDescent="0.35">
      <c r="N40" s="75">
        <v>7.4340000000000002</v>
      </c>
      <c r="O40" s="67">
        <v>191.7</v>
      </c>
      <c r="P40">
        <f t="shared" si="1"/>
        <v>2170.0439999999999</v>
      </c>
      <c r="Q40">
        <f t="shared" si="2"/>
        <v>4.6082014926886279E-7</v>
      </c>
      <c r="S40" s="75">
        <v>5.7220000000000004</v>
      </c>
      <c r="T40" s="16">
        <v>218.4</v>
      </c>
      <c r="U40" s="16">
        <f t="shared" si="3"/>
        <v>2472.288</v>
      </c>
      <c r="V40" s="65">
        <f t="shared" si="4"/>
        <v>4.0448362003132321E-7</v>
      </c>
      <c r="W40" s="16"/>
      <c r="X40" s="75">
        <v>5.1859999999999999</v>
      </c>
      <c r="Y40" s="16">
        <v>229.1</v>
      </c>
      <c r="Z40" s="16">
        <f t="shared" si="5"/>
        <v>2593.4119999999998</v>
      </c>
      <c r="AA40" s="65">
        <f t="shared" si="6"/>
        <v>3.8559241647682669E-7</v>
      </c>
      <c r="AB40" s="16"/>
      <c r="AC40" s="75">
        <v>5.0199999999999996</v>
      </c>
      <c r="AD40" s="16">
        <v>232.7</v>
      </c>
      <c r="AE40" s="16">
        <f t="shared" si="7"/>
        <v>2634.1639999999998</v>
      </c>
      <c r="AF40" s="65">
        <f t="shared" si="8"/>
        <v>3.796270847221358E-7</v>
      </c>
      <c r="AG40" s="16"/>
      <c r="AH40" s="75">
        <v>4.4969999999999999</v>
      </c>
      <c r="AI40" s="16">
        <v>245</v>
      </c>
      <c r="AJ40">
        <f t="shared" si="9"/>
        <v>2773.4</v>
      </c>
      <c r="AK40">
        <f t="shared" si="10"/>
        <v>3.6056825557077953E-7</v>
      </c>
    </row>
    <row r="41" spans="14:37" x14ac:dyDescent="0.35">
      <c r="N41" s="75">
        <v>7.4349999999999996</v>
      </c>
      <c r="O41" s="67">
        <v>191.7</v>
      </c>
      <c r="P41">
        <f t="shared" si="1"/>
        <v>2170.0439999999999</v>
      </c>
      <c r="Q41">
        <f t="shared" si="2"/>
        <v>4.6082014926886279E-7</v>
      </c>
      <c r="S41" s="75">
        <v>5.7229999999999999</v>
      </c>
      <c r="T41" s="16">
        <v>218.4</v>
      </c>
      <c r="U41" s="16">
        <f t="shared" si="3"/>
        <v>2472.288</v>
      </c>
      <c r="V41" s="65">
        <f t="shared" si="4"/>
        <v>4.0448362003132321E-7</v>
      </c>
      <c r="W41" s="16"/>
      <c r="X41" s="75">
        <v>5.1870000000000003</v>
      </c>
      <c r="Y41" s="16">
        <v>229.1</v>
      </c>
      <c r="Z41" s="16">
        <f t="shared" si="5"/>
        <v>2593.4119999999998</v>
      </c>
      <c r="AA41" s="65">
        <f t="shared" si="6"/>
        <v>3.8559241647682669E-7</v>
      </c>
      <c r="AB41" s="16"/>
      <c r="AC41" s="75">
        <v>5.0209999999999999</v>
      </c>
      <c r="AD41" s="16">
        <v>232.6</v>
      </c>
      <c r="AE41" s="16">
        <f t="shared" si="7"/>
        <v>2633.0320000000002</v>
      </c>
      <c r="AF41" s="65">
        <f t="shared" si="8"/>
        <v>3.7979029499071789E-7</v>
      </c>
      <c r="AG41" s="16"/>
      <c r="AH41" s="75">
        <v>4.4980000000000002</v>
      </c>
      <c r="AI41" s="16">
        <v>245</v>
      </c>
      <c r="AJ41">
        <f t="shared" si="9"/>
        <v>2773.4</v>
      </c>
      <c r="AK41">
        <f t="shared" si="10"/>
        <v>3.6056825557077953E-7</v>
      </c>
    </row>
    <row r="42" spans="14:37" x14ac:dyDescent="0.35">
      <c r="N42" s="75">
        <v>7.4359999999999999</v>
      </c>
      <c r="O42" s="67">
        <v>191.7</v>
      </c>
      <c r="P42">
        <f t="shared" si="1"/>
        <v>2170.0439999999999</v>
      </c>
      <c r="Q42">
        <f t="shared" si="2"/>
        <v>4.6082014926886279E-7</v>
      </c>
      <c r="S42" s="75">
        <v>5.7240000000000002</v>
      </c>
      <c r="T42" s="16">
        <v>218.4</v>
      </c>
      <c r="U42" s="16">
        <f t="shared" si="3"/>
        <v>2472.288</v>
      </c>
      <c r="V42" s="65">
        <f t="shared" si="4"/>
        <v>4.0448362003132321E-7</v>
      </c>
      <c r="W42" s="16"/>
      <c r="X42" s="75">
        <v>5.1879999999999997</v>
      </c>
      <c r="Y42" s="16">
        <v>229</v>
      </c>
      <c r="Z42" s="16">
        <f t="shared" si="5"/>
        <v>2592.2800000000002</v>
      </c>
      <c r="AA42" s="65">
        <f t="shared" si="6"/>
        <v>3.8576079744472047E-7</v>
      </c>
      <c r="AB42" s="16"/>
      <c r="AC42" s="75">
        <v>5.0220000000000002</v>
      </c>
      <c r="AD42" s="16">
        <v>232.6</v>
      </c>
      <c r="AE42" s="16">
        <f t="shared" si="7"/>
        <v>2633.0320000000002</v>
      </c>
      <c r="AF42" s="65">
        <f t="shared" si="8"/>
        <v>3.7979029499071789E-7</v>
      </c>
      <c r="AG42" s="16"/>
      <c r="AH42" s="75">
        <v>4.4989999999999997</v>
      </c>
      <c r="AI42" s="16">
        <v>245</v>
      </c>
      <c r="AJ42">
        <f t="shared" si="9"/>
        <v>2773.4</v>
      </c>
      <c r="AK42">
        <f t="shared" si="10"/>
        <v>3.6056825557077953E-7</v>
      </c>
    </row>
    <row r="43" spans="14:37" x14ac:dyDescent="0.35">
      <c r="N43" s="75">
        <v>7.4370000000000003</v>
      </c>
      <c r="O43" s="67">
        <v>191.7</v>
      </c>
      <c r="P43">
        <f t="shared" si="1"/>
        <v>2170.0439999999999</v>
      </c>
      <c r="Q43">
        <f t="shared" si="2"/>
        <v>4.6082014926886279E-7</v>
      </c>
      <c r="S43" s="75">
        <v>5.7249999999999996</v>
      </c>
      <c r="T43" s="16">
        <v>218.4</v>
      </c>
      <c r="U43" s="16">
        <f t="shared" si="3"/>
        <v>2472.288</v>
      </c>
      <c r="V43" s="65">
        <f t="shared" si="4"/>
        <v>4.0448362003132321E-7</v>
      </c>
      <c r="W43" s="16"/>
      <c r="X43" s="75">
        <v>5.1890000000000001</v>
      </c>
      <c r="Y43" s="16">
        <v>229</v>
      </c>
      <c r="Z43" s="16">
        <f t="shared" si="5"/>
        <v>2592.2800000000002</v>
      </c>
      <c r="AA43" s="65">
        <f t="shared" si="6"/>
        <v>3.8576079744472047E-7</v>
      </c>
      <c r="AB43" s="16"/>
      <c r="AC43" s="75">
        <v>5.0229999999999997</v>
      </c>
      <c r="AD43" s="16">
        <v>232.6</v>
      </c>
      <c r="AE43" s="16">
        <f t="shared" si="7"/>
        <v>2633.0320000000002</v>
      </c>
      <c r="AF43" s="65">
        <f t="shared" si="8"/>
        <v>3.7979029499071789E-7</v>
      </c>
      <c r="AG43" s="16"/>
      <c r="AH43" s="75">
        <v>4.5</v>
      </c>
      <c r="AI43" s="16">
        <v>244.9</v>
      </c>
      <c r="AJ43">
        <f t="shared" si="9"/>
        <v>2772.268</v>
      </c>
      <c r="AK43">
        <f t="shared" si="10"/>
        <v>3.6071548638154753E-7</v>
      </c>
    </row>
    <row r="44" spans="14:37" x14ac:dyDescent="0.35">
      <c r="N44" s="75">
        <v>7.4379999999999997</v>
      </c>
      <c r="O44" s="67">
        <v>191.6</v>
      </c>
      <c r="P44">
        <f t="shared" si="1"/>
        <v>2168.9119999999998</v>
      </c>
      <c r="Q44">
        <f t="shared" si="2"/>
        <v>4.6106066082902401E-7</v>
      </c>
      <c r="S44" s="75">
        <v>5.726</v>
      </c>
      <c r="T44" s="16">
        <v>218.4</v>
      </c>
      <c r="U44" s="16">
        <f t="shared" si="3"/>
        <v>2472.288</v>
      </c>
      <c r="V44" s="65">
        <f t="shared" si="4"/>
        <v>4.0448362003132321E-7</v>
      </c>
      <c r="W44" s="16"/>
      <c r="X44" s="75">
        <v>5.19</v>
      </c>
      <c r="Y44" s="16">
        <v>229</v>
      </c>
      <c r="Z44" s="16">
        <f t="shared" si="5"/>
        <v>2592.2800000000002</v>
      </c>
      <c r="AA44" s="65">
        <f t="shared" si="6"/>
        <v>3.8576079744472047E-7</v>
      </c>
      <c r="AB44" s="16"/>
      <c r="AC44" s="75">
        <v>5.024</v>
      </c>
      <c r="AD44" s="16">
        <v>232.6</v>
      </c>
      <c r="AE44" s="16">
        <f t="shared" si="7"/>
        <v>2633.0320000000002</v>
      </c>
      <c r="AF44" s="65">
        <f t="shared" si="8"/>
        <v>3.7979029499071789E-7</v>
      </c>
      <c r="AG44" s="16"/>
      <c r="AH44" s="75">
        <v>4.5010000000000003</v>
      </c>
      <c r="AI44" s="16">
        <v>244.9</v>
      </c>
      <c r="AJ44">
        <f t="shared" si="9"/>
        <v>2772.268</v>
      </c>
      <c r="AK44">
        <f t="shared" si="10"/>
        <v>3.6071548638154753E-7</v>
      </c>
    </row>
    <row r="45" spans="14:37" x14ac:dyDescent="0.35">
      <c r="N45" s="75">
        <v>7.4390000000000001</v>
      </c>
      <c r="O45" s="67">
        <v>191.6</v>
      </c>
      <c r="P45">
        <f t="shared" si="1"/>
        <v>2168.9119999999998</v>
      </c>
      <c r="Q45">
        <f t="shared" si="2"/>
        <v>4.6106066082902401E-7</v>
      </c>
      <c r="S45" s="75">
        <v>5.7270000000000003</v>
      </c>
      <c r="T45" s="16">
        <v>218.3</v>
      </c>
      <c r="U45" s="16">
        <f t="shared" si="3"/>
        <v>2471.1560000000004</v>
      </c>
      <c r="V45" s="65">
        <f t="shared" si="4"/>
        <v>4.0466890799285834E-7</v>
      </c>
      <c r="W45" s="16"/>
      <c r="X45" s="75">
        <v>5.1909999999999998</v>
      </c>
      <c r="Y45" s="16">
        <v>229</v>
      </c>
      <c r="Z45" s="16">
        <f t="shared" si="5"/>
        <v>2592.2800000000002</v>
      </c>
      <c r="AA45" s="65">
        <f t="shared" si="6"/>
        <v>3.8576079744472047E-7</v>
      </c>
      <c r="AB45" s="16"/>
      <c r="AC45" s="75">
        <v>5.0250000000000004</v>
      </c>
      <c r="AD45" s="16">
        <v>232.5</v>
      </c>
      <c r="AE45" s="16">
        <f t="shared" si="7"/>
        <v>2631.9</v>
      </c>
      <c r="AF45" s="65">
        <f t="shared" si="8"/>
        <v>3.7995364565523006E-7</v>
      </c>
      <c r="AG45" s="16"/>
      <c r="AH45" s="75">
        <v>4.5019999999999998</v>
      </c>
      <c r="AI45" s="16">
        <v>244.9</v>
      </c>
      <c r="AJ45">
        <f t="shared" si="9"/>
        <v>2772.268</v>
      </c>
      <c r="AK45">
        <f t="shared" si="10"/>
        <v>3.6071548638154753E-7</v>
      </c>
    </row>
    <row r="46" spans="14:37" x14ac:dyDescent="0.35">
      <c r="N46" s="75">
        <v>7.44</v>
      </c>
      <c r="O46" s="67">
        <v>191.6</v>
      </c>
      <c r="P46">
        <f t="shared" si="1"/>
        <v>2168.9119999999998</v>
      </c>
      <c r="Q46">
        <f t="shared" si="2"/>
        <v>4.6106066082902401E-7</v>
      </c>
      <c r="S46" s="75">
        <v>5.7279999999999998</v>
      </c>
      <c r="T46" s="16">
        <v>218.3</v>
      </c>
      <c r="U46" s="16">
        <f t="shared" si="3"/>
        <v>2471.1560000000004</v>
      </c>
      <c r="V46" s="65">
        <f t="shared" si="4"/>
        <v>4.0466890799285834E-7</v>
      </c>
      <c r="W46" s="16"/>
      <c r="X46" s="75">
        <v>5.1920000000000002</v>
      </c>
      <c r="Y46" s="16">
        <v>228.9</v>
      </c>
      <c r="Z46" s="16">
        <f t="shared" si="5"/>
        <v>2591.1480000000001</v>
      </c>
      <c r="AA46" s="65">
        <f t="shared" si="6"/>
        <v>3.859293255344735E-7</v>
      </c>
      <c r="AB46" s="16"/>
      <c r="AC46" s="75">
        <v>5.0259999999999998</v>
      </c>
      <c r="AD46" s="16">
        <v>232.5</v>
      </c>
      <c r="AE46" s="16">
        <f t="shared" si="7"/>
        <v>2631.9</v>
      </c>
      <c r="AF46" s="65">
        <f t="shared" si="8"/>
        <v>3.7995364565523006E-7</v>
      </c>
      <c r="AG46" s="16"/>
      <c r="AH46" s="75">
        <v>4.5030000000000001</v>
      </c>
      <c r="AI46" s="16">
        <v>244.9</v>
      </c>
      <c r="AJ46">
        <f t="shared" si="9"/>
        <v>2772.268</v>
      </c>
      <c r="AK46">
        <f t="shared" si="10"/>
        <v>3.6071548638154753E-7</v>
      </c>
    </row>
    <row r="47" spans="14:37" x14ac:dyDescent="0.35">
      <c r="N47" s="75">
        <v>7.4409999999999998</v>
      </c>
      <c r="O47" s="67">
        <v>191.6</v>
      </c>
      <c r="P47">
        <f t="shared" si="1"/>
        <v>2168.9119999999998</v>
      </c>
      <c r="Q47">
        <f t="shared" si="2"/>
        <v>4.6106066082902401E-7</v>
      </c>
      <c r="S47" s="75">
        <v>5.7290000000000001</v>
      </c>
      <c r="T47" s="16">
        <v>218.3</v>
      </c>
      <c r="U47" s="16">
        <f t="shared" si="3"/>
        <v>2471.1560000000004</v>
      </c>
      <c r="V47" s="65">
        <f t="shared" si="4"/>
        <v>4.0466890799285834E-7</v>
      </c>
      <c r="W47" s="16"/>
      <c r="X47" s="75">
        <v>5.1929999999999996</v>
      </c>
      <c r="Y47" s="16">
        <v>228.9</v>
      </c>
      <c r="Z47" s="16">
        <f t="shared" si="5"/>
        <v>2591.1480000000001</v>
      </c>
      <c r="AA47" s="65">
        <f t="shared" si="6"/>
        <v>3.859293255344735E-7</v>
      </c>
      <c r="AB47" s="16"/>
      <c r="AC47" s="75">
        <v>5.0270000000000001</v>
      </c>
      <c r="AD47" s="16">
        <v>232.5</v>
      </c>
      <c r="AE47" s="16">
        <f t="shared" si="7"/>
        <v>2631.9</v>
      </c>
      <c r="AF47" s="65">
        <f t="shared" si="8"/>
        <v>3.7995364565523006E-7</v>
      </c>
      <c r="AG47" s="16"/>
      <c r="AH47" s="75">
        <v>4.5039999999999996</v>
      </c>
      <c r="AI47" s="16">
        <v>244.8</v>
      </c>
      <c r="AJ47">
        <f t="shared" si="9"/>
        <v>2771.1360000000004</v>
      </c>
      <c r="AK47">
        <f t="shared" si="10"/>
        <v>3.6086283747892554E-7</v>
      </c>
    </row>
    <row r="48" spans="14:37" x14ac:dyDescent="0.35">
      <c r="N48" s="75">
        <v>7.4420000000000002</v>
      </c>
      <c r="O48" s="67">
        <v>191.6</v>
      </c>
      <c r="P48">
        <f t="shared" si="1"/>
        <v>2168.9119999999998</v>
      </c>
      <c r="Q48">
        <f t="shared" si="2"/>
        <v>4.6106066082902401E-7</v>
      </c>
      <c r="S48" s="75">
        <v>5.73</v>
      </c>
      <c r="T48" s="16">
        <v>218.3</v>
      </c>
      <c r="U48" s="16">
        <f t="shared" si="3"/>
        <v>2471.1560000000004</v>
      </c>
      <c r="V48" s="65">
        <f t="shared" si="4"/>
        <v>4.0466890799285834E-7</v>
      </c>
      <c r="W48" s="16"/>
      <c r="X48" s="75">
        <v>5.194</v>
      </c>
      <c r="Y48" s="16">
        <v>228.9</v>
      </c>
      <c r="Z48" s="16">
        <f t="shared" si="5"/>
        <v>2591.1480000000001</v>
      </c>
      <c r="AA48" s="65">
        <f t="shared" si="6"/>
        <v>3.859293255344735E-7</v>
      </c>
      <c r="AB48" s="16"/>
      <c r="AC48" s="75">
        <v>5.0279999999999996</v>
      </c>
      <c r="AD48" s="16">
        <v>232.5</v>
      </c>
      <c r="AE48" s="16">
        <f t="shared" si="7"/>
        <v>2631.9</v>
      </c>
      <c r="AF48" s="65">
        <f t="shared" si="8"/>
        <v>3.7995364565523006E-7</v>
      </c>
      <c r="AG48" s="16"/>
      <c r="AH48" s="75">
        <v>4.5049999999999999</v>
      </c>
      <c r="AI48" s="16">
        <v>244.8</v>
      </c>
      <c r="AJ48">
        <f t="shared" si="9"/>
        <v>2771.1360000000004</v>
      </c>
      <c r="AK48">
        <f t="shared" si="10"/>
        <v>3.6086283747892554E-7</v>
      </c>
    </row>
    <row r="49" spans="14:37" x14ac:dyDescent="0.35">
      <c r="N49" s="75">
        <v>7.4429999999999996</v>
      </c>
      <c r="O49" s="67">
        <v>191.6</v>
      </c>
      <c r="P49">
        <f t="shared" si="1"/>
        <v>2168.9119999999998</v>
      </c>
      <c r="Q49">
        <f t="shared" si="2"/>
        <v>4.6106066082902401E-7</v>
      </c>
      <c r="S49" s="75">
        <v>5.7309999999999999</v>
      </c>
      <c r="T49" s="16">
        <v>218.3</v>
      </c>
      <c r="U49" s="16">
        <f t="shared" si="3"/>
        <v>2471.1560000000004</v>
      </c>
      <c r="V49" s="65">
        <f t="shared" si="4"/>
        <v>4.0466890799285834E-7</v>
      </c>
      <c r="W49" s="16"/>
      <c r="X49" s="75">
        <v>5.1950000000000003</v>
      </c>
      <c r="Y49" s="16">
        <v>228.9</v>
      </c>
      <c r="Z49" s="16">
        <f t="shared" si="5"/>
        <v>2591.1480000000001</v>
      </c>
      <c r="AA49" s="65">
        <f t="shared" si="6"/>
        <v>3.859293255344735E-7</v>
      </c>
      <c r="AB49" s="16"/>
      <c r="AC49" s="75">
        <v>5.0289999999999999</v>
      </c>
      <c r="AD49" s="16">
        <v>232.5</v>
      </c>
      <c r="AE49" s="16">
        <f t="shared" si="7"/>
        <v>2631.9</v>
      </c>
      <c r="AF49" s="65">
        <f t="shared" si="8"/>
        <v>3.7995364565523006E-7</v>
      </c>
      <c r="AG49" s="16"/>
      <c r="AH49" s="75">
        <v>4.5060000000000002</v>
      </c>
      <c r="AI49" s="16">
        <v>244.8</v>
      </c>
      <c r="AJ49">
        <f t="shared" si="9"/>
        <v>2771.1360000000004</v>
      </c>
      <c r="AK49">
        <f t="shared" si="10"/>
        <v>3.6086283747892554E-7</v>
      </c>
    </row>
    <row r="50" spans="14:37" x14ac:dyDescent="0.35">
      <c r="N50" s="75">
        <v>7.444</v>
      </c>
      <c r="O50" s="67">
        <v>191.6</v>
      </c>
      <c r="P50">
        <f t="shared" si="1"/>
        <v>2168.9119999999998</v>
      </c>
      <c r="Q50">
        <f t="shared" si="2"/>
        <v>4.6106066082902401E-7</v>
      </c>
      <c r="S50" s="75">
        <v>5.7320000000000002</v>
      </c>
      <c r="T50" s="16">
        <v>218.2</v>
      </c>
      <c r="U50" s="16">
        <f t="shared" si="3"/>
        <v>2470.0239999999999</v>
      </c>
      <c r="V50" s="65">
        <f t="shared" si="4"/>
        <v>4.0485436578753892E-7</v>
      </c>
      <c r="W50" s="16"/>
      <c r="X50" s="75">
        <v>5.1959999999999997</v>
      </c>
      <c r="Y50" s="16">
        <v>228.9</v>
      </c>
      <c r="Z50" s="16">
        <f t="shared" si="5"/>
        <v>2591.1480000000001</v>
      </c>
      <c r="AA50" s="65">
        <f t="shared" si="6"/>
        <v>3.859293255344735E-7</v>
      </c>
      <c r="AB50" s="16"/>
      <c r="AC50" s="75">
        <v>5.03</v>
      </c>
      <c r="AD50" s="16">
        <v>232.4</v>
      </c>
      <c r="AE50" s="16">
        <f t="shared" si="7"/>
        <v>2630.768</v>
      </c>
      <c r="AF50" s="65">
        <f t="shared" si="8"/>
        <v>3.8011713689690617E-7</v>
      </c>
      <c r="AG50" s="16"/>
      <c r="AH50" s="75">
        <v>4.5069999999999997</v>
      </c>
      <c r="AI50" s="16">
        <v>244.8</v>
      </c>
      <c r="AJ50">
        <f t="shared" si="9"/>
        <v>2771.1360000000004</v>
      </c>
      <c r="AK50">
        <f t="shared" si="10"/>
        <v>3.6086283747892554E-7</v>
      </c>
    </row>
    <row r="51" spans="14:37" x14ac:dyDescent="0.35">
      <c r="N51" s="75">
        <v>7.4450000000000003</v>
      </c>
      <c r="O51" s="67">
        <v>191.5</v>
      </c>
      <c r="P51">
        <f t="shared" si="1"/>
        <v>2167.7800000000002</v>
      </c>
      <c r="Q51">
        <f t="shared" si="2"/>
        <v>4.6130142357619311E-7</v>
      </c>
      <c r="S51" s="75">
        <v>5.7329999999999997</v>
      </c>
      <c r="T51" s="16">
        <v>218.2</v>
      </c>
      <c r="U51" s="16">
        <f t="shared" si="3"/>
        <v>2470.0239999999999</v>
      </c>
      <c r="V51" s="65">
        <f t="shared" si="4"/>
        <v>4.0485436578753892E-7</v>
      </c>
      <c r="W51" s="16"/>
      <c r="X51" s="75">
        <v>5.1970000000000001</v>
      </c>
      <c r="Y51" s="16">
        <v>228.8</v>
      </c>
      <c r="Z51" s="16">
        <f t="shared" si="5"/>
        <v>2590.0160000000001</v>
      </c>
      <c r="AA51" s="65">
        <f t="shared" si="6"/>
        <v>3.8609800093899033E-7</v>
      </c>
      <c r="AB51" s="16"/>
      <c r="AC51" s="75">
        <v>5.0309999999999997</v>
      </c>
      <c r="AD51" s="16">
        <v>232.4</v>
      </c>
      <c r="AE51" s="16">
        <f t="shared" si="7"/>
        <v>2630.768</v>
      </c>
      <c r="AF51" s="65">
        <f t="shared" si="8"/>
        <v>3.8011713689690617E-7</v>
      </c>
      <c r="AG51" s="16"/>
      <c r="AH51" s="75">
        <v>4.508</v>
      </c>
      <c r="AI51" s="16">
        <v>244.7</v>
      </c>
      <c r="AJ51">
        <f t="shared" si="9"/>
        <v>2770.0039999999999</v>
      </c>
      <c r="AK51">
        <f t="shared" si="10"/>
        <v>3.6101030901038413E-7</v>
      </c>
    </row>
    <row r="52" spans="14:37" x14ac:dyDescent="0.35">
      <c r="N52" s="75">
        <v>7.4459999999999997</v>
      </c>
      <c r="O52" s="67">
        <v>191.5</v>
      </c>
      <c r="P52">
        <f t="shared" si="1"/>
        <v>2167.7800000000002</v>
      </c>
      <c r="Q52">
        <f t="shared" si="2"/>
        <v>4.6130142357619311E-7</v>
      </c>
      <c r="S52" s="75">
        <v>5.734</v>
      </c>
      <c r="T52" s="16">
        <v>218.2</v>
      </c>
      <c r="U52" s="16">
        <f t="shared" si="3"/>
        <v>2470.0239999999999</v>
      </c>
      <c r="V52" s="65">
        <f t="shared" si="4"/>
        <v>4.0485436578753892E-7</v>
      </c>
      <c r="W52" s="16"/>
      <c r="X52" s="75">
        <v>5.1980000000000004</v>
      </c>
      <c r="Y52" s="16">
        <v>228.8</v>
      </c>
      <c r="Z52" s="16">
        <f t="shared" si="5"/>
        <v>2590.0160000000001</v>
      </c>
      <c r="AA52" s="65">
        <f t="shared" si="6"/>
        <v>3.8609800093899033E-7</v>
      </c>
      <c r="AB52" s="16"/>
      <c r="AC52" s="75">
        <v>5.032</v>
      </c>
      <c r="AD52" s="16">
        <v>232.4</v>
      </c>
      <c r="AE52" s="16">
        <f t="shared" si="7"/>
        <v>2630.768</v>
      </c>
      <c r="AF52" s="65">
        <f t="shared" si="8"/>
        <v>3.8011713689690617E-7</v>
      </c>
      <c r="AG52" s="16"/>
      <c r="AH52" s="75">
        <v>4.5090000000000003</v>
      </c>
      <c r="AI52" s="16">
        <v>244.7</v>
      </c>
      <c r="AJ52">
        <f t="shared" si="9"/>
        <v>2770.0039999999999</v>
      </c>
      <c r="AK52">
        <f t="shared" si="10"/>
        <v>3.6101030901038413E-7</v>
      </c>
    </row>
    <row r="53" spans="14:37" x14ac:dyDescent="0.35">
      <c r="N53" s="75">
        <v>7.4470000000000001</v>
      </c>
      <c r="O53" s="67">
        <v>191.5</v>
      </c>
      <c r="P53">
        <f t="shared" si="1"/>
        <v>2167.7800000000002</v>
      </c>
      <c r="Q53">
        <f t="shared" si="2"/>
        <v>4.6130142357619311E-7</v>
      </c>
      <c r="S53" s="75">
        <v>5.7350000000000003</v>
      </c>
      <c r="T53" s="16">
        <v>218.2</v>
      </c>
      <c r="U53" s="16">
        <f t="shared" si="3"/>
        <v>2470.0239999999999</v>
      </c>
      <c r="V53" s="65">
        <f t="shared" si="4"/>
        <v>4.0485436578753892E-7</v>
      </c>
      <c r="W53" s="16"/>
      <c r="X53" s="75">
        <v>5.1989999999999998</v>
      </c>
      <c r="Y53" s="16">
        <v>228.8</v>
      </c>
      <c r="Z53" s="16">
        <f t="shared" si="5"/>
        <v>2590.0160000000001</v>
      </c>
      <c r="AA53" s="65">
        <f t="shared" si="6"/>
        <v>3.8609800093899033E-7</v>
      </c>
      <c r="AB53" s="16"/>
      <c r="AC53" s="75">
        <v>5.0330000000000004</v>
      </c>
      <c r="AD53" s="16">
        <v>232.4</v>
      </c>
      <c r="AE53" s="16">
        <f t="shared" si="7"/>
        <v>2630.768</v>
      </c>
      <c r="AF53" s="65">
        <f t="shared" si="8"/>
        <v>3.8011713689690617E-7</v>
      </c>
      <c r="AG53" s="16"/>
      <c r="AH53" s="75">
        <v>4.51</v>
      </c>
      <c r="AI53" s="16">
        <v>244.7</v>
      </c>
      <c r="AJ53">
        <f t="shared" si="9"/>
        <v>2770.0039999999999</v>
      </c>
      <c r="AK53">
        <f t="shared" si="10"/>
        <v>3.6101030901038413E-7</v>
      </c>
    </row>
    <row r="54" spans="14:37" x14ac:dyDescent="0.35">
      <c r="N54" s="75">
        <v>7.4480000000000004</v>
      </c>
      <c r="O54" s="67">
        <v>191.5</v>
      </c>
      <c r="P54">
        <f t="shared" si="1"/>
        <v>2167.7800000000002</v>
      </c>
      <c r="Q54">
        <f t="shared" si="2"/>
        <v>4.6130142357619311E-7</v>
      </c>
      <c r="S54" s="75">
        <v>5.7359999999999998</v>
      </c>
      <c r="T54" s="16">
        <v>218.2</v>
      </c>
      <c r="U54" s="16">
        <f t="shared" si="3"/>
        <v>2470.0239999999999</v>
      </c>
      <c r="V54" s="65">
        <f t="shared" si="4"/>
        <v>4.0485436578753892E-7</v>
      </c>
      <c r="W54" s="16"/>
      <c r="X54" s="75">
        <v>5.2</v>
      </c>
      <c r="Y54" s="16">
        <v>228.8</v>
      </c>
      <c r="Z54" s="16">
        <f t="shared" si="5"/>
        <v>2590.0160000000001</v>
      </c>
      <c r="AA54" s="65">
        <f t="shared" si="6"/>
        <v>3.8609800093899033E-7</v>
      </c>
      <c r="AB54" s="16"/>
      <c r="AC54" s="75">
        <v>5.0339999999999998</v>
      </c>
      <c r="AD54" s="16">
        <v>232.3</v>
      </c>
      <c r="AE54" s="16">
        <f t="shared" si="7"/>
        <v>2629.6360000000004</v>
      </c>
      <c r="AF54" s="65">
        <f t="shared" si="8"/>
        <v>3.8028076889729217E-7</v>
      </c>
      <c r="AG54" s="16"/>
      <c r="AH54" s="75">
        <v>4.5110000000000001</v>
      </c>
      <c r="AI54" s="16">
        <v>244.6</v>
      </c>
      <c r="AJ54">
        <f t="shared" si="9"/>
        <v>2768.8719999999998</v>
      </c>
      <c r="AK54">
        <f t="shared" si="10"/>
        <v>3.6115790112363451E-7</v>
      </c>
    </row>
    <row r="55" spans="14:37" x14ac:dyDescent="0.35">
      <c r="N55" s="75">
        <v>7.4489999999999998</v>
      </c>
      <c r="O55" s="67">
        <v>191.5</v>
      </c>
      <c r="P55">
        <f t="shared" si="1"/>
        <v>2167.7800000000002</v>
      </c>
      <c r="Q55">
        <f t="shared" si="2"/>
        <v>4.6130142357619311E-7</v>
      </c>
      <c r="S55" s="75">
        <v>5.7370000000000001</v>
      </c>
      <c r="T55" s="16">
        <v>218.1</v>
      </c>
      <c r="U55" s="16">
        <f t="shared" si="3"/>
        <v>2468.8919999999998</v>
      </c>
      <c r="V55" s="65">
        <f t="shared" si="4"/>
        <v>4.0503999364897293E-7</v>
      </c>
      <c r="W55" s="16"/>
      <c r="X55" s="75">
        <v>5.2009999999999996</v>
      </c>
      <c r="Y55" s="16">
        <v>228.8</v>
      </c>
      <c r="Z55" s="16">
        <f t="shared" si="5"/>
        <v>2590.0160000000001</v>
      </c>
      <c r="AA55" s="65">
        <f t="shared" si="6"/>
        <v>3.8609800093899033E-7</v>
      </c>
      <c r="AB55" s="16"/>
      <c r="AC55" s="75">
        <v>5.0350000000000001</v>
      </c>
      <c r="AD55" s="16">
        <v>232.3</v>
      </c>
      <c r="AE55" s="16">
        <f t="shared" si="7"/>
        <v>2629.6360000000004</v>
      </c>
      <c r="AF55" s="65">
        <f t="shared" si="8"/>
        <v>3.8028076889729217E-7</v>
      </c>
      <c r="AG55" s="16"/>
      <c r="AH55" s="75">
        <v>4.5119999999999996</v>
      </c>
      <c r="AI55" s="16">
        <v>244.6</v>
      </c>
      <c r="AJ55">
        <f t="shared" si="9"/>
        <v>2768.8719999999998</v>
      </c>
      <c r="AK55">
        <f t="shared" si="10"/>
        <v>3.6115790112363451E-7</v>
      </c>
    </row>
    <row r="56" spans="14:37" x14ac:dyDescent="0.35">
      <c r="N56" s="75">
        <v>7.45</v>
      </c>
      <c r="O56" s="67">
        <v>191.5</v>
      </c>
      <c r="P56">
        <f t="shared" si="1"/>
        <v>2167.7800000000002</v>
      </c>
      <c r="Q56">
        <f t="shared" si="2"/>
        <v>4.6130142357619311E-7</v>
      </c>
      <c r="S56" s="75">
        <v>5.7380000000000004</v>
      </c>
      <c r="T56" s="16">
        <v>218.1</v>
      </c>
      <c r="U56" s="16">
        <f t="shared" si="3"/>
        <v>2468.8919999999998</v>
      </c>
      <c r="V56" s="65">
        <f t="shared" si="4"/>
        <v>4.0503999364897293E-7</v>
      </c>
      <c r="W56" s="16"/>
      <c r="X56" s="75">
        <v>5.202</v>
      </c>
      <c r="Y56" s="16">
        <v>228.7</v>
      </c>
      <c r="Z56" s="16">
        <f t="shared" si="5"/>
        <v>2588.884</v>
      </c>
      <c r="AA56" s="65">
        <f t="shared" si="6"/>
        <v>3.8626682385151285E-7</v>
      </c>
      <c r="AB56" s="16"/>
      <c r="AC56" s="75">
        <v>5.0359999999999996</v>
      </c>
      <c r="AD56" s="16">
        <v>232.3</v>
      </c>
      <c r="AE56" s="16">
        <f t="shared" si="7"/>
        <v>2629.6360000000004</v>
      </c>
      <c r="AF56" s="65">
        <f t="shared" si="8"/>
        <v>3.8028076889729217E-7</v>
      </c>
      <c r="AG56" s="16"/>
      <c r="AH56" s="75">
        <v>4.5129999999999999</v>
      </c>
      <c r="AI56" s="16">
        <v>244.6</v>
      </c>
      <c r="AJ56">
        <f t="shared" si="9"/>
        <v>2768.8719999999998</v>
      </c>
      <c r="AK56">
        <f t="shared" si="10"/>
        <v>3.6115790112363451E-7</v>
      </c>
    </row>
    <row r="57" spans="14:37" x14ac:dyDescent="0.35">
      <c r="N57" s="75">
        <v>7.4509999999999996</v>
      </c>
      <c r="O57" s="67">
        <v>191.5</v>
      </c>
      <c r="P57">
        <f t="shared" si="1"/>
        <v>2167.7800000000002</v>
      </c>
      <c r="Q57">
        <f t="shared" si="2"/>
        <v>4.6130142357619311E-7</v>
      </c>
      <c r="S57" s="75">
        <v>5.7389999999999999</v>
      </c>
      <c r="T57" s="16">
        <v>218.1</v>
      </c>
      <c r="U57" s="16">
        <f t="shared" si="3"/>
        <v>2468.8919999999998</v>
      </c>
      <c r="V57" s="65">
        <f t="shared" si="4"/>
        <v>4.0503999364897293E-7</v>
      </c>
      <c r="W57" s="16"/>
      <c r="X57" s="75">
        <v>5.2030000000000003</v>
      </c>
      <c r="Y57" s="16">
        <v>228.7</v>
      </c>
      <c r="Z57" s="16">
        <f t="shared" si="5"/>
        <v>2588.884</v>
      </c>
      <c r="AA57" s="65">
        <f t="shared" si="6"/>
        <v>3.8626682385151285E-7</v>
      </c>
      <c r="AB57" s="16"/>
      <c r="AC57" s="75">
        <v>5.0369999999999999</v>
      </c>
      <c r="AD57" s="16">
        <v>232.3</v>
      </c>
      <c r="AE57" s="16">
        <f t="shared" si="7"/>
        <v>2629.6360000000004</v>
      </c>
      <c r="AF57" s="65">
        <f t="shared" si="8"/>
        <v>3.8028076889729217E-7</v>
      </c>
      <c r="AG57" s="16"/>
      <c r="AH57" s="75">
        <v>4.5140000000000002</v>
      </c>
      <c r="AI57" s="16">
        <v>244.6</v>
      </c>
      <c r="AJ57">
        <f t="shared" si="9"/>
        <v>2768.8719999999998</v>
      </c>
      <c r="AK57">
        <f t="shared" si="10"/>
        <v>3.6115790112363451E-7</v>
      </c>
    </row>
    <row r="58" spans="14:37" x14ac:dyDescent="0.35">
      <c r="N58" s="75">
        <v>7.452</v>
      </c>
      <c r="O58" s="67">
        <v>191.5</v>
      </c>
      <c r="P58">
        <f t="shared" si="1"/>
        <v>2167.7800000000002</v>
      </c>
      <c r="Q58">
        <f t="shared" si="2"/>
        <v>4.6130142357619311E-7</v>
      </c>
      <c r="S58" s="75">
        <v>5.74</v>
      </c>
      <c r="T58" s="16">
        <v>218.1</v>
      </c>
      <c r="U58" s="16">
        <f t="shared" si="3"/>
        <v>2468.8919999999998</v>
      </c>
      <c r="V58" s="65">
        <f t="shared" si="4"/>
        <v>4.0503999364897293E-7</v>
      </c>
      <c r="W58" s="16"/>
      <c r="X58" s="75">
        <v>5.2039999999999997</v>
      </c>
      <c r="Y58" s="16">
        <v>228.7</v>
      </c>
      <c r="Z58" s="16">
        <f t="shared" si="5"/>
        <v>2588.884</v>
      </c>
      <c r="AA58" s="65">
        <f t="shared" si="6"/>
        <v>3.8626682385151285E-7</v>
      </c>
      <c r="AB58" s="16"/>
      <c r="AC58" s="75">
        <v>5.0380000000000003</v>
      </c>
      <c r="AD58" s="16">
        <v>232.3</v>
      </c>
      <c r="AE58" s="16">
        <f t="shared" si="7"/>
        <v>2629.6360000000004</v>
      </c>
      <c r="AF58" s="65">
        <f t="shared" si="8"/>
        <v>3.8028076889729217E-7</v>
      </c>
      <c r="AG58" s="16"/>
      <c r="AH58" s="75">
        <v>4.5149999999999997</v>
      </c>
      <c r="AI58" s="16">
        <v>244.5</v>
      </c>
      <c r="AJ58">
        <f t="shared" si="9"/>
        <v>2767.7400000000002</v>
      </c>
      <c r="AK58">
        <f t="shared" si="10"/>
        <v>3.6130561396662978E-7</v>
      </c>
    </row>
    <row r="59" spans="14:37" x14ac:dyDescent="0.35">
      <c r="N59" s="75">
        <v>7.4530000000000003</v>
      </c>
      <c r="O59" s="67">
        <v>191.4</v>
      </c>
      <c r="P59">
        <f t="shared" si="1"/>
        <v>2166.6480000000001</v>
      </c>
      <c r="Q59">
        <f t="shared" si="2"/>
        <v>4.6154243790408039E-7</v>
      </c>
      <c r="S59" s="75">
        <v>5.7409999999999997</v>
      </c>
      <c r="T59" s="16">
        <v>218.1</v>
      </c>
      <c r="U59" s="16">
        <f t="shared" si="3"/>
        <v>2468.8919999999998</v>
      </c>
      <c r="V59" s="65">
        <f t="shared" si="4"/>
        <v>4.0503999364897293E-7</v>
      </c>
      <c r="W59" s="16"/>
      <c r="X59" s="75">
        <v>5.2050000000000001</v>
      </c>
      <c r="Y59" s="16">
        <v>228.7</v>
      </c>
      <c r="Z59" s="16">
        <f t="shared" si="5"/>
        <v>2588.884</v>
      </c>
      <c r="AA59" s="65">
        <f t="shared" si="6"/>
        <v>3.8626682385151285E-7</v>
      </c>
      <c r="AB59" s="16"/>
      <c r="AC59" s="75">
        <v>5.0389999999999997</v>
      </c>
      <c r="AD59" s="16">
        <v>232.2</v>
      </c>
      <c r="AE59" s="16">
        <f t="shared" si="7"/>
        <v>2628.5039999999999</v>
      </c>
      <c r="AF59" s="65">
        <f t="shared" si="8"/>
        <v>3.804445418382472E-7</v>
      </c>
      <c r="AG59" s="16"/>
      <c r="AH59" s="75">
        <v>4.516</v>
      </c>
      <c r="AI59" s="16">
        <v>244.5</v>
      </c>
      <c r="AJ59">
        <f t="shared" si="9"/>
        <v>2767.7400000000002</v>
      </c>
      <c r="AK59">
        <f t="shared" si="10"/>
        <v>3.6130561396662978E-7</v>
      </c>
    </row>
    <row r="60" spans="14:37" x14ac:dyDescent="0.35">
      <c r="N60" s="75">
        <v>7.4539999999999997</v>
      </c>
      <c r="O60" s="67">
        <v>191.4</v>
      </c>
      <c r="P60">
        <f t="shared" si="1"/>
        <v>2166.6480000000001</v>
      </c>
      <c r="Q60">
        <f t="shared" si="2"/>
        <v>4.6154243790408039E-7</v>
      </c>
      <c r="S60" s="75">
        <v>5.742</v>
      </c>
      <c r="T60" s="16">
        <v>218.1</v>
      </c>
      <c r="U60" s="16">
        <f t="shared" si="3"/>
        <v>2468.8919999999998</v>
      </c>
      <c r="V60" s="65">
        <f t="shared" si="4"/>
        <v>4.0503999364897293E-7</v>
      </c>
      <c r="W60" s="16"/>
      <c r="X60" s="75">
        <v>5.2060000000000004</v>
      </c>
      <c r="Y60" s="16">
        <v>228.7</v>
      </c>
      <c r="Z60" s="16">
        <f t="shared" si="5"/>
        <v>2588.884</v>
      </c>
      <c r="AA60" s="65">
        <f t="shared" si="6"/>
        <v>3.8626682385151285E-7</v>
      </c>
      <c r="AB60" s="16"/>
      <c r="AC60" s="75">
        <v>5.04</v>
      </c>
      <c r="AD60" s="16">
        <v>232.2</v>
      </c>
      <c r="AE60" s="16">
        <f t="shared" si="7"/>
        <v>2628.5039999999999</v>
      </c>
      <c r="AF60" s="65">
        <f t="shared" si="8"/>
        <v>3.804445418382472E-7</v>
      </c>
      <c r="AG60" s="16"/>
      <c r="AH60" s="75">
        <v>4.5170000000000003</v>
      </c>
      <c r="AI60" s="16">
        <v>244.5</v>
      </c>
      <c r="AJ60">
        <f t="shared" si="9"/>
        <v>2767.7400000000002</v>
      </c>
      <c r="AK60">
        <f t="shared" si="10"/>
        <v>3.6130561396662978E-7</v>
      </c>
    </row>
    <row r="61" spans="14:37" x14ac:dyDescent="0.35">
      <c r="N61" s="75">
        <v>7.4550000000000001</v>
      </c>
      <c r="O61" s="67">
        <v>191.4</v>
      </c>
      <c r="P61">
        <f t="shared" si="1"/>
        <v>2166.6480000000001</v>
      </c>
      <c r="Q61">
        <f t="shared" si="2"/>
        <v>4.6154243790408039E-7</v>
      </c>
      <c r="S61" s="75">
        <v>5.7430000000000003</v>
      </c>
      <c r="T61" s="16">
        <v>218</v>
      </c>
      <c r="U61" s="16">
        <f t="shared" si="3"/>
        <v>2467.7600000000002</v>
      </c>
      <c r="V61" s="65">
        <f t="shared" si="4"/>
        <v>4.0522579181119717E-7</v>
      </c>
      <c r="W61" s="16"/>
      <c r="X61" s="75">
        <v>5.2069999999999999</v>
      </c>
      <c r="Y61" s="16">
        <v>228.6</v>
      </c>
      <c r="Z61" s="16">
        <f t="shared" si="5"/>
        <v>2587.752</v>
      </c>
      <c r="AA61" s="65">
        <f t="shared" si="6"/>
        <v>3.8643579446562116E-7</v>
      </c>
      <c r="AB61" s="16"/>
      <c r="AC61" s="75">
        <v>5.0410000000000004</v>
      </c>
      <c r="AD61" s="16">
        <v>232.2</v>
      </c>
      <c r="AE61" s="16">
        <f t="shared" si="7"/>
        <v>2628.5039999999999</v>
      </c>
      <c r="AF61" s="65">
        <f t="shared" si="8"/>
        <v>3.804445418382472E-7</v>
      </c>
      <c r="AG61" s="16"/>
      <c r="AH61" s="75">
        <v>4.5179999999999998</v>
      </c>
      <c r="AI61" s="16">
        <v>244.5</v>
      </c>
      <c r="AJ61">
        <f t="shared" si="9"/>
        <v>2767.7400000000002</v>
      </c>
      <c r="AK61">
        <f t="shared" si="10"/>
        <v>3.6130561396662978E-7</v>
      </c>
    </row>
    <row r="62" spans="14:37" x14ac:dyDescent="0.35">
      <c r="N62" s="75">
        <v>7.4560000000000004</v>
      </c>
      <c r="O62" s="67">
        <v>191.4</v>
      </c>
      <c r="P62">
        <f t="shared" si="1"/>
        <v>2166.6480000000001</v>
      </c>
      <c r="Q62">
        <f t="shared" si="2"/>
        <v>4.6154243790408039E-7</v>
      </c>
      <c r="S62" s="75">
        <v>5.7439999999999998</v>
      </c>
      <c r="T62" s="16">
        <v>218</v>
      </c>
      <c r="U62" s="16">
        <f t="shared" si="3"/>
        <v>2467.7600000000002</v>
      </c>
      <c r="V62" s="65">
        <f t="shared" si="4"/>
        <v>4.0522579181119717E-7</v>
      </c>
      <c r="W62" s="16"/>
      <c r="X62" s="75">
        <v>5.2080000000000002</v>
      </c>
      <c r="Y62" s="16">
        <v>228.6</v>
      </c>
      <c r="Z62" s="16">
        <f t="shared" si="5"/>
        <v>2587.752</v>
      </c>
      <c r="AA62" s="65">
        <f t="shared" si="6"/>
        <v>3.8643579446562116E-7</v>
      </c>
      <c r="AB62" s="16"/>
      <c r="AC62" s="75">
        <v>5.0419999999999998</v>
      </c>
      <c r="AD62" s="16">
        <v>232.2</v>
      </c>
      <c r="AE62" s="16">
        <f t="shared" si="7"/>
        <v>2628.5039999999999</v>
      </c>
      <c r="AF62" s="65">
        <f t="shared" si="8"/>
        <v>3.804445418382472E-7</v>
      </c>
      <c r="AG62" s="16"/>
      <c r="AH62" s="75">
        <v>4.5190000000000001</v>
      </c>
      <c r="AI62" s="16">
        <v>244.4</v>
      </c>
      <c r="AJ62">
        <f t="shared" si="9"/>
        <v>2766.6080000000002</v>
      </c>
      <c r="AK62">
        <f t="shared" si="10"/>
        <v>3.614534476875654E-7</v>
      </c>
    </row>
    <row r="63" spans="14:37" x14ac:dyDescent="0.35">
      <c r="N63" s="75">
        <v>7.4569999999999999</v>
      </c>
      <c r="O63" s="67">
        <v>191.4</v>
      </c>
      <c r="P63">
        <f t="shared" si="1"/>
        <v>2166.6480000000001</v>
      </c>
      <c r="Q63">
        <f t="shared" si="2"/>
        <v>4.6154243790408039E-7</v>
      </c>
      <c r="S63" s="75">
        <v>5.7450000000000001</v>
      </c>
      <c r="T63" s="16">
        <v>218</v>
      </c>
      <c r="U63" s="16">
        <f t="shared" si="3"/>
        <v>2467.7600000000002</v>
      </c>
      <c r="V63" s="65">
        <f t="shared" si="4"/>
        <v>4.0522579181119717E-7</v>
      </c>
      <c r="W63" s="16"/>
      <c r="X63" s="75">
        <v>5.2089999999999996</v>
      </c>
      <c r="Y63" s="16">
        <v>228.6</v>
      </c>
      <c r="Z63" s="16">
        <f t="shared" si="5"/>
        <v>2587.752</v>
      </c>
      <c r="AA63" s="65">
        <f t="shared" si="6"/>
        <v>3.8643579446562116E-7</v>
      </c>
      <c r="AB63" s="16"/>
      <c r="AC63" s="75">
        <v>5.0430000000000001</v>
      </c>
      <c r="AD63" s="16">
        <v>232.1</v>
      </c>
      <c r="AE63" s="16">
        <f t="shared" si="7"/>
        <v>2627.3719999999998</v>
      </c>
      <c r="AF63" s="65">
        <f t="shared" si="8"/>
        <v>3.806084559019431E-7</v>
      </c>
      <c r="AG63" s="16"/>
      <c r="AH63" s="75">
        <v>4.5199999999999996</v>
      </c>
      <c r="AI63" s="16">
        <v>244.4</v>
      </c>
      <c r="AJ63">
        <f t="shared" si="9"/>
        <v>2766.6080000000002</v>
      </c>
      <c r="AK63">
        <f t="shared" si="10"/>
        <v>3.614534476875654E-7</v>
      </c>
    </row>
    <row r="64" spans="14:37" x14ac:dyDescent="0.35">
      <c r="N64" s="75">
        <v>7.4580000000000002</v>
      </c>
      <c r="O64" s="67">
        <v>191.4</v>
      </c>
      <c r="P64">
        <f t="shared" si="1"/>
        <v>2166.6480000000001</v>
      </c>
      <c r="Q64">
        <f t="shared" si="2"/>
        <v>4.6154243790408039E-7</v>
      </c>
      <c r="S64" s="75">
        <v>5.7460000000000004</v>
      </c>
      <c r="T64" s="16">
        <v>218</v>
      </c>
      <c r="U64" s="16">
        <f t="shared" si="3"/>
        <v>2467.7600000000002</v>
      </c>
      <c r="V64" s="65">
        <f t="shared" si="4"/>
        <v>4.0522579181119717E-7</v>
      </c>
      <c r="W64" s="16"/>
      <c r="X64" s="75">
        <v>5.21</v>
      </c>
      <c r="Y64" s="16">
        <v>228.6</v>
      </c>
      <c r="Z64" s="16">
        <f t="shared" si="5"/>
        <v>2587.752</v>
      </c>
      <c r="AA64" s="65">
        <f t="shared" si="6"/>
        <v>3.8643579446562116E-7</v>
      </c>
      <c r="AB64" s="16"/>
      <c r="AC64" s="75">
        <v>5.0439999999999996</v>
      </c>
      <c r="AD64" s="16">
        <v>232.1</v>
      </c>
      <c r="AE64" s="16">
        <f t="shared" si="7"/>
        <v>2627.3719999999998</v>
      </c>
      <c r="AF64" s="65">
        <f t="shared" si="8"/>
        <v>3.806084559019431E-7</v>
      </c>
      <c r="AG64" s="16"/>
      <c r="AH64" s="75">
        <v>4.5209999999999999</v>
      </c>
      <c r="AI64" s="16">
        <v>244.4</v>
      </c>
      <c r="AJ64">
        <f t="shared" si="9"/>
        <v>2766.6080000000002</v>
      </c>
      <c r="AK64">
        <f t="shared" si="10"/>
        <v>3.614534476875654E-7</v>
      </c>
    </row>
    <row r="65" spans="14:37" x14ac:dyDescent="0.35">
      <c r="N65" s="75">
        <v>7.4589999999999996</v>
      </c>
      <c r="O65" s="67">
        <v>191.4</v>
      </c>
      <c r="P65">
        <f t="shared" si="1"/>
        <v>2166.6480000000001</v>
      </c>
      <c r="Q65">
        <f t="shared" si="2"/>
        <v>4.6154243790408039E-7</v>
      </c>
      <c r="S65" s="75">
        <v>5.7469999999999999</v>
      </c>
      <c r="T65" s="16">
        <v>218</v>
      </c>
      <c r="U65" s="16">
        <f t="shared" si="3"/>
        <v>2467.7600000000002</v>
      </c>
      <c r="V65" s="65">
        <f t="shared" si="4"/>
        <v>4.0522579181119717E-7</v>
      </c>
      <c r="W65" s="16"/>
      <c r="X65" s="75">
        <v>5.2110000000000003</v>
      </c>
      <c r="Y65" s="16">
        <v>228.5</v>
      </c>
      <c r="Z65" s="16">
        <f t="shared" si="5"/>
        <v>2586.62</v>
      </c>
      <c r="AA65" s="65">
        <f t="shared" si="6"/>
        <v>3.866049129752341E-7</v>
      </c>
      <c r="AB65" s="16"/>
      <c r="AC65" s="75">
        <v>5.0449999999999999</v>
      </c>
      <c r="AD65" s="16">
        <v>232.1</v>
      </c>
      <c r="AE65" s="16">
        <f t="shared" si="7"/>
        <v>2627.3719999999998</v>
      </c>
      <c r="AF65" s="65">
        <f t="shared" si="8"/>
        <v>3.806084559019431E-7</v>
      </c>
      <c r="AG65" s="16"/>
      <c r="AH65" s="75">
        <v>4.5220000000000002</v>
      </c>
      <c r="AI65" s="16">
        <v>244.4</v>
      </c>
      <c r="AJ65">
        <f t="shared" si="9"/>
        <v>2766.6080000000002</v>
      </c>
      <c r="AK65">
        <f t="shared" si="10"/>
        <v>3.614534476875654E-7</v>
      </c>
    </row>
    <row r="66" spans="14:37" x14ac:dyDescent="0.35">
      <c r="N66" s="75">
        <v>7.46</v>
      </c>
      <c r="O66" s="67">
        <v>191.3</v>
      </c>
      <c r="P66">
        <f t="shared" si="1"/>
        <v>2165.5160000000001</v>
      </c>
      <c r="Q66">
        <f t="shared" si="2"/>
        <v>4.6178370420721897E-7</v>
      </c>
      <c r="S66" s="75">
        <v>5.7480000000000002</v>
      </c>
      <c r="T66" s="16">
        <v>217.9</v>
      </c>
      <c r="U66" s="16">
        <f t="shared" si="3"/>
        <v>2466.6280000000002</v>
      </c>
      <c r="V66" s="65">
        <f t="shared" si="4"/>
        <v>4.0541176050867823E-7</v>
      </c>
      <c r="W66" s="16"/>
      <c r="X66" s="75">
        <v>5.2119999999999997</v>
      </c>
      <c r="Y66" s="16">
        <v>228.5</v>
      </c>
      <c r="Z66" s="16">
        <f t="shared" si="5"/>
        <v>2586.62</v>
      </c>
      <c r="AA66" s="65">
        <f t="shared" si="6"/>
        <v>3.866049129752341E-7</v>
      </c>
      <c r="AB66" s="16"/>
      <c r="AC66" s="75">
        <v>5.0460000000000003</v>
      </c>
      <c r="AD66" s="16">
        <v>232.1</v>
      </c>
      <c r="AE66" s="16">
        <f t="shared" si="7"/>
        <v>2627.3719999999998</v>
      </c>
      <c r="AF66" s="65">
        <f t="shared" si="8"/>
        <v>3.806084559019431E-7</v>
      </c>
      <c r="AG66" s="16"/>
      <c r="AH66" s="75">
        <v>4.5229999999999997</v>
      </c>
      <c r="AI66" s="16">
        <v>244.3</v>
      </c>
      <c r="AJ66">
        <f t="shared" si="9"/>
        <v>2765.4760000000001</v>
      </c>
      <c r="AK66">
        <f t="shared" si="10"/>
        <v>3.6160140243487922E-7</v>
      </c>
    </row>
    <row r="67" spans="14:37" x14ac:dyDescent="0.35">
      <c r="N67" s="75">
        <v>7.4610000000000003</v>
      </c>
      <c r="O67" s="67">
        <v>191.3</v>
      </c>
      <c r="P67">
        <f t="shared" si="1"/>
        <v>2165.5160000000001</v>
      </c>
      <c r="Q67">
        <f t="shared" si="2"/>
        <v>4.6178370420721897E-7</v>
      </c>
      <c r="S67" s="75">
        <v>5.7489999999999997</v>
      </c>
      <c r="T67" s="16">
        <v>217.9</v>
      </c>
      <c r="U67" s="16">
        <f t="shared" si="3"/>
        <v>2466.6280000000002</v>
      </c>
      <c r="V67" s="65">
        <f t="shared" si="4"/>
        <v>4.0541176050867823E-7</v>
      </c>
      <c r="W67" s="16"/>
      <c r="X67" s="75">
        <v>5.2130000000000001</v>
      </c>
      <c r="Y67" s="16">
        <v>228.5</v>
      </c>
      <c r="Z67" s="16">
        <f t="shared" si="5"/>
        <v>2586.62</v>
      </c>
      <c r="AA67" s="65">
        <f t="shared" si="6"/>
        <v>3.866049129752341E-7</v>
      </c>
      <c r="AB67" s="16"/>
      <c r="AC67" s="75">
        <v>5.0469999999999997</v>
      </c>
      <c r="AD67" s="16">
        <v>232.1</v>
      </c>
      <c r="AE67" s="16">
        <f t="shared" si="7"/>
        <v>2627.3719999999998</v>
      </c>
      <c r="AF67" s="65">
        <f t="shared" si="8"/>
        <v>3.806084559019431E-7</v>
      </c>
      <c r="AG67" s="16"/>
      <c r="AH67" s="75">
        <v>4.524</v>
      </c>
      <c r="AI67" s="16">
        <v>244.3</v>
      </c>
      <c r="AJ67">
        <f t="shared" si="9"/>
        <v>2765.4760000000001</v>
      </c>
      <c r="AK67">
        <f t="shared" si="10"/>
        <v>3.6160140243487922E-7</v>
      </c>
    </row>
    <row r="68" spans="14:37" x14ac:dyDescent="0.35">
      <c r="N68" s="75">
        <v>7.4619999999999997</v>
      </c>
      <c r="O68" s="67">
        <v>191.3</v>
      </c>
      <c r="P68">
        <f t="shared" si="1"/>
        <v>2165.5160000000001</v>
      </c>
      <c r="Q68">
        <f t="shared" si="2"/>
        <v>4.6178370420721897E-7</v>
      </c>
      <c r="S68" s="75">
        <v>5.75</v>
      </c>
      <c r="T68" s="16">
        <v>217.9</v>
      </c>
      <c r="U68" s="16">
        <f t="shared" si="3"/>
        <v>2466.6280000000002</v>
      </c>
      <c r="V68" s="65">
        <f t="shared" si="4"/>
        <v>4.0541176050867823E-7</v>
      </c>
      <c r="W68" s="16"/>
      <c r="X68" s="75">
        <v>5.2140000000000004</v>
      </c>
      <c r="Y68" s="16">
        <v>228.5</v>
      </c>
      <c r="Z68" s="16">
        <f t="shared" si="5"/>
        <v>2586.62</v>
      </c>
      <c r="AA68" s="65">
        <f t="shared" si="6"/>
        <v>3.866049129752341E-7</v>
      </c>
      <c r="AB68" s="16"/>
      <c r="AC68" s="75">
        <v>5.048</v>
      </c>
      <c r="AD68" s="16">
        <v>232</v>
      </c>
      <c r="AE68" s="16">
        <f t="shared" si="7"/>
        <v>2626.2400000000002</v>
      </c>
      <c r="AF68" s="65">
        <f t="shared" si="8"/>
        <v>3.807725112708663E-7</v>
      </c>
      <c r="AG68" s="16"/>
      <c r="AH68" s="75">
        <v>4.5250000000000004</v>
      </c>
      <c r="AI68" s="16">
        <v>244.3</v>
      </c>
      <c r="AJ68">
        <f t="shared" si="9"/>
        <v>2765.4760000000001</v>
      </c>
      <c r="AK68">
        <f t="shared" si="10"/>
        <v>3.6160140243487922E-7</v>
      </c>
    </row>
    <row r="69" spans="14:37" x14ac:dyDescent="0.35">
      <c r="N69" s="75">
        <v>7.4630000000000001</v>
      </c>
      <c r="O69" s="67">
        <v>191.3</v>
      </c>
      <c r="P69">
        <f t="shared" si="1"/>
        <v>2165.5160000000001</v>
      </c>
      <c r="Q69">
        <f t="shared" si="2"/>
        <v>4.6178370420721897E-7</v>
      </c>
      <c r="S69" s="75">
        <v>5.7510000000000003</v>
      </c>
      <c r="T69" s="16">
        <v>217.9</v>
      </c>
      <c r="U69" s="16">
        <f t="shared" si="3"/>
        <v>2466.6280000000002</v>
      </c>
      <c r="V69" s="65">
        <f t="shared" si="4"/>
        <v>4.0541176050867823E-7</v>
      </c>
      <c r="W69" s="16"/>
      <c r="X69" s="75">
        <v>5.2149999999999999</v>
      </c>
      <c r="Y69" s="16">
        <v>228.5</v>
      </c>
      <c r="Z69" s="16">
        <f t="shared" si="5"/>
        <v>2586.62</v>
      </c>
      <c r="AA69" s="65">
        <f t="shared" si="6"/>
        <v>3.866049129752341E-7</v>
      </c>
      <c r="AB69" s="16"/>
      <c r="AC69" s="75">
        <v>5.0490000000000004</v>
      </c>
      <c r="AD69" s="16">
        <v>232</v>
      </c>
      <c r="AE69" s="16">
        <f t="shared" si="7"/>
        <v>2626.2400000000002</v>
      </c>
      <c r="AF69" s="65">
        <f t="shared" si="8"/>
        <v>3.807725112708663E-7</v>
      </c>
      <c r="AG69" s="16"/>
      <c r="AH69" s="75">
        <v>4.5259999999999998</v>
      </c>
      <c r="AI69" s="16">
        <v>244.3</v>
      </c>
      <c r="AJ69">
        <f t="shared" si="9"/>
        <v>2765.4760000000001</v>
      </c>
      <c r="AK69">
        <f t="shared" si="10"/>
        <v>3.6160140243487922E-7</v>
      </c>
    </row>
    <row r="70" spans="14:37" x14ac:dyDescent="0.35">
      <c r="N70" s="75">
        <v>7.4640000000000004</v>
      </c>
      <c r="O70" s="67">
        <v>191.3</v>
      </c>
      <c r="P70">
        <f t="shared" si="1"/>
        <v>2165.5160000000001</v>
      </c>
      <c r="Q70">
        <f t="shared" si="2"/>
        <v>4.6178370420721897E-7</v>
      </c>
      <c r="S70" s="75">
        <v>5.7519999999999998</v>
      </c>
      <c r="T70" s="16">
        <v>217.9</v>
      </c>
      <c r="U70" s="16">
        <f t="shared" si="3"/>
        <v>2466.6280000000002</v>
      </c>
      <c r="V70" s="65">
        <f t="shared" si="4"/>
        <v>4.0541176050867823E-7</v>
      </c>
      <c r="W70" s="16"/>
      <c r="X70" s="75">
        <v>5.2160000000000002</v>
      </c>
      <c r="Y70" s="16">
        <v>228.4</v>
      </c>
      <c r="Z70" s="16">
        <f t="shared" si="5"/>
        <v>2585.4880000000003</v>
      </c>
      <c r="AA70" s="65">
        <f t="shared" si="6"/>
        <v>3.8677417957461024E-7</v>
      </c>
      <c r="AB70" s="16"/>
      <c r="AC70" s="75">
        <v>5.05</v>
      </c>
      <c r="AD70" s="16">
        <v>232</v>
      </c>
      <c r="AE70" s="16">
        <f t="shared" si="7"/>
        <v>2626.2400000000002</v>
      </c>
      <c r="AF70" s="65">
        <f t="shared" si="8"/>
        <v>3.807725112708663E-7</v>
      </c>
      <c r="AG70" s="16"/>
      <c r="AH70" s="75">
        <v>4.5270000000000001</v>
      </c>
      <c r="AI70" s="16">
        <v>244.2</v>
      </c>
      <c r="AJ70">
        <f t="shared" si="9"/>
        <v>2764.3440000000001</v>
      </c>
      <c r="AK70">
        <f t="shared" si="10"/>
        <v>3.6174947835725222E-7</v>
      </c>
    </row>
    <row r="71" spans="14:37" x14ac:dyDescent="0.35">
      <c r="N71" s="75">
        <v>7.4649999999999999</v>
      </c>
      <c r="O71" s="67">
        <v>191.3</v>
      </c>
      <c r="P71">
        <f t="shared" si="1"/>
        <v>2165.5160000000001</v>
      </c>
      <c r="Q71">
        <f t="shared" si="2"/>
        <v>4.6178370420721897E-7</v>
      </c>
      <c r="S71" s="75">
        <v>5.7530000000000001</v>
      </c>
      <c r="T71" s="16">
        <v>217.9</v>
      </c>
      <c r="U71" s="16">
        <f t="shared" si="3"/>
        <v>2466.6280000000002</v>
      </c>
      <c r="V71" s="65">
        <f t="shared" si="4"/>
        <v>4.0541176050867823E-7</v>
      </c>
      <c r="W71" s="16"/>
      <c r="X71" s="75">
        <v>5.2169999999999996</v>
      </c>
      <c r="Y71" s="16">
        <v>228.4</v>
      </c>
      <c r="Z71" s="16">
        <f t="shared" si="5"/>
        <v>2585.4880000000003</v>
      </c>
      <c r="AA71" s="65">
        <f t="shared" si="6"/>
        <v>3.8677417957461024E-7</v>
      </c>
      <c r="AB71" s="16"/>
      <c r="AC71" s="75">
        <v>5.0510000000000002</v>
      </c>
      <c r="AD71" s="16">
        <v>232</v>
      </c>
      <c r="AE71" s="16">
        <f t="shared" si="7"/>
        <v>2626.2400000000002</v>
      </c>
      <c r="AF71" s="65">
        <f t="shared" si="8"/>
        <v>3.807725112708663E-7</v>
      </c>
      <c r="AG71" s="16"/>
      <c r="AH71" s="75">
        <v>4.5279999999999996</v>
      </c>
      <c r="AI71" s="16">
        <v>244.2</v>
      </c>
      <c r="AJ71">
        <f t="shared" si="9"/>
        <v>2764.3440000000001</v>
      </c>
      <c r="AK71">
        <f t="shared" si="10"/>
        <v>3.6174947835725222E-7</v>
      </c>
    </row>
    <row r="72" spans="14:37" x14ac:dyDescent="0.35">
      <c r="N72" s="75">
        <v>7.4660000000000002</v>
      </c>
      <c r="O72" s="67">
        <v>191.3</v>
      </c>
      <c r="P72">
        <f t="shared" si="1"/>
        <v>2165.5160000000001</v>
      </c>
      <c r="Q72">
        <f t="shared" si="2"/>
        <v>4.6178370420721897E-7</v>
      </c>
      <c r="S72" s="75">
        <v>5.7539999999999996</v>
      </c>
      <c r="T72" s="16">
        <v>217.8</v>
      </c>
      <c r="U72" s="16">
        <f t="shared" si="3"/>
        <v>2465.4960000000001</v>
      </c>
      <c r="V72" s="65">
        <f t="shared" si="4"/>
        <v>4.0559789997631308E-7</v>
      </c>
      <c r="W72" s="16"/>
      <c r="X72" s="75">
        <v>5.218</v>
      </c>
      <c r="Y72" s="16">
        <v>228.4</v>
      </c>
      <c r="Z72" s="16">
        <f t="shared" si="5"/>
        <v>2585.4880000000003</v>
      </c>
      <c r="AA72" s="65">
        <f t="shared" si="6"/>
        <v>3.8677417957461024E-7</v>
      </c>
      <c r="AB72" s="16"/>
      <c r="AC72" s="75">
        <v>5.0519999999999996</v>
      </c>
      <c r="AD72" s="16">
        <v>232</v>
      </c>
      <c r="AE72" s="16">
        <f t="shared" si="7"/>
        <v>2626.2400000000002</v>
      </c>
      <c r="AF72" s="65">
        <f t="shared" si="8"/>
        <v>3.807725112708663E-7</v>
      </c>
      <c r="AG72" s="16"/>
      <c r="AH72" s="75">
        <v>4.5289999999999999</v>
      </c>
      <c r="AI72" s="16">
        <v>244.2</v>
      </c>
      <c r="AJ72">
        <f t="shared" si="9"/>
        <v>2764.3440000000001</v>
      </c>
      <c r="AK72">
        <f t="shared" si="10"/>
        <v>3.6174947835725222E-7</v>
      </c>
    </row>
    <row r="73" spans="14:37" x14ac:dyDescent="0.35">
      <c r="N73" s="75">
        <v>7.4669999999999996</v>
      </c>
      <c r="O73" s="67">
        <v>191.3</v>
      </c>
      <c r="P73">
        <f t="shared" si="1"/>
        <v>2165.5160000000001</v>
      </c>
      <c r="Q73">
        <f t="shared" si="2"/>
        <v>4.6178370420721897E-7</v>
      </c>
      <c r="S73" s="75">
        <v>5.7549999999999999</v>
      </c>
      <c r="T73" s="16">
        <v>217.8</v>
      </c>
      <c r="U73" s="16">
        <f t="shared" si="3"/>
        <v>2465.4960000000001</v>
      </c>
      <c r="V73" s="65">
        <f t="shared" si="4"/>
        <v>4.0559789997631308E-7</v>
      </c>
      <c r="W73" s="16"/>
      <c r="X73" s="75">
        <v>5.2190000000000003</v>
      </c>
      <c r="Y73" s="16">
        <v>228.4</v>
      </c>
      <c r="Z73" s="16">
        <f t="shared" si="5"/>
        <v>2585.4880000000003</v>
      </c>
      <c r="AA73" s="65">
        <f t="shared" si="6"/>
        <v>3.8677417957461024E-7</v>
      </c>
      <c r="AB73" s="16"/>
      <c r="AC73" s="75">
        <v>5.0529999999999999</v>
      </c>
      <c r="AD73" s="16">
        <v>231.9</v>
      </c>
      <c r="AE73" s="16">
        <f t="shared" si="7"/>
        <v>2625.1080000000002</v>
      </c>
      <c r="AF73" s="65">
        <f t="shared" si="8"/>
        <v>3.8093670812781795E-7</v>
      </c>
      <c r="AG73" s="16"/>
      <c r="AH73" s="75">
        <v>4.53</v>
      </c>
      <c r="AI73" s="16">
        <v>244.2</v>
      </c>
      <c r="AJ73">
        <f t="shared" si="9"/>
        <v>2764.3440000000001</v>
      </c>
      <c r="AK73">
        <f t="shared" si="10"/>
        <v>3.6174947835725222E-7</v>
      </c>
    </row>
    <row r="74" spans="14:37" x14ac:dyDescent="0.35">
      <c r="N74" s="75">
        <v>7.468</v>
      </c>
      <c r="O74" s="67">
        <v>191.2</v>
      </c>
      <c r="P74">
        <f t="shared" si="1"/>
        <v>2164.384</v>
      </c>
      <c r="Q74">
        <f t="shared" si="2"/>
        <v>4.6202522288096752E-7</v>
      </c>
      <c r="S74" s="75">
        <v>5.7560000000000002</v>
      </c>
      <c r="T74" s="16">
        <v>217.8</v>
      </c>
      <c r="U74" s="16">
        <f t="shared" si="3"/>
        <v>2465.4960000000001</v>
      </c>
      <c r="V74" s="65">
        <f t="shared" si="4"/>
        <v>4.0559789997631308E-7</v>
      </c>
      <c r="W74" s="16"/>
      <c r="X74" s="75">
        <v>5.22</v>
      </c>
      <c r="Y74" s="16">
        <v>228.4</v>
      </c>
      <c r="Z74" s="16">
        <f t="shared" si="5"/>
        <v>2585.4880000000003</v>
      </c>
      <c r="AA74" s="65">
        <f t="shared" si="6"/>
        <v>3.8677417957461024E-7</v>
      </c>
      <c r="AB74" s="16"/>
      <c r="AC74" s="75">
        <v>5.0540000000000003</v>
      </c>
      <c r="AD74" s="16">
        <v>231.9</v>
      </c>
      <c r="AE74" s="16">
        <f t="shared" si="7"/>
        <v>2625.1080000000002</v>
      </c>
      <c r="AF74" s="65">
        <f t="shared" si="8"/>
        <v>3.8093670812781795E-7</v>
      </c>
      <c r="AG74" s="16"/>
      <c r="AH74" s="75">
        <v>4.5309999999999997</v>
      </c>
      <c r="AI74" s="16">
        <v>244.1</v>
      </c>
      <c r="AJ74">
        <f t="shared" si="9"/>
        <v>2763.212</v>
      </c>
      <c r="AK74">
        <f t="shared" si="10"/>
        <v>3.6189767560360914E-7</v>
      </c>
    </row>
    <row r="75" spans="14:37" x14ac:dyDescent="0.35">
      <c r="N75" s="75">
        <v>7.4690000000000003</v>
      </c>
      <c r="O75" s="67">
        <v>191.2</v>
      </c>
      <c r="P75">
        <f t="shared" si="1"/>
        <v>2164.384</v>
      </c>
      <c r="Q75">
        <f t="shared" si="2"/>
        <v>4.6202522288096752E-7</v>
      </c>
      <c r="S75" s="75">
        <v>5.7569999999999997</v>
      </c>
      <c r="T75" s="16">
        <v>217.8</v>
      </c>
      <c r="U75" s="16">
        <f t="shared" si="3"/>
        <v>2465.4960000000001</v>
      </c>
      <c r="V75" s="65">
        <f t="shared" si="4"/>
        <v>4.0559789997631308E-7</v>
      </c>
      <c r="W75" s="16"/>
      <c r="X75" s="75">
        <v>5.2210000000000001</v>
      </c>
      <c r="Y75" s="16">
        <v>228.3</v>
      </c>
      <c r="Z75" s="16">
        <f t="shared" si="5"/>
        <v>2584.3560000000002</v>
      </c>
      <c r="AA75" s="65">
        <f t="shared" si="6"/>
        <v>3.869435944583486E-7</v>
      </c>
      <c r="AB75" s="16"/>
      <c r="AC75" s="75">
        <v>5.0549999999999997</v>
      </c>
      <c r="AD75" s="16">
        <v>231.9</v>
      </c>
      <c r="AE75" s="16">
        <f t="shared" si="7"/>
        <v>2625.1080000000002</v>
      </c>
      <c r="AF75" s="65">
        <f t="shared" si="8"/>
        <v>3.8093670812781795E-7</v>
      </c>
      <c r="AG75" s="16"/>
      <c r="AH75" s="75">
        <v>4.532</v>
      </c>
      <c r="AI75" s="16">
        <v>244.1</v>
      </c>
      <c r="AJ75">
        <f t="shared" si="9"/>
        <v>2763.212</v>
      </c>
      <c r="AK75">
        <f t="shared" si="10"/>
        <v>3.6189767560360914E-7</v>
      </c>
    </row>
    <row r="76" spans="14:37" x14ac:dyDescent="0.35">
      <c r="N76" s="75">
        <v>7.47</v>
      </c>
      <c r="O76" s="67">
        <v>191.2</v>
      </c>
      <c r="P76">
        <f t="shared" ref="P76:P139" si="11">O76*$K$1</f>
        <v>2164.384</v>
      </c>
      <c r="Q76">
        <f t="shared" ref="Q76:Q139" si="12">0.001/P76</f>
        <v>4.6202522288096752E-7</v>
      </c>
      <c r="S76" s="75">
        <v>5.758</v>
      </c>
      <c r="T76" s="16">
        <v>217.8</v>
      </c>
      <c r="U76" s="16">
        <f t="shared" ref="U76:U139" si="13">T76*$K$1</f>
        <v>2465.4960000000001</v>
      </c>
      <c r="V76" s="65">
        <f t="shared" ref="V76:V139" si="14">0.001/U76</f>
        <v>4.0559789997631308E-7</v>
      </c>
      <c r="W76" s="16"/>
      <c r="X76" s="75">
        <v>5.2220000000000004</v>
      </c>
      <c r="Y76" s="16">
        <v>228.3</v>
      </c>
      <c r="Z76" s="16">
        <f t="shared" ref="Z76:Z139" si="15">Y76*$K$1</f>
        <v>2584.3560000000002</v>
      </c>
      <c r="AA76" s="65">
        <f t="shared" ref="AA76:AA139" si="16">0.001/Z76</f>
        <v>3.869435944583486E-7</v>
      </c>
      <c r="AB76" s="16"/>
      <c r="AC76" s="75">
        <v>5.056</v>
      </c>
      <c r="AD76" s="16">
        <v>231.9</v>
      </c>
      <c r="AE76" s="16">
        <f t="shared" ref="AE76:AE139" si="17">AD76*$K$1</f>
        <v>2625.1080000000002</v>
      </c>
      <c r="AF76" s="65">
        <f t="shared" ref="AF76:AF139" si="18">0.001/AE76</f>
        <v>3.8093670812781795E-7</v>
      </c>
      <c r="AG76" s="16"/>
      <c r="AH76" s="75">
        <v>4.5330000000000004</v>
      </c>
      <c r="AI76" s="16">
        <v>244.1</v>
      </c>
      <c r="AJ76">
        <f t="shared" ref="AJ76:AJ139" si="19">AI76*$K$1</f>
        <v>2763.212</v>
      </c>
      <c r="AK76">
        <f t="shared" ref="AK76:AK139" si="20">0.001/AJ76</f>
        <v>3.6189767560360914E-7</v>
      </c>
    </row>
    <row r="77" spans="14:37" x14ac:dyDescent="0.35">
      <c r="N77" s="75">
        <v>7.4710000000000001</v>
      </c>
      <c r="O77" s="67">
        <v>191.2</v>
      </c>
      <c r="P77">
        <f t="shared" si="11"/>
        <v>2164.384</v>
      </c>
      <c r="Q77">
        <f t="shared" si="12"/>
        <v>4.6202522288096752E-7</v>
      </c>
      <c r="S77" s="75">
        <v>5.7590000000000003</v>
      </c>
      <c r="T77" s="16">
        <v>217.7</v>
      </c>
      <c r="U77" s="16">
        <f t="shared" si="13"/>
        <v>2464.364</v>
      </c>
      <c r="V77" s="65">
        <f t="shared" si="14"/>
        <v>4.0578421044943038E-7</v>
      </c>
      <c r="W77" s="16"/>
      <c r="X77" s="75">
        <v>5.2229999999999999</v>
      </c>
      <c r="Y77" s="16">
        <v>228.3</v>
      </c>
      <c r="Z77" s="16">
        <f t="shared" si="15"/>
        <v>2584.3560000000002</v>
      </c>
      <c r="AA77" s="65">
        <f t="shared" si="16"/>
        <v>3.869435944583486E-7</v>
      </c>
      <c r="AB77" s="16"/>
      <c r="AC77" s="75">
        <v>5.0570000000000004</v>
      </c>
      <c r="AD77" s="16">
        <v>231.8</v>
      </c>
      <c r="AE77" s="16">
        <f t="shared" si="17"/>
        <v>2623.9760000000001</v>
      </c>
      <c r="AF77" s="65">
        <f t="shared" si="18"/>
        <v>3.8110104665591455E-7</v>
      </c>
      <c r="AG77" s="16"/>
      <c r="AH77" s="75">
        <v>4.5339999999999998</v>
      </c>
      <c r="AI77" s="16">
        <v>244.1</v>
      </c>
      <c r="AJ77">
        <f t="shared" si="19"/>
        <v>2763.212</v>
      </c>
      <c r="AK77">
        <f t="shared" si="20"/>
        <v>3.6189767560360914E-7</v>
      </c>
    </row>
    <row r="78" spans="14:37" x14ac:dyDescent="0.35">
      <c r="N78" s="75">
        <v>7.4720000000000004</v>
      </c>
      <c r="O78" s="67">
        <v>191.2</v>
      </c>
      <c r="P78">
        <f t="shared" si="11"/>
        <v>2164.384</v>
      </c>
      <c r="Q78">
        <f t="shared" si="12"/>
        <v>4.6202522288096752E-7</v>
      </c>
      <c r="S78" s="75">
        <v>5.76</v>
      </c>
      <c r="T78" s="16">
        <v>217.7</v>
      </c>
      <c r="U78" s="16">
        <f t="shared" si="13"/>
        <v>2464.364</v>
      </c>
      <c r="V78" s="65">
        <f t="shared" si="14"/>
        <v>4.0578421044943038E-7</v>
      </c>
      <c r="W78" s="16"/>
      <c r="X78" s="75">
        <v>5.2240000000000002</v>
      </c>
      <c r="Y78" s="16">
        <v>228.3</v>
      </c>
      <c r="Z78" s="16">
        <f t="shared" si="15"/>
        <v>2584.3560000000002</v>
      </c>
      <c r="AA78" s="65">
        <f t="shared" si="16"/>
        <v>3.869435944583486E-7</v>
      </c>
      <c r="AB78" s="16"/>
      <c r="AC78" s="75">
        <v>5.0579999999999998</v>
      </c>
      <c r="AD78" s="16">
        <v>231.8</v>
      </c>
      <c r="AE78" s="16">
        <f t="shared" si="17"/>
        <v>2623.9760000000001</v>
      </c>
      <c r="AF78" s="65">
        <f t="shared" si="18"/>
        <v>3.8110104665591455E-7</v>
      </c>
      <c r="AG78" s="16"/>
      <c r="AH78" s="75">
        <v>4.5350000000000001</v>
      </c>
      <c r="AI78" s="16">
        <v>244</v>
      </c>
      <c r="AJ78">
        <f t="shared" si="19"/>
        <v>2762.08</v>
      </c>
      <c r="AK78">
        <f t="shared" si="20"/>
        <v>3.6204599432311884E-7</v>
      </c>
    </row>
    <row r="79" spans="14:37" x14ac:dyDescent="0.35">
      <c r="N79" s="75">
        <v>7.4729999999999999</v>
      </c>
      <c r="O79" s="67">
        <v>191.2</v>
      </c>
      <c r="P79">
        <f t="shared" si="11"/>
        <v>2164.384</v>
      </c>
      <c r="Q79">
        <f t="shared" si="12"/>
        <v>4.6202522288096752E-7</v>
      </c>
      <c r="S79" s="75">
        <v>5.7610000000000001</v>
      </c>
      <c r="T79" s="16">
        <v>217.7</v>
      </c>
      <c r="U79" s="16">
        <f t="shared" si="13"/>
        <v>2464.364</v>
      </c>
      <c r="V79" s="65">
        <f t="shared" si="14"/>
        <v>4.0578421044943038E-7</v>
      </c>
      <c r="W79" s="16"/>
      <c r="X79" s="75">
        <v>5.2249999999999996</v>
      </c>
      <c r="Y79" s="16">
        <v>228.3</v>
      </c>
      <c r="Z79" s="16">
        <f t="shared" si="15"/>
        <v>2584.3560000000002</v>
      </c>
      <c r="AA79" s="65">
        <f t="shared" si="16"/>
        <v>3.869435944583486E-7</v>
      </c>
      <c r="AB79" s="16"/>
      <c r="AC79" s="75">
        <v>5.0590000000000002</v>
      </c>
      <c r="AD79" s="16">
        <v>231.8</v>
      </c>
      <c r="AE79" s="16">
        <f t="shared" si="17"/>
        <v>2623.9760000000001</v>
      </c>
      <c r="AF79" s="65">
        <f t="shared" si="18"/>
        <v>3.8110104665591455E-7</v>
      </c>
      <c r="AG79" s="16"/>
      <c r="AH79" s="75">
        <v>4.5359999999999996</v>
      </c>
      <c r="AI79" s="16">
        <v>244</v>
      </c>
      <c r="AJ79">
        <f t="shared" si="19"/>
        <v>2762.08</v>
      </c>
      <c r="AK79">
        <f t="shared" si="20"/>
        <v>3.6204599432311884E-7</v>
      </c>
    </row>
    <row r="80" spans="14:37" x14ac:dyDescent="0.35">
      <c r="N80" s="75">
        <v>7.4740000000000002</v>
      </c>
      <c r="O80" s="67">
        <v>191.2</v>
      </c>
      <c r="P80">
        <f t="shared" si="11"/>
        <v>2164.384</v>
      </c>
      <c r="Q80">
        <f t="shared" si="12"/>
        <v>4.6202522288096752E-7</v>
      </c>
      <c r="S80" s="75">
        <v>5.7619999999999996</v>
      </c>
      <c r="T80" s="16">
        <v>217.7</v>
      </c>
      <c r="U80" s="16">
        <f t="shared" si="13"/>
        <v>2464.364</v>
      </c>
      <c r="V80" s="65">
        <f t="shared" si="14"/>
        <v>4.0578421044943038E-7</v>
      </c>
      <c r="W80" s="16"/>
      <c r="X80" s="75">
        <v>5.226</v>
      </c>
      <c r="Y80" s="16">
        <v>228.2</v>
      </c>
      <c r="Z80" s="16">
        <f t="shared" si="15"/>
        <v>2583.2240000000002</v>
      </c>
      <c r="AA80" s="65">
        <f t="shared" si="16"/>
        <v>3.8711315782138907E-7</v>
      </c>
      <c r="AB80" s="16"/>
      <c r="AC80" s="75">
        <v>5.0599999999999996</v>
      </c>
      <c r="AD80" s="16">
        <v>231.8</v>
      </c>
      <c r="AE80" s="16">
        <f t="shared" si="17"/>
        <v>2623.9760000000001</v>
      </c>
      <c r="AF80" s="65">
        <f t="shared" si="18"/>
        <v>3.8110104665591455E-7</v>
      </c>
      <c r="AG80" s="16"/>
      <c r="AH80" s="75">
        <v>4.5369999999999999</v>
      </c>
      <c r="AI80" s="16">
        <v>244</v>
      </c>
      <c r="AJ80">
        <f t="shared" si="19"/>
        <v>2762.08</v>
      </c>
      <c r="AK80">
        <f t="shared" si="20"/>
        <v>3.6204599432311884E-7</v>
      </c>
    </row>
    <row r="81" spans="14:37" x14ac:dyDescent="0.35">
      <c r="N81" s="75">
        <v>7.4749999999999996</v>
      </c>
      <c r="O81" s="67">
        <v>191.2</v>
      </c>
      <c r="P81">
        <f t="shared" si="11"/>
        <v>2164.384</v>
      </c>
      <c r="Q81">
        <f t="shared" si="12"/>
        <v>4.6202522288096752E-7</v>
      </c>
      <c r="S81" s="75">
        <v>5.7629999999999999</v>
      </c>
      <c r="T81" s="16">
        <v>217.7</v>
      </c>
      <c r="U81" s="16">
        <f t="shared" si="13"/>
        <v>2464.364</v>
      </c>
      <c r="V81" s="65">
        <f t="shared" si="14"/>
        <v>4.0578421044943038E-7</v>
      </c>
      <c r="W81" s="16"/>
      <c r="X81" s="75">
        <v>5.2270000000000003</v>
      </c>
      <c r="Y81" s="16">
        <v>228.2</v>
      </c>
      <c r="Z81" s="16">
        <f t="shared" si="15"/>
        <v>2583.2240000000002</v>
      </c>
      <c r="AA81" s="65">
        <f t="shared" si="16"/>
        <v>3.8711315782138907E-7</v>
      </c>
      <c r="AB81" s="16"/>
      <c r="AC81" s="75">
        <v>5.0609999999999999</v>
      </c>
      <c r="AD81" s="16">
        <v>231.8</v>
      </c>
      <c r="AE81" s="16">
        <f t="shared" si="17"/>
        <v>2623.9760000000001</v>
      </c>
      <c r="AF81" s="65">
        <f t="shared" si="18"/>
        <v>3.8110104665591455E-7</v>
      </c>
      <c r="AG81" s="16"/>
      <c r="AH81" s="75">
        <v>4.5380000000000003</v>
      </c>
      <c r="AI81" s="16">
        <v>244</v>
      </c>
      <c r="AJ81">
        <f t="shared" si="19"/>
        <v>2762.08</v>
      </c>
      <c r="AK81">
        <f t="shared" si="20"/>
        <v>3.6204599432311884E-7</v>
      </c>
    </row>
    <row r="82" spans="14:37" x14ac:dyDescent="0.35">
      <c r="N82" s="75">
        <v>7.476</v>
      </c>
      <c r="O82" s="67">
        <v>191.1</v>
      </c>
      <c r="P82">
        <f t="shared" si="11"/>
        <v>2163.252</v>
      </c>
      <c r="Q82">
        <f t="shared" si="12"/>
        <v>4.6226699432151224E-7</v>
      </c>
      <c r="S82" s="75">
        <v>5.7640000000000002</v>
      </c>
      <c r="T82" s="16">
        <v>217.6</v>
      </c>
      <c r="U82" s="16">
        <f t="shared" si="13"/>
        <v>2463.232</v>
      </c>
      <c r="V82" s="65">
        <f t="shared" si="14"/>
        <v>4.0597069216379134E-7</v>
      </c>
      <c r="W82" s="16"/>
      <c r="X82" s="75">
        <v>5.2279999999999998</v>
      </c>
      <c r="Y82" s="16">
        <v>228.2</v>
      </c>
      <c r="Z82" s="16">
        <f t="shared" si="15"/>
        <v>2583.2240000000002</v>
      </c>
      <c r="AA82" s="65">
        <f t="shared" si="16"/>
        <v>3.8711315782138907E-7</v>
      </c>
      <c r="AB82" s="16"/>
      <c r="AC82" s="75">
        <v>5.0620000000000003</v>
      </c>
      <c r="AD82" s="16">
        <v>231.7</v>
      </c>
      <c r="AE82" s="16">
        <f t="shared" si="17"/>
        <v>2622.8440000000001</v>
      </c>
      <c r="AF82" s="65">
        <f t="shared" si="18"/>
        <v>3.8126552703858865E-7</v>
      </c>
      <c r="AG82" s="16"/>
      <c r="AH82" s="75">
        <v>4.5389999999999997</v>
      </c>
      <c r="AI82" s="16">
        <v>243.9</v>
      </c>
      <c r="AJ82">
        <f t="shared" si="19"/>
        <v>2760.9480000000003</v>
      </c>
      <c r="AK82">
        <f t="shared" si="20"/>
        <v>3.621944346651947E-7</v>
      </c>
    </row>
    <row r="83" spans="14:37" x14ac:dyDescent="0.35">
      <c r="N83" s="75">
        <v>7.4770000000000003</v>
      </c>
      <c r="O83" s="67">
        <v>191.1</v>
      </c>
      <c r="P83">
        <f t="shared" si="11"/>
        <v>2163.252</v>
      </c>
      <c r="Q83">
        <f t="shared" si="12"/>
        <v>4.6226699432151224E-7</v>
      </c>
      <c r="S83" s="75">
        <v>5.7649999999999997</v>
      </c>
      <c r="T83" s="16">
        <v>217.6</v>
      </c>
      <c r="U83" s="16">
        <f t="shared" si="13"/>
        <v>2463.232</v>
      </c>
      <c r="V83" s="65">
        <f t="shared" si="14"/>
        <v>4.0597069216379134E-7</v>
      </c>
      <c r="W83" s="16"/>
      <c r="X83" s="75">
        <v>5.2290000000000001</v>
      </c>
      <c r="Y83" s="16">
        <v>228.2</v>
      </c>
      <c r="Z83" s="16">
        <f t="shared" si="15"/>
        <v>2583.2240000000002</v>
      </c>
      <c r="AA83" s="65">
        <f t="shared" si="16"/>
        <v>3.8711315782138907E-7</v>
      </c>
      <c r="AB83" s="16"/>
      <c r="AC83" s="75">
        <v>5.0629999999999997</v>
      </c>
      <c r="AD83" s="16">
        <v>231.7</v>
      </c>
      <c r="AE83" s="16">
        <f t="shared" si="17"/>
        <v>2622.8440000000001</v>
      </c>
      <c r="AF83" s="65">
        <f t="shared" si="18"/>
        <v>3.8126552703858865E-7</v>
      </c>
      <c r="AG83" s="16"/>
      <c r="AH83" s="75">
        <v>4.54</v>
      </c>
      <c r="AI83" s="16">
        <v>243.9</v>
      </c>
      <c r="AJ83">
        <f t="shared" si="19"/>
        <v>2760.9480000000003</v>
      </c>
      <c r="AK83">
        <f t="shared" si="20"/>
        <v>3.621944346651947E-7</v>
      </c>
    </row>
    <row r="84" spans="14:37" x14ac:dyDescent="0.35">
      <c r="N84" s="75">
        <v>7.4779999999999998</v>
      </c>
      <c r="O84" s="67">
        <v>191.1</v>
      </c>
      <c r="P84">
        <f t="shared" si="11"/>
        <v>2163.252</v>
      </c>
      <c r="Q84">
        <f t="shared" si="12"/>
        <v>4.6226699432151224E-7</v>
      </c>
      <c r="S84" s="75">
        <v>5.766</v>
      </c>
      <c r="T84" s="16">
        <v>217.6</v>
      </c>
      <c r="U84" s="16">
        <f t="shared" si="13"/>
        <v>2463.232</v>
      </c>
      <c r="V84" s="65">
        <f t="shared" si="14"/>
        <v>4.0597069216379134E-7</v>
      </c>
      <c r="W84" s="16"/>
      <c r="X84" s="75">
        <v>5.23</v>
      </c>
      <c r="Y84" s="16">
        <v>228.2</v>
      </c>
      <c r="Z84" s="16">
        <f t="shared" si="15"/>
        <v>2583.2240000000002</v>
      </c>
      <c r="AA84" s="65">
        <f t="shared" si="16"/>
        <v>3.8711315782138907E-7</v>
      </c>
      <c r="AB84" s="16"/>
      <c r="AC84" s="75">
        <v>5.0640000000000001</v>
      </c>
      <c r="AD84" s="16">
        <v>231.7</v>
      </c>
      <c r="AE84" s="16">
        <f t="shared" si="17"/>
        <v>2622.8440000000001</v>
      </c>
      <c r="AF84" s="65">
        <f t="shared" si="18"/>
        <v>3.8126552703858865E-7</v>
      </c>
      <c r="AG84" s="16"/>
      <c r="AH84" s="75">
        <v>4.5410000000000004</v>
      </c>
      <c r="AI84" s="16">
        <v>243.9</v>
      </c>
      <c r="AJ84">
        <f t="shared" si="19"/>
        <v>2760.9480000000003</v>
      </c>
      <c r="AK84">
        <f t="shared" si="20"/>
        <v>3.621944346651947E-7</v>
      </c>
    </row>
    <row r="85" spans="14:37" x14ac:dyDescent="0.35">
      <c r="N85" s="75">
        <v>7.4790000000000001</v>
      </c>
      <c r="O85" s="67">
        <v>191.1</v>
      </c>
      <c r="P85">
        <f t="shared" si="11"/>
        <v>2163.252</v>
      </c>
      <c r="Q85">
        <f t="shared" si="12"/>
        <v>4.6226699432151224E-7</v>
      </c>
      <c r="S85" s="75">
        <v>5.7670000000000003</v>
      </c>
      <c r="T85" s="16">
        <v>217.6</v>
      </c>
      <c r="U85" s="16">
        <f t="shared" si="13"/>
        <v>2463.232</v>
      </c>
      <c r="V85" s="65">
        <f t="shared" si="14"/>
        <v>4.0597069216379134E-7</v>
      </c>
      <c r="W85" s="16"/>
      <c r="X85" s="75">
        <v>5.2309999999999999</v>
      </c>
      <c r="Y85" s="16">
        <v>228.1</v>
      </c>
      <c r="Z85" s="16">
        <f t="shared" si="15"/>
        <v>2582.0920000000001</v>
      </c>
      <c r="AA85" s="65">
        <f t="shared" si="16"/>
        <v>3.8728286985901353E-7</v>
      </c>
      <c r="AB85" s="16"/>
      <c r="AC85" s="75">
        <v>5.0650000000000004</v>
      </c>
      <c r="AD85" s="16">
        <v>231.7</v>
      </c>
      <c r="AE85" s="16">
        <f t="shared" si="17"/>
        <v>2622.8440000000001</v>
      </c>
      <c r="AF85" s="65">
        <f t="shared" si="18"/>
        <v>3.8126552703858865E-7</v>
      </c>
      <c r="AG85" s="16"/>
      <c r="AH85" s="75">
        <v>4.5419999999999998</v>
      </c>
      <c r="AI85" s="16">
        <v>243.9</v>
      </c>
      <c r="AJ85">
        <f t="shared" si="19"/>
        <v>2760.9480000000003</v>
      </c>
      <c r="AK85">
        <f t="shared" si="20"/>
        <v>3.621944346651947E-7</v>
      </c>
    </row>
    <row r="86" spans="14:37" x14ac:dyDescent="0.35">
      <c r="N86" s="75">
        <v>7.48</v>
      </c>
      <c r="O86" s="67">
        <v>191.1</v>
      </c>
      <c r="P86">
        <f t="shared" si="11"/>
        <v>2163.252</v>
      </c>
      <c r="Q86">
        <f t="shared" si="12"/>
        <v>4.6226699432151224E-7</v>
      </c>
      <c r="S86" s="75">
        <v>5.7679999999999998</v>
      </c>
      <c r="T86" s="16">
        <v>217.6</v>
      </c>
      <c r="U86" s="16">
        <f t="shared" si="13"/>
        <v>2463.232</v>
      </c>
      <c r="V86" s="65">
        <f t="shared" si="14"/>
        <v>4.0597069216379134E-7</v>
      </c>
      <c r="W86" s="16"/>
      <c r="X86" s="75">
        <v>5.2320000000000002</v>
      </c>
      <c r="Y86" s="16">
        <v>228.1</v>
      </c>
      <c r="Z86" s="16">
        <f t="shared" si="15"/>
        <v>2582.0920000000001</v>
      </c>
      <c r="AA86" s="65">
        <f t="shared" si="16"/>
        <v>3.8728286985901353E-7</v>
      </c>
      <c r="AB86" s="16"/>
      <c r="AC86" s="75">
        <v>5.0659999999999998</v>
      </c>
      <c r="AD86" s="16">
        <v>231.6</v>
      </c>
      <c r="AE86" s="16">
        <f t="shared" si="17"/>
        <v>2621.712</v>
      </c>
      <c r="AF86" s="65">
        <f t="shared" si="18"/>
        <v>3.8143014945958976E-7</v>
      </c>
      <c r="AG86" s="16"/>
      <c r="AH86" s="75">
        <v>4.5430000000000001</v>
      </c>
      <c r="AI86" s="16">
        <v>243.8</v>
      </c>
      <c r="AJ86">
        <f t="shared" si="19"/>
        <v>2759.8160000000003</v>
      </c>
      <c r="AK86">
        <f t="shared" si="20"/>
        <v>3.6234299677949543E-7</v>
      </c>
    </row>
    <row r="87" spans="14:37" x14ac:dyDescent="0.35">
      <c r="N87" s="75">
        <v>7.4809999999999999</v>
      </c>
      <c r="O87" s="67">
        <v>191.1</v>
      </c>
      <c r="P87">
        <f t="shared" si="11"/>
        <v>2163.252</v>
      </c>
      <c r="Q87">
        <f t="shared" si="12"/>
        <v>4.6226699432151224E-7</v>
      </c>
      <c r="S87" s="75">
        <v>5.7690000000000001</v>
      </c>
      <c r="T87" s="16">
        <v>217.6</v>
      </c>
      <c r="U87" s="16">
        <f t="shared" si="13"/>
        <v>2463.232</v>
      </c>
      <c r="V87" s="65">
        <f t="shared" si="14"/>
        <v>4.0597069216379134E-7</v>
      </c>
      <c r="W87" s="16"/>
      <c r="X87" s="75">
        <v>5.2329999999999997</v>
      </c>
      <c r="Y87" s="16">
        <v>228.1</v>
      </c>
      <c r="Z87" s="16">
        <f t="shared" si="15"/>
        <v>2582.0920000000001</v>
      </c>
      <c r="AA87" s="65">
        <f t="shared" si="16"/>
        <v>3.8728286985901353E-7</v>
      </c>
      <c r="AB87" s="16"/>
      <c r="AC87" s="75">
        <v>5.0670000000000002</v>
      </c>
      <c r="AD87" s="16">
        <v>231.6</v>
      </c>
      <c r="AE87" s="16">
        <f t="shared" si="17"/>
        <v>2621.712</v>
      </c>
      <c r="AF87" s="65">
        <f t="shared" si="18"/>
        <v>3.8143014945958976E-7</v>
      </c>
      <c r="AG87" s="16"/>
      <c r="AH87" s="75">
        <v>4.5439999999999996</v>
      </c>
      <c r="AI87" s="16">
        <v>243.8</v>
      </c>
      <c r="AJ87">
        <f t="shared" si="19"/>
        <v>2759.8160000000003</v>
      </c>
      <c r="AK87">
        <f t="shared" si="20"/>
        <v>3.6234299677949543E-7</v>
      </c>
    </row>
    <row r="88" spans="14:37" x14ac:dyDescent="0.35">
      <c r="N88" s="75">
        <v>7.4820000000000002</v>
      </c>
      <c r="O88" s="67">
        <v>191.1</v>
      </c>
      <c r="P88">
        <f t="shared" si="11"/>
        <v>2163.252</v>
      </c>
      <c r="Q88">
        <f t="shared" si="12"/>
        <v>4.6226699432151224E-7</v>
      </c>
      <c r="S88" s="75">
        <v>5.77</v>
      </c>
      <c r="T88" s="16">
        <v>217.5</v>
      </c>
      <c r="U88" s="16">
        <f t="shared" si="13"/>
        <v>2462.1</v>
      </c>
      <c r="V88" s="65">
        <f t="shared" si="14"/>
        <v>4.0615734535559077E-7</v>
      </c>
      <c r="W88" s="16"/>
      <c r="X88" s="75">
        <v>5.234</v>
      </c>
      <c r="Y88" s="16">
        <v>228.1</v>
      </c>
      <c r="Z88" s="16">
        <f t="shared" si="15"/>
        <v>2582.0920000000001</v>
      </c>
      <c r="AA88" s="65">
        <f t="shared" si="16"/>
        <v>3.8728286985901353E-7</v>
      </c>
      <c r="AB88" s="16"/>
      <c r="AC88" s="75">
        <v>5.0679999999999996</v>
      </c>
      <c r="AD88" s="16">
        <v>231.6</v>
      </c>
      <c r="AE88" s="16">
        <f t="shared" si="17"/>
        <v>2621.712</v>
      </c>
      <c r="AF88" s="65">
        <f t="shared" si="18"/>
        <v>3.8143014945958976E-7</v>
      </c>
      <c r="AG88" s="16"/>
      <c r="AH88" s="75">
        <v>4.5449999999999999</v>
      </c>
      <c r="AI88" s="16">
        <v>243.8</v>
      </c>
      <c r="AJ88">
        <f t="shared" si="19"/>
        <v>2759.8160000000003</v>
      </c>
      <c r="AK88">
        <f t="shared" si="20"/>
        <v>3.6234299677949543E-7</v>
      </c>
    </row>
    <row r="89" spans="14:37" x14ac:dyDescent="0.35">
      <c r="N89" s="75">
        <v>7.4829999999999997</v>
      </c>
      <c r="O89" s="67">
        <v>191</v>
      </c>
      <c r="P89">
        <f t="shared" si="11"/>
        <v>2162.12</v>
      </c>
      <c r="Q89">
        <f t="shared" si="12"/>
        <v>4.6250901892586907E-7</v>
      </c>
      <c r="S89" s="75">
        <v>5.7709999999999999</v>
      </c>
      <c r="T89" s="16">
        <v>217.5</v>
      </c>
      <c r="U89" s="16">
        <f t="shared" si="13"/>
        <v>2462.1</v>
      </c>
      <c r="V89" s="65">
        <f t="shared" si="14"/>
        <v>4.0615734535559077E-7</v>
      </c>
      <c r="W89" s="16"/>
      <c r="X89" s="75">
        <v>5.2350000000000003</v>
      </c>
      <c r="Y89" s="16">
        <v>228</v>
      </c>
      <c r="Z89" s="16">
        <f t="shared" si="15"/>
        <v>2580.96</v>
      </c>
      <c r="AA89" s="65">
        <f t="shared" si="16"/>
        <v>3.8745273076684645E-7</v>
      </c>
      <c r="AB89" s="16"/>
      <c r="AC89" s="75">
        <v>5.069</v>
      </c>
      <c r="AD89" s="16">
        <v>231.6</v>
      </c>
      <c r="AE89" s="16">
        <f t="shared" si="17"/>
        <v>2621.712</v>
      </c>
      <c r="AF89" s="65">
        <f t="shared" si="18"/>
        <v>3.8143014945958976E-7</v>
      </c>
      <c r="AG89" s="16"/>
      <c r="AH89" s="75">
        <v>4.5460000000000003</v>
      </c>
      <c r="AI89" s="16">
        <v>243.8</v>
      </c>
      <c r="AJ89">
        <f t="shared" si="19"/>
        <v>2759.8160000000003</v>
      </c>
      <c r="AK89">
        <f t="shared" si="20"/>
        <v>3.6234299677949543E-7</v>
      </c>
    </row>
    <row r="90" spans="14:37" x14ac:dyDescent="0.35">
      <c r="N90" s="75">
        <v>7.484</v>
      </c>
      <c r="O90" s="67">
        <v>191</v>
      </c>
      <c r="P90">
        <f t="shared" si="11"/>
        <v>2162.12</v>
      </c>
      <c r="Q90">
        <f t="shared" si="12"/>
        <v>4.6250901892586907E-7</v>
      </c>
      <c r="S90" s="75">
        <v>5.7720000000000002</v>
      </c>
      <c r="T90" s="16">
        <v>217.5</v>
      </c>
      <c r="U90" s="16">
        <f t="shared" si="13"/>
        <v>2462.1</v>
      </c>
      <c r="V90" s="65">
        <f t="shared" si="14"/>
        <v>4.0615734535559077E-7</v>
      </c>
      <c r="W90" s="16"/>
      <c r="X90" s="75">
        <v>5.2359999999999998</v>
      </c>
      <c r="Y90" s="16">
        <v>228</v>
      </c>
      <c r="Z90" s="16">
        <f t="shared" si="15"/>
        <v>2580.96</v>
      </c>
      <c r="AA90" s="65">
        <f t="shared" si="16"/>
        <v>3.8745273076684645E-7</v>
      </c>
      <c r="AB90" s="16"/>
      <c r="AC90" s="75">
        <v>5.07</v>
      </c>
      <c r="AD90" s="16">
        <v>231.6</v>
      </c>
      <c r="AE90" s="16">
        <f t="shared" si="17"/>
        <v>2621.712</v>
      </c>
      <c r="AF90" s="65">
        <f t="shared" si="18"/>
        <v>3.8143014945958976E-7</v>
      </c>
      <c r="AG90" s="16"/>
      <c r="AH90" s="75">
        <v>4.5469999999999997</v>
      </c>
      <c r="AI90" s="16">
        <v>243.7</v>
      </c>
      <c r="AJ90">
        <f t="shared" si="19"/>
        <v>2758.6839999999997</v>
      </c>
      <c r="AK90">
        <f t="shared" si="20"/>
        <v>3.6249168081592531E-7</v>
      </c>
    </row>
    <row r="91" spans="14:37" x14ac:dyDescent="0.35">
      <c r="N91" s="75">
        <v>7.4850000000000003</v>
      </c>
      <c r="O91" s="67">
        <v>191</v>
      </c>
      <c r="P91">
        <f t="shared" si="11"/>
        <v>2162.12</v>
      </c>
      <c r="Q91">
        <f t="shared" si="12"/>
        <v>4.6250901892586907E-7</v>
      </c>
      <c r="S91" s="75">
        <v>5.7729999999999997</v>
      </c>
      <c r="T91" s="16">
        <v>217.5</v>
      </c>
      <c r="U91" s="16">
        <f t="shared" si="13"/>
        <v>2462.1</v>
      </c>
      <c r="V91" s="65">
        <f t="shared" si="14"/>
        <v>4.0615734535559077E-7</v>
      </c>
      <c r="W91" s="16"/>
      <c r="X91" s="75">
        <v>5.2370000000000001</v>
      </c>
      <c r="Y91" s="16">
        <v>228</v>
      </c>
      <c r="Z91" s="16">
        <f t="shared" si="15"/>
        <v>2580.96</v>
      </c>
      <c r="AA91" s="65">
        <f t="shared" si="16"/>
        <v>3.8745273076684645E-7</v>
      </c>
      <c r="AB91" s="16"/>
      <c r="AC91" s="75">
        <v>5.0709999999999997</v>
      </c>
      <c r="AD91" s="16">
        <v>231.5</v>
      </c>
      <c r="AE91" s="16">
        <f t="shared" si="17"/>
        <v>2620.58</v>
      </c>
      <c r="AF91" s="65">
        <f t="shared" si="18"/>
        <v>3.8159491410298486E-7</v>
      </c>
      <c r="AG91" s="16"/>
      <c r="AH91" s="75">
        <v>4.548</v>
      </c>
      <c r="AI91" s="16">
        <v>243.7</v>
      </c>
      <c r="AJ91">
        <f t="shared" si="19"/>
        <v>2758.6839999999997</v>
      </c>
      <c r="AK91">
        <f t="shared" si="20"/>
        <v>3.6249168081592531E-7</v>
      </c>
    </row>
    <row r="92" spans="14:37" x14ac:dyDescent="0.35">
      <c r="N92" s="75">
        <v>7.4859999999999998</v>
      </c>
      <c r="O92" s="67">
        <v>191</v>
      </c>
      <c r="P92">
        <f t="shared" si="11"/>
        <v>2162.12</v>
      </c>
      <c r="Q92">
        <f t="shared" si="12"/>
        <v>4.6250901892586907E-7</v>
      </c>
      <c r="S92" s="75">
        <v>5.774</v>
      </c>
      <c r="T92" s="16">
        <v>217.5</v>
      </c>
      <c r="U92" s="16">
        <f t="shared" si="13"/>
        <v>2462.1</v>
      </c>
      <c r="V92" s="65">
        <f t="shared" si="14"/>
        <v>4.0615734535559077E-7</v>
      </c>
      <c r="W92" s="16"/>
      <c r="X92" s="75">
        <v>5.2380000000000004</v>
      </c>
      <c r="Y92" s="16">
        <v>228</v>
      </c>
      <c r="Z92" s="16">
        <f t="shared" si="15"/>
        <v>2580.96</v>
      </c>
      <c r="AA92" s="65">
        <f t="shared" si="16"/>
        <v>3.8745273076684645E-7</v>
      </c>
      <c r="AB92" s="16"/>
      <c r="AC92" s="75">
        <v>5.0720000000000001</v>
      </c>
      <c r="AD92" s="16">
        <v>231.5</v>
      </c>
      <c r="AE92" s="16">
        <f t="shared" si="17"/>
        <v>2620.58</v>
      </c>
      <c r="AF92" s="65">
        <f t="shared" si="18"/>
        <v>3.8159491410298486E-7</v>
      </c>
      <c r="AG92" s="16"/>
      <c r="AH92" s="75">
        <v>4.5490000000000004</v>
      </c>
      <c r="AI92" s="16">
        <v>243.7</v>
      </c>
      <c r="AJ92">
        <f t="shared" si="19"/>
        <v>2758.6839999999997</v>
      </c>
      <c r="AK92">
        <f t="shared" si="20"/>
        <v>3.6249168081592531E-7</v>
      </c>
    </row>
    <row r="93" spans="14:37" x14ac:dyDescent="0.35">
      <c r="N93" s="75">
        <v>7.4870000000000001</v>
      </c>
      <c r="O93" s="67">
        <v>191</v>
      </c>
      <c r="P93">
        <f t="shared" si="11"/>
        <v>2162.12</v>
      </c>
      <c r="Q93">
        <f t="shared" si="12"/>
        <v>4.6250901892586907E-7</v>
      </c>
      <c r="S93" s="75">
        <v>5.7750000000000004</v>
      </c>
      <c r="T93" s="16">
        <v>217.4</v>
      </c>
      <c r="U93" s="16">
        <f t="shared" si="13"/>
        <v>2460.9680000000003</v>
      </c>
      <c r="V93" s="65">
        <f t="shared" si="14"/>
        <v>4.0634417026145806E-7</v>
      </c>
      <c r="W93" s="16"/>
      <c r="X93" s="75">
        <v>5.2389999999999999</v>
      </c>
      <c r="Y93" s="16">
        <v>228</v>
      </c>
      <c r="Z93" s="16">
        <f t="shared" si="15"/>
        <v>2580.96</v>
      </c>
      <c r="AA93" s="65">
        <f t="shared" si="16"/>
        <v>3.8745273076684645E-7</v>
      </c>
      <c r="AB93" s="16"/>
      <c r="AC93" s="75">
        <v>5.0730000000000004</v>
      </c>
      <c r="AD93" s="16">
        <v>231.5</v>
      </c>
      <c r="AE93" s="16">
        <f t="shared" si="17"/>
        <v>2620.58</v>
      </c>
      <c r="AF93" s="65">
        <f t="shared" si="18"/>
        <v>3.8159491410298486E-7</v>
      </c>
      <c r="AG93" s="16"/>
      <c r="AH93" s="75">
        <v>4.55</v>
      </c>
      <c r="AI93" s="16">
        <v>243.7</v>
      </c>
      <c r="AJ93">
        <f t="shared" si="19"/>
        <v>2758.6839999999997</v>
      </c>
      <c r="AK93">
        <f t="shared" si="20"/>
        <v>3.6249168081592531E-7</v>
      </c>
    </row>
    <row r="94" spans="14:37" x14ac:dyDescent="0.35">
      <c r="N94" s="75">
        <v>7.4880000000000004</v>
      </c>
      <c r="O94" s="67">
        <v>191</v>
      </c>
      <c r="P94">
        <f t="shared" si="11"/>
        <v>2162.12</v>
      </c>
      <c r="Q94">
        <f t="shared" si="12"/>
        <v>4.6250901892586907E-7</v>
      </c>
      <c r="S94" s="75">
        <v>5.7759999999999998</v>
      </c>
      <c r="T94" s="16">
        <v>217.4</v>
      </c>
      <c r="U94" s="16">
        <f t="shared" si="13"/>
        <v>2460.9680000000003</v>
      </c>
      <c r="V94" s="65">
        <f t="shared" si="14"/>
        <v>4.0634417026145806E-7</v>
      </c>
      <c r="W94" s="16"/>
      <c r="X94" s="75">
        <v>5.24</v>
      </c>
      <c r="Y94" s="16">
        <v>227.9</v>
      </c>
      <c r="Z94" s="16">
        <f t="shared" si="15"/>
        <v>2579.828</v>
      </c>
      <c r="AA94" s="65">
        <f t="shared" si="16"/>
        <v>3.8762274074085558E-7</v>
      </c>
      <c r="AB94" s="16"/>
      <c r="AC94" s="75">
        <v>5.0739999999999998</v>
      </c>
      <c r="AD94" s="16">
        <v>231.5</v>
      </c>
      <c r="AE94" s="16">
        <f t="shared" si="17"/>
        <v>2620.58</v>
      </c>
      <c r="AF94" s="65">
        <f t="shared" si="18"/>
        <v>3.8159491410298486E-7</v>
      </c>
      <c r="AG94" s="16"/>
      <c r="AH94" s="75">
        <v>4.5510000000000002</v>
      </c>
      <c r="AI94" s="16">
        <v>243.6</v>
      </c>
      <c r="AJ94">
        <f t="shared" si="19"/>
        <v>2757.5520000000001</v>
      </c>
      <c r="AK94">
        <f t="shared" si="20"/>
        <v>3.626404869246346E-7</v>
      </c>
    </row>
    <row r="95" spans="14:37" x14ac:dyDescent="0.35">
      <c r="N95" s="75">
        <v>7.4889999999999999</v>
      </c>
      <c r="O95" s="67">
        <v>191</v>
      </c>
      <c r="P95">
        <f t="shared" si="11"/>
        <v>2162.12</v>
      </c>
      <c r="Q95">
        <f t="shared" si="12"/>
        <v>4.6250901892586907E-7</v>
      </c>
      <c r="S95" s="75">
        <v>5.7770000000000001</v>
      </c>
      <c r="T95" s="16">
        <v>217.4</v>
      </c>
      <c r="U95" s="16">
        <f t="shared" si="13"/>
        <v>2460.9680000000003</v>
      </c>
      <c r="V95" s="65">
        <f t="shared" si="14"/>
        <v>4.0634417026145806E-7</v>
      </c>
      <c r="W95" s="16"/>
      <c r="X95" s="75">
        <v>5.2409999999999997</v>
      </c>
      <c r="Y95" s="16">
        <v>227.9</v>
      </c>
      <c r="Z95" s="16">
        <f t="shared" si="15"/>
        <v>2579.828</v>
      </c>
      <c r="AA95" s="65">
        <f t="shared" si="16"/>
        <v>3.8762274074085558E-7</v>
      </c>
      <c r="AB95" s="16"/>
      <c r="AC95" s="75">
        <v>5.0750000000000002</v>
      </c>
      <c r="AD95" s="16">
        <v>231.5</v>
      </c>
      <c r="AE95" s="16">
        <f t="shared" si="17"/>
        <v>2620.58</v>
      </c>
      <c r="AF95" s="65">
        <f t="shared" si="18"/>
        <v>3.8159491410298486E-7</v>
      </c>
      <c r="AG95" s="16"/>
      <c r="AH95" s="75">
        <v>4.5519999999999996</v>
      </c>
      <c r="AI95" s="16">
        <v>243.6</v>
      </c>
      <c r="AJ95">
        <f t="shared" si="19"/>
        <v>2757.5520000000001</v>
      </c>
      <c r="AK95">
        <f t="shared" si="20"/>
        <v>3.626404869246346E-7</v>
      </c>
    </row>
    <row r="96" spans="14:37" x14ac:dyDescent="0.35">
      <c r="N96" s="75">
        <v>7.49</v>
      </c>
      <c r="O96" s="67">
        <v>191</v>
      </c>
      <c r="P96">
        <f t="shared" si="11"/>
        <v>2162.12</v>
      </c>
      <c r="Q96">
        <f t="shared" si="12"/>
        <v>4.6250901892586907E-7</v>
      </c>
      <c r="S96" s="75">
        <v>5.7779999999999996</v>
      </c>
      <c r="T96" s="16">
        <v>217.4</v>
      </c>
      <c r="U96" s="16">
        <f t="shared" si="13"/>
        <v>2460.9680000000003</v>
      </c>
      <c r="V96" s="65">
        <f t="shared" si="14"/>
        <v>4.0634417026145806E-7</v>
      </c>
      <c r="W96" s="16"/>
      <c r="X96" s="75">
        <v>5.242</v>
      </c>
      <c r="Y96" s="16">
        <v>227.9</v>
      </c>
      <c r="Z96" s="16">
        <f t="shared" si="15"/>
        <v>2579.828</v>
      </c>
      <c r="AA96" s="65">
        <f t="shared" si="16"/>
        <v>3.8762274074085558E-7</v>
      </c>
      <c r="AB96" s="16"/>
      <c r="AC96" s="75">
        <v>5.0759999999999996</v>
      </c>
      <c r="AD96" s="16">
        <v>231.4</v>
      </c>
      <c r="AE96" s="16">
        <f t="shared" si="17"/>
        <v>2619.4480000000003</v>
      </c>
      <c r="AF96" s="65">
        <f t="shared" si="18"/>
        <v>3.8175982115315895E-7</v>
      </c>
      <c r="AG96" s="16"/>
      <c r="AH96" s="75">
        <v>4.5529999999999999</v>
      </c>
      <c r="AI96" s="16">
        <v>243.6</v>
      </c>
      <c r="AJ96">
        <f t="shared" si="19"/>
        <v>2757.5520000000001</v>
      </c>
      <c r="AK96">
        <f t="shared" si="20"/>
        <v>3.626404869246346E-7</v>
      </c>
    </row>
    <row r="97" spans="14:37" x14ac:dyDescent="0.35">
      <c r="N97" s="75">
        <v>7.4909999999999997</v>
      </c>
      <c r="O97" s="67">
        <v>190.9</v>
      </c>
      <c r="P97">
        <f t="shared" si="11"/>
        <v>2160.9880000000003</v>
      </c>
      <c r="Q97">
        <f t="shared" si="12"/>
        <v>4.6275129709188569E-7</v>
      </c>
      <c r="S97" s="75">
        <v>5.7789999999999999</v>
      </c>
      <c r="T97" s="16">
        <v>217.4</v>
      </c>
      <c r="U97" s="16">
        <f t="shared" si="13"/>
        <v>2460.9680000000003</v>
      </c>
      <c r="V97" s="65">
        <f t="shared" si="14"/>
        <v>4.0634417026145806E-7</v>
      </c>
      <c r="W97" s="16"/>
      <c r="X97" s="75">
        <v>5.2430000000000003</v>
      </c>
      <c r="Y97" s="16">
        <v>227.9</v>
      </c>
      <c r="Z97" s="16">
        <f t="shared" si="15"/>
        <v>2579.828</v>
      </c>
      <c r="AA97" s="65">
        <f t="shared" si="16"/>
        <v>3.8762274074085558E-7</v>
      </c>
      <c r="AB97" s="16"/>
      <c r="AC97" s="75">
        <v>5.077</v>
      </c>
      <c r="AD97" s="16">
        <v>231.4</v>
      </c>
      <c r="AE97" s="16">
        <f t="shared" si="17"/>
        <v>2619.4480000000003</v>
      </c>
      <c r="AF97" s="65">
        <f t="shared" si="18"/>
        <v>3.8175982115315895E-7</v>
      </c>
      <c r="AG97" s="16"/>
      <c r="AH97" s="75">
        <v>4.5540000000000003</v>
      </c>
      <c r="AI97" s="16">
        <v>243.6</v>
      </c>
      <c r="AJ97">
        <f t="shared" si="19"/>
        <v>2757.5520000000001</v>
      </c>
      <c r="AK97">
        <f t="shared" si="20"/>
        <v>3.626404869246346E-7</v>
      </c>
    </row>
    <row r="98" spans="14:37" x14ac:dyDescent="0.35">
      <c r="N98" s="75">
        <v>7.492</v>
      </c>
      <c r="O98" s="67">
        <v>190.9</v>
      </c>
      <c r="P98">
        <f t="shared" si="11"/>
        <v>2160.9880000000003</v>
      </c>
      <c r="Q98">
        <f t="shared" si="12"/>
        <v>4.6275129709188569E-7</v>
      </c>
      <c r="S98" s="75">
        <v>5.78</v>
      </c>
      <c r="T98" s="16">
        <v>217.4</v>
      </c>
      <c r="U98" s="16">
        <f t="shared" si="13"/>
        <v>2460.9680000000003</v>
      </c>
      <c r="V98" s="65">
        <f t="shared" si="14"/>
        <v>4.0634417026145806E-7</v>
      </c>
      <c r="W98" s="16"/>
      <c r="X98" s="75">
        <v>5.2439999999999998</v>
      </c>
      <c r="Y98" s="16">
        <v>227.9</v>
      </c>
      <c r="Z98" s="16">
        <f t="shared" si="15"/>
        <v>2579.828</v>
      </c>
      <c r="AA98" s="65">
        <f t="shared" si="16"/>
        <v>3.8762274074085558E-7</v>
      </c>
      <c r="AB98" s="16"/>
      <c r="AC98" s="75">
        <v>5.0780000000000003</v>
      </c>
      <c r="AD98" s="16">
        <v>231.4</v>
      </c>
      <c r="AE98" s="16">
        <f t="shared" si="17"/>
        <v>2619.4480000000003</v>
      </c>
      <c r="AF98" s="65">
        <f t="shared" si="18"/>
        <v>3.8175982115315895E-7</v>
      </c>
      <c r="AG98" s="16"/>
      <c r="AH98" s="75">
        <v>4.5549999999999997</v>
      </c>
      <c r="AI98" s="16">
        <v>243.5</v>
      </c>
      <c r="AJ98">
        <f t="shared" si="19"/>
        <v>2756.42</v>
      </c>
      <c r="AK98">
        <f t="shared" si="20"/>
        <v>3.627894152560205E-7</v>
      </c>
    </row>
    <row r="99" spans="14:37" x14ac:dyDescent="0.35">
      <c r="N99" s="75">
        <v>7.4930000000000003</v>
      </c>
      <c r="O99" s="67">
        <v>190.9</v>
      </c>
      <c r="P99">
        <f t="shared" si="11"/>
        <v>2160.9880000000003</v>
      </c>
      <c r="Q99">
        <f t="shared" si="12"/>
        <v>4.6275129709188569E-7</v>
      </c>
      <c r="S99" s="75">
        <v>5.7809999999999997</v>
      </c>
      <c r="T99" s="16">
        <v>217.3</v>
      </c>
      <c r="U99" s="16">
        <f t="shared" si="13"/>
        <v>2459.8360000000002</v>
      </c>
      <c r="V99" s="65">
        <f t="shared" si="14"/>
        <v>4.0653116711845827E-7</v>
      </c>
      <c r="W99" s="16"/>
      <c r="X99" s="75">
        <v>5.2450000000000001</v>
      </c>
      <c r="Y99" s="16">
        <v>227.8</v>
      </c>
      <c r="Z99" s="16">
        <f t="shared" si="15"/>
        <v>2578.6960000000004</v>
      </c>
      <c r="AA99" s="65">
        <f t="shared" si="16"/>
        <v>3.8779289997735287E-7</v>
      </c>
      <c r="AB99" s="16"/>
      <c r="AC99" s="75">
        <v>5.0789999999999997</v>
      </c>
      <c r="AD99" s="16">
        <v>231.4</v>
      </c>
      <c r="AE99" s="16">
        <f t="shared" si="17"/>
        <v>2619.4480000000003</v>
      </c>
      <c r="AF99" s="65">
        <f t="shared" si="18"/>
        <v>3.8175982115315895E-7</v>
      </c>
      <c r="AG99" s="16"/>
      <c r="AH99" s="75">
        <v>4.556</v>
      </c>
      <c r="AI99" s="16">
        <v>243.5</v>
      </c>
      <c r="AJ99">
        <f t="shared" si="19"/>
        <v>2756.42</v>
      </c>
      <c r="AK99">
        <f t="shared" si="20"/>
        <v>3.627894152560205E-7</v>
      </c>
    </row>
    <row r="100" spans="14:37" x14ac:dyDescent="0.35">
      <c r="N100" s="75">
        <v>7.4939999999999998</v>
      </c>
      <c r="O100" s="67">
        <v>190.9</v>
      </c>
      <c r="P100">
        <f t="shared" si="11"/>
        <v>2160.9880000000003</v>
      </c>
      <c r="Q100">
        <f t="shared" si="12"/>
        <v>4.6275129709188569E-7</v>
      </c>
      <c r="S100" s="75">
        <v>5.782</v>
      </c>
      <c r="T100" s="16">
        <v>217.3</v>
      </c>
      <c r="U100" s="16">
        <f t="shared" si="13"/>
        <v>2459.8360000000002</v>
      </c>
      <c r="V100" s="65">
        <f t="shared" si="14"/>
        <v>4.0653116711845827E-7</v>
      </c>
      <c r="W100" s="16"/>
      <c r="X100" s="75">
        <v>5.2460000000000004</v>
      </c>
      <c r="Y100" s="16">
        <v>227.8</v>
      </c>
      <c r="Z100" s="16">
        <f t="shared" si="15"/>
        <v>2578.6960000000004</v>
      </c>
      <c r="AA100" s="65">
        <f t="shared" si="16"/>
        <v>3.8779289997735287E-7</v>
      </c>
      <c r="AB100" s="16"/>
      <c r="AC100" s="75">
        <v>5.08</v>
      </c>
      <c r="AD100" s="16">
        <v>231.3</v>
      </c>
      <c r="AE100" s="16">
        <f t="shared" si="17"/>
        <v>2618.3160000000003</v>
      </c>
      <c r="AF100" s="65">
        <f t="shared" si="18"/>
        <v>3.8192487079481618E-7</v>
      </c>
      <c r="AG100" s="16"/>
      <c r="AH100" s="75">
        <v>4.5570000000000004</v>
      </c>
      <c r="AI100" s="16">
        <v>243.5</v>
      </c>
      <c r="AJ100">
        <f t="shared" si="19"/>
        <v>2756.42</v>
      </c>
      <c r="AK100">
        <f t="shared" si="20"/>
        <v>3.627894152560205E-7</v>
      </c>
    </row>
    <row r="101" spans="14:37" x14ac:dyDescent="0.35">
      <c r="N101" s="75">
        <v>7.4950000000000001</v>
      </c>
      <c r="O101" s="67">
        <v>190.9</v>
      </c>
      <c r="P101">
        <f t="shared" si="11"/>
        <v>2160.9880000000003</v>
      </c>
      <c r="Q101">
        <f t="shared" si="12"/>
        <v>4.6275129709188569E-7</v>
      </c>
      <c r="S101" s="75">
        <v>5.7830000000000004</v>
      </c>
      <c r="T101" s="16">
        <v>217.3</v>
      </c>
      <c r="U101" s="16">
        <f t="shared" si="13"/>
        <v>2459.8360000000002</v>
      </c>
      <c r="V101" s="65">
        <f t="shared" si="14"/>
        <v>4.0653116711845827E-7</v>
      </c>
      <c r="W101" s="16"/>
      <c r="X101" s="75">
        <v>5.2469999999999999</v>
      </c>
      <c r="Y101" s="16">
        <v>227.8</v>
      </c>
      <c r="Z101" s="16">
        <f t="shared" si="15"/>
        <v>2578.6960000000004</v>
      </c>
      <c r="AA101" s="65">
        <f t="shared" si="16"/>
        <v>3.8779289997735287E-7</v>
      </c>
      <c r="AB101" s="16"/>
      <c r="AC101" s="75">
        <v>5.0810000000000004</v>
      </c>
      <c r="AD101" s="16">
        <v>231.3</v>
      </c>
      <c r="AE101" s="16">
        <f t="shared" si="17"/>
        <v>2618.3160000000003</v>
      </c>
      <c r="AF101" s="65">
        <f t="shared" si="18"/>
        <v>3.8192487079481618E-7</v>
      </c>
      <c r="AG101" s="16"/>
      <c r="AH101" s="75">
        <v>4.5579999999999998</v>
      </c>
      <c r="AI101" s="16">
        <v>243.5</v>
      </c>
      <c r="AJ101">
        <f t="shared" si="19"/>
        <v>2756.42</v>
      </c>
      <c r="AK101">
        <f t="shared" si="20"/>
        <v>3.627894152560205E-7</v>
      </c>
    </row>
    <row r="102" spans="14:37" x14ac:dyDescent="0.35">
      <c r="N102" s="75">
        <v>7.4960000000000004</v>
      </c>
      <c r="O102" s="67">
        <v>190.9</v>
      </c>
      <c r="P102">
        <f t="shared" si="11"/>
        <v>2160.9880000000003</v>
      </c>
      <c r="Q102">
        <f t="shared" si="12"/>
        <v>4.6275129709188569E-7</v>
      </c>
      <c r="S102" s="75">
        <v>5.7839999999999998</v>
      </c>
      <c r="T102" s="16">
        <v>217.3</v>
      </c>
      <c r="U102" s="16">
        <f t="shared" si="13"/>
        <v>2459.8360000000002</v>
      </c>
      <c r="V102" s="65">
        <f t="shared" si="14"/>
        <v>4.0653116711845827E-7</v>
      </c>
      <c r="W102" s="16"/>
      <c r="X102" s="75">
        <v>5.2480000000000002</v>
      </c>
      <c r="Y102" s="16">
        <v>227.8</v>
      </c>
      <c r="Z102" s="16">
        <f t="shared" si="15"/>
        <v>2578.6960000000004</v>
      </c>
      <c r="AA102" s="65">
        <f t="shared" si="16"/>
        <v>3.8779289997735287E-7</v>
      </c>
      <c r="AB102" s="16"/>
      <c r="AC102" s="75">
        <v>5.0819999999999999</v>
      </c>
      <c r="AD102" s="16">
        <v>231.3</v>
      </c>
      <c r="AE102" s="16">
        <f t="shared" si="17"/>
        <v>2618.3160000000003</v>
      </c>
      <c r="AF102" s="65">
        <f t="shared" si="18"/>
        <v>3.8192487079481618E-7</v>
      </c>
      <c r="AG102" s="16"/>
      <c r="AH102" s="75">
        <v>4.5590000000000002</v>
      </c>
      <c r="AI102" s="16">
        <v>243.4</v>
      </c>
      <c r="AJ102">
        <f t="shared" si="19"/>
        <v>2755.288</v>
      </c>
      <c r="AK102">
        <f t="shared" si="20"/>
        <v>3.6293846596072715E-7</v>
      </c>
    </row>
    <row r="103" spans="14:37" x14ac:dyDescent="0.35">
      <c r="N103" s="75">
        <v>7.4969999999999999</v>
      </c>
      <c r="O103" s="67">
        <v>190.9</v>
      </c>
      <c r="P103">
        <f t="shared" si="11"/>
        <v>2160.9880000000003</v>
      </c>
      <c r="Q103">
        <f t="shared" si="12"/>
        <v>4.6275129709188569E-7</v>
      </c>
      <c r="S103" s="75">
        <v>5.7850000000000001</v>
      </c>
      <c r="T103" s="16">
        <v>217.3</v>
      </c>
      <c r="U103" s="16">
        <f t="shared" si="13"/>
        <v>2459.8360000000002</v>
      </c>
      <c r="V103" s="65">
        <f t="shared" si="14"/>
        <v>4.0653116711845827E-7</v>
      </c>
      <c r="W103" s="16"/>
      <c r="X103" s="75">
        <v>5.2489999999999997</v>
      </c>
      <c r="Y103" s="16">
        <v>227.8</v>
      </c>
      <c r="Z103" s="16">
        <f t="shared" si="15"/>
        <v>2578.6960000000004</v>
      </c>
      <c r="AA103" s="65">
        <f t="shared" si="16"/>
        <v>3.8779289997735287E-7</v>
      </c>
      <c r="AB103" s="16"/>
      <c r="AC103" s="75">
        <v>5.0830000000000002</v>
      </c>
      <c r="AD103" s="16">
        <v>231.3</v>
      </c>
      <c r="AE103" s="16">
        <f t="shared" si="17"/>
        <v>2618.3160000000003</v>
      </c>
      <c r="AF103" s="65">
        <f t="shared" si="18"/>
        <v>3.8192487079481618E-7</v>
      </c>
      <c r="AG103" s="16"/>
      <c r="AH103" s="75">
        <v>4.5599999999999996</v>
      </c>
      <c r="AI103" s="16">
        <v>243.4</v>
      </c>
      <c r="AJ103">
        <f t="shared" si="19"/>
        <v>2755.288</v>
      </c>
      <c r="AK103">
        <f t="shared" si="20"/>
        <v>3.6293846596072715E-7</v>
      </c>
    </row>
    <row r="104" spans="14:37" x14ac:dyDescent="0.35">
      <c r="N104" s="75">
        <v>7.4980000000000002</v>
      </c>
      <c r="O104" s="67">
        <v>190.9</v>
      </c>
      <c r="P104">
        <f t="shared" si="11"/>
        <v>2160.9880000000003</v>
      </c>
      <c r="Q104">
        <f t="shared" si="12"/>
        <v>4.6275129709188569E-7</v>
      </c>
      <c r="S104" s="75">
        <v>5.7859999999999996</v>
      </c>
      <c r="T104" s="16">
        <v>217.2</v>
      </c>
      <c r="U104" s="16">
        <f t="shared" si="13"/>
        <v>2458.7039999999997</v>
      </c>
      <c r="V104" s="65">
        <f t="shared" si="14"/>
        <v>4.0671833616409302E-7</v>
      </c>
      <c r="W104" s="16"/>
      <c r="X104" s="75">
        <v>5.25</v>
      </c>
      <c r="Y104" s="16">
        <v>227.7</v>
      </c>
      <c r="Z104" s="16">
        <f t="shared" si="15"/>
        <v>2577.5639999999999</v>
      </c>
      <c r="AA104" s="65">
        <f t="shared" si="16"/>
        <v>3.8796320867299513E-7</v>
      </c>
      <c r="AB104" s="16"/>
      <c r="AC104" s="75">
        <v>5.0839999999999996</v>
      </c>
      <c r="AD104" s="16">
        <v>231.3</v>
      </c>
      <c r="AE104" s="16">
        <f t="shared" si="17"/>
        <v>2618.3160000000003</v>
      </c>
      <c r="AF104" s="65">
        <f t="shared" si="18"/>
        <v>3.8192487079481618E-7</v>
      </c>
      <c r="AG104" s="16"/>
      <c r="AH104" s="75">
        <v>4.5609999999999999</v>
      </c>
      <c r="AI104" s="16">
        <v>243.4</v>
      </c>
      <c r="AJ104">
        <f t="shared" si="19"/>
        <v>2755.288</v>
      </c>
      <c r="AK104">
        <f t="shared" si="20"/>
        <v>3.6293846596072715E-7</v>
      </c>
    </row>
    <row r="105" spans="14:37" x14ac:dyDescent="0.35">
      <c r="N105" s="75">
        <v>7.4989999999999997</v>
      </c>
      <c r="O105" s="67">
        <v>190.8</v>
      </c>
      <c r="P105">
        <f t="shared" si="11"/>
        <v>2159.8560000000002</v>
      </c>
      <c r="Q105">
        <f t="shared" si="12"/>
        <v>4.6299382921824414E-7</v>
      </c>
      <c r="S105" s="75">
        <v>5.7869999999999999</v>
      </c>
      <c r="T105" s="16">
        <v>217.2</v>
      </c>
      <c r="U105" s="16">
        <f t="shared" si="13"/>
        <v>2458.7039999999997</v>
      </c>
      <c r="V105" s="65">
        <f t="shared" si="14"/>
        <v>4.0671833616409302E-7</v>
      </c>
      <c r="W105" s="16"/>
      <c r="X105" s="75">
        <v>5.2510000000000003</v>
      </c>
      <c r="Y105" s="16">
        <v>227.7</v>
      </c>
      <c r="Z105" s="16">
        <f t="shared" si="15"/>
        <v>2577.5639999999999</v>
      </c>
      <c r="AA105" s="65">
        <f t="shared" si="16"/>
        <v>3.8796320867299513E-7</v>
      </c>
      <c r="AB105" s="16"/>
      <c r="AC105" s="75">
        <v>5.085</v>
      </c>
      <c r="AD105" s="16">
        <v>231.2</v>
      </c>
      <c r="AE105" s="16">
        <f t="shared" si="17"/>
        <v>2617.1839999999997</v>
      </c>
      <c r="AF105" s="65">
        <f t="shared" si="18"/>
        <v>3.820900632129801E-7</v>
      </c>
      <c r="AG105" s="16"/>
      <c r="AH105" s="75">
        <v>4.5620000000000003</v>
      </c>
      <c r="AI105" s="16">
        <v>243.4</v>
      </c>
      <c r="AJ105">
        <f t="shared" si="19"/>
        <v>2755.288</v>
      </c>
      <c r="AK105">
        <f t="shared" si="20"/>
        <v>3.6293846596072715E-7</v>
      </c>
    </row>
    <row r="106" spans="14:37" x14ac:dyDescent="0.35">
      <c r="N106" s="75">
        <v>7.5</v>
      </c>
      <c r="O106" s="67">
        <v>190.8</v>
      </c>
      <c r="P106">
        <f t="shared" si="11"/>
        <v>2159.8560000000002</v>
      </c>
      <c r="Q106">
        <f t="shared" si="12"/>
        <v>4.6299382921824414E-7</v>
      </c>
      <c r="S106" s="75">
        <v>5.7880000000000003</v>
      </c>
      <c r="T106" s="16">
        <v>217.2</v>
      </c>
      <c r="U106" s="16">
        <f t="shared" si="13"/>
        <v>2458.7039999999997</v>
      </c>
      <c r="V106" s="65">
        <f t="shared" si="14"/>
        <v>4.0671833616409302E-7</v>
      </c>
      <c r="W106" s="16"/>
      <c r="X106" s="75">
        <v>5.2519999999999998</v>
      </c>
      <c r="Y106" s="16">
        <v>227.7</v>
      </c>
      <c r="Z106" s="16">
        <f t="shared" si="15"/>
        <v>2577.5639999999999</v>
      </c>
      <c r="AA106" s="65">
        <f t="shared" si="16"/>
        <v>3.8796320867299513E-7</v>
      </c>
      <c r="AB106" s="16"/>
      <c r="AC106" s="75">
        <v>5.0860000000000003</v>
      </c>
      <c r="AD106" s="16">
        <v>231.2</v>
      </c>
      <c r="AE106" s="16">
        <f t="shared" si="17"/>
        <v>2617.1839999999997</v>
      </c>
      <c r="AF106" s="65">
        <f t="shared" si="18"/>
        <v>3.820900632129801E-7</v>
      </c>
      <c r="AG106" s="16"/>
      <c r="AH106" s="75">
        <v>4.5629999999999997</v>
      </c>
      <c r="AI106" s="16">
        <v>243.3</v>
      </c>
      <c r="AJ106">
        <f t="shared" si="19"/>
        <v>2754.1560000000004</v>
      </c>
      <c r="AK106">
        <f t="shared" si="20"/>
        <v>3.6308763918964646E-7</v>
      </c>
    </row>
    <row r="107" spans="14:37" x14ac:dyDescent="0.35">
      <c r="N107" s="75">
        <v>7.5010000000000003</v>
      </c>
      <c r="O107" s="67">
        <v>190.8</v>
      </c>
      <c r="P107">
        <f t="shared" si="11"/>
        <v>2159.8560000000002</v>
      </c>
      <c r="Q107">
        <f t="shared" si="12"/>
        <v>4.6299382921824414E-7</v>
      </c>
      <c r="S107" s="75">
        <v>5.7889999999999997</v>
      </c>
      <c r="T107" s="16">
        <v>217.2</v>
      </c>
      <c r="U107" s="16">
        <f t="shared" si="13"/>
        <v>2458.7039999999997</v>
      </c>
      <c r="V107" s="65">
        <f t="shared" si="14"/>
        <v>4.0671833616409302E-7</v>
      </c>
      <c r="W107" s="16"/>
      <c r="X107" s="75">
        <v>5.2530000000000001</v>
      </c>
      <c r="Y107" s="16">
        <v>227.7</v>
      </c>
      <c r="Z107" s="16">
        <f t="shared" si="15"/>
        <v>2577.5639999999999</v>
      </c>
      <c r="AA107" s="65">
        <f t="shared" si="16"/>
        <v>3.8796320867299513E-7</v>
      </c>
      <c r="AB107" s="16"/>
      <c r="AC107" s="75">
        <v>5.0869999999999997</v>
      </c>
      <c r="AD107" s="16">
        <v>231.2</v>
      </c>
      <c r="AE107" s="16">
        <f t="shared" si="17"/>
        <v>2617.1839999999997</v>
      </c>
      <c r="AF107" s="65">
        <f t="shared" si="18"/>
        <v>3.820900632129801E-7</v>
      </c>
      <c r="AG107" s="16"/>
      <c r="AH107" s="75">
        <v>4.5640000000000001</v>
      </c>
      <c r="AI107" s="16">
        <v>243.3</v>
      </c>
      <c r="AJ107">
        <f t="shared" si="19"/>
        <v>2754.1560000000004</v>
      </c>
      <c r="AK107">
        <f t="shared" si="20"/>
        <v>3.6308763918964646E-7</v>
      </c>
    </row>
    <row r="108" spans="14:37" x14ac:dyDescent="0.35">
      <c r="N108" s="75">
        <v>7.5019999999999998</v>
      </c>
      <c r="O108" s="67">
        <v>190.8</v>
      </c>
      <c r="P108">
        <f t="shared" si="11"/>
        <v>2159.8560000000002</v>
      </c>
      <c r="Q108">
        <f t="shared" si="12"/>
        <v>4.6299382921824414E-7</v>
      </c>
      <c r="S108" s="75">
        <v>5.79</v>
      </c>
      <c r="T108" s="16">
        <v>217.2</v>
      </c>
      <c r="U108" s="16">
        <f t="shared" si="13"/>
        <v>2458.7039999999997</v>
      </c>
      <c r="V108" s="65">
        <f t="shared" si="14"/>
        <v>4.0671833616409302E-7</v>
      </c>
      <c r="W108" s="16"/>
      <c r="X108" s="75">
        <v>5.2539999999999996</v>
      </c>
      <c r="Y108" s="16">
        <v>227.7</v>
      </c>
      <c r="Z108" s="16">
        <f t="shared" si="15"/>
        <v>2577.5639999999999</v>
      </c>
      <c r="AA108" s="65">
        <f t="shared" si="16"/>
        <v>3.8796320867299513E-7</v>
      </c>
      <c r="AB108" s="16"/>
      <c r="AC108" s="75">
        <v>5.0880000000000001</v>
      </c>
      <c r="AD108" s="16">
        <v>231.2</v>
      </c>
      <c r="AE108" s="16">
        <f t="shared" si="17"/>
        <v>2617.1839999999997</v>
      </c>
      <c r="AF108" s="65">
        <f t="shared" si="18"/>
        <v>3.820900632129801E-7</v>
      </c>
      <c r="AG108" s="16"/>
      <c r="AH108" s="75">
        <v>4.5650000000000004</v>
      </c>
      <c r="AI108" s="16">
        <v>243.3</v>
      </c>
      <c r="AJ108">
        <f t="shared" si="19"/>
        <v>2754.1560000000004</v>
      </c>
      <c r="AK108">
        <f t="shared" si="20"/>
        <v>3.6308763918964646E-7</v>
      </c>
    </row>
    <row r="109" spans="14:37" x14ac:dyDescent="0.35">
      <c r="N109" s="75">
        <v>7.5030000000000001</v>
      </c>
      <c r="O109" s="67">
        <v>190.8</v>
      </c>
      <c r="P109">
        <f t="shared" si="11"/>
        <v>2159.8560000000002</v>
      </c>
      <c r="Q109">
        <f t="shared" si="12"/>
        <v>4.6299382921824414E-7</v>
      </c>
      <c r="S109" s="75">
        <v>5.7910000000000004</v>
      </c>
      <c r="T109" s="16">
        <v>217.1</v>
      </c>
      <c r="U109" s="16">
        <f t="shared" si="13"/>
        <v>2457.5720000000001</v>
      </c>
      <c r="V109" s="65">
        <f t="shared" si="14"/>
        <v>4.0690567763630118E-7</v>
      </c>
      <c r="W109" s="16"/>
      <c r="X109" s="75">
        <v>5.2549999999999999</v>
      </c>
      <c r="Y109" s="16">
        <v>227.6</v>
      </c>
      <c r="Z109" s="16">
        <f t="shared" si="15"/>
        <v>2576.4319999999998</v>
      </c>
      <c r="AA109" s="65">
        <f t="shared" si="16"/>
        <v>3.881336670247847E-7</v>
      </c>
      <c r="AB109" s="16"/>
      <c r="AC109" s="75">
        <v>5.0890000000000004</v>
      </c>
      <c r="AD109" s="16">
        <v>231.1</v>
      </c>
      <c r="AE109" s="16">
        <f t="shared" si="17"/>
        <v>2616.0520000000001</v>
      </c>
      <c r="AF109" s="65">
        <f t="shared" si="18"/>
        <v>3.8225539859299434E-7</v>
      </c>
      <c r="AG109" s="16"/>
      <c r="AH109" s="75">
        <v>4.5659999999999998</v>
      </c>
      <c r="AI109" s="16">
        <v>243.3</v>
      </c>
      <c r="AJ109">
        <f t="shared" si="19"/>
        <v>2754.1560000000004</v>
      </c>
      <c r="AK109">
        <f t="shared" si="20"/>
        <v>3.6308763918964646E-7</v>
      </c>
    </row>
    <row r="110" spans="14:37" x14ac:dyDescent="0.35">
      <c r="N110" s="75">
        <v>7.5039999999999996</v>
      </c>
      <c r="O110" s="67">
        <v>190.8</v>
      </c>
      <c r="P110">
        <f t="shared" si="11"/>
        <v>2159.8560000000002</v>
      </c>
      <c r="Q110">
        <f t="shared" si="12"/>
        <v>4.6299382921824414E-7</v>
      </c>
      <c r="S110" s="75">
        <v>5.7919999999999998</v>
      </c>
      <c r="T110" s="16">
        <v>217.1</v>
      </c>
      <c r="U110" s="16">
        <f t="shared" si="13"/>
        <v>2457.5720000000001</v>
      </c>
      <c r="V110" s="65">
        <f t="shared" si="14"/>
        <v>4.0690567763630118E-7</v>
      </c>
      <c r="W110" s="16"/>
      <c r="X110" s="75">
        <v>5.2560000000000002</v>
      </c>
      <c r="Y110" s="16">
        <v>227.6</v>
      </c>
      <c r="Z110" s="16">
        <f t="shared" si="15"/>
        <v>2576.4319999999998</v>
      </c>
      <c r="AA110" s="65">
        <f t="shared" si="16"/>
        <v>3.881336670247847E-7</v>
      </c>
      <c r="AB110" s="16"/>
      <c r="AC110" s="75">
        <v>5.09</v>
      </c>
      <c r="AD110" s="16">
        <v>231.1</v>
      </c>
      <c r="AE110" s="16">
        <f t="shared" si="17"/>
        <v>2616.0520000000001</v>
      </c>
      <c r="AF110" s="65">
        <f t="shared" si="18"/>
        <v>3.8225539859299434E-7</v>
      </c>
      <c r="AG110" s="16"/>
      <c r="AH110" s="75">
        <v>4.5670000000000002</v>
      </c>
      <c r="AI110" s="16">
        <v>243.2</v>
      </c>
      <c r="AJ110">
        <f t="shared" si="19"/>
        <v>2753.0239999999999</v>
      </c>
      <c r="AK110">
        <f t="shared" si="20"/>
        <v>3.6323693509391855E-7</v>
      </c>
    </row>
    <row r="111" spans="14:37" x14ac:dyDescent="0.35">
      <c r="N111" s="75">
        <v>7.5049999999999999</v>
      </c>
      <c r="O111" s="67">
        <v>190.8</v>
      </c>
      <c r="P111">
        <f t="shared" si="11"/>
        <v>2159.8560000000002</v>
      </c>
      <c r="Q111">
        <f t="shared" si="12"/>
        <v>4.6299382921824414E-7</v>
      </c>
      <c r="S111" s="75">
        <v>5.7930000000000001</v>
      </c>
      <c r="T111" s="16">
        <v>217.1</v>
      </c>
      <c r="U111" s="16">
        <f t="shared" si="13"/>
        <v>2457.5720000000001</v>
      </c>
      <c r="V111" s="65">
        <f t="shared" si="14"/>
        <v>4.0690567763630118E-7</v>
      </c>
      <c r="W111" s="16"/>
      <c r="X111" s="75">
        <v>5.2569999999999997</v>
      </c>
      <c r="Y111" s="16">
        <v>227.6</v>
      </c>
      <c r="Z111" s="16">
        <f t="shared" si="15"/>
        <v>2576.4319999999998</v>
      </c>
      <c r="AA111" s="65">
        <f t="shared" si="16"/>
        <v>3.881336670247847E-7</v>
      </c>
      <c r="AB111" s="16"/>
      <c r="AC111" s="75">
        <v>5.0910000000000002</v>
      </c>
      <c r="AD111" s="16">
        <v>231.1</v>
      </c>
      <c r="AE111" s="16">
        <f t="shared" si="17"/>
        <v>2616.0520000000001</v>
      </c>
      <c r="AF111" s="65">
        <f t="shared" si="18"/>
        <v>3.8225539859299434E-7</v>
      </c>
      <c r="AG111" s="16"/>
      <c r="AH111" s="75">
        <v>4.5679999999999996</v>
      </c>
      <c r="AI111" s="16">
        <v>243.2</v>
      </c>
      <c r="AJ111">
        <f t="shared" si="19"/>
        <v>2753.0239999999999</v>
      </c>
      <c r="AK111">
        <f t="shared" si="20"/>
        <v>3.6323693509391855E-7</v>
      </c>
    </row>
    <row r="112" spans="14:37" x14ac:dyDescent="0.35">
      <c r="N112" s="75">
        <v>7.5060000000000002</v>
      </c>
      <c r="O112" s="67">
        <v>190.7</v>
      </c>
      <c r="P112">
        <f t="shared" si="11"/>
        <v>2158.7239999999997</v>
      </c>
      <c r="Q112">
        <f t="shared" si="12"/>
        <v>4.6323661570446255E-7</v>
      </c>
      <c r="S112" s="75">
        <v>5.7939999999999996</v>
      </c>
      <c r="T112" s="16">
        <v>217.1</v>
      </c>
      <c r="U112" s="16">
        <f t="shared" si="13"/>
        <v>2457.5720000000001</v>
      </c>
      <c r="V112" s="65">
        <f t="shared" si="14"/>
        <v>4.0690567763630118E-7</v>
      </c>
      <c r="W112" s="16"/>
      <c r="X112" s="75">
        <v>5.258</v>
      </c>
      <c r="Y112" s="16">
        <v>227.6</v>
      </c>
      <c r="Z112" s="16">
        <f t="shared" si="15"/>
        <v>2576.4319999999998</v>
      </c>
      <c r="AA112" s="65">
        <f t="shared" si="16"/>
        <v>3.881336670247847E-7</v>
      </c>
      <c r="AB112" s="16"/>
      <c r="AC112" s="75">
        <v>5.0919999999999996</v>
      </c>
      <c r="AD112" s="16">
        <v>231.1</v>
      </c>
      <c r="AE112" s="16">
        <f t="shared" si="17"/>
        <v>2616.0520000000001</v>
      </c>
      <c r="AF112" s="65">
        <f t="shared" si="18"/>
        <v>3.8225539859299434E-7</v>
      </c>
      <c r="AG112" s="16"/>
      <c r="AH112" s="75">
        <v>4.569</v>
      </c>
      <c r="AI112" s="16">
        <v>243.2</v>
      </c>
      <c r="AJ112">
        <f t="shared" si="19"/>
        <v>2753.0239999999999</v>
      </c>
      <c r="AK112">
        <f t="shared" si="20"/>
        <v>3.6323693509391855E-7</v>
      </c>
    </row>
    <row r="113" spans="14:37" x14ac:dyDescent="0.35">
      <c r="N113" s="75">
        <v>7.5069999999999997</v>
      </c>
      <c r="O113" s="67">
        <v>190.7</v>
      </c>
      <c r="P113">
        <f t="shared" si="11"/>
        <v>2158.7239999999997</v>
      </c>
      <c r="Q113">
        <f t="shared" si="12"/>
        <v>4.6323661570446255E-7</v>
      </c>
      <c r="S113" s="75">
        <v>5.7949999999999999</v>
      </c>
      <c r="T113" s="16">
        <v>217.1</v>
      </c>
      <c r="U113" s="16">
        <f t="shared" si="13"/>
        <v>2457.5720000000001</v>
      </c>
      <c r="V113" s="65">
        <f t="shared" si="14"/>
        <v>4.0690567763630118E-7</v>
      </c>
      <c r="W113" s="16"/>
      <c r="X113" s="75">
        <v>5.2590000000000003</v>
      </c>
      <c r="Y113" s="16">
        <v>227.5</v>
      </c>
      <c r="Z113" s="16">
        <f t="shared" si="15"/>
        <v>2575.3000000000002</v>
      </c>
      <c r="AA113" s="65">
        <f t="shared" si="16"/>
        <v>3.8830427523007024E-7</v>
      </c>
      <c r="AB113" s="16"/>
      <c r="AC113" s="75">
        <v>5.093</v>
      </c>
      <c r="AD113" s="16">
        <v>231.1</v>
      </c>
      <c r="AE113" s="16">
        <f t="shared" si="17"/>
        <v>2616.0520000000001</v>
      </c>
      <c r="AF113" s="65">
        <f t="shared" si="18"/>
        <v>3.8225539859299434E-7</v>
      </c>
      <c r="AG113" s="16"/>
      <c r="AH113" s="75">
        <v>4.57</v>
      </c>
      <c r="AI113" s="16">
        <v>243.2</v>
      </c>
      <c r="AJ113">
        <f t="shared" si="19"/>
        <v>2753.0239999999999</v>
      </c>
      <c r="AK113">
        <f t="shared" si="20"/>
        <v>3.6323693509391855E-7</v>
      </c>
    </row>
    <row r="114" spans="14:37" x14ac:dyDescent="0.35">
      <c r="N114" s="75">
        <v>7.508</v>
      </c>
      <c r="O114" s="67">
        <v>190.7</v>
      </c>
      <c r="P114">
        <f t="shared" si="11"/>
        <v>2158.7239999999997</v>
      </c>
      <c r="Q114">
        <f t="shared" si="12"/>
        <v>4.6323661570446255E-7</v>
      </c>
      <c r="S114" s="75">
        <v>5.7960000000000003</v>
      </c>
      <c r="T114" s="16">
        <v>217.1</v>
      </c>
      <c r="U114" s="16">
        <f t="shared" si="13"/>
        <v>2457.5720000000001</v>
      </c>
      <c r="V114" s="65">
        <f t="shared" si="14"/>
        <v>4.0690567763630118E-7</v>
      </c>
      <c r="W114" s="16"/>
      <c r="X114" s="75">
        <v>5.26</v>
      </c>
      <c r="Y114" s="16">
        <v>227.5</v>
      </c>
      <c r="Z114" s="16">
        <f t="shared" si="15"/>
        <v>2575.3000000000002</v>
      </c>
      <c r="AA114" s="65">
        <f t="shared" si="16"/>
        <v>3.8830427523007024E-7</v>
      </c>
      <c r="AB114" s="16"/>
      <c r="AC114" s="75">
        <v>5.0940000000000003</v>
      </c>
      <c r="AD114" s="16">
        <v>231</v>
      </c>
      <c r="AE114" s="16">
        <f t="shared" si="17"/>
        <v>2614.92</v>
      </c>
      <c r="AF114" s="65">
        <f t="shared" si="18"/>
        <v>3.8242087712052375E-7</v>
      </c>
      <c r="AG114" s="16"/>
      <c r="AH114" s="75">
        <v>4.5709999999999997</v>
      </c>
      <c r="AI114" s="16">
        <v>243.1</v>
      </c>
      <c r="AJ114">
        <f t="shared" si="19"/>
        <v>2751.8919999999998</v>
      </c>
      <c r="AK114">
        <f t="shared" si="20"/>
        <v>3.6338635382493209E-7</v>
      </c>
    </row>
    <row r="115" spans="14:37" x14ac:dyDescent="0.35">
      <c r="N115" s="75">
        <v>7.5090000000000003</v>
      </c>
      <c r="O115" s="67">
        <v>190.7</v>
      </c>
      <c r="P115">
        <f t="shared" si="11"/>
        <v>2158.7239999999997</v>
      </c>
      <c r="Q115">
        <f t="shared" si="12"/>
        <v>4.6323661570446255E-7</v>
      </c>
      <c r="S115" s="75">
        <v>5.7969999999999997</v>
      </c>
      <c r="T115" s="16">
        <v>217</v>
      </c>
      <c r="U115" s="16">
        <f t="shared" si="13"/>
        <v>2456.44</v>
      </c>
      <c r="V115" s="65">
        <f t="shared" si="14"/>
        <v>4.0709319177346079E-7</v>
      </c>
      <c r="W115" s="16"/>
      <c r="X115" s="75">
        <v>5.2610000000000001</v>
      </c>
      <c r="Y115" s="16">
        <v>227.5</v>
      </c>
      <c r="Z115" s="16">
        <f t="shared" si="15"/>
        <v>2575.3000000000002</v>
      </c>
      <c r="AA115" s="65">
        <f t="shared" si="16"/>
        <v>3.8830427523007024E-7</v>
      </c>
      <c r="AB115" s="16"/>
      <c r="AC115" s="75">
        <v>5.0949999999999998</v>
      </c>
      <c r="AD115" s="16">
        <v>231</v>
      </c>
      <c r="AE115" s="16">
        <f t="shared" si="17"/>
        <v>2614.92</v>
      </c>
      <c r="AF115" s="65">
        <f t="shared" si="18"/>
        <v>3.8242087712052375E-7</v>
      </c>
      <c r="AG115" s="16"/>
      <c r="AH115" s="75">
        <v>4.5720000000000001</v>
      </c>
      <c r="AI115" s="16">
        <v>243.1</v>
      </c>
      <c r="AJ115">
        <f t="shared" si="19"/>
        <v>2751.8919999999998</v>
      </c>
      <c r="AK115">
        <f t="shared" si="20"/>
        <v>3.6338635382493209E-7</v>
      </c>
    </row>
    <row r="116" spans="14:37" x14ac:dyDescent="0.35">
      <c r="N116" s="75">
        <v>7.51</v>
      </c>
      <c r="O116" s="67">
        <v>190.7</v>
      </c>
      <c r="P116">
        <f t="shared" si="11"/>
        <v>2158.7239999999997</v>
      </c>
      <c r="Q116">
        <f t="shared" si="12"/>
        <v>4.6323661570446255E-7</v>
      </c>
      <c r="S116" s="75">
        <v>5.798</v>
      </c>
      <c r="T116" s="16">
        <v>217</v>
      </c>
      <c r="U116" s="16">
        <f t="shared" si="13"/>
        <v>2456.44</v>
      </c>
      <c r="V116" s="65">
        <f t="shared" si="14"/>
        <v>4.0709319177346079E-7</v>
      </c>
      <c r="W116" s="16"/>
      <c r="X116" s="75">
        <v>5.2619999999999996</v>
      </c>
      <c r="Y116" s="16">
        <v>227.5</v>
      </c>
      <c r="Z116" s="16">
        <f t="shared" si="15"/>
        <v>2575.3000000000002</v>
      </c>
      <c r="AA116" s="65">
        <f t="shared" si="16"/>
        <v>3.8830427523007024E-7</v>
      </c>
      <c r="AB116" s="16"/>
      <c r="AC116" s="75">
        <v>5.0960000000000001</v>
      </c>
      <c r="AD116" s="16">
        <v>231</v>
      </c>
      <c r="AE116" s="16">
        <f t="shared" si="17"/>
        <v>2614.92</v>
      </c>
      <c r="AF116" s="65">
        <f t="shared" si="18"/>
        <v>3.8242087712052375E-7</v>
      </c>
      <c r="AG116" s="16"/>
      <c r="AH116" s="75">
        <v>4.5730000000000004</v>
      </c>
      <c r="AI116" s="16">
        <v>243.1</v>
      </c>
      <c r="AJ116">
        <f t="shared" si="19"/>
        <v>2751.8919999999998</v>
      </c>
      <c r="AK116">
        <f t="shared" si="20"/>
        <v>3.6338635382493209E-7</v>
      </c>
    </row>
    <row r="117" spans="14:37" x14ac:dyDescent="0.35">
      <c r="N117" s="75">
        <v>7.5110000000000001</v>
      </c>
      <c r="O117" s="67">
        <v>190.7</v>
      </c>
      <c r="P117">
        <f t="shared" si="11"/>
        <v>2158.7239999999997</v>
      </c>
      <c r="Q117">
        <f t="shared" si="12"/>
        <v>4.6323661570446255E-7</v>
      </c>
      <c r="S117" s="75">
        <v>5.7990000000000004</v>
      </c>
      <c r="T117" s="16">
        <v>217</v>
      </c>
      <c r="U117" s="16">
        <f t="shared" si="13"/>
        <v>2456.44</v>
      </c>
      <c r="V117" s="65">
        <f t="shared" si="14"/>
        <v>4.0709319177346079E-7</v>
      </c>
      <c r="W117" s="16"/>
      <c r="X117" s="75">
        <v>5.2629999999999999</v>
      </c>
      <c r="Y117" s="16">
        <v>227.5</v>
      </c>
      <c r="Z117" s="16">
        <f t="shared" si="15"/>
        <v>2575.3000000000002</v>
      </c>
      <c r="AA117" s="65">
        <f t="shared" si="16"/>
        <v>3.8830427523007024E-7</v>
      </c>
      <c r="AB117" s="16"/>
      <c r="AC117" s="75">
        <v>5.0970000000000004</v>
      </c>
      <c r="AD117" s="16">
        <v>231</v>
      </c>
      <c r="AE117" s="16">
        <f t="shared" si="17"/>
        <v>2614.92</v>
      </c>
      <c r="AF117" s="65">
        <f t="shared" si="18"/>
        <v>3.8242087712052375E-7</v>
      </c>
      <c r="AG117" s="16"/>
      <c r="AH117" s="75">
        <v>4.5739999999999998</v>
      </c>
      <c r="AI117" s="16">
        <v>243.1</v>
      </c>
      <c r="AJ117">
        <f t="shared" si="19"/>
        <v>2751.8919999999998</v>
      </c>
      <c r="AK117">
        <f t="shared" si="20"/>
        <v>3.6338635382493209E-7</v>
      </c>
    </row>
    <row r="118" spans="14:37" x14ac:dyDescent="0.35">
      <c r="N118" s="75">
        <v>7.5119999999999996</v>
      </c>
      <c r="O118" s="67">
        <v>190.7</v>
      </c>
      <c r="P118">
        <f t="shared" si="11"/>
        <v>2158.7239999999997</v>
      </c>
      <c r="Q118">
        <f t="shared" si="12"/>
        <v>4.6323661570446255E-7</v>
      </c>
      <c r="S118" s="75">
        <v>5.8</v>
      </c>
      <c r="T118" s="16">
        <v>217</v>
      </c>
      <c r="U118" s="16">
        <f t="shared" si="13"/>
        <v>2456.44</v>
      </c>
      <c r="V118" s="65">
        <f t="shared" si="14"/>
        <v>4.0709319177346079E-7</v>
      </c>
      <c r="W118" s="16"/>
      <c r="X118" s="75">
        <v>5.2640000000000002</v>
      </c>
      <c r="Y118" s="16">
        <v>227.4</v>
      </c>
      <c r="Z118" s="16">
        <f t="shared" si="15"/>
        <v>2574.1680000000001</v>
      </c>
      <c r="AA118" s="65">
        <f t="shared" si="16"/>
        <v>3.8847503348654788E-7</v>
      </c>
      <c r="AB118" s="16"/>
      <c r="AC118" s="75">
        <v>5.0979999999999999</v>
      </c>
      <c r="AD118" s="16">
        <v>231</v>
      </c>
      <c r="AE118" s="16">
        <f t="shared" si="17"/>
        <v>2614.92</v>
      </c>
      <c r="AF118" s="65">
        <f t="shared" si="18"/>
        <v>3.8242087712052375E-7</v>
      </c>
      <c r="AG118" s="16"/>
      <c r="AH118" s="75">
        <v>4.5750000000000002</v>
      </c>
      <c r="AI118" s="16">
        <v>243</v>
      </c>
      <c r="AJ118">
        <f t="shared" si="19"/>
        <v>2750.76</v>
      </c>
      <c r="AK118">
        <f t="shared" si="20"/>
        <v>3.6353589553432503E-7</v>
      </c>
    </row>
    <row r="119" spans="14:37" x14ac:dyDescent="0.35">
      <c r="N119" s="75">
        <v>7.5129999999999999</v>
      </c>
      <c r="O119" s="67">
        <v>190.7</v>
      </c>
      <c r="P119">
        <f t="shared" si="11"/>
        <v>2158.7239999999997</v>
      </c>
      <c r="Q119">
        <f t="shared" si="12"/>
        <v>4.6323661570446255E-7</v>
      </c>
      <c r="S119" s="75">
        <v>5.8010000000000002</v>
      </c>
      <c r="T119" s="16">
        <v>217</v>
      </c>
      <c r="U119" s="16">
        <f t="shared" si="13"/>
        <v>2456.44</v>
      </c>
      <c r="V119" s="65">
        <f t="shared" si="14"/>
        <v>4.0709319177346079E-7</v>
      </c>
      <c r="W119" s="16"/>
      <c r="X119" s="75">
        <v>5.2649999999999997</v>
      </c>
      <c r="Y119" s="16">
        <v>227.4</v>
      </c>
      <c r="Z119" s="16">
        <f t="shared" si="15"/>
        <v>2574.1680000000001</v>
      </c>
      <c r="AA119" s="65">
        <f t="shared" si="16"/>
        <v>3.8847503348654788E-7</v>
      </c>
      <c r="AB119" s="16"/>
      <c r="AC119" s="75">
        <v>5.0990000000000002</v>
      </c>
      <c r="AD119" s="16">
        <v>230.9</v>
      </c>
      <c r="AE119" s="16">
        <f t="shared" si="17"/>
        <v>2613.788</v>
      </c>
      <c r="AF119" s="65">
        <f t="shared" si="18"/>
        <v>3.8258649898155474E-7</v>
      </c>
      <c r="AG119" s="16"/>
      <c r="AH119" s="75">
        <v>4.5759999999999996</v>
      </c>
      <c r="AI119" s="16">
        <v>243</v>
      </c>
      <c r="AJ119">
        <f t="shared" si="19"/>
        <v>2750.76</v>
      </c>
      <c r="AK119">
        <f t="shared" si="20"/>
        <v>3.6353589553432503E-7</v>
      </c>
    </row>
    <row r="120" spans="14:37" x14ac:dyDescent="0.35">
      <c r="N120" s="75">
        <v>7.5140000000000002</v>
      </c>
      <c r="O120" s="67">
        <v>190.6</v>
      </c>
      <c r="P120">
        <f t="shared" si="11"/>
        <v>2157.5920000000001</v>
      </c>
      <c r="Q120">
        <f t="shared" si="12"/>
        <v>4.6347965695089712E-7</v>
      </c>
      <c r="S120" s="75">
        <v>5.8019999999999996</v>
      </c>
      <c r="T120" s="16">
        <v>216.9</v>
      </c>
      <c r="U120" s="16">
        <f t="shared" si="13"/>
        <v>2455.308</v>
      </c>
      <c r="V120" s="65">
        <f t="shared" si="14"/>
        <v>4.0728087881438908E-7</v>
      </c>
      <c r="W120" s="16"/>
      <c r="X120" s="75">
        <v>5.266</v>
      </c>
      <c r="Y120" s="16">
        <v>227.4</v>
      </c>
      <c r="Z120" s="16">
        <f t="shared" si="15"/>
        <v>2574.1680000000001</v>
      </c>
      <c r="AA120" s="65">
        <f t="shared" si="16"/>
        <v>3.8847503348654788E-7</v>
      </c>
      <c r="AB120" s="16"/>
      <c r="AC120" s="75">
        <v>5.0999999999999996</v>
      </c>
      <c r="AD120" s="16">
        <v>230.9</v>
      </c>
      <c r="AE120" s="16">
        <f t="shared" si="17"/>
        <v>2613.788</v>
      </c>
      <c r="AF120" s="65">
        <f t="shared" si="18"/>
        <v>3.8258649898155474E-7</v>
      </c>
      <c r="AG120" s="16"/>
      <c r="AH120" s="75">
        <v>4.577</v>
      </c>
      <c r="AI120" s="16">
        <v>243</v>
      </c>
      <c r="AJ120">
        <f t="shared" si="19"/>
        <v>2750.76</v>
      </c>
      <c r="AK120">
        <f t="shared" si="20"/>
        <v>3.6353589553432503E-7</v>
      </c>
    </row>
    <row r="121" spans="14:37" x14ac:dyDescent="0.35">
      <c r="N121" s="75">
        <v>7.5149999999999997</v>
      </c>
      <c r="O121" s="67">
        <v>190.6</v>
      </c>
      <c r="P121">
        <f t="shared" si="11"/>
        <v>2157.5920000000001</v>
      </c>
      <c r="Q121">
        <f t="shared" si="12"/>
        <v>4.6347965695089712E-7</v>
      </c>
      <c r="S121" s="75">
        <v>5.8029999999999999</v>
      </c>
      <c r="T121" s="16">
        <v>216.9</v>
      </c>
      <c r="U121" s="16">
        <f t="shared" si="13"/>
        <v>2455.308</v>
      </c>
      <c r="V121" s="65">
        <f t="shared" si="14"/>
        <v>4.0728087881438908E-7</v>
      </c>
      <c r="W121" s="16"/>
      <c r="X121" s="75">
        <v>5.2670000000000003</v>
      </c>
      <c r="Y121" s="16">
        <v>227.4</v>
      </c>
      <c r="Z121" s="16">
        <f t="shared" si="15"/>
        <v>2574.1680000000001</v>
      </c>
      <c r="AA121" s="65">
        <f t="shared" si="16"/>
        <v>3.8847503348654788E-7</v>
      </c>
      <c r="AB121" s="16"/>
      <c r="AC121" s="75">
        <v>5.101</v>
      </c>
      <c r="AD121" s="16">
        <v>230.9</v>
      </c>
      <c r="AE121" s="16">
        <f t="shared" si="17"/>
        <v>2613.788</v>
      </c>
      <c r="AF121" s="65">
        <f t="shared" si="18"/>
        <v>3.8258649898155474E-7</v>
      </c>
      <c r="AG121" s="16"/>
      <c r="AH121" s="75">
        <v>4.5780000000000003</v>
      </c>
      <c r="AI121" s="16">
        <v>243</v>
      </c>
      <c r="AJ121">
        <f t="shared" si="19"/>
        <v>2750.76</v>
      </c>
      <c r="AK121">
        <f t="shared" si="20"/>
        <v>3.6353589553432503E-7</v>
      </c>
    </row>
    <row r="122" spans="14:37" x14ac:dyDescent="0.35">
      <c r="N122" s="75">
        <v>7.516</v>
      </c>
      <c r="O122" s="67">
        <v>190.6</v>
      </c>
      <c r="P122">
        <f t="shared" si="11"/>
        <v>2157.5920000000001</v>
      </c>
      <c r="Q122">
        <f t="shared" si="12"/>
        <v>4.6347965695089712E-7</v>
      </c>
      <c r="S122" s="75">
        <v>5.8040000000000003</v>
      </c>
      <c r="T122" s="16">
        <v>216.9</v>
      </c>
      <c r="U122" s="16">
        <f t="shared" si="13"/>
        <v>2455.308</v>
      </c>
      <c r="V122" s="65">
        <f t="shared" si="14"/>
        <v>4.0728087881438908E-7</v>
      </c>
      <c r="W122" s="16"/>
      <c r="X122" s="75">
        <v>5.2679999999999998</v>
      </c>
      <c r="Y122" s="16">
        <v>227.4</v>
      </c>
      <c r="Z122" s="16">
        <f t="shared" si="15"/>
        <v>2574.1680000000001</v>
      </c>
      <c r="AA122" s="65">
        <f t="shared" si="16"/>
        <v>3.8847503348654788E-7</v>
      </c>
      <c r="AB122" s="16"/>
      <c r="AC122" s="75">
        <v>5.1020000000000003</v>
      </c>
      <c r="AD122" s="16">
        <v>230.9</v>
      </c>
      <c r="AE122" s="16">
        <f t="shared" si="17"/>
        <v>2613.788</v>
      </c>
      <c r="AF122" s="65">
        <f t="shared" si="18"/>
        <v>3.8258649898155474E-7</v>
      </c>
      <c r="AG122" s="16"/>
      <c r="AH122" s="75">
        <v>4.5789999999999997</v>
      </c>
      <c r="AI122" s="16">
        <v>242.9</v>
      </c>
      <c r="AJ122">
        <f t="shared" si="19"/>
        <v>2749.6280000000002</v>
      </c>
      <c r="AK122">
        <f t="shared" si="20"/>
        <v>3.6368556037398515E-7</v>
      </c>
    </row>
    <row r="123" spans="14:37" x14ac:dyDescent="0.35">
      <c r="N123" s="75">
        <v>7.5170000000000003</v>
      </c>
      <c r="O123" s="67">
        <v>190.6</v>
      </c>
      <c r="P123">
        <f t="shared" si="11"/>
        <v>2157.5920000000001</v>
      </c>
      <c r="Q123">
        <f t="shared" si="12"/>
        <v>4.6347965695089712E-7</v>
      </c>
      <c r="S123" s="75">
        <v>5.8049999999999997</v>
      </c>
      <c r="T123" s="16">
        <v>216.9</v>
      </c>
      <c r="U123" s="16">
        <f t="shared" si="13"/>
        <v>2455.308</v>
      </c>
      <c r="V123" s="65">
        <f t="shared" si="14"/>
        <v>4.0728087881438908E-7</v>
      </c>
      <c r="W123" s="16"/>
      <c r="X123" s="75">
        <v>5.2690000000000001</v>
      </c>
      <c r="Y123" s="16">
        <v>227.3</v>
      </c>
      <c r="Z123" s="16">
        <f t="shared" si="15"/>
        <v>2573.0360000000001</v>
      </c>
      <c r="AA123" s="65">
        <f t="shared" si="16"/>
        <v>3.8864594199226127E-7</v>
      </c>
      <c r="AB123" s="16"/>
      <c r="AC123" s="75">
        <v>5.1029999999999998</v>
      </c>
      <c r="AD123" s="16">
        <v>230.8</v>
      </c>
      <c r="AE123" s="16">
        <f t="shared" si="17"/>
        <v>2612.6560000000004</v>
      </c>
      <c r="AF123" s="65">
        <f t="shared" si="18"/>
        <v>3.8275226436239592E-7</v>
      </c>
      <c r="AG123" s="16"/>
      <c r="AH123" s="75">
        <v>4.58</v>
      </c>
      <c r="AI123" s="16">
        <v>242.9</v>
      </c>
      <c r="AJ123">
        <f t="shared" si="19"/>
        <v>2749.6280000000002</v>
      </c>
      <c r="AK123">
        <f t="shared" si="20"/>
        <v>3.6368556037398515E-7</v>
      </c>
    </row>
    <row r="124" spans="14:37" x14ac:dyDescent="0.35">
      <c r="N124" s="75">
        <v>7.5179999999999998</v>
      </c>
      <c r="O124" s="67">
        <v>190.6</v>
      </c>
      <c r="P124">
        <f t="shared" si="11"/>
        <v>2157.5920000000001</v>
      </c>
      <c r="Q124">
        <f t="shared" si="12"/>
        <v>4.6347965695089712E-7</v>
      </c>
      <c r="S124" s="75">
        <v>5.806</v>
      </c>
      <c r="T124" s="16">
        <v>216.9</v>
      </c>
      <c r="U124" s="16">
        <f t="shared" si="13"/>
        <v>2455.308</v>
      </c>
      <c r="V124" s="65">
        <f t="shared" si="14"/>
        <v>4.0728087881438908E-7</v>
      </c>
      <c r="W124" s="16"/>
      <c r="X124" s="75">
        <v>5.27</v>
      </c>
      <c r="Y124" s="16">
        <v>227.3</v>
      </c>
      <c r="Z124" s="16">
        <f t="shared" si="15"/>
        <v>2573.0360000000001</v>
      </c>
      <c r="AA124" s="65">
        <f t="shared" si="16"/>
        <v>3.8864594199226127E-7</v>
      </c>
      <c r="AB124" s="16"/>
      <c r="AC124" s="75">
        <v>5.1040000000000001</v>
      </c>
      <c r="AD124" s="16">
        <v>230.8</v>
      </c>
      <c r="AE124" s="16">
        <f t="shared" si="17"/>
        <v>2612.6560000000004</v>
      </c>
      <c r="AF124" s="65">
        <f t="shared" si="18"/>
        <v>3.8275226436239592E-7</v>
      </c>
      <c r="AG124" s="16"/>
      <c r="AH124" s="75">
        <v>4.5810000000000004</v>
      </c>
      <c r="AI124" s="16">
        <v>242.9</v>
      </c>
      <c r="AJ124">
        <f t="shared" si="19"/>
        <v>2749.6280000000002</v>
      </c>
      <c r="AK124">
        <f t="shared" si="20"/>
        <v>3.6368556037398515E-7</v>
      </c>
    </row>
    <row r="125" spans="14:37" x14ac:dyDescent="0.35">
      <c r="N125" s="75">
        <v>7.5190000000000001</v>
      </c>
      <c r="O125" s="67">
        <v>190.6</v>
      </c>
      <c r="P125">
        <f t="shared" si="11"/>
        <v>2157.5920000000001</v>
      </c>
      <c r="Q125">
        <f t="shared" si="12"/>
        <v>4.6347965695089712E-7</v>
      </c>
      <c r="S125" s="75">
        <v>5.8070000000000004</v>
      </c>
      <c r="T125" s="16">
        <v>216.9</v>
      </c>
      <c r="U125" s="16">
        <f t="shared" si="13"/>
        <v>2455.308</v>
      </c>
      <c r="V125" s="65">
        <f t="shared" si="14"/>
        <v>4.0728087881438908E-7</v>
      </c>
      <c r="W125" s="16"/>
      <c r="X125" s="75">
        <v>5.2709999999999999</v>
      </c>
      <c r="Y125" s="16">
        <v>227.3</v>
      </c>
      <c r="Z125" s="16">
        <f t="shared" si="15"/>
        <v>2573.0360000000001</v>
      </c>
      <c r="AA125" s="65">
        <f t="shared" si="16"/>
        <v>3.8864594199226127E-7</v>
      </c>
      <c r="AB125" s="16"/>
      <c r="AC125" s="75">
        <v>5.1050000000000004</v>
      </c>
      <c r="AD125" s="16">
        <v>230.8</v>
      </c>
      <c r="AE125" s="16">
        <f t="shared" si="17"/>
        <v>2612.6560000000004</v>
      </c>
      <c r="AF125" s="65">
        <f t="shared" si="18"/>
        <v>3.8275226436239592E-7</v>
      </c>
      <c r="AG125" s="16"/>
      <c r="AH125" s="75">
        <v>4.5819999999999999</v>
      </c>
      <c r="AI125" s="16">
        <v>242.9</v>
      </c>
      <c r="AJ125">
        <f t="shared" si="19"/>
        <v>2749.6280000000002</v>
      </c>
      <c r="AK125">
        <f t="shared" si="20"/>
        <v>3.6368556037398515E-7</v>
      </c>
    </row>
    <row r="126" spans="14:37" x14ac:dyDescent="0.35">
      <c r="N126" s="75">
        <v>7.52</v>
      </c>
      <c r="O126" s="67">
        <v>190.6</v>
      </c>
      <c r="P126">
        <f t="shared" si="11"/>
        <v>2157.5920000000001</v>
      </c>
      <c r="Q126">
        <f t="shared" si="12"/>
        <v>4.6347965695089712E-7</v>
      </c>
      <c r="S126" s="75">
        <v>5.8079999999999998</v>
      </c>
      <c r="T126" s="16">
        <v>216.8</v>
      </c>
      <c r="U126" s="16">
        <f t="shared" si="13"/>
        <v>2454.1760000000004</v>
      </c>
      <c r="V126" s="65">
        <f t="shared" si="14"/>
        <v>4.0746873899834401E-7</v>
      </c>
      <c r="W126" s="16"/>
      <c r="X126" s="75">
        <v>5.2720000000000002</v>
      </c>
      <c r="Y126" s="16">
        <v>227.3</v>
      </c>
      <c r="Z126" s="16">
        <f t="shared" si="15"/>
        <v>2573.0360000000001</v>
      </c>
      <c r="AA126" s="65">
        <f t="shared" si="16"/>
        <v>3.8864594199226127E-7</v>
      </c>
      <c r="AB126" s="16"/>
      <c r="AC126" s="75">
        <v>5.1059999999999999</v>
      </c>
      <c r="AD126" s="16">
        <v>230.8</v>
      </c>
      <c r="AE126" s="16">
        <f t="shared" si="17"/>
        <v>2612.6560000000004</v>
      </c>
      <c r="AF126" s="65">
        <f t="shared" si="18"/>
        <v>3.8275226436239592E-7</v>
      </c>
      <c r="AG126" s="16"/>
      <c r="AH126" s="75">
        <v>4.5830000000000002</v>
      </c>
      <c r="AI126" s="16">
        <v>242.8</v>
      </c>
      <c r="AJ126">
        <f t="shared" si="19"/>
        <v>2748.4960000000001</v>
      </c>
      <c r="AK126">
        <f t="shared" si="20"/>
        <v>3.638353484960502E-7</v>
      </c>
    </row>
    <row r="127" spans="14:37" x14ac:dyDescent="0.35">
      <c r="N127" s="75">
        <v>7.5209999999999999</v>
      </c>
      <c r="O127" s="67">
        <v>190.6</v>
      </c>
      <c r="P127">
        <f t="shared" si="11"/>
        <v>2157.5920000000001</v>
      </c>
      <c r="Q127">
        <f t="shared" si="12"/>
        <v>4.6347965695089712E-7</v>
      </c>
      <c r="S127" s="75">
        <v>5.8090000000000002</v>
      </c>
      <c r="T127" s="16">
        <v>216.8</v>
      </c>
      <c r="U127" s="16">
        <f t="shared" si="13"/>
        <v>2454.1760000000004</v>
      </c>
      <c r="V127" s="65">
        <f t="shared" si="14"/>
        <v>4.0746873899834401E-7</v>
      </c>
      <c r="W127" s="16"/>
      <c r="X127" s="75">
        <v>5.2729999999999997</v>
      </c>
      <c r="Y127" s="16">
        <v>227.3</v>
      </c>
      <c r="Z127" s="16">
        <f t="shared" si="15"/>
        <v>2573.0360000000001</v>
      </c>
      <c r="AA127" s="65">
        <f t="shared" si="16"/>
        <v>3.8864594199226127E-7</v>
      </c>
      <c r="AB127" s="16"/>
      <c r="AC127" s="75">
        <v>5.1070000000000002</v>
      </c>
      <c r="AD127" s="16">
        <v>230.8</v>
      </c>
      <c r="AE127" s="16">
        <f t="shared" si="17"/>
        <v>2612.6560000000004</v>
      </c>
      <c r="AF127" s="65">
        <f t="shared" si="18"/>
        <v>3.8275226436239592E-7</v>
      </c>
      <c r="AG127" s="16"/>
      <c r="AH127" s="75">
        <v>4.5839999999999996</v>
      </c>
      <c r="AI127" s="16">
        <v>242.8</v>
      </c>
      <c r="AJ127">
        <f t="shared" si="19"/>
        <v>2748.4960000000001</v>
      </c>
      <c r="AK127">
        <f t="shared" si="20"/>
        <v>3.638353484960502E-7</v>
      </c>
    </row>
    <row r="128" spans="14:37" x14ac:dyDescent="0.35">
      <c r="N128" s="75">
        <v>7.5220000000000002</v>
      </c>
      <c r="O128" s="67">
        <v>190.5</v>
      </c>
      <c r="P128">
        <f t="shared" si="11"/>
        <v>2156.46</v>
      </c>
      <c r="Q128">
        <f t="shared" si="12"/>
        <v>4.6372295335874534E-7</v>
      </c>
      <c r="S128" s="75">
        <v>5.81</v>
      </c>
      <c r="T128" s="16">
        <v>216.8</v>
      </c>
      <c r="U128" s="16">
        <f t="shared" si="13"/>
        <v>2454.1760000000004</v>
      </c>
      <c r="V128" s="65">
        <f t="shared" si="14"/>
        <v>4.0746873899834401E-7</v>
      </c>
      <c r="W128" s="16"/>
      <c r="X128" s="75">
        <v>5.274</v>
      </c>
      <c r="Y128" s="16">
        <v>227.2</v>
      </c>
      <c r="Z128" s="16">
        <f t="shared" si="15"/>
        <v>2571.904</v>
      </c>
      <c r="AA128" s="65">
        <f t="shared" si="16"/>
        <v>3.8881700094560295E-7</v>
      </c>
      <c r="AB128" s="16"/>
      <c r="AC128" s="75">
        <v>5.1079999999999997</v>
      </c>
      <c r="AD128" s="16">
        <v>230.7</v>
      </c>
      <c r="AE128" s="16">
        <f t="shared" si="17"/>
        <v>2611.5239999999999</v>
      </c>
      <c r="AF128" s="65">
        <f t="shared" si="18"/>
        <v>3.8291817344967924E-7</v>
      </c>
      <c r="AG128" s="16"/>
      <c r="AH128" s="75">
        <v>4.585</v>
      </c>
      <c r="AI128" s="16">
        <v>242.8</v>
      </c>
      <c r="AJ128">
        <f t="shared" si="19"/>
        <v>2748.4960000000001</v>
      </c>
      <c r="AK128">
        <f t="shared" si="20"/>
        <v>3.638353484960502E-7</v>
      </c>
    </row>
    <row r="129" spans="14:37" x14ac:dyDescent="0.35">
      <c r="N129" s="75">
        <v>7.5229999999999997</v>
      </c>
      <c r="O129" s="67">
        <v>190.5</v>
      </c>
      <c r="P129">
        <f t="shared" si="11"/>
        <v>2156.46</v>
      </c>
      <c r="Q129">
        <f t="shared" si="12"/>
        <v>4.6372295335874534E-7</v>
      </c>
      <c r="S129" s="75">
        <v>5.8109999999999999</v>
      </c>
      <c r="T129" s="16">
        <v>216.8</v>
      </c>
      <c r="U129" s="16">
        <f t="shared" si="13"/>
        <v>2454.1760000000004</v>
      </c>
      <c r="V129" s="65">
        <f t="shared" si="14"/>
        <v>4.0746873899834401E-7</v>
      </c>
      <c r="W129" s="16"/>
      <c r="X129" s="75">
        <v>5.2750000000000004</v>
      </c>
      <c r="Y129" s="16">
        <v>227.2</v>
      </c>
      <c r="Z129" s="16">
        <f t="shared" si="15"/>
        <v>2571.904</v>
      </c>
      <c r="AA129" s="65">
        <f t="shared" si="16"/>
        <v>3.8881700094560295E-7</v>
      </c>
      <c r="AB129" s="16"/>
      <c r="AC129" s="75">
        <v>5.109</v>
      </c>
      <c r="AD129" s="16">
        <v>230.7</v>
      </c>
      <c r="AE129" s="16">
        <f t="shared" si="17"/>
        <v>2611.5239999999999</v>
      </c>
      <c r="AF129" s="65">
        <f t="shared" si="18"/>
        <v>3.8291817344967924E-7</v>
      </c>
      <c r="AG129" s="16"/>
      <c r="AH129" s="75">
        <v>4.5860000000000003</v>
      </c>
      <c r="AI129" s="16">
        <v>242.8</v>
      </c>
      <c r="AJ129">
        <f t="shared" si="19"/>
        <v>2748.4960000000001</v>
      </c>
      <c r="AK129">
        <f t="shared" si="20"/>
        <v>3.638353484960502E-7</v>
      </c>
    </row>
    <row r="130" spans="14:37" x14ac:dyDescent="0.35">
      <c r="N130" s="75">
        <v>7.524</v>
      </c>
      <c r="O130" s="67">
        <v>190.5</v>
      </c>
      <c r="P130">
        <f t="shared" si="11"/>
        <v>2156.46</v>
      </c>
      <c r="Q130">
        <f t="shared" si="12"/>
        <v>4.6372295335874534E-7</v>
      </c>
      <c r="S130" s="75">
        <v>5.8120000000000003</v>
      </c>
      <c r="T130" s="16">
        <v>216.8</v>
      </c>
      <c r="U130" s="16">
        <f t="shared" si="13"/>
        <v>2454.1760000000004</v>
      </c>
      <c r="V130" s="65">
        <f t="shared" si="14"/>
        <v>4.0746873899834401E-7</v>
      </c>
      <c r="W130" s="16"/>
      <c r="X130" s="75">
        <v>5.2759999999999998</v>
      </c>
      <c r="Y130" s="16">
        <v>227.2</v>
      </c>
      <c r="Z130" s="16">
        <f t="shared" si="15"/>
        <v>2571.904</v>
      </c>
      <c r="AA130" s="65">
        <f t="shared" si="16"/>
        <v>3.8881700094560295E-7</v>
      </c>
      <c r="AB130" s="16"/>
      <c r="AC130" s="75">
        <v>5.1100000000000003</v>
      </c>
      <c r="AD130" s="16">
        <v>230.7</v>
      </c>
      <c r="AE130" s="16">
        <f t="shared" si="17"/>
        <v>2611.5239999999999</v>
      </c>
      <c r="AF130" s="65">
        <f t="shared" si="18"/>
        <v>3.8291817344967924E-7</v>
      </c>
      <c r="AG130" s="16"/>
      <c r="AH130" s="75">
        <v>4.5869999999999997</v>
      </c>
      <c r="AI130" s="16">
        <v>242.7</v>
      </c>
      <c r="AJ130">
        <f t="shared" si="19"/>
        <v>2747.364</v>
      </c>
      <c r="AK130">
        <f t="shared" si="20"/>
        <v>3.6398526005290888E-7</v>
      </c>
    </row>
    <row r="131" spans="14:37" x14ac:dyDescent="0.35">
      <c r="N131" s="75">
        <v>7.5250000000000004</v>
      </c>
      <c r="O131" s="67">
        <v>190.5</v>
      </c>
      <c r="P131">
        <f t="shared" si="11"/>
        <v>2156.46</v>
      </c>
      <c r="Q131">
        <f t="shared" si="12"/>
        <v>4.6372295335874534E-7</v>
      </c>
      <c r="S131" s="75">
        <v>5.8129999999999997</v>
      </c>
      <c r="T131" s="16">
        <v>216.7</v>
      </c>
      <c r="U131" s="16">
        <f t="shared" si="13"/>
        <v>2453.0439999999999</v>
      </c>
      <c r="V131" s="65">
        <f t="shared" si="14"/>
        <v>4.0765677256502537E-7</v>
      </c>
      <c r="W131" s="16"/>
      <c r="X131" s="75">
        <v>5.2770000000000001</v>
      </c>
      <c r="Y131" s="16">
        <v>227.2</v>
      </c>
      <c r="Z131" s="16">
        <f t="shared" si="15"/>
        <v>2571.904</v>
      </c>
      <c r="AA131" s="65">
        <f t="shared" si="16"/>
        <v>3.8881700094560295E-7</v>
      </c>
      <c r="AB131" s="16"/>
      <c r="AC131" s="75">
        <v>5.1109999999999998</v>
      </c>
      <c r="AD131" s="16">
        <v>230.7</v>
      </c>
      <c r="AE131" s="16">
        <f t="shared" si="17"/>
        <v>2611.5239999999999</v>
      </c>
      <c r="AF131" s="65">
        <f t="shared" si="18"/>
        <v>3.8291817344967924E-7</v>
      </c>
      <c r="AG131" s="16"/>
      <c r="AH131" s="75">
        <v>4.5880000000000001</v>
      </c>
      <c r="AI131" s="16">
        <v>242.7</v>
      </c>
      <c r="AJ131">
        <f t="shared" si="19"/>
        <v>2747.364</v>
      </c>
      <c r="AK131">
        <f t="shared" si="20"/>
        <v>3.6398526005290888E-7</v>
      </c>
    </row>
    <row r="132" spans="14:37" x14ac:dyDescent="0.35">
      <c r="N132" s="75">
        <v>7.5259999999999998</v>
      </c>
      <c r="O132" s="67">
        <v>190.5</v>
      </c>
      <c r="P132">
        <f t="shared" si="11"/>
        <v>2156.46</v>
      </c>
      <c r="Q132">
        <f t="shared" si="12"/>
        <v>4.6372295335874534E-7</v>
      </c>
      <c r="S132" s="75">
        <v>5.8140000000000001</v>
      </c>
      <c r="T132" s="16">
        <v>216.7</v>
      </c>
      <c r="U132" s="16">
        <f t="shared" si="13"/>
        <v>2453.0439999999999</v>
      </c>
      <c r="V132" s="65">
        <f t="shared" si="14"/>
        <v>4.0765677256502537E-7</v>
      </c>
      <c r="W132" s="16"/>
      <c r="X132" s="75">
        <v>5.2779999999999996</v>
      </c>
      <c r="Y132" s="16">
        <v>227.2</v>
      </c>
      <c r="Z132" s="16">
        <f t="shared" si="15"/>
        <v>2571.904</v>
      </c>
      <c r="AA132" s="65">
        <f t="shared" si="16"/>
        <v>3.8881700094560295E-7</v>
      </c>
      <c r="AB132" s="16"/>
      <c r="AC132" s="75">
        <v>5.1120000000000001</v>
      </c>
      <c r="AD132" s="16">
        <v>230.7</v>
      </c>
      <c r="AE132" s="16">
        <f t="shared" si="17"/>
        <v>2611.5239999999999</v>
      </c>
      <c r="AF132" s="65">
        <f t="shared" si="18"/>
        <v>3.8291817344967924E-7</v>
      </c>
      <c r="AG132" s="16"/>
      <c r="AH132" s="75">
        <v>4.5890000000000004</v>
      </c>
      <c r="AI132" s="16">
        <v>242.7</v>
      </c>
      <c r="AJ132">
        <f t="shared" si="19"/>
        <v>2747.364</v>
      </c>
      <c r="AK132">
        <f t="shared" si="20"/>
        <v>3.6398526005290888E-7</v>
      </c>
    </row>
    <row r="133" spans="14:37" x14ac:dyDescent="0.35">
      <c r="N133" s="75">
        <v>7.5270000000000001</v>
      </c>
      <c r="O133" s="67">
        <v>190.5</v>
      </c>
      <c r="P133">
        <f t="shared" si="11"/>
        <v>2156.46</v>
      </c>
      <c r="Q133">
        <f t="shared" si="12"/>
        <v>4.6372295335874534E-7</v>
      </c>
      <c r="S133" s="75">
        <v>5.8150000000000004</v>
      </c>
      <c r="T133" s="16">
        <v>216.7</v>
      </c>
      <c r="U133" s="16">
        <f t="shared" si="13"/>
        <v>2453.0439999999999</v>
      </c>
      <c r="V133" s="65">
        <f t="shared" si="14"/>
        <v>4.0765677256502537E-7</v>
      </c>
      <c r="W133" s="16"/>
      <c r="X133" s="75">
        <v>5.2789999999999999</v>
      </c>
      <c r="Y133" s="16">
        <v>227.1</v>
      </c>
      <c r="Z133" s="16">
        <f t="shared" si="15"/>
        <v>2570.7719999999999</v>
      </c>
      <c r="AA133" s="65">
        <f t="shared" si="16"/>
        <v>3.8898821054531479E-7</v>
      </c>
      <c r="AB133" s="16"/>
      <c r="AC133" s="75">
        <v>5.1130000000000004</v>
      </c>
      <c r="AD133" s="16">
        <v>230.6</v>
      </c>
      <c r="AE133" s="16">
        <f t="shared" si="17"/>
        <v>2610.3919999999998</v>
      </c>
      <c r="AF133" s="65">
        <f t="shared" si="18"/>
        <v>3.8308422643035991E-7</v>
      </c>
      <c r="AG133" s="16"/>
      <c r="AH133" s="75">
        <v>4.59</v>
      </c>
      <c r="AI133" s="16">
        <v>242.7</v>
      </c>
      <c r="AJ133">
        <f t="shared" si="19"/>
        <v>2747.364</v>
      </c>
      <c r="AK133">
        <f t="shared" si="20"/>
        <v>3.6398526005290888E-7</v>
      </c>
    </row>
    <row r="134" spans="14:37" x14ac:dyDescent="0.35">
      <c r="N134" s="75">
        <v>7.5279999999999996</v>
      </c>
      <c r="O134" s="67">
        <v>190.5</v>
      </c>
      <c r="P134">
        <f t="shared" si="11"/>
        <v>2156.46</v>
      </c>
      <c r="Q134">
        <f t="shared" si="12"/>
        <v>4.6372295335874534E-7</v>
      </c>
      <c r="S134" s="75">
        <v>5.8159999999999998</v>
      </c>
      <c r="T134" s="16">
        <v>216.7</v>
      </c>
      <c r="U134" s="16">
        <f t="shared" si="13"/>
        <v>2453.0439999999999</v>
      </c>
      <c r="V134" s="65">
        <f t="shared" si="14"/>
        <v>4.0765677256502537E-7</v>
      </c>
      <c r="W134" s="16"/>
      <c r="X134" s="75">
        <v>5.28</v>
      </c>
      <c r="Y134" s="16">
        <v>227.1</v>
      </c>
      <c r="Z134" s="16">
        <f t="shared" si="15"/>
        <v>2570.7719999999999</v>
      </c>
      <c r="AA134" s="65">
        <f t="shared" si="16"/>
        <v>3.8898821054531479E-7</v>
      </c>
      <c r="AB134" s="16"/>
      <c r="AC134" s="75">
        <v>5.1139999999999999</v>
      </c>
      <c r="AD134" s="16">
        <v>230.6</v>
      </c>
      <c r="AE134" s="16">
        <f t="shared" si="17"/>
        <v>2610.3919999999998</v>
      </c>
      <c r="AF134" s="65">
        <f t="shared" si="18"/>
        <v>3.8308422643035991E-7</v>
      </c>
      <c r="AG134" s="16"/>
      <c r="AH134" s="75">
        <v>4.5910000000000002</v>
      </c>
      <c r="AI134" s="16">
        <v>242.7</v>
      </c>
      <c r="AJ134">
        <f t="shared" si="19"/>
        <v>2747.364</v>
      </c>
      <c r="AK134">
        <f t="shared" si="20"/>
        <v>3.6398526005290888E-7</v>
      </c>
    </row>
    <row r="135" spans="14:37" x14ac:dyDescent="0.35">
      <c r="N135" s="75">
        <v>7.5289999999999999</v>
      </c>
      <c r="O135" s="67">
        <v>190.4</v>
      </c>
      <c r="P135">
        <f t="shared" si="11"/>
        <v>2155.328</v>
      </c>
      <c r="Q135">
        <f t="shared" si="12"/>
        <v>4.6396650533004725E-7</v>
      </c>
      <c r="S135" s="75">
        <v>5.8170000000000002</v>
      </c>
      <c r="T135" s="16">
        <v>216.7</v>
      </c>
      <c r="U135" s="16">
        <f t="shared" si="13"/>
        <v>2453.0439999999999</v>
      </c>
      <c r="V135" s="65">
        <f t="shared" si="14"/>
        <v>4.0765677256502537E-7</v>
      </c>
      <c r="W135" s="16"/>
      <c r="X135" s="75">
        <v>5.2809999999999997</v>
      </c>
      <c r="Y135" s="16">
        <v>227.1</v>
      </c>
      <c r="Z135" s="16">
        <f t="shared" si="15"/>
        <v>2570.7719999999999</v>
      </c>
      <c r="AA135" s="65">
        <f t="shared" si="16"/>
        <v>3.8898821054531479E-7</v>
      </c>
      <c r="AB135" s="16"/>
      <c r="AC135" s="75">
        <v>5.1150000000000002</v>
      </c>
      <c r="AD135" s="16">
        <v>230.6</v>
      </c>
      <c r="AE135" s="16">
        <f t="shared" si="17"/>
        <v>2610.3919999999998</v>
      </c>
      <c r="AF135" s="65">
        <f t="shared" si="18"/>
        <v>3.8308422643035991E-7</v>
      </c>
      <c r="AG135" s="16"/>
      <c r="AH135" s="75">
        <v>4.5919999999999996</v>
      </c>
      <c r="AI135" s="16">
        <v>242.6</v>
      </c>
      <c r="AJ135">
        <f t="shared" si="19"/>
        <v>2746.232</v>
      </c>
      <c r="AK135">
        <f t="shared" si="20"/>
        <v>3.6413529519720114E-7</v>
      </c>
    </row>
    <row r="136" spans="14:37" x14ac:dyDescent="0.35">
      <c r="N136" s="75">
        <v>7.53</v>
      </c>
      <c r="O136" s="67">
        <v>190.4</v>
      </c>
      <c r="P136">
        <f t="shared" si="11"/>
        <v>2155.328</v>
      </c>
      <c r="Q136">
        <f t="shared" si="12"/>
        <v>4.6396650533004725E-7</v>
      </c>
      <c r="S136" s="75">
        <v>5.8179999999999996</v>
      </c>
      <c r="T136" s="16">
        <v>216.7</v>
      </c>
      <c r="U136" s="16">
        <f t="shared" si="13"/>
        <v>2453.0439999999999</v>
      </c>
      <c r="V136" s="65">
        <f t="shared" si="14"/>
        <v>4.0765677256502537E-7</v>
      </c>
      <c r="W136" s="16"/>
      <c r="X136" s="75">
        <v>5.282</v>
      </c>
      <c r="Y136" s="16">
        <v>227.1</v>
      </c>
      <c r="Z136" s="16">
        <f t="shared" si="15"/>
        <v>2570.7719999999999</v>
      </c>
      <c r="AA136" s="65">
        <f t="shared" si="16"/>
        <v>3.8898821054531479E-7</v>
      </c>
      <c r="AB136" s="16"/>
      <c r="AC136" s="75">
        <v>5.1159999999999997</v>
      </c>
      <c r="AD136" s="16">
        <v>230.6</v>
      </c>
      <c r="AE136" s="16">
        <f t="shared" si="17"/>
        <v>2610.3919999999998</v>
      </c>
      <c r="AF136" s="65">
        <f t="shared" si="18"/>
        <v>3.8308422643035991E-7</v>
      </c>
      <c r="AG136" s="16"/>
      <c r="AH136" s="75">
        <v>4.593</v>
      </c>
      <c r="AI136" s="16">
        <v>242.6</v>
      </c>
      <c r="AJ136">
        <f t="shared" si="19"/>
        <v>2746.232</v>
      </c>
      <c r="AK136">
        <f t="shared" si="20"/>
        <v>3.6413529519720114E-7</v>
      </c>
    </row>
    <row r="137" spans="14:37" x14ac:dyDescent="0.35">
      <c r="N137" s="75">
        <v>7.5309999999999997</v>
      </c>
      <c r="O137" s="67">
        <v>190.4</v>
      </c>
      <c r="P137">
        <f t="shared" si="11"/>
        <v>2155.328</v>
      </c>
      <c r="Q137">
        <f t="shared" si="12"/>
        <v>4.6396650533004725E-7</v>
      </c>
      <c r="S137" s="75">
        <v>5.819</v>
      </c>
      <c r="T137" s="16">
        <v>216.6</v>
      </c>
      <c r="U137" s="16">
        <f t="shared" si="13"/>
        <v>2451.9119999999998</v>
      </c>
      <c r="V137" s="65">
        <f t="shared" si="14"/>
        <v>4.0784497975457526E-7</v>
      </c>
      <c r="W137" s="16"/>
      <c r="X137" s="75">
        <v>5.2830000000000004</v>
      </c>
      <c r="Y137" s="16">
        <v>227.1</v>
      </c>
      <c r="Z137" s="16">
        <f t="shared" si="15"/>
        <v>2570.7719999999999</v>
      </c>
      <c r="AA137" s="65">
        <f t="shared" si="16"/>
        <v>3.8898821054531479E-7</v>
      </c>
      <c r="AB137" s="16"/>
      <c r="AC137" s="75">
        <v>5.117</v>
      </c>
      <c r="AD137" s="16">
        <v>230.5</v>
      </c>
      <c r="AE137" s="16">
        <f t="shared" si="17"/>
        <v>2609.2600000000002</v>
      </c>
      <c r="AF137" s="65">
        <f t="shared" si="18"/>
        <v>3.8325042349171792E-7</v>
      </c>
      <c r="AG137" s="16"/>
      <c r="AH137" s="75">
        <v>4.5940000000000003</v>
      </c>
      <c r="AI137" s="16">
        <v>242.6</v>
      </c>
      <c r="AJ137">
        <f t="shared" si="19"/>
        <v>2746.232</v>
      </c>
      <c r="AK137">
        <f t="shared" si="20"/>
        <v>3.6413529519720114E-7</v>
      </c>
    </row>
    <row r="138" spans="14:37" x14ac:dyDescent="0.35">
      <c r="N138" s="75">
        <v>7.532</v>
      </c>
      <c r="O138" s="67">
        <v>190.4</v>
      </c>
      <c r="P138">
        <f t="shared" si="11"/>
        <v>2155.328</v>
      </c>
      <c r="Q138">
        <f t="shared" si="12"/>
        <v>4.6396650533004725E-7</v>
      </c>
      <c r="S138" s="75">
        <v>5.82</v>
      </c>
      <c r="T138" s="16">
        <v>216.6</v>
      </c>
      <c r="U138" s="16">
        <f t="shared" si="13"/>
        <v>2451.9119999999998</v>
      </c>
      <c r="V138" s="65">
        <f t="shared" si="14"/>
        <v>4.0784497975457526E-7</v>
      </c>
      <c r="W138" s="16"/>
      <c r="X138" s="75">
        <v>5.2839999999999998</v>
      </c>
      <c r="Y138" s="16">
        <v>227</v>
      </c>
      <c r="Z138" s="16">
        <f t="shared" si="15"/>
        <v>2569.64</v>
      </c>
      <c r="AA138" s="65">
        <f t="shared" si="16"/>
        <v>3.8915957099048899E-7</v>
      </c>
      <c r="AB138" s="16"/>
      <c r="AC138" s="75">
        <v>5.1180000000000003</v>
      </c>
      <c r="AD138" s="16">
        <v>230.5</v>
      </c>
      <c r="AE138" s="16">
        <f t="shared" si="17"/>
        <v>2609.2600000000002</v>
      </c>
      <c r="AF138" s="65">
        <f t="shared" si="18"/>
        <v>3.8325042349171792E-7</v>
      </c>
      <c r="AG138" s="16"/>
      <c r="AH138" s="75">
        <v>4.5949999999999998</v>
      </c>
      <c r="AI138" s="16">
        <v>242.6</v>
      </c>
      <c r="AJ138">
        <f t="shared" si="19"/>
        <v>2746.232</v>
      </c>
      <c r="AK138">
        <f t="shared" si="20"/>
        <v>3.6413529519720114E-7</v>
      </c>
    </row>
    <row r="139" spans="14:37" x14ac:dyDescent="0.35">
      <c r="N139" s="75">
        <v>7.5330000000000004</v>
      </c>
      <c r="O139" s="67">
        <v>190.4</v>
      </c>
      <c r="P139">
        <f t="shared" si="11"/>
        <v>2155.328</v>
      </c>
      <c r="Q139">
        <f t="shared" si="12"/>
        <v>4.6396650533004725E-7</v>
      </c>
      <c r="S139" s="75">
        <v>5.8209999999999997</v>
      </c>
      <c r="T139" s="16">
        <v>216.6</v>
      </c>
      <c r="U139" s="16">
        <f t="shared" si="13"/>
        <v>2451.9119999999998</v>
      </c>
      <c r="V139" s="65">
        <f t="shared" si="14"/>
        <v>4.0784497975457526E-7</v>
      </c>
      <c r="W139" s="16"/>
      <c r="X139" s="75">
        <v>5.2850000000000001</v>
      </c>
      <c r="Y139" s="16">
        <v>227</v>
      </c>
      <c r="Z139" s="16">
        <f t="shared" si="15"/>
        <v>2569.64</v>
      </c>
      <c r="AA139" s="65">
        <f t="shared" si="16"/>
        <v>3.8915957099048899E-7</v>
      </c>
      <c r="AB139" s="16"/>
      <c r="AC139" s="75">
        <v>5.1189999999999998</v>
      </c>
      <c r="AD139" s="16">
        <v>230.5</v>
      </c>
      <c r="AE139" s="16">
        <f t="shared" si="17"/>
        <v>2609.2600000000002</v>
      </c>
      <c r="AF139" s="65">
        <f t="shared" si="18"/>
        <v>3.8325042349171792E-7</v>
      </c>
      <c r="AG139" s="16"/>
      <c r="AH139" s="75">
        <v>4.5960000000000001</v>
      </c>
      <c r="AI139" s="16">
        <v>242.5</v>
      </c>
      <c r="AJ139">
        <f t="shared" si="19"/>
        <v>2745.1</v>
      </c>
      <c r="AK139">
        <f t="shared" si="20"/>
        <v>3.6428545408181853E-7</v>
      </c>
    </row>
    <row r="140" spans="14:37" x14ac:dyDescent="0.35">
      <c r="N140" s="75">
        <v>7.5339999999999998</v>
      </c>
      <c r="O140" s="67">
        <v>190.4</v>
      </c>
      <c r="P140">
        <f t="shared" ref="P140:P203" si="21">O140*$K$1</f>
        <v>2155.328</v>
      </c>
      <c r="Q140">
        <f t="shared" ref="Q140:Q203" si="22">0.001/P140</f>
        <v>4.6396650533004725E-7</v>
      </c>
      <c r="S140" s="75">
        <v>5.8220000000000001</v>
      </c>
      <c r="T140" s="16">
        <v>216.6</v>
      </c>
      <c r="U140" s="16">
        <f t="shared" ref="U140:U203" si="23">T140*$K$1</f>
        <v>2451.9119999999998</v>
      </c>
      <c r="V140" s="65">
        <f t="shared" ref="V140:V203" si="24">0.001/U140</f>
        <v>4.0784497975457526E-7</v>
      </c>
      <c r="W140" s="16"/>
      <c r="X140" s="75">
        <v>5.2859999999999996</v>
      </c>
      <c r="Y140" s="16">
        <v>227</v>
      </c>
      <c r="Z140" s="16">
        <f t="shared" ref="Z140:Z203" si="25">Y140*$K$1</f>
        <v>2569.64</v>
      </c>
      <c r="AA140" s="65">
        <f t="shared" ref="AA140:AA203" si="26">0.001/Z140</f>
        <v>3.8915957099048899E-7</v>
      </c>
      <c r="AB140" s="16"/>
      <c r="AC140" s="75">
        <v>5.12</v>
      </c>
      <c r="AD140" s="16">
        <v>230.5</v>
      </c>
      <c r="AE140" s="16">
        <f t="shared" ref="AE140:AE203" si="27">AD140*$K$1</f>
        <v>2609.2600000000002</v>
      </c>
      <c r="AF140" s="65">
        <f t="shared" ref="AF140:AF203" si="28">0.001/AE140</f>
        <v>3.8325042349171792E-7</v>
      </c>
      <c r="AG140" s="16"/>
      <c r="AH140" s="75">
        <v>4.5970000000000004</v>
      </c>
      <c r="AI140" s="16">
        <v>242.5</v>
      </c>
      <c r="AJ140">
        <f t="shared" ref="AJ140:AJ203" si="29">AI140*$K$1</f>
        <v>2745.1</v>
      </c>
      <c r="AK140">
        <f t="shared" ref="AK140:AK203" si="30">0.001/AJ140</f>
        <v>3.6428545408181853E-7</v>
      </c>
    </row>
    <row r="141" spans="14:37" x14ac:dyDescent="0.35">
      <c r="N141" s="75">
        <v>7.5350000000000001</v>
      </c>
      <c r="O141" s="65">
        <v>190.4</v>
      </c>
      <c r="P141">
        <f t="shared" si="21"/>
        <v>2155.328</v>
      </c>
      <c r="Q141">
        <f t="shared" si="22"/>
        <v>4.6396650533004725E-7</v>
      </c>
      <c r="S141" s="75">
        <v>5.8230000000000004</v>
      </c>
      <c r="T141" s="16">
        <v>216.6</v>
      </c>
      <c r="U141" s="16">
        <f t="shared" si="23"/>
        <v>2451.9119999999998</v>
      </c>
      <c r="V141" s="65">
        <f t="shared" si="24"/>
        <v>4.0784497975457526E-7</v>
      </c>
      <c r="W141" s="16"/>
      <c r="X141" s="75">
        <v>5.2869999999999999</v>
      </c>
      <c r="Y141" s="16">
        <v>227</v>
      </c>
      <c r="Z141" s="16">
        <f t="shared" si="25"/>
        <v>2569.64</v>
      </c>
      <c r="AA141" s="65">
        <f t="shared" si="26"/>
        <v>3.8915957099048899E-7</v>
      </c>
      <c r="AB141" s="16"/>
      <c r="AC141" s="75">
        <v>5.1210000000000004</v>
      </c>
      <c r="AD141" s="16">
        <v>230.5</v>
      </c>
      <c r="AE141" s="16">
        <f t="shared" si="27"/>
        <v>2609.2600000000002</v>
      </c>
      <c r="AF141" s="65">
        <f t="shared" si="28"/>
        <v>3.8325042349171792E-7</v>
      </c>
      <c r="AG141" s="16"/>
      <c r="AH141" s="75">
        <v>4.5979999999999999</v>
      </c>
      <c r="AI141" s="16">
        <v>242.5</v>
      </c>
      <c r="AJ141">
        <f t="shared" si="29"/>
        <v>2745.1</v>
      </c>
      <c r="AK141">
        <f t="shared" si="30"/>
        <v>3.6428545408181853E-7</v>
      </c>
    </row>
    <row r="142" spans="14:37" x14ac:dyDescent="0.35">
      <c r="N142" s="75">
        <v>7.5359999999999996</v>
      </c>
      <c r="O142" s="65">
        <v>190.4</v>
      </c>
      <c r="P142">
        <f t="shared" si="21"/>
        <v>2155.328</v>
      </c>
      <c r="Q142">
        <f t="shared" si="22"/>
        <v>4.6396650533004725E-7</v>
      </c>
      <c r="S142" s="75">
        <v>5.8239999999999998</v>
      </c>
      <c r="T142" s="16">
        <v>216.5</v>
      </c>
      <c r="U142" s="16">
        <f t="shared" si="23"/>
        <v>2450.7800000000002</v>
      </c>
      <c r="V142" s="65">
        <f t="shared" si="24"/>
        <v>4.0803336080757963E-7</v>
      </c>
      <c r="W142" s="16"/>
      <c r="X142" s="75">
        <v>5.2880000000000003</v>
      </c>
      <c r="Y142" s="16">
        <v>226.9</v>
      </c>
      <c r="Z142" s="16">
        <f t="shared" si="25"/>
        <v>2568.5080000000003</v>
      </c>
      <c r="AA142" s="65">
        <f t="shared" si="26"/>
        <v>3.8933108248056844E-7</v>
      </c>
      <c r="AB142" s="16"/>
      <c r="AC142" s="75">
        <v>5.1219999999999999</v>
      </c>
      <c r="AD142" s="16">
        <v>230.4</v>
      </c>
      <c r="AE142" s="16">
        <f t="shared" si="27"/>
        <v>2608.1280000000002</v>
      </c>
      <c r="AF142" s="65">
        <f t="shared" si="28"/>
        <v>3.8341676482135847E-7</v>
      </c>
      <c r="AG142" s="16"/>
      <c r="AH142" s="75">
        <v>4.5990000000000002</v>
      </c>
      <c r="AI142" s="16">
        <v>242.5</v>
      </c>
      <c r="AJ142">
        <f t="shared" si="29"/>
        <v>2745.1</v>
      </c>
      <c r="AK142">
        <f t="shared" si="30"/>
        <v>3.6428545408181853E-7</v>
      </c>
    </row>
    <row r="143" spans="14:37" x14ac:dyDescent="0.35">
      <c r="N143" s="75">
        <v>7.5369999999999999</v>
      </c>
      <c r="O143" s="65">
        <v>190.3</v>
      </c>
      <c r="P143">
        <f t="shared" si="21"/>
        <v>2154.1960000000004</v>
      </c>
      <c r="Q143">
        <f t="shared" si="22"/>
        <v>4.6421031326768774E-7</v>
      </c>
      <c r="S143" s="75">
        <v>5.8250000000000002</v>
      </c>
      <c r="T143" s="16">
        <v>216.5</v>
      </c>
      <c r="U143" s="16">
        <f t="shared" si="23"/>
        <v>2450.7800000000002</v>
      </c>
      <c r="V143" s="65">
        <f t="shared" si="24"/>
        <v>4.0803336080757963E-7</v>
      </c>
      <c r="W143" s="16"/>
      <c r="X143" s="75">
        <v>5.2889999999999997</v>
      </c>
      <c r="Y143" s="16">
        <v>226.9</v>
      </c>
      <c r="Z143" s="16">
        <f t="shared" si="25"/>
        <v>2568.5080000000003</v>
      </c>
      <c r="AA143" s="65">
        <f t="shared" si="26"/>
        <v>3.8933108248056844E-7</v>
      </c>
      <c r="AB143" s="16"/>
      <c r="AC143" s="75">
        <v>5.1230000000000002</v>
      </c>
      <c r="AD143" s="16">
        <v>230.4</v>
      </c>
      <c r="AE143" s="16">
        <f t="shared" si="27"/>
        <v>2608.1280000000002</v>
      </c>
      <c r="AF143" s="65">
        <f t="shared" si="28"/>
        <v>3.8341676482135847E-7</v>
      </c>
      <c r="AG143" s="16"/>
      <c r="AH143" s="75">
        <v>4.5999999999999996</v>
      </c>
      <c r="AI143" s="16">
        <v>242.4</v>
      </c>
      <c r="AJ143">
        <f t="shared" si="29"/>
        <v>2743.9680000000003</v>
      </c>
      <c r="AK143">
        <f t="shared" si="30"/>
        <v>3.6443573685990503E-7</v>
      </c>
    </row>
    <row r="144" spans="14:37" x14ac:dyDescent="0.35">
      <c r="N144" s="75">
        <v>7.5380000000000003</v>
      </c>
      <c r="O144" s="65">
        <v>190.3</v>
      </c>
      <c r="P144">
        <f t="shared" si="21"/>
        <v>2154.1960000000004</v>
      </c>
      <c r="Q144">
        <f t="shared" si="22"/>
        <v>4.6421031326768774E-7</v>
      </c>
      <c r="S144" s="75">
        <v>5.8259999999999996</v>
      </c>
      <c r="T144" s="16">
        <v>216.5</v>
      </c>
      <c r="U144" s="16">
        <f t="shared" si="23"/>
        <v>2450.7800000000002</v>
      </c>
      <c r="V144" s="65">
        <f t="shared" si="24"/>
        <v>4.0803336080757963E-7</v>
      </c>
      <c r="W144" s="16"/>
      <c r="X144" s="75">
        <v>5.29</v>
      </c>
      <c r="Y144" s="16">
        <v>226.9</v>
      </c>
      <c r="Z144" s="16">
        <f t="shared" si="25"/>
        <v>2568.5080000000003</v>
      </c>
      <c r="AA144" s="65">
        <f t="shared" si="26"/>
        <v>3.8933108248056844E-7</v>
      </c>
      <c r="AB144" s="16"/>
      <c r="AC144" s="75">
        <v>5.1239999999999997</v>
      </c>
      <c r="AD144" s="16">
        <v>230.4</v>
      </c>
      <c r="AE144" s="16">
        <f t="shared" si="27"/>
        <v>2608.1280000000002</v>
      </c>
      <c r="AF144" s="65">
        <f t="shared" si="28"/>
        <v>3.8341676482135847E-7</v>
      </c>
      <c r="AG144" s="16"/>
      <c r="AH144" s="75">
        <v>4.601</v>
      </c>
      <c r="AI144" s="16">
        <v>242.4</v>
      </c>
      <c r="AJ144">
        <f t="shared" si="29"/>
        <v>2743.9680000000003</v>
      </c>
      <c r="AK144">
        <f t="shared" si="30"/>
        <v>3.6443573685990503E-7</v>
      </c>
    </row>
    <row r="145" spans="14:37" x14ac:dyDescent="0.35">
      <c r="N145" s="75">
        <v>7.5389999999999997</v>
      </c>
      <c r="O145" s="65">
        <v>190.3</v>
      </c>
      <c r="P145">
        <f t="shared" si="21"/>
        <v>2154.1960000000004</v>
      </c>
      <c r="Q145">
        <f t="shared" si="22"/>
        <v>4.6421031326768774E-7</v>
      </c>
      <c r="S145" s="75">
        <v>5.827</v>
      </c>
      <c r="T145" s="16">
        <v>216.5</v>
      </c>
      <c r="U145" s="16">
        <f t="shared" si="23"/>
        <v>2450.7800000000002</v>
      </c>
      <c r="V145" s="65">
        <f t="shared" si="24"/>
        <v>4.0803336080757963E-7</v>
      </c>
      <c r="W145" s="16"/>
      <c r="X145" s="75">
        <v>5.2910000000000004</v>
      </c>
      <c r="Y145" s="16">
        <v>226.9</v>
      </c>
      <c r="Z145" s="16">
        <f t="shared" si="25"/>
        <v>2568.5080000000003</v>
      </c>
      <c r="AA145" s="65">
        <f t="shared" si="26"/>
        <v>3.8933108248056844E-7</v>
      </c>
      <c r="AB145" s="16"/>
      <c r="AC145" s="75">
        <v>5.125</v>
      </c>
      <c r="AD145" s="16">
        <v>230.4</v>
      </c>
      <c r="AE145" s="16">
        <f t="shared" si="27"/>
        <v>2608.1280000000002</v>
      </c>
      <c r="AF145" s="65">
        <f t="shared" si="28"/>
        <v>3.8341676482135847E-7</v>
      </c>
      <c r="AG145" s="16"/>
      <c r="AH145" s="75">
        <v>4.6020000000000003</v>
      </c>
      <c r="AI145" s="16">
        <v>242.4</v>
      </c>
      <c r="AJ145">
        <f t="shared" si="29"/>
        <v>2743.9680000000003</v>
      </c>
      <c r="AK145">
        <f t="shared" si="30"/>
        <v>3.6443573685990503E-7</v>
      </c>
    </row>
    <row r="146" spans="14:37" x14ac:dyDescent="0.35">
      <c r="N146" s="75">
        <v>7.54</v>
      </c>
      <c r="O146" s="65">
        <v>190.3</v>
      </c>
      <c r="P146">
        <f t="shared" si="21"/>
        <v>2154.1960000000004</v>
      </c>
      <c r="Q146">
        <f t="shared" si="22"/>
        <v>4.6421031326768774E-7</v>
      </c>
      <c r="S146" s="75">
        <v>5.8280000000000003</v>
      </c>
      <c r="T146" s="16">
        <v>216.5</v>
      </c>
      <c r="U146" s="16">
        <f t="shared" si="23"/>
        <v>2450.7800000000002</v>
      </c>
      <c r="V146" s="65">
        <f t="shared" si="24"/>
        <v>4.0803336080757963E-7</v>
      </c>
      <c r="W146" s="16"/>
      <c r="X146" s="75">
        <v>5.2919999999999998</v>
      </c>
      <c r="Y146" s="16">
        <v>226.9</v>
      </c>
      <c r="Z146" s="16">
        <f t="shared" si="25"/>
        <v>2568.5080000000003</v>
      </c>
      <c r="AA146" s="65">
        <f t="shared" si="26"/>
        <v>3.8933108248056844E-7</v>
      </c>
      <c r="AB146" s="16"/>
      <c r="AC146" s="75">
        <v>5.1260000000000003</v>
      </c>
      <c r="AD146" s="16">
        <v>230.4</v>
      </c>
      <c r="AE146" s="16">
        <f t="shared" si="27"/>
        <v>2608.1280000000002</v>
      </c>
      <c r="AF146" s="65">
        <f t="shared" si="28"/>
        <v>3.8341676482135847E-7</v>
      </c>
      <c r="AG146" s="16"/>
      <c r="AH146" s="75">
        <v>4.6029999999999998</v>
      </c>
      <c r="AI146" s="16">
        <v>242.4</v>
      </c>
      <c r="AJ146">
        <f t="shared" si="29"/>
        <v>2743.9680000000003</v>
      </c>
      <c r="AK146">
        <f t="shared" si="30"/>
        <v>3.6443573685990503E-7</v>
      </c>
    </row>
    <row r="147" spans="14:37" x14ac:dyDescent="0.35">
      <c r="N147" s="75">
        <v>7.5410000000000004</v>
      </c>
      <c r="O147" s="65">
        <v>190.3</v>
      </c>
      <c r="P147">
        <f t="shared" si="21"/>
        <v>2154.1960000000004</v>
      </c>
      <c r="Q147">
        <f t="shared" si="22"/>
        <v>4.6421031326768774E-7</v>
      </c>
      <c r="S147" s="75">
        <v>5.8289999999999997</v>
      </c>
      <c r="T147" s="16">
        <v>216.5</v>
      </c>
      <c r="U147" s="16">
        <f t="shared" si="23"/>
        <v>2450.7800000000002</v>
      </c>
      <c r="V147" s="65">
        <f t="shared" si="24"/>
        <v>4.0803336080757963E-7</v>
      </c>
      <c r="W147" s="16"/>
      <c r="X147" s="75">
        <v>5.2930000000000001</v>
      </c>
      <c r="Y147" s="16">
        <v>226.8</v>
      </c>
      <c r="Z147" s="16">
        <f t="shared" si="25"/>
        <v>2567.3760000000002</v>
      </c>
      <c r="AA147" s="65">
        <f t="shared" si="26"/>
        <v>3.8950274521534827E-7</v>
      </c>
      <c r="AB147" s="16"/>
      <c r="AC147" s="75">
        <v>5.1269999999999998</v>
      </c>
      <c r="AD147" s="16">
        <v>230.3</v>
      </c>
      <c r="AE147" s="16">
        <f t="shared" si="27"/>
        <v>2606.9960000000001</v>
      </c>
      <c r="AF147" s="65">
        <f t="shared" si="28"/>
        <v>3.8358325060721228E-7</v>
      </c>
      <c r="AG147" s="16"/>
      <c r="AH147" s="75">
        <v>4.6040000000000001</v>
      </c>
      <c r="AI147" s="16">
        <v>242.3</v>
      </c>
      <c r="AJ147">
        <f t="shared" si="29"/>
        <v>2742.8360000000002</v>
      </c>
      <c r="AK147">
        <f t="shared" si="30"/>
        <v>3.6458614368485753E-7</v>
      </c>
    </row>
    <row r="148" spans="14:37" x14ac:dyDescent="0.35">
      <c r="N148" s="75">
        <v>7.5419999999999998</v>
      </c>
      <c r="O148" s="65">
        <v>190.3</v>
      </c>
      <c r="P148">
        <f t="shared" si="21"/>
        <v>2154.1960000000004</v>
      </c>
      <c r="Q148">
        <f t="shared" si="22"/>
        <v>4.6421031326768774E-7</v>
      </c>
      <c r="S148" s="75">
        <v>5.83</v>
      </c>
      <c r="T148" s="16">
        <v>216.4</v>
      </c>
      <c r="U148" s="16">
        <f t="shared" si="23"/>
        <v>2449.6480000000001</v>
      </c>
      <c r="V148" s="65">
        <f t="shared" si="24"/>
        <v>4.0822191596506926E-7</v>
      </c>
      <c r="W148" s="16"/>
      <c r="X148" s="75">
        <v>5.2939999999999996</v>
      </c>
      <c r="Y148" s="16">
        <v>226.8</v>
      </c>
      <c r="Z148" s="16">
        <f t="shared" si="25"/>
        <v>2567.3760000000002</v>
      </c>
      <c r="AA148" s="65">
        <f t="shared" si="26"/>
        <v>3.8950274521534827E-7</v>
      </c>
      <c r="AB148" s="16"/>
      <c r="AC148" s="75">
        <v>5.1280000000000001</v>
      </c>
      <c r="AD148" s="16">
        <v>230.3</v>
      </c>
      <c r="AE148" s="16">
        <f t="shared" si="27"/>
        <v>2606.9960000000001</v>
      </c>
      <c r="AF148" s="65">
        <f t="shared" si="28"/>
        <v>3.8358325060721228E-7</v>
      </c>
      <c r="AG148" s="16"/>
      <c r="AH148" s="75">
        <v>4.6050000000000004</v>
      </c>
      <c r="AI148" s="16">
        <v>242.3</v>
      </c>
      <c r="AJ148">
        <f t="shared" si="29"/>
        <v>2742.8360000000002</v>
      </c>
      <c r="AK148">
        <f t="shared" si="30"/>
        <v>3.6458614368485753E-7</v>
      </c>
    </row>
    <row r="149" spans="14:37" x14ac:dyDescent="0.35">
      <c r="N149" s="75">
        <v>7.5430000000000001</v>
      </c>
      <c r="O149" s="65">
        <v>190.3</v>
      </c>
      <c r="P149">
        <f t="shared" si="21"/>
        <v>2154.1960000000004</v>
      </c>
      <c r="Q149">
        <f t="shared" si="22"/>
        <v>4.6421031326768774E-7</v>
      </c>
      <c r="S149" s="75">
        <v>5.8310000000000004</v>
      </c>
      <c r="T149" s="16">
        <v>216.4</v>
      </c>
      <c r="U149" s="16">
        <f t="shared" si="23"/>
        <v>2449.6480000000001</v>
      </c>
      <c r="V149" s="65">
        <f t="shared" si="24"/>
        <v>4.0822191596506926E-7</v>
      </c>
      <c r="W149" s="16"/>
      <c r="X149" s="75">
        <v>5.2949999999999999</v>
      </c>
      <c r="Y149" s="16">
        <v>226.8</v>
      </c>
      <c r="Z149" s="16">
        <f t="shared" si="25"/>
        <v>2567.3760000000002</v>
      </c>
      <c r="AA149" s="65">
        <f t="shared" si="26"/>
        <v>3.8950274521534827E-7</v>
      </c>
      <c r="AB149" s="16"/>
      <c r="AC149" s="75">
        <v>5.1289999999999996</v>
      </c>
      <c r="AD149" s="16">
        <v>230.3</v>
      </c>
      <c r="AE149" s="16">
        <f t="shared" si="27"/>
        <v>2606.9960000000001</v>
      </c>
      <c r="AF149" s="65">
        <f t="shared" si="28"/>
        <v>3.8358325060721228E-7</v>
      </c>
      <c r="AG149" s="16"/>
      <c r="AH149" s="75">
        <v>4.6059999999999999</v>
      </c>
      <c r="AI149" s="16">
        <v>242.3</v>
      </c>
      <c r="AJ149">
        <f t="shared" si="29"/>
        <v>2742.8360000000002</v>
      </c>
      <c r="AK149">
        <f t="shared" si="30"/>
        <v>3.6458614368485753E-7</v>
      </c>
    </row>
    <row r="150" spans="14:37" x14ac:dyDescent="0.35">
      <c r="N150" s="75">
        <v>7.5439999999999996</v>
      </c>
      <c r="O150" s="65">
        <v>190.3</v>
      </c>
      <c r="P150">
        <f t="shared" si="21"/>
        <v>2154.1960000000004</v>
      </c>
      <c r="Q150">
        <f t="shared" si="22"/>
        <v>4.6421031326768774E-7</v>
      </c>
      <c r="S150" s="75">
        <v>5.8319999999999999</v>
      </c>
      <c r="T150" s="16">
        <v>216.4</v>
      </c>
      <c r="U150" s="16">
        <f t="shared" si="23"/>
        <v>2449.6480000000001</v>
      </c>
      <c r="V150" s="65">
        <f t="shared" si="24"/>
        <v>4.0822191596506926E-7</v>
      </c>
      <c r="W150" s="16"/>
      <c r="X150" s="75">
        <v>5.2960000000000003</v>
      </c>
      <c r="Y150" s="16">
        <v>226.8</v>
      </c>
      <c r="Z150" s="16">
        <f t="shared" si="25"/>
        <v>2567.3760000000002</v>
      </c>
      <c r="AA150" s="65">
        <f t="shared" si="26"/>
        <v>3.8950274521534827E-7</v>
      </c>
      <c r="AB150" s="16"/>
      <c r="AC150" s="75">
        <v>5.13</v>
      </c>
      <c r="AD150" s="16">
        <v>230.3</v>
      </c>
      <c r="AE150" s="16">
        <f t="shared" si="27"/>
        <v>2606.9960000000001</v>
      </c>
      <c r="AF150" s="65">
        <f t="shared" si="28"/>
        <v>3.8358325060721228E-7</v>
      </c>
      <c r="AG150" s="16"/>
      <c r="AH150" s="75">
        <v>4.6070000000000002</v>
      </c>
      <c r="AI150" s="16">
        <v>242.3</v>
      </c>
      <c r="AJ150">
        <f t="shared" si="29"/>
        <v>2742.8360000000002</v>
      </c>
      <c r="AK150">
        <f t="shared" si="30"/>
        <v>3.6458614368485753E-7</v>
      </c>
    </row>
    <row r="151" spans="14:37" x14ac:dyDescent="0.35">
      <c r="N151" s="75">
        <v>7.5449999999999999</v>
      </c>
      <c r="O151" s="65">
        <v>190.2</v>
      </c>
      <c r="P151">
        <f t="shared" si="21"/>
        <v>2153.0639999999999</v>
      </c>
      <c r="Q151">
        <f t="shared" si="22"/>
        <v>4.6445437757539954E-7</v>
      </c>
      <c r="S151" s="75">
        <v>5.8330000000000002</v>
      </c>
      <c r="T151" s="16">
        <v>216.4</v>
      </c>
      <c r="U151" s="16">
        <f t="shared" si="23"/>
        <v>2449.6480000000001</v>
      </c>
      <c r="V151" s="65">
        <f t="shared" si="24"/>
        <v>4.0822191596506926E-7</v>
      </c>
      <c r="W151" s="16"/>
      <c r="X151" s="75">
        <v>5.2969999999999997</v>
      </c>
      <c r="Y151" s="16">
        <v>226.8</v>
      </c>
      <c r="Z151" s="16">
        <f t="shared" si="25"/>
        <v>2567.3760000000002</v>
      </c>
      <c r="AA151" s="65">
        <f t="shared" si="26"/>
        <v>3.8950274521534827E-7</v>
      </c>
      <c r="AB151" s="16"/>
      <c r="AC151" s="75">
        <v>5.1310000000000002</v>
      </c>
      <c r="AD151" s="16">
        <v>230.2</v>
      </c>
      <c r="AE151" s="16">
        <f t="shared" si="27"/>
        <v>2605.864</v>
      </c>
      <c r="AF151" s="65">
        <f t="shared" si="28"/>
        <v>3.8374988103753687E-7</v>
      </c>
      <c r="AG151" s="16"/>
      <c r="AH151" s="75">
        <v>4.6079999999999997</v>
      </c>
      <c r="AI151" s="16">
        <v>242.2</v>
      </c>
      <c r="AJ151">
        <f t="shared" si="29"/>
        <v>2741.7039999999997</v>
      </c>
      <c r="AK151">
        <f t="shared" si="30"/>
        <v>3.647366747103262E-7</v>
      </c>
    </row>
    <row r="152" spans="14:37" x14ac:dyDescent="0.35">
      <c r="N152" s="75">
        <v>7.5460000000000003</v>
      </c>
      <c r="O152" s="65">
        <v>190.2</v>
      </c>
      <c r="P152">
        <f t="shared" si="21"/>
        <v>2153.0639999999999</v>
      </c>
      <c r="Q152">
        <f t="shared" si="22"/>
        <v>4.6445437757539954E-7</v>
      </c>
      <c r="S152" s="75">
        <v>5.8339999999999996</v>
      </c>
      <c r="T152" s="16">
        <v>216.4</v>
      </c>
      <c r="U152" s="16">
        <f t="shared" si="23"/>
        <v>2449.6480000000001</v>
      </c>
      <c r="V152" s="65">
        <f t="shared" si="24"/>
        <v>4.0822191596506926E-7</v>
      </c>
      <c r="W152" s="16"/>
      <c r="X152" s="75">
        <v>5.298</v>
      </c>
      <c r="Y152" s="16">
        <v>226.7</v>
      </c>
      <c r="Z152" s="16">
        <f t="shared" si="25"/>
        <v>2566.2440000000001</v>
      </c>
      <c r="AA152" s="65">
        <f t="shared" si="26"/>
        <v>3.8967455939497569E-7</v>
      </c>
      <c r="AB152" s="16"/>
      <c r="AC152" s="75">
        <v>5.1319999999999997</v>
      </c>
      <c r="AD152" s="16">
        <v>230.2</v>
      </c>
      <c r="AE152" s="16">
        <f t="shared" si="27"/>
        <v>2605.864</v>
      </c>
      <c r="AF152" s="65">
        <f t="shared" si="28"/>
        <v>3.8374988103753687E-7</v>
      </c>
      <c r="AG152" s="16"/>
      <c r="AH152" s="75">
        <v>4.609</v>
      </c>
      <c r="AI152" s="16">
        <v>242.2</v>
      </c>
      <c r="AJ152">
        <f t="shared" si="29"/>
        <v>2741.7039999999997</v>
      </c>
      <c r="AK152">
        <f t="shared" si="30"/>
        <v>3.647366747103262E-7</v>
      </c>
    </row>
    <row r="153" spans="14:37" x14ac:dyDescent="0.35">
      <c r="N153" s="75">
        <v>7.5469999999999997</v>
      </c>
      <c r="O153" s="65">
        <v>190.2</v>
      </c>
      <c r="P153">
        <f t="shared" si="21"/>
        <v>2153.0639999999999</v>
      </c>
      <c r="Q153">
        <f t="shared" si="22"/>
        <v>4.6445437757539954E-7</v>
      </c>
      <c r="S153" s="75">
        <v>5.835</v>
      </c>
      <c r="T153" s="16">
        <v>216.3</v>
      </c>
      <c r="U153" s="16">
        <f t="shared" si="23"/>
        <v>2448.5160000000001</v>
      </c>
      <c r="V153" s="65">
        <f t="shared" si="24"/>
        <v>4.084106454685205E-7</v>
      </c>
      <c r="W153" s="16"/>
      <c r="X153" s="75">
        <v>5.2990000000000004</v>
      </c>
      <c r="Y153" s="16">
        <v>226.7</v>
      </c>
      <c r="Z153" s="16">
        <f t="shared" si="25"/>
        <v>2566.2440000000001</v>
      </c>
      <c r="AA153" s="65">
        <f t="shared" si="26"/>
        <v>3.8967455939497569E-7</v>
      </c>
      <c r="AB153" s="16"/>
      <c r="AC153" s="75">
        <v>5.133</v>
      </c>
      <c r="AD153" s="16">
        <v>230.2</v>
      </c>
      <c r="AE153" s="16">
        <f t="shared" si="27"/>
        <v>2605.864</v>
      </c>
      <c r="AF153" s="65">
        <f t="shared" si="28"/>
        <v>3.8374988103753687E-7</v>
      </c>
      <c r="AG153" s="16"/>
      <c r="AH153" s="75">
        <v>4.6100000000000003</v>
      </c>
      <c r="AI153" s="16">
        <v>242.2</v>
      </c>
      <c r="AJ153">
        <f t="shared" si="29"/>
        <v>2741.7039999999997</v>
      </c>
      <c r="AK153">
        <f t="shared" si="30"/>
        <v>3.647366747103262E-7</v>
      </c>
    </row>
    <row r="154" spans="14:37" x14ac:dyDescent="0.35">
      <c r="N154" s="75">
        <v>7.548</v>
      </c>
      <c r="O154" s="65">
        <v>190.2</v>
      </c>
      <c r="P154">
        <f t="shared" si="21"/>
        <v>2153.0639999999999</v>
      </c>
      <c r="Q154">
        <f t="shared" si="22"/>
        <v>4.6445437757539954E-7</v>
      </c>
      <c r="S154" s="75">
        <v>5.8360000000000003</v>
      </c>
      <c r="T154" s="16">
        <v>216.3</v>
      </c>
      <c r="U154" s="16">
        <f t="shared" si="23"/>
        <v>2448.5160000000001</v>
      </c>
      <c r="V154" s="65">
        <f t="shared" si="24"/>
        <v>4.084106454685205E-7</v>
      </c>
      <c r="W154" s="16"/>
      <c r="X154" s="75">
        <v>5.3</v>
      </c>
      <c r="Y154" s="16">
        <v>226.7</v>
      </c>
      <c r="Z154" s="16">
        <f t="shared" si="25"/>
        <v>2566.2440000000001</v>
      </c>
      <c r="AA154" s="65">
        <f t="shared" si="26"/>
        <v>3.8967455939497569E-7</v>
      </c>
      <c r="AB154" s="16"/>
      <c r="AC154" s="75">
        <v>5.1340000000000003</v>
      </c>
      <c r="AD154" s="16">
        <v>230.2</v>
      </c>
      <c r="AE154" s="16">
        <f t="shared" si="27"/>
        <v>2605.864</v>
      </c>
      <c r="AF154" s="65">
        <f t="shared" si="28"/>
        <v>3.8374988103753687E-7</v>
      </c>
      <c r="AG154" s="16"/>
      <c r="AH154" s="75">
        <v>4.6109999999999998</v>
      </c>
      <c r="AI154" s="16">
        <v>242.2</v>
      </c>
      <c r="AJ154">
        <f t="shared" si="29"/>
        <v>2741.7039999999997</v>
      </c>
      <c r="AK154">
        <f t="shared" si="30"/>
        <v>3.647366747103262E-7</v>
      </c>
    </row>
    <row r="155" spans="14:37" x14ac:dyDescent="0.35">
      <c r="N155" s="75">
        <v>7.5490000000000004</v>
      </c>
      <c r="O155" s="65">
        <v>190.2</v>
      </c>
      <c r="P155">
        <f t="shared" si="21"/>
        <v>2153.0639999999999</v>
      </c>
      <c r="Q155">
        <f t="shared" si="22"/>
        <v>4.6445437757539954E-7</v>
      </c>
      <c r="S155" s="75">
        <v>5.8369999999999997</v>
      </c>
      <c r="T155" s="16">
        <v>216.3</v>
      </c>
      <c r="U155" s="16">
        <f t="shared" si="23"/>
        <v>2448.5160000000001</v>
      </c>
      <c r="V155" s="65">
        <f t="shared" si="24"/>
        <v>4.084106454685205E-7</v>
      </c>
      <c r="W155" s="16"/>
      <c r="X155" s="75">
        <v>5.3010000000000002</v>
      </c>
      <c r="Y155" s="16">
        <v>226.7</v>
      </c>
      <c r="Z155" s="16">
        <f t="shared" si="25"/>
        <v>2566.2440000000001</v>
      </c>
      <c r="AA155" s="65">
        <f t="shared" si="26"/>
        <v>3.8967455939497569E-7</v>
      </c>
      <c r="AB155" s="16"/>
      <c r="AC155" s="75">
        <v>5.1349999999999998</v>
      </c>
      <c r="AD155" s="16">
        <v>230.2</v>
      </c>
      <c r="AE155" s="16">
        <f t="shared" si="27"/>
        <v>2605.864</v>
      </c>
      <c r="AF155" s="65">
        <f t="shared" si="28"/>
        <v>3.8374988103753687E-7</v>
      </c>
      <c r="AG155" s="16"/>
      <c r="AH155" s="75">
        <v>4.6120000000000001</v>
      </c>
      <c r="AI155" s="16">
        <v>242.1</v>
      </c>
      <c r="AJ155">
        <f t="shared" si="29"/>
        <v>2740.5720000000001</v>
      </c>
      <c r="AK155">
        <f t="shared" si="30"/>
        <v>3.6488733009021471E-7</v>
      </c>
    </row>
    <row r="156" spans="14:37" x14ac:dyDescent="0.35">
      <c r="N156" s="75">
        <v>7.55</v>
      </c>
      <c r="O156" s="65">
        <v>190.2</v>
      </c>
      <c r="P156">
        <f t="shared" si="21"/>
        <v>2153.0639999999999</v>
      </c>
      <c r="Q156">
        <f t="shared" si="22"/>
        <v>4.6445437757539954E-7</v>
      </c>
      <c r="S156" s="75">
        <v>5.8380000000000001</v>
      </c>
      <c r="T156" s="65">
        <v>216.3</v>
      </c>
      <c r="U156" s="16">
        <f t="shared" si="23"/>
        <v>2448.5160000000001</v>
      </c>
      <c r="V156" s="65">
        <f t="shared" si="24"/>
        <v>4.084106454685205E-7</v>
      </c>
      <c r="X156" s="75">
        <v>5.3019999999999996</v>
      </c>
      <c r="Y156" s="65">
        <v>226.7</v>
      </c>
      <c r="Z156" s="16">
        <f t="shared" si="25"/>
        <v>2566.2440000000001</v>
      </c>
      <c r="AA156" s="65">
        <f t="shared" si="26"/>
        <v>3.8967455939497569E-7</v>
      </c>
      <c r="AC156" s="75">
        <v>5.1360000000000001</v>
      </c>
      <c r="AD156" s="65">
        <v>230.1</v>
      </c>
      <c r="AE156" s="16">
        <f t="shared" si="27"/>
        <v>2604.732</v>
      </c>
      <c r="AF156" s="65">
        <f t="shared" si="28"/>
        <v>3.8391665630091698E-7</v>
      </c>
      <c r="AH156" s="75">
        <v>4.6130000000000004</v>
      </c>
      <c r="AI156" s="65">
        <v>242.1</v>
      </c>
      <c r="AJ156">
        <f t="shared" si="29"/>
        <v>2740.5720000000001</v>
      </c>
      <c r="AK156">
        <f t="shared" si="30"/>
        <v>3.6488733009021471E-7</v>
      </c>
    </row>
    <row r="157" spans="14:37" x14ac:dyDescent="0.35">
      <c r="N157" s="75">
        <v>7.5510000000000002</v>
      </c>
      <c r="O157" s="65">
        <v>190.2</v>
      </c>
      <c r="P157">
        <f t="shared" si="21"/>
        <v>2153.0639999999999</v>
      </c>
      <c r="Q157">
        <f t="shared" si="22"/>
        <v>4.6445437757539954E-7</v>
      </c>
      <c r="S157" s="75">
        <v>5.8390000000000004</v>
      </c>
      <c r="T157" s="65">
        <v>216.3</v>
      </c>
      <c r="U157" s="16">
        <f t="shared" si="23"/>
        <v>2448.5160000000001</v>
      </c>
      <c r="V157" s="65">
        <f t="shared" si="24"/>
        <v>4.084106454685205E-7</v>
      </c>
      <c r="X157" s="75">
        <v>5.3029999999999999</v>
      </c>
      <c r="Y157" s="65">
        <v>226.6</v>
      </c>
      <c r="Z157" s="16">
        <f t="shared" si="25"/>
        <v>2565.1120000000001</v>
      </c>
      <c r="AA157" s="65">
        <f t="shared" si="26"/>
        <v>3.8984652521995138E-7</v>
      </c>
      <c r="AC157" s="75">
        <v>5.1369999999999996</v>
      </c>
      <c r="AD157" s="65">
        <v>230.1</v>
      </c>
      <c r="AE157" s="16">
        <f t="shared" si="27"/>
        <v>2604.732</v>
      </c>
      <c r="AF157" s="65">
        <f t="shared" si="28"/>
        <v>3.8391665630091698E-7</v>
      </c>
      <c r="AH157" s="75">
        <v>4.6139999999999999</v>
      </c>
      <c r="AI157" s="65">
        <v>242.1</v>
      </c>
      <c r="AJ157">
        <f t="shared" si="29"/>
        <v>2740.5720000000001</v>
      </c>
      <c r="AK157">
        <f t="shared" si="30"/>
        <v>3.6488733009021471E-7</v>
      </c>
    </row>
    <row r="158" spans="14:37" x14ac:dyDescent="0.35">
      <c r="N158" s="75">
        <v>7.5519999999999996</v>
      </c>
      <c r="O158" s="65">
        <v>190.2</v>
      </c>
      <c r="P158">
        <f t="shared" si="21"/>
        <v>2153.0639999999999</v>
      </c>
      <c r="Q158">
        <f t="shared" si="22"/>
        <v>4.6445437757539954E-7</v>
      </c>
      <c r="S158" s="75">
        <v>5.84</v>
      </c>
      <c r="T158" s="65">
        <v>216.3</v>
      </c>
      <c r="U158" s="16">
        <f t="shared" si="23"/>
        <v>2448.5160000000001</v>
      </c>
      <c r="V158" s="65">
        <f t="shared" si="24"/>
        <v>4.084106454685205E-7</v>
      </c>
      <c r="X158" s="75">
        <v>5.3040000000000003</v>
      </c>
      <c r="Y158" s="65">
        <v>226.6</v>
      </c>
      <c r="Z158" s="16">
        <f t="shared" si="25"/>
        <v>2565.1120000000001</v>
      </c>
      <c r="AA158" s="65">
        <f t="shared" si="26"/>
        <v>3.8984652521995138E-7</v>
      </c>
      <c r="AC158" s="75">
        <v>5.1379999999999999</v>
      </c>
      <c r="AD158" s="65">
        <v>230.1</v>
      </c>
      <c r="AE158" s="16">
        <f t="shared" si="27"/>
        <v>2604.732</v>
      </c>
      <c r="AF158" s="65">
        <f t="shared" si="28"/>
        <v>3.8391665630091698E-7</v>
      </c>
      <c r="AH158" s="75">
        <v>4.6150000000000002</v>
      </c>
      <c r="AI158" s="65">
        <v>242.1</v>
      </c>
      <c r="AJ158">
        <f t="shared" si="29"/>
        <v>2740.5720000000001</v>
      </c>
      <c r="AK158">
        <f t="shared" si="30"/>
        <v>3.6488733009021471E-7</v>
      </c>
    </row>
    <row r="159" spans="14:37" x14ac:dyDescent="0.35">
      <c r="N159" s="75">
        <v>7.5529999999999999</v>
      </c>
      <c r="O159" s="65">
        <v>190.1</v>
      </c>
      <c r="P159">
        <f t="shared" si="21"/>
        <v>2151.9319999999998</v>
      </c>
      <c r="Q159">
        <f t="shared" si="22"/>
        <v>4.6469869865776435E-7</v>
      </c>
      <c r="S159" s="75">
        <v>5.8410000000000002</v>
      </c>
      <c r="T159" s="65">
        <v>216.2</v>
      </c>
      <c r="U159" s="16">
        <f t="shared" si="23"/>
        <v>2447.384</v>
      </c>
      <c r="V159" s="65">
        <f t="shared" si="24"/>
        <v>4.0859954955985659E-7</v>
      </c>
      <c r="X159" s="75">
        <v>5.3049999999999997</v>
      </c>
      <c r="Y159" s="65">
        <v>226.6</v>
      </c>
      <c r="Z159" s="16">
        <f t="shared" si="25"/>
        <v>2565.1120000000001</v>
      </c>
      <c r="AA159" s="65">
        <f t="shared" si="26"/>
        <v>3.8984652521995138E-7</v>
      </c>
      <c r="AC159" s="75">
        <v>5.1390000000000002</v>
      </c>
      <c r="AD159" s="65">
        <v>230.1</v>
      </c>
      <c r="AE159" s="16">
        <f t="shared" si="27"/>
        <v>2604.732</v>
      </c>
      <c r="AF159" s="65">
        <f t="shared" si="28"/>
        <v>3.8391665630091698E-7</v>
      </c>
      <c r="AH159" s="75">
        <v>4.6159999999999997</v>
      </c>
      <c r="AI159" s="65">
        <v>242</v>
      </c>
      <c r="AJ159">
        <f t="shared" si="29"/>
        <v>2739.44</v>
      </c>
      <c r="AK159">
        <f t="shared" si="30"/>
        <v>3.6503810997868179E-7</v>
      </c>
    </row>
    <row r="160" spans="14:37" x14ac:dyDescent="0.35">
      <c r="N160" s="75">
        <v>7.5540000000000003</v>
      </c>
      <c r="O160" s="65">
        <v>190.1</v>
      </c>
      <c r="P160">
        <f t="shared" si="21"/>
        <v>2151.9319999999998</v>
      </c>
      <c r="Q160">
        <f t="shared" si="22"/>
        <v>4.6469869865776435E-7</v>
      </c>
      <c r="S160" s="75">
        <v>5.8419999999999996</v>
      </c>
      <c r="T160" s="65">
        <v>216.2</v>
      </c>
      <c r="U160" s="16">
        <f t="shared" si="23"/>
        <v>2447.384</v>
      </c>
      <c r="V160" s="65">
        <f t="shared" si="24"/>
        <v>4.0859954955985659E-7</v>
      </c>
      <c r="X160" s="75">
        <v>5.306</v>
      </c>
      <c r="Y160" s="65">
        <v>226.6</v>
      </c>
      <c r="Z160" s="16">
        <f t="shared" si="25"/>
        <v>2565.1120000000001</v>
      </c>
      <c r="AA160" s="65">
        <f t="shared" si="26"/>
        <v>3.8984652521995138E-7</v>
      </c>
      <c r="AC160" s="75">
        <v>5.14</v>
      </c>
      <c r="AD160" s="65">
        <v>230.1</v>
      </c>
      <c r="AE160" s="16">
        <f t="shared" si="27"/>
        <v>2604.732</v>
      </c>
      <c r="AF160" s="65">
        <f t="shared" si="28"/>
        <v>3.8391665630091698E-7</v>
      </c>
      <c r="AH160" s="75">
        <v>4.617</v>
      </c>
      <c r="AI160" s="65">
        <v>242</v>
      </c>
      <c r="AJ160">
        <f t="shared" si="29"/>
        <v>2739.44</v>
      </c>
      <c r="AK160">
        <f t="shared" si="30"/>
        <v>3.6503810997868179E-7</v>
      </c>
    </row>
    <row r="161" spans="14:37" x14ac:dyDescent="0.35">
      <c r="N161" s="75">
        <v>7.5549999999999997</v>
      </c>
      <c r="O161" s="65">
        <v>190.1</v>
      </c>
      <c r="P161">
        <f t="shared" si="21"/>
        <v>2151.9319999999998</v>
      </c>
      <c r="Q161">
        <f t="shared" si="22"/>
        <v>4.6469869865776435E-7</v>
      </c>
      <c r="S161" s="75">
        <v>5.843</v>
      </c>
      <c r="T161" s="65">
        <v>216.2</v>
      </c>
      <c r="U161" s="16">
        <f t="shared" si="23"/>
        <v>2447.384</v>
      </c>
      <c r="V161" s="65">
        <f t="shared" si="24"/>
        <v>4.0859954955985659E-7</v>
      </c>
      <c r="X161" s="75">
        <v>5.3070000000000004</v>
      </c>
      <c r="Y161" s="65">
        <v>226.6</v>
      </c>
      <c r="Z161" s="16">
        <f t="shared" si="25"/>
        <v>2565.1120000000001</v>
      </c>
      <c r="AA161" s="65">
        <f t="shared" si="26"/>
        <v>3.8984652521995138E-7</v>
      </c>
      <c r="AC161" s="75">
        <v>5.141</v>
      </c>
      <c r="AD161" s="65">
        <v>230</v>
      </c>
      <c r="AE161" s="16">
        <f t="shared" si="27"/>
        <v>2603.6</v>
      </c>
      <c r="AF161" s="65">
        <f t="shared" si="28"/>
        <v>3.8408357658626521E-7</v>
      </c>
      <c r="AH161" s="75">
        <v>4.6180000000000003</v>
      </c>
      <c r="AI161" s="65">
        <v>242</v>
      </c>
      <c r="AJ161">
        <f t="shared" si="29"/>
        <v>2739.44</v>
      </c>
      <c r="AK161">
        <f t="shared" si="30"/>
        <v>3.6503810997868179E-7</v>
      </c>
    </row>
    <row r="162" spans="14:37" x14ac:dyDescent="0.35">
      <c r="N162" s="75">
        <v>7.556</v>
      </c>
      <c r="O162" s="65">
        <v>190.1</v>
      </c>
      <c r="P162">
        <f t="shared" si="21"/>
        <v>2151.9319999999998</v>
      </c>
      <c r="Q162">
        <f t="shared" si="22"/>
        <v>4.6469869865776435E-7</v>
      </c>
      <c r="S162" s="75">
        <v>5.8440000000000003</v>
      </c>
      <c r="T162" s="65">
        <v>216.2</v>
      </c>
      <c r="U162" s="16">
        <f t="shared" si="23"/>
        <v>2447.384</v>
      </c>
      <c r="V162" s="65">
        <f t="shared" si="24"/>
        <v>4.0859954955985659E-7</v>
      </c>
      <c r="X162" s="75">
        <v>5.3079999999999998</v>
      </c>
      <c r="Y162" s="65">
        <v>226.5</v>
      </c>
      <c r="Z162" s="16">
        <f t="shared" si="25"/>
        <v>2563.98</v>
      </c>
      <c r="AA162" s="65">
        <f t="shared" si="26"/>
        <v>3.9001864289113022E-7</v>
      </c>
      <c r="AC162" s="75">
        <v>5.1420000000000003</v>
      </c>
      <c r="AD162" s="65">
        <v>230</v>
      </c>
      <c r="AE162" s="16">
        <f t="shared" si="27"/>
        <v>2603.6</v>
      </c>
      <c r="AF162" s="65">
        <f t="shared" si="28"/>
        <v>3.8408357658626521E-7</v>
      </c>
      <c r="AH162" s="75">
        <v>4.6189999999999998</v>
      </c>
      <c r="AI162" s="65">
        <v>242</v>
      </c>
      <c r="AJ162">
        <f t="shared" si="29"/>
        <v>2739.44</v>
      </c>
      <c r="AK162">
        <f t="shared" si="30"/>
        <v>3.6503810997868179E-7</v>
      </c>
    </row>
    <row r="163" spans="14:37" x14ac:dyDescent="0.35">
      <c r="N163" s="75">
        <v>7.5570000000000004</v>
      </c>
      <c r="O163" s="65">
        <v>190.1</v>
      </c>
      <c r="P163">
        <f t="shared" si="21"/>
        <v>2151.9319999999998</v>
      </c>
      <c r="Q163">
        <f t="shared" si="22"/>
        <v>4.6469869865776435E-7</v>
      </c>
      <c r="S163" s="75">
        <v>5.8449999999999998</v>
      </c>
      <c r="T163" s="65">
        <v>216.2</v>
      </c>
      <c r="U163" s="16">
        <f t="shared" si="23"/>
        <v>2447.384</v>
      </c>
      <c r="V163" s="65">
        <f t="shared" si="24"/>
        <v>4.0859954955985659E-7</v>
      </c>
      <c r="X163" s="75">
        <v>5.3090000000000002</v>
      </c>
      <c r="Y163" s="65">
        <v>226.5</v>
      </c>
      <c r="Z163" s="16">
        <f t="shared" si="25"/>
        <v>2563.98</v>
      </c>
      <c r="AA163" s="65">
        <f t="shared" si="26"/>
        <v>3.9001864289113022E-7</v>
      </c>
      <c r="AC163" s="75">
        <v>5.1429999999999998</v>
      </c>
      <c r="AD163" s="65">
        <v>230</v>
      </c>
      <c r="AE163" s="16">
        <f t="shared" si="27"/>
        <v>2603.6</v>
      </c>
      <c r="AF163" s="65">
        <f t="shared" si="28"/>
        <v>3.8408357658626521E-7</v>
      </c>
      <c r="AH163" s="75">
        <v>4.62</v>
      </c>
      <c r="AI163" s="65">
        <v>241.9</v>
      </c>
      <c r="AJ163">
        <f t="shared" si="29"/>
        <v>2738.308</v>
      </c>
      <c r="AK163">
        <f t="shared" si="30"/>
        <v>3.6518901453014053E-7</v>
      </c>
    </row>
    <row r="164" spans="14:37" x14ac:dyDescent="0.35">
      <c r="N164" s="75">
        <v>7.5579999999999998</v>
      </c>
      <c r="O164" s="65">
        <v>190.1</v>
      </c>
      <c r="P164">
        <f t="shared" si="21"/>
        <v>2151.9319999999998</v>
      </c>
      <c r="Q164">
        <f t="shared" si="22"/>
        <v>4.6469869865776435E-7</v>
      </c>
      <c r="S164" s="75">
        <v>5.8460000000000001</v>
      </c>
      <c r="T164" s="65">
        <v>216.1</v>
      </c>
      <c r="U164" s="16">
        <f t="shared" si="23"/>
        <v>2446.252</v>
      </c>
      <c r="V164" s="65">
        <f t="shared" si="24"/>
        <v>4.0878862848144839E-7</v>
      </c>
      <c r="X164" s="75">
        <v>5.31</v>
      </c>
      <c r="Y164" s="65">
        <v>226.5</v>
      </c>
      <c r="Z164" s="16">
        <f t="shared" si="25"/>
        <v>2563.98</v>
      </c>
      <c r="AA164" s="65">
        <f t="shared" si="26"/>
        <v>3.9001864289113022E-7</v>
      </c>
      <c r="AC164" s="75">
        <v>5.1440000000000001</v>
      </c>
      <c r="AD164" s="65">
        <v>230</v>
      </c>
      <c r="AE164" s="16">
        <f t="shared" si="27"/>
        <v>2603.6</v>
      </c>
      <c r="AF164" s="65">
        <f t="shared" si="28"/>
        <v>3.8408357658626521E-7</v>
      </c>
      <c r="AH164" s="75">
        <v>4.6210000000000004</v>
      </c>
      <c r="AI164" s="65">
        <v>241.9</v>
      </c>
      <c r="AJ164">
        <f t="shared" si="29"/>
        <v>2738.308</v>
      </c>
      <c r="AK164">
        <f t="shared" si="30"/>
        <v>3.6518901453014053E-7</v>
      </c>
    </row>
    <row r="165" spans="14:37" x14ac:dyDescent="0.35">
      <c r="N165" s="75">
        <v>7.5590000000000002</v>
      </c>
      <c r="O165" s="65">
        <v>190.1</v>
      </c>
      <c r="P165">
        <f t="shared" si="21"/>
        <v>2151.9319999999998</v>
      </c>
      <c r="Q165">
        <f t="shared" si="22"/>
        <v>4.6469869865776435E-7</v>
      </c>
      <c r="S165" s="75">
        <v>5.8470000000000004</v>
      </c>
      <c r="T165" s="65">
        <v>216.1</v>
      </c>
      <c r="U165" s="16">
        <f t="shared" si="23"/>
        <v>2446.252</v>
      </c>
      <c r="V165" s="65">
        <f t="shared" si="24"/>
        <v>4.0878862848144839E-7</v>
      </c>
      <c r="X165" s="75">
        <v>5.3109999999999999</v>
      </c>
      <c r="Y165" s="65">
        <v>226.5</v>
      </c>
      <c r="Z165" s="16">
        <f t="shared" si="25"/>
        <v>2563.98</v>
      </c>
      <c r="AA165" s="65">
        <f t="shared" si="26"/>
        <v>3.9001864289113022E-7</v>
      </c>
      <c r="AC165" s="75">
        <v>5.1449999999999996</v>
      </c>
      <c r="AD165" s="65">
        <v>229.9</v>
      </c>
      <c r="AE165" s="16">
        <f t="shared" si="27"/>
        <v>2602.4680000000003</v>
      </c>
      <c r="AF165" s="65">
        <f t="shared" si="28"/>
        <v>3.842506420828229E-7</v>
      </c>
      <c r="AH165" s="75">
        <v>4.6219999999999999</v>
      </c>
      <c r="AI165" s="65">
        <v>241.9</v>
      </c>
      <c r="AJ165">
        <f t="shared" si="29"/>
        <v>2738.308</v>
      </c>
      <c r="AK165">
        <f t="shared" si="30"/>
        <v>3.6518901453014053E-7</v>
      </c>
    </row>
    <row r="166" spans="14:37" x14ac:dyDescent="0.35">
      <c r="N166" s="75">
        <v>7.56</v>
      </c>
      <c r="O166" s="65">
        <v>190</v>
      </c>
      <c r="P166">
        <f t="shared" si="21"/>
        <v>2150.8000000000002</v>
      </c>
      <c r="Q166">
        <f t="shared" si="22"/>
        <v>4.649432769202157E-7</v>
      </c>
      <c r="S166" s="75">
        <v>5.8479999999999999</v>
      </c>
      <c r="T166" s="65">
        <v>216.1</v>
      </c>
      <c r="U166" s="16">
        <f t="shared" si="23"/>
        <v>2446.252</v>
      </c>
      <c r="V166" s="65">
        <f t="shared" si="24"/>
        <v>4.0878862848144839E-7</v>
      </c>
      <c r="X166" s="75">
        <v>5.3120000000000003</v>
      </c>
      <c r="Y166" s="65">
        <v>226.5</v>
      </c>
      <c r="Z166" s="16">
        <f t="shared" si="25"/>
        <v>2563.98</v>
      </c>
      <c r="AA166" s="65">
        <f t="shared" si="26"/>
        <v>3.9001864289113022E-7</v>
      </c>
      <c r="AC166" s="75">
        <v>5.1459999999999999</v>
      </c>
      <c r="AD166" s="65">
        <v>229.9</v>
      </c>
      <c r="AE166" s="16">
        <f t="shared" si="27"/>
        <v>2602.4680000000003</v>
      </c>
      <c r="AF166" s="65">
        <f t="shared" si="28"/>
        <v>3.842506420828229E-7</v>
      </c>
      <c r="AH166" s="75">
        <v>4.6230000000000002</v>
      </c>
      <c r="AI166" s="65">
        <v>241.9</v>
      </c>
      <c r="AJ166">
        <f t="shared" si="29"/>
        <v>2738.308</v>
      </c>
      <c r="AK166">
        <f t="shared" si="30"/>
        <v>3.6518901453014053E-7</v>
      </c>
    </row>
    <row r="167" spans="14:37" x14ac:dyDescent="0.35">
      <c r="N167" s="75">
        <v>7.5609999999999999</v>
      </c>
      <c r="O167" s="65">
        <v>190</v>
      </c>
      <c r="P167">
        <f t="shared" si="21"/>
        <v>2150.8000000000002</v>
      </c>
      <c r="Q167">
        <f t="shared" si="22"/>
        <v>4.649432769202157E-7</v>
      </c>
      <c r="S167" s="75">
        <v>5.8490000000000002</v>
      </c>
      <c r="T167" s="65">
        <v>216.1</v>
      </c>
      <c r="U167" s="16">
        <f t="shared" si="23"/>
        <v>2446.252</v>
      </c>
      <c r="V167" s="65">
        <f t="shared" si="24"/>
        <v>4.0878862848144839E-7</v>
      </c>
      <c r="X167" s="75">
        <v>5.3129999999999997</v>
      </c>
      <c r="Y167" s="65">
        <v>226.4</v>
      </c>
      <c r="Z167" s="16">
        <f t="shared" si="25"/>
        <v>2562.848</v>
      </c>
      <c r="AA167" s="65">
        <f t="shared" si="26"/>
        <v>3.9019091260972169E-7</v>
      </c>
      <c r="AC167" s="75">
        <v>5.1470000000000002</v>
      </c>
      <c r="AD167" s="65">
        <v>229.9</v>
      </c>
      <c r="AE167" s="16">
        <f t="shared" si="27"/>
        <v>2602.4680000000003</v>
      </c>
      <c r="AF167" s="65">
        <f t="shared" si="28"/>
        <v>3.842506420828229E-7</v>
      </c>
      <c r="AH167" s="75">
        <v>4.6239999999999997</v>
      </c>
      <c r="AI167" s="65">
        <v>241.8</v>
      </c>
      <c r="AJ167">
        <f t="shared" si="29"/>
        <v>2737.1760000000004</v>
      </c>
      <c r="AK167">
        <f t="shared" si="30"/>
        <v>3.6534004389925963E-7</v>
      </c>
    </row>
    <row r="168" spans="14:37" x14ac:dyDescent="0.35">
      <c r="N168" s="75">
        <v>7.5620000000000003</v>
      </c>
      <c r="O168" s="65">
        <v>190</v>
      </c>
      <c r="P168">
        <f t="shared" si="21"/>
        <v>2150.8000000000002</v>
      </c>
      <c r="Q168">
        <f t="shared" si="22"/>
        <v>4.649432769202157E-7</v>
      </c>
      <c r="S168" s="75">
        <v>5.85</v>
      </c>
      <c r="T168" s="65">
        <v>216.1</v>
      </c>
      <c r="U168" s="16">
        <f t="shared" si="23"/>
        <v>2446.252</v>
      </c>
      <c r="V168" s="65">
        <f t="shared" si="24"/>
        <v>4.0878862848144839E-7</v>
      </c>
      <c r="X168" s="75">
        <v>5.3140000000000001</v>
      </c>
      <c r="Y168" s="65">
        <v>226.4</v>
      </c>
      <c r="Z168" s="16">
        <f t="shared" si="25"/>
        <v>2562.848</v>
      </c>
      <c r="AA168" s="65">
        <f t="shared" si="26"/>
        <v>3.9019091260972169E-7</v>
      </c>
      <c r="AC168" s="75">
        <v>5.1479999999999997</v>
      </c>
      <c r="AD168" s="65">
        <v>229.9</v>
      </c>
      <c r="AE168" s="16">
        <f t="shared" si="27"/>
        <v>2602.4680000000003</v>
      </c>
      <c r="AF168" s="65">
        <f t="shared" si="28"/>
        <v>3.842506420828229E-7</v>
      </c>
      <c r="AH168" s="75">
        <v>4.625</v>
      </c>
      <c r="AI168" s="65">
        <v>241.8</v>
      </c>
      <c r="AJ168">
        <f t="shared" si="29"/>
        <v>2737.1760000000004</v>
      </c>
      <c r="AK168">
        <f t="shared" si="30"/>
        <v>3.6534004389925963E-7</v>
      </c>
    </row>
    <row r="169" spans="14:37" x14ac:dyDescent="0.35">
      <c r="N169" s="75">
        <v>7.5629999999999997</v>
      </c>
      <c r="O169" s="65">
        <v>190</v>
      </c>
      <c r="P169">
        <f t="shared" si="21"/>
        <v>2150.8000000000002</v>
      </c>
      <c r="Q169">
        <f t="shared" si="22"/>
        <v>4.649432769202157E-7</v>
      </c>
      <c r="S169" s="75">
        <v>5.851</v>
      </c>
      <c r="T169" s="65">
        <v>216.1</v>
      </c>
      <c r="U169" s="16">
        <f t="shared" si="23"/>
        <v>2446.252</v>
      </c>
      <c r="V169" s="65">
        <f t="shared" si="24"/>
        <v>4.0878862848144839E-7</v>
      </c>
      <c r="X169" s="75">
        <v>5.3150000000000004</v>
      </c>
      <c r="Y169" s="65">
        <v>226.4</v>
      </c>
      <c r="Z169" s="16">
        <f t="shared" si="25"/>
        <v>2562.848</v>
      </c>
      <c r="AA169" s="65">
        <f t="shared" si="26"/>
        <v>3.9019091260972169E-7</v>
      </c>
      <c r="AC169" s="75">
        <v>5.149</v>
      </c>
      <c r="AD169" s="65">
        <v>229.9</v>
      </c>
      <c r="AE169" s="16">
        <f t="shared" si="27"/>
        <v>2602.4680000000003</v>
      </c>
      <c r="AF169" s="65">
        <f t="shared" si="28"/>
        <v>3.842506420828229E-7</v>
      </c>
      <c r="AH169" s="75">
        <v>4.6260000000000003</v>
      </c>
      <c r="AI169" s="65">
        <v>241.8</v>
      </c>
      <c r="AJ169">
        <f t="shared" si="29"/>
        <v>2737.1760000000004</v>
      </c>
      <c r="AK169">
        <f t="shared" si="30"/>
        <v>3.6534004389925963E-7</v>
      </c>
    </row>
    <row r="170" spans="14:37" x14ac:dyDescent="0.35">
      <c r="N170" s="75">
        <v>7.5640000000000001</v>
      </c>
      <c r="O170" s="65">
        <v>190</v>
      </c>
      <c r="P170">
        <f t="shared" si="21"/>
        <v>2150.8000000000002</v>
      </c>
      <c r="Q170">
        <f t="shared" si="22"/>
        <v>4.649432769202157E-7</v>
      </c>
      <c r="S170" s="75">
        <v>5.8520000000000003</v>
      </c>
      <c r="T170" s="65">
        <v>216</v>
      </c>
      <c r="U170" s="16">
        <f t="shared" si="23"/>
        <v>2445.12</v>
      </c>
      <c r="V170" s="65">
        <f t="shared" si="24"/>
        <v>4.0897788247611573E-7</v>
      </c>
      <c r="X170" s="75">
        <v>5.3159999999999998</v>
      </c>
      <c r="Y170" s="65">
        <v>226.4</v>
      </c>
      <c r="Z170" s="16">
        <f t="shared" si="25"/>
        <v>2562.848</v>
      </c>
      <c r="AA170" s="65">
        <f t="shared" si="26"/>
        <v>3.9019091260972169E-7</v>
      </c>
      <c r="AC170" s="75">
        <v>5.15</v>
      </c>
      <c r="AD170" s="65">
        <v>229.8</v>
      </c>
      <c r="AE170" s="16">
        <f t="shared" si="27"/>
        <v>2601.3360000000002</v>
      </c>
      <c r="AF170" s="65">
        <f t="shared" si="28"/>
        <v>3.8441785298016094E-7</v>
      </c>
      <c r="AH170" s="75">
        <v>4.6269999999999998</v>
      </c>
      <c r="AI170" s="65">
        <v>241.8</v>
      </c>
      <c r="AJ170">
        <f t="shared" si="29"/>
        <v>2737.1760000000004</v>
      </c>
      <c r="AK170">
        <f t="shared" si="30"/>
        <v>3.6534004389925963E-7</v>
      </c>
    </row>
    <row r="171" spans="14:37" x14ac:dyDescent="0.35">
      <c r="N171" s="75">
        <v>7.5650000000000004</v>
      </c>
      <c r="O171" s="65">
        <v>190</v>
      </c>
      <c r="P171">
        <f t="shared" si="21"/>
        <v>2150.8000000000002</v>
      </c>
      <c r="Q171">
        <f t="shared" si="22"/>
        <v>4.649432769202157E-7</v>
      </c>
      <c r="S171" s="75">
        <v>5.8529999999999998</v>
      </c>
      <c r="T171" s="65">
        <v>216</v>
      </c>
      <c r="U171" s="16">
        <f t="shared" si="23"/>
        <v>2445.12</v>
      </c>
      <c r="V171" s="65">
        <f t="shared" si="24"/>
        <v>4.0897788247611573E-7</v>
      </c>
      <c r="X171" s="75">
        <v>5.3170000000000002</v>
      </c>
      <c r="Y171" s="65">
        <v>226.4</v>
      </c>
      <c r="Z171" s="16">
        <f t="shared" si="25"/>
        <v>2562.848</v>
      </c>
      <c r="AA171" s="65">
        <f t="shared" si="26"/>
        <v>3.9019091260972169E-7</v>
      </c>
      <c r="AC171" s="75">
        <v>5.1509999999999998</v>
      </c>
      <c r="AD171" s="65">
        <v>229.8</v>
      </c>
      <c r="AE171" s="16">
        <f t="shared" si="27"/>
        <v>2601.3360000000002</v>
      </c>
      <c r="AF171" s="65">
        <f t="shared" si="28"/>
        <v>3.8441785298016094E-7</v>
      </c>
      <c r="AH171" s="75">
        <v>4.6280000000000001</v>
      </c>
      <c r="AI171" s="65">
        <v>241.7</v>
      </c>
      <c r="AJ171">
        <f t="shared" si="29"/>
        <v>2736.0439999999999</v>
      </c>
      <c r="AK171">
        <f t="shared" si="30"/>
        <v>3.6549119824096396E-7</v>
      </c>
    </row>
    <row r="172" spans="14:37" x14ac:dyDescent="0.35">
      <c r="N172" s="75">
        <v>7.5659999999999998</v>
      </c>
      <c r="O172" s="65">
        <v>190</v>
      </c>
      <c r="P172">
        <f t="shared" si="21"/>
        <v>2150.8000000000002</v>
      </c>
      <c r="Q172">
        <f t="shared" si="22"/>
        <v>4.649432769202157E-7</v>
      </c>
      <c r="S172" s="75">
        <v>5.8540000000000001</v>
      </c>
      <c r="T172" s="65">
        <v>216</v>
      </c>
      <c r="U172" s="16">
        <f t="shared" si="23"/>
        <v>2445.12</v>
      </c>
      <c r="V172" s="65">
        <f t="shared" si="24"/>
        <v>4.0897788247611573E-7</v>
      </c>
      <c r="X172" s="75">
        <v>5.3179999999999996</v>
      </c>
      <c r="Y172" s="65">
        <v>226.3</v>
      </c>
      <c r="Z172" s="16">
        <f t="shared" si="25"/>
        <v>2561.7160000000003</v>
      </c>
      <c r="AA172" s="65">
        <f t="shared" si="26"/>
        <v>3.903633345772911E-7</v>
      </c>
      <c r="AC172" s="75">
        <v>5.1520000000000001</v>
      </c>
      <c r="AD172" s="65">
        <v>229.8</v>
      </c>
      <c r="AE172" s="16">
        <f t="shared" si="27"/>
        <v>2601.3360000000002</v>
      </c>
      <c r="AF172" s="65">
        <f t="shared" si="28"/>
        <v>3.8441785298016094E-7</v>
      </c>
      <c r="AH172" s="75">
        <v>4.6289999999999996</v>
      </c>
      <c r="AI172" s="65">
        <v>241.7</v>
      </c>
      <c r="AJ172">
        <f t="shared" si="29"/>
        <v>2736.0439999999999</v>
      </c>
      <c r="AK172">
        <f t="shared" si="30"/>
        <v>3.6549119824096396E-7</v>
      </c>
    </row>
    <row r="173" spans="14:37" x14ac:dyDescent="0.35">
      <c r="N173" s="75">
        <v>7.5670000000000002</v>
      </c>
      <c r="O173" s="65">
        <v>190</v>
      </c>
      <c r="P173">
        <f t="shared" si="21"/>
        <v>2150.8000000000002</v>
      </c>
      <c r="Q173">
        <f t="shared" si="22"/>
        <v>4.649432769202157E-7</v>
      </c>
      <c r="S173" s="75">
        <v>5.8550000000000004</v>
      </c>
      <c r="T173" s="65">
        <v>216</v>
      </c>
      <c r="U173" s="16">
        <f t="shared" si="23"/>
        <v>2445.12</v>
      </c>
      <c r="V173" s="65">
        <f t="shared" si="24"/>
        <v>4.0897788247611573E-7</v>
      </c>
      <c r="X173" s="75">
        <v>5.319</v>
      </c>
      <c r="Y173" s="65">
        <v>226.3</v>
      </c>
      <c r="Z173" s="16">
        <f t="shared" si="25"/>
        <v>2561.7160000000003</v>
      </c>
      <c r="AA173" s="65">
        <f t="shared" si="26"/>
        <v>3.903633345772911E-7</v>
      </c>
      <c r="AC173" s="75">
        <v>5.1529999999999996</v>
      </c>
      <c r="AD173" s="65">
        <v>229.8</v>
      </c>
      <c r="AE173" s="16">
        <f t="shared" si="27"/>
        <v>2601.3360000000002</v>
      </c>
      <c r="AF173" s="65">
        <f t="shared" si="28"/>
        <v>3.8441785298016094E-7</v>
      </c>
      <c r="AH173" s="75">
        <v>4.63</v>
      </c>
      <c r="AI173" s="65">
        <v>241.7</v>
      </c>
      <c r="AJ173">
        <f t="shared" si="29"/>
        <v>2736.0439999999999</v>
      </c>
      <c r="AK173">
        <f t="shared" si="30"/>
        <v>3.6549119824096396E-7</v>
      </c>
    </row>
    <row r="174" spans="14:37" x14ac:dyDescent="0.35">
      <c r="N174" s="75">
        <v>7.5679999999999996</v>
      </c>
      <c r="O174" s="65">
        <v>189.9</v>
      </c>
      <c r="P174">
        <f t="shared" si="21"/>
        <v>2149.6680000000001</v>
      </c>
      <c r="Q174">
        <f t="shared" si="22"/>
        <v>4.6518811276904152E-7</v>
      </c>
      <c r="S174" s="75">
        <v>5.8559999999999999</v>
      </c>
      <c r="T174" s="65">
        <v>216</v>
      </c>
      <c r="U174" s="16">
        <f t="shared" si="23"/>
        <v>2445.12</v>
      </c>
      <c r="V174" s="65">
        <f t="shared" si="24"/>
        <v>4.0897788247611573E-7</v>
      </c>
      <c r="X174" s="75">
        <v>5.32</v>
      </c>
      <c r="Y174" s="65">
        <v>226.3</v>
      </c>
      <c r="Z174" s="16">
        <f t="shared" si="25"/>
        <v>2561.7160000000003</v>
      </c>
      <c r="AA174" s="65">
        <f t="shared" si="26"/>
        <v>3.903633345772911E-7</v>
      </c>
      <c r="AC174" s="75">
        <v>5.1539999999999999</v>
      </c>
      <c r="AD174" s="65">
        <v>229.8</v>
      </c>
      <c r="AE174" s="16">
        <f t="shared" si="27"/>
        <v>2601.3360000000002</v>
      </c>
      <c r="AF174" s="65">
        <f t="shared" si="28"/>
        <v>3.8441785298016094E-7</v>
      </c>
      <c r="AH174" s="75">
        <v>4.6310000000000002</v>
      </c>
      <c r="AI174" s="65">
        <v>241.7</v>
      </c>
      <c r="AJ174">
        <f t="shared" si="29"/>
        <v>2736.0439999999999</v>
      </c>
      <c r="AK174">
        <f t="shared" si="30"/>
        <v>3.6549119824096396E-7</v>
      </c>
    </row>
    <row r="175" spans="14:37" x14ac:dyDescent="0.35">
      <c r="N175" s="75">
        <v>7.569</v>
      </c>
      <c r="O175" s="65">
        <v>189.9</v>
      </c>
      <c r="P175">
        <f t="shared" si="21"/>
        <v>2149.6680000000001</v>
      </c>
      <c r="Q175">
        <f t="shared" si="22"/>
        <v>4.6518811276904152E-7</v>
      </c>
      <c r="S175" s="75">
        <v>5.8570000000000002</v>
      </c>
      <c r="T175" s="65">
        <v>215.9</v>
      </c>
      <c r="U175" s="16">
        <f t="shared" si="23"/>
        <v>2443.9880000000003</v>
      </c>
      <c r="V175" s="65">
        <f t="shared" si="24"/>
        <v>4.0916731178712823E-7</v>
      </c>
      <c r="X175" s="75">
        <v>5.3209999999999997</v>
      </c>
      <c r="Y175" s="65">
        <v>226.3</v>
      </c>
      <c r="Z175" s="16">
        <f t="shared" si="25"/>
        <v>2561.7160000000003</v>
      </c>
      <c r="AA175" s="65">
        <f t="shared" si="26"/>
        <v>3.903633345772911E-7</v>
      </c>
      <c r="AC175" s="75">
        <v>5.1550000000000002</v>
      </c>
      <c r="AD175" s="65">
        <v>229.7</v>
      </c>
      <c r="AE175" s="16">
        <f t="shared" si="27"/>
        <v>2600.2039999999997</v>
      </c>
      <c r="AF175" s="65">
        <f t="shared" si="28"/>
        <v>3.8458520946818022E-7</v>
      </c>
      <c r="AH175" s="75">
        <v>4.6319999999999997</v>
      </c>
      <c r="AI175" s="65">
        <v>241.6</v>
      </c>
      <c r="AJ175">
        <f t="shared" si="29"/>
        <v>2734.9119999999998</v>
      </c>
      <c r="AK175">
        <f t="shared" si="30"/>
        <v>3.6564247771043461E-7</v>
      </c>
    </row>
    <row r="176" spans="14:37" x14ac:dyDescent="0.35">
      <c r="N176" s="75">
        <v>7.57</v>
      </c>
      <c r="O176" s="65">
        <v>189.9</v>
      </c>
      <c r="P176">
        <f t="shared" si="21"/>
        <v>2149.6680000000001</v>
      </c>
      <c r="Q176">
        <f t="shared" si="22"/>
        <v>4.6518811276904152E-7</v>
      </c>
      <c r="S176" s="75">
        <v>5.8579999999999997</v>
      </c>
      <c r="T176" s="65">
        <v>215.9</v>
      </c>
      <c r="U176" s="16">
        <f t="shared" si="23"/>
        <v>2443.9880000000003</v>
      </c>
      <c r="V176" s="65">
        <f t="shared" si="24"/>
        <v>4.0916731178712823E-7</v>
      </c>
      <c r="X176" s="75">
        <v>5.3220000000000001</v>
      </c>
      <c r="Y176" s="65">
        <v>226.2</v>
      </c>
      <c r="Z176" s="16">
        <f t="shared" si="25"/>
        <v>2560.5839999999998</v>
      </c>
      <c r="AA176" s="65">
        <f t="shared" si="26"/>
        <v>3.9053590899576037E-7</v>
      </c>
      <c r="AC176" s="75">
        <v>5.1559999999999997</v>
      </c>
      <c r="AD176" s="65">
        <v>229.7</v>
      </c>
      <c r="AE176" s="16">
        <f t="shared" si="27"/>
        <v>2600.2039999999997</v>
      </c>
      <c r="AF176" s="65">
        <f t="shared" si="28"/>
        <v>3.8458520946818022E-7</v>
      </c>
      <c r="AH176" s="75">
        <v>4.633</v>
      </c>
      <c r="AI176" s="65">
        <v>241.6</v>
      </c>
      <c r="AJ176">
        <f t="shared" si="29"/>
        <v>2734.9119999999998</v>
      </c>
      <c r="AK176">
        <f t="shared" si="30"/>
        <v>3.6564247771043461E-7</v>
      </c>
    </row>
    <row r="177" spans="14:37" x14ac:dyDescent="0.35">
      <c r="N177" s="75">
        <v>7.5709999999999997</v>
      </c>
      <c r="O177" s="65">
        <v>189.9</v>
      </c>
      <c r="P177">
        <f t="shared" si="21"/>
        <v>2149.6680000000001</v>
      </c>
      <c r="Q177">
        <f t="shared" si="22"/>
        <v>4.6518811276904152E-7</v>
      </c>
      <c r="S177" s="75">
        <v>5.859</v>
      </c>
      <c r="T177" s="65">
        <v>215.9</v>
      </c>
      <c r="U177" s="16">
        <f t="shared" si="23"/>
        <v>2443.9880000000003</v>
      </c>
      <c r="V177" s="65">
        <f t="shared" si="24"/>
        <v>4.0916731178712823E-7</v>
      </c>
      <c r="X177" s="75">
        <v>5.3230000000000004</v>
      </c>
      <c r="Y177" s="65">
        <v>226.2</v>
      </c>
      <c r="Z177" s="16">
        <f t="shared" si="25"/>
        <v>2560.5839999999998</v>
      </c>
      <c r="AA177" s="65">
        <f t="shared" si="26"/>
        <v>3.9053590899576037E-7</v>
      </c>
      <c r="AC177" s="75">
        <v>5.157</v>
      </c>
      <c r="AD177" s="65">
        <v>229.7</v>
      </c>
      <c r="AE177" s="16">
        <f t="shared" si="27"/>
        <v>2600.2039999999997</v>
      </c>
      <c r="AF177" s="65">
        <f t="shared" si="28"/>
        <v>3.8458520946818022E-7</v>
      </c>
      <c r="AH177" s="75">
        <v>4.6340000000000003</v>
      </c>
      <c r="AI177" s="65">
        <v>241.6</v>
      </c>
      <c r="AJ177">
        <f t="shared" si="29"/>
        <v>2734.9119999999998</v>
      </c>
      <c r="AK177">
        <f t="shared" si="30"/>
        <v>3.6564247771043461E-7</v>
      </c>
    </row>
    <row r="178" spans="14:37" x14ac:dyDescent="0.35">
      <c r="N178" s="75">
        <v>7.5720000000000001</v>
      </c>
      <c r="O178" s="65">
        <v>189.9</v>
      </c>
      <c r="P178">
        <f t="shared" si="21"/>
        <v>2149.6680000000001</v>
      </c>
      <c r="Q178">
        <f t="shared" si="22"/>
        <v>4.6518811276904152E-7</v>
      </c>
      <c r="S178" s="75">
        <v>5.86</v>
      </c>
      <c r="T178" s="65">
        <v>215.9</v>
      </c>
      <c r="U178" s="16">
        <f t="shared" si="23"/>
        <v>2443.9880000000003</v>
      </c>
      <c r="V178" s="65">
        <f t="shared" si="24"/>
        <v>4.0916731178712823E-7</v>
      </c>
      <c r="X178" s="75">
        <v>5.3239999999999998</v>
      </c>
      <c r="Y178" s="65">
        <v>226.2</v>
      </c>
      <c r="Z178" s="16">
        <f t="shared" si="25"/>
        <v>2560.5839999999998</v>
      </c>
      <c r="AA178" s="65">
        <f t="shared" si="26"/>
        <v>3.9053590899576037E-7</v>
      </c>
      <c r="AC178" s="75">
        <v>5.1580000000000004</v>
      </c>
      <c r="AD178" s="65">
        <v>229.7</v>
      </c>
      <c r="AE178" s="16">
        <f t="shared" si="27"/>
        <v>2600.2039999999997</v>
      </c>
      <c r="AF178" s="65">
        <f t="shared" si="28"/>
        <v>3.8458520946818022E-7</v>
      </c>
      <c r="AH178" s="75">
        <v>4.6349999999999998</v>
      </c>
      <c r="AI178" s="65">
        <v>241.6</v>
      </c>
      <c r="AJ178">
        <f t="shared" si="29"/>
        <v>2734.9119999999998</v>
      </c>
      <c r="AK178">
        <f t="shared" si="30"/>
        <v>3.6564247771043461E-7</v>
      </c>
    </row>
    <row r="179" spans="14:37" x14ac:dyDescent="0.35">
      <c r="N179" s="75">
        <v>7.5730000000000004</v>
      </c>
      <c r="O179" s="65">
        <v>189.9</v>
      </c>
      <c r="P179">
        <f t="shared" si="21"/>
        <v>2149.6680000000001</v>
      </c>
      <c r="Q179">
        <f t="shared" si="22"/>
        <v>4.6518811276904152E-7</v>
      </c>
      <c r="S179" s="75">
        <v>5.8609999999999998</v>
      </c>
      <c r="T179" s="65">
        <v>215.9</v>
      </c>
      <c r="U179" s="16">
        <f t="shared" si="23"/>
        <v>2443.9880000000003</v>
      </c>
      <c r="V179" s="65">
        <f t="shared" si="24"/>
        <v>4.0916731178712823E-7</v>
      </c>
      <c r="X179" s="75">
        <v>5.3250000000000002</v>
      </c>
      <c r="Y179" s="65">
        <v>226.2</v>
      </c>
      <c r="Z179" s="16">
        <f t="shared" si="25"/>
        <v>2560.5839999999998</v>
      </c>
      <c r="AA179" s="65">
        <f t="shared" si="26"/>
        <v>3.9053590899576037E-7</v>
      </c>
      <c r="AC179" s="75">
        <v>5.1589999999999998</v>
      </c>
      <c r="AD179" s="65">
        <v>229.6</v>
      </c>
      <c r="AE179" s="16">
        <f t="shared" si="27"/>
        <v>2599.0720000000001</v>
      </c>
      <c r="AF179" s="65">
        <f t="shared" si="28"/>
        <v>3.8475271173711231E-7</v>
      </c>
      <c r="AH179" s="75">
        <v>4.6360000000000001</v>
      </c>
      <c r="AI179" s="65">
        <v>241.5</v>
      </c>
      <c r="AJ179">
        <f t="shared" si="29"/>
        <v>2733.78</v>
      </c>
      <c r="AK179">
        <f t="shared" si="30"/>
        <v>3.6579388246310965E-7</v>
      </c>
    </row>
    <row r="180" spans="14:37" x14ac:dyDescent="0.35">
      <c r="N180" s="75">
        <v>7.5739999999999998</v>
      </c>
      <c r="O180" s="65">
        <v>189.9</v>
      </c>
      <c r="P180">
        <f t="shared" si="21"/>
        <v>2149.6680000000001</v>
      </c>
      <c r="Q180">
        <f t="shared" si="22"/>
        <v>4.6518811276904152E-7</v>
      </c>
      <c r="S180" s="75">
        <v>5.8620000000000001</v>
      </c>
      <c r="T180" s="65">
        <v>215.9</v>
      </c>
      <c r="U180" s="16">
        <f t="shared" si="23"/>
        <v>2443.9880000000003</v>
      </c>
      <c r="V180" s="65">
        <f t="shared" si="24"/>
        <v>4.0916731178712823E-7</v>
      </c>
      <c r="X180" s="75">
        <v>5.3259999999999996</v>
      </c>
      <c r="Y180" s="65">
        <v>226.2</v>
      </c>
      <c r="Z180" s="16">
        <f t="shared" si="25"/>
        <v>2560.5839999999998</v>
      </c>
      <c r="AA180" s="65">
        <f t="shared" si="26"/>
        <v>3.9053590899576037E-7</v>
      </c>
      <c r="AC180" s="75">
        <v>5.16</v>
      </c>
      <c r="AD180" s="65">
        <v>229.6</v>
      </c>
      <c r="AE180" s="16">
        <f t="shared" si="27"/>
        <v>2599.0720000000001</v>
      </c>
      <c r="AF180" s="65">
        <f t="shared" si="28"/>
        <v>3.8475271173711231E-7</v>
      </c>
      <c r="AH180" s="75">
        <v>4.6369999999999996</v>
      </c>
      <c r="AI180" s="65">
        <v>241.5</v>
      </c>
      <c r="AJ180">
        <f t="shared" si="29"/>
        <v>2733.78</v>
      </c>
      <c r="AK180">
        <f t="shared" si="30"/>
        <v>3.6579388246310965E-7</v>
      </c>
    </row>
    <row r="181" spans="14:37" x14ac:dyDescent="0.35">
      <c r="N181" s="75">
        <v>7.5750000000000002</v>
      </c>
      <c r="O181" s="65">
        <v>189.9</v>
      </c>
      <c r="P181">
        <f t="shared" si="21"/>
        <v>2149.6680000000001</v>
      </c>
      <c r="Q181">
        <f t="shared" si="22"/>
        <v>4.6518811276904152E-7</v>
      </c>
      <c r="S181" s="75">
        <v>5.8630000000000004</v>
      </c>
      <c r="T181" s="65">
        <v>215.8</v>
      </c>
      <c r="U181" s="16">
        <f t="shared" si="23"/>
        <v>2442.8560000000002</v>
      </c>
      <c r="V181" s="65">
        <f t="shared" si="24"/>
        <v>4.0935691665820658E-7</v>
      </c>
      <c r="X181" s="75">
        <v>5.327</v>
      </c>
      <c r="Y181" s="65">
        <v>226.1</v>
      </c>
      <c r="Z181" s="16">
        <f t="shared" si="25"/>
        <v>2559.4520000000002</v>
      </c>
      <c r="AA181" s="65">
        <f t="shared" si="26"/>
        <v>3.9070863606740816E-7</v>
      </c>
      <c r="AC181" s="75">
        <v>5.1609999999999996</v>
      </c>
      <c r="AD181" s="65">
        <v>229.6</v>
      </c>
      <c r="AE181" s="16">
        <f t="shared" si="27"/>
        <v>2599.0720000000001</v>
      </c>
      <c r="AF181" s="65">
        <f t="shared" si="28"/>
        <v>3.8475271173711231E-7</v>
      </c>
      <c r="AH181" s="75">
        <v>4.6379999999999999</v>
      </c>
      <c r="AI181" s="65">
        <v>241.5</v>
      </c>
      <c r="AJ181">
        <f t="shared" si="29"/>
        <v>2733.78</v>
      </c>
      <c r="AK181">
        <f t="shared" si="30"/>
        <v>3.6579388246310965E-7</v>
      </c>
    </row>
    <row r="182" spans="14:37" x14ac:dyDescent="0.35">
      <c r="N182" s="75">
        <v>7.5759999999999996</v>
      </c>
      <c r="O182" s="65">
        <v>189.8</v>
      </c>
      <c r="P182">
        <f t="shared" si="21"/>
        <v>2148.5360000000001</v>
      </c>
      <c r="Q182">
        <f t="shared" si="22"/>
        <v>4.6543320661138562E-7</v>
      </c>
      <c r="S182" s="75">
        <v>5.8639999999999999</v>
      </c>
      <c r="T182" s="65">
        <v>215.8</v>
      </c>
      <c r="U182" s="16">
        <f t="shared" si="23"/>
        <v>2442.8560000000002</v>
      </c>
      <c r="V182" s="65">
        <f t="shared" si="24"/>
        <v>4.0935691665820658E-7</v>
      </c>
      <c r="X182" s="75">
        <v>5.3280000000000003</v>
      </c>
      <c r="Y182" s="65">
        <v>226.1</v>
      </c>
      <c r="Z182" s="16">
        <f t="shared" si="25"/>
        <v>2559.4520000000002</v>
      </c>
      <c r="AA182" s="65">
        <f t="shared" si="26"/>
        <v>3.9070863606740816E-7</v>
      </c>
      <c r="AC182" s="75">
        <v>5.1619999999999999</v>
      </c>
      <c r="AD182" s="65">
        <v>229.6</v>
      </c>
      <c r="AE182" s="16">
        <f t="shared" si="27"/>
        <v>2599.0720000000001</v>
      </c>
      <c r="AF182" s="65">
        <f t="shared" si="28"/>
        <v>3.8475271173711231E-7</v>
      </c>
      <c r="AH182" s="75">
        <v>4.6390000000000002</v>
      </c>
      <c r="AI182" s="65">
        <v>241.5</v>
      </c>
      <c r="AJ182">
        <f t="shared" si="29"/>
        <v>2733.78</v>
      </c>
      <c r="AK182">
        <f t="shared" si="30"/>
        <v>3.6579388246310965E-7</v>
      </c>
    </row>
    <row r="183" spans="14:37" x14ac:dyDescent="0.35">
      <c r="N183" s="75">
        <v>7.577</v>
      </c>
      <c r="O183" s="65">
        <v>189.8</v>
      </c>
      <c r="P183">
        <f t="shared" si="21"/>
        <v>2148.5360000000001</v>
      </c>
      <c r="Q183">
        <f t="shared" si="22"/>
        <v>4.6543320661138562E-7</v>
      </c>
      <c r="S183" s="75">
        <v>5.8650000000000002</v>
      </c>
      <c r="T183" s="65">
        <v>215.8</v>
      </c>
      <c r="U183" s="16">
        <f t="shared" si="23"/>
        <v>2442.8560000000002</v>
      </c>
      <c r="V183" s="65">
        <f t="shared" si="24"/>
        <v>4.0935691665820658E-7</v>
      </c>
      <c r="X183" s="75">
        <v>5.3289999999999997</v>
      </c>
      <c r="Y183" s="65">
        <v>226.1</v>
      </c>
      <c r="Z183" s="16">
        <f t="shared" si="25"/>
        <v>2559.4520000000002</v>
      </c>
      <c r="AA183" s="65">
        <f t="shared" si="26"/>
        <v>3.9070863606740816E-7</v>
      </c>
      <c r="AC183" s="75">
        <v>5.1630000000000003</v>
      </c>
      <c r="AD183" s="65">
        <v>229.6</v>
      </c>
      <c r="AE183" s="16">
        <f t="shared" si="27"/>
        <v>2599.0720000000001</v>
      </c>
      <c r="AF183" s="65">
        <f t="shared" si="28"/>
        <v>3.8475271173711231E-7</v>
      </c>
      <c r="AH183" s="75">
        <v>4.6399999999999997</v>
      </c>
      <c r="AI183" s="65">
        <v>241.4</v>
      </c>
      <c r="AJ183">
        <f t="shared" si="29"/>
        <v>2732.6480000000001</v>
      </c>
      <c r="AK183">
        <f t="shared" si="30"/>
        <v>3.659454126546851E-7</v>
      </c>
    </row>
    <row r="184" spans="14:37" x14ac:dyDescent="0.35">
      <c r="N184" s="75">
        <v>7.5780000000000003</v>
      </c>
      <c r="O184" s="65">
        <v>189.8</v>
      </c>
      <c r="P184">
        <f t="shared" si="21"/>
        <v>2148.5360000000001</v>
      </c>
      <c r="Q184">
        <f t="shared" si="22"/>
        <v>4.6543320661138562E-7</v>
      </c>
      <c r="S184" s="75">
        <v>5.8659999999999997</v>
      </c>
      <c r="T184" s="65">
        <v>215.8</v>
      </c>
      <c r="U184" s="16">
        <f t="shared" si="23"/>
        <v>2442.8560000000002</v>
      </c>
      <c r="V184" s="65">
        <f t="shared" si="24"/>
        <v>4.0935691665820658E-7</v>
      </c>
      <c r="X184" s="75">
        <v>5.33</v>
      </c>
      <c r="Y184" s="65">
        <v>226.1</v>
      </c>
      <c r="Z184" s="16">
        <f t="shared" si="25"/>
        <v>2559.4520000000002</v>
      </c>
      <c r="AA184" s="65">
        <f t="shared" si="26"/>
        <v>3.9070863606740816E-7</v>
      </c>
      <c r="AC184" s="75">
        <v>5.1639999999999997</v>
      </c>
      <c r="AD184" s="65">
        <v>229.5</v>
      </c>
      <c r="AE184" s="16">
        <f t="shared" si="27"/>
        <v>2597.94</v>
      </c>
      <c r="AF184" s="65">
        <f t="shared" si="28"/>
        <v>3.8492035997752066E-7</v>
      </c>
      <c r="AH184" s="75">
        <v>4.641</v>
      </c>
      <c r="AI184" s="65">
        <v>241.4</v>
      </c>
      <c r="AJ184">
        <f t="shared" si="29"/>
        <v>2732.6480000000001</v>
      </c>
      <c r="AK184">
        <f t="shared" si="30"/>
        <v>3.659454126546851E-7</v>
      </c>
    </row>
    <row r="185" spans="14:37" x14ac:dyDescent="0.35">
      <c r="N185" s="75">
        <v>7.5789999999999997</v>
      </c>
      <c r="O185" s="65">
        <v>189.8</v>
      </c>
      <c r="P185">
        <f t="shared" si="21"/>
        <v>2148.5360000000001</v>
      </c>
      <c r="Q185">
        <f t="shared" si="22"/>
        <v>4.6543320661138562E-7</v>
      </c>
      <c r="S185" s="75">
        <v>5.867</v>
      </c>
      <c r="T185" s="65">
        <v>215.8</v>
      </c>
      <c r="U185" s="16">
        <f t="shared" si="23"/>
        <v>2442.8560000000002</v>
      </c>
      <c r="V185" s="65">
        <f t="shared" si="24"/>
        <v>4.0935691665820658E-7</v>
      </c>
      <c r="X185" s="75">
        <v>5.3310000000000004</v>
      </c>
      <c r="Y185" s="65">
        <v>226.1</v>
      </c>
      <c r="Z185" s="16">
        <f t="shared" si="25"/>
        <v>2559.4520000000002</v>
      </c>
      <c r="AA185" s="65">
        <f t="shared" si="26"/>
        <v>3.9070863606740816E-7</v>
      </c>
      <c r="AC185" s="75">
        <v>5.165</v>
      </c>
      <c r="AD185" s="65">
        <v>229.5</v>
      </c>
      <c r="AE185" s="16">
        <f t="shared" si="27"/>
        <v>2597.94</v>
      </c>
      <c r="AF185" s="65">
        <f t="shared" si="28"/>
        <v>3.8492035997752066E-7</v>
      </c>
      <c r="AH185" s="75">
        <v>4.6420000000000003</v>
      </c>
      <c r="AI185" s="65">
        <v>241.4</v>
      </c>
      <c r="AJ185">
        <f t="shared" si="29"/>
        <v>2732.6480000000001</v>
      </c>
      <c r="AK185">
        <f t="shared" si="30"/>
        <v>3.659454126546851E-7</v>
      </c>
    </row>
    <row r="186" spans="14:37" x14ac:dyDescent="0.35">
      <c r="N186" s="75">
        <v>7.58</v>
      </c>
      <c r="O186" s="65">
        <v>189.8</v>
      </c>
      <c r="P186">
        <f t="shared" si="21"/>
        <v>2148.5360000000001</v>
      </c>
      <c r="Q186">
        <f t="shared" si="22"/>
        <v>4.6543320661138562E-7</v>
      </c>
      <c r="S186" s="75">
        <v>5.8680000000000003</v>
      </c>
      <c r="T186" s="65">
        <v>215.7</v>
      </c>
      <c r="U186" s="16">
        <f t="shared" si="23"/>
        <v>2441.7240000000002</v>
      </c>
      <c r="V186" s="65">
        <f t="shared" si="24"/>
        <v>4.0954669733352335E-7</v>
      </c>
      <c r="X186" s="75">
        <v>5.3319999999999999</v>
      </c>
      <c r="Y186" s="65">
        <v>226</v>
      </c>
      <c r="Z186" s="16">
        <f t="shared" si="25"/>
        <v>2558.3200000000002</v>
      </c>
      <c r="AA186" s="65">
        <f t="shared" si="26"/>
        <v>3.908815159948716E-7</v>
      </c>
      <c r="AC186" s="75">
        <v>5.1660000000000004</v>
      </c>
      <c r="AD186" s="65">
        <v>229.5</v>
      </c>
      <c r="AE186" s="16">
        <f t="shared" si="27"/>
        <v>2597.94</v>
      </c>
      <c r="AF186" s="65">
        <f t="shared" si="28"/>
        <v>3.8492035997752066E-7</v>
      </c>
      <c r="AH186" s="75">
        <v>4.6429999999999998</v>
      </c>
      <c r="AI186" s="65">
        <v>241.4</v>
      </c>
      <c r="AJ186">
        <f t="shared" si="29"/>
        <v>2732.6480000000001</v>
      </c>
      <c r="AK186">
        <f t="shared" si="30"/>
        <v>3.659454126546851E-7</v>
      </c>
    </row>
    <row r="187" spans="14:37" x14ac:dyDescent="0.35">
      <c r="N187" s="75">
        <v>7.5810000000000004</v>
      </c>
      <c r="O187" s="65">
        <v>189.8</v>
      </c>
      <c r="P187">
        <f t="shared" si="21"/>
        <v>2148.5360000000001</v>
      </c>
      <c r="Q187">
        <f t="shared" si="22"/>
        <v>4.6543320661138562E-7</v>
      </c>
      <c r="S187" s="75">
        <v>5.8689999999999998</v>
      </c>
      <c r="T187" s="65">
        <v>215.7</v>
      </c>
      <c r="U187" s="16">
        <f t="shared" si="23"/>
        <v>2441.7240000000002</v>
      </c>
      <c r="V187" s="65">
        <f t="shared" si="24"/>
        <v>4.0954669733352335E-7</v>
      </c>
      <c r="X187" s="75">
        <v>5.3330000000000002</v>
      </c>
      <c r="Y187" s="65">
        <v>226</v>
      </c>
      <c r="Z187" s="16">
        <f t="shared" si="25"/>
        <v>2558.3200000000002</v>
      </c>
      <c r="AA187" s="65">
        <f t="shared" si="26"/>
        <v>3.908815159948716E-7</v>
      </c>
      <c r="AC187" s="75">
        <v>5.1669999999999998</v>
      </c>
      <c r="AD187" s="65">
        <v>229.5</v>
      </c>
      <c r="AE187" s="16">
        <f t="shared" si="27"/>
        <v>2597.94</v>
      </c>
      <c r="AF187" s="65">
        <f t="shared" si="28"/>
        <v>3.8492035997752066E-7</v>
      </c>
      <c r="AH187" s="75">
        <v>4.6440000000000001</v>
      </c>
      <c r="AI187" s="65">
        <v>241.4</v>
      </c>
      <c r="AJ187">
        <f t="shared" si="29"/>
        <v>2732.6480000000001</v>
      </c>
      <c r="AK187">
        <f t="shared" si="30"/>
        <v>3.659454126546851E-7</v>
      </c>
    </row>
    <row r="188" spans="14:37" x14ac:dyDescent="0.35">
      <c r="N188" s="75">
        <v>7.5819999999999999</v>
      </c>
      <c r="O188" s="65">
        <v>189.8</v>
      </c>
      <c r="P188">
        <f t="shared" si="21"/>
        <v>2148.5360000000001</v>
      </c>
      <c r="Q188">
        <f t="shared" si="22"/>
        <v>4.6543320661138562E-7</v>
      </c>
      <c r="S188" s="75">
        <v>5.87</v>
      </c>
      <c r="T188" s="65">
        <v>215.7</v>
      </c>
      <c r="U188" s="16">
        <f t="shared" si="23"/>
        <v>2441.7240000000002</v>
      </c>
      <c r="V188" s="65">
        <f t="shared" si="24"/>
        <v>4.0954669733352335E-7</v>
      </c>
      <c r="X188" s="75">
        <v>5.3339999999999996</v>
      </c>
      <c r="Y188" s="65">
        <v>226</v>
      </c>
      <c r="Z188" s="16">
        <f t="shared" si="25"/>
        <v>2558.3200000000002</v>
      </c>
      <c r="AA188" s="65">
        <f t="shared" si="26"/>
        <v>3.908815159948716E-7</v>
      </c>
      <c r="AC188" s="75">
        <v>5.1680000000000001</v>
      </c>
      <c r="AD188" s="65">
        <v>229.5</v>
      </c>
      <c r="AE188" s="16">
        <f t="shared" si="27"/>
        <v>2597.94</v>
      </c>
      <c r="AF188" s="65">
        <f t="shared" si="28"/>
        <v>3.8492035997752066E-7</v>
      </c>
      <c r="AH188" s="75">
        <v>4.6449999999999996</v>
      </c>
      <c r="AI188" s="65">
        <v>241.3</v>
      </c>
      <c r="AJ188">
        <f t="shared" si="29"/>
        <v>2731.5160000000001</v>
      </c>
      <c r="AK188">
        <f t="shared" si="30"/>
        <v>3.6609706844111473E-7</v>
      </c>
    </row>
    <row r="189" spans="14:37" x14ac:dyDescent="0.35">
      <c r="N189" s="75">
        <v>7.5830000000000002</v>
      </c>
      <c r="O189" s="65">
        <v>189.8</v>
      </c>
      <c r="P189">
        <f t="shared" si="21"/>
        <v>2148.5360000000001</v>
      </c>
      <c r="Q189">
        <f t="shared" si="22"/>
        <v>4.6543320661138562E-7</v>
      </c>
      <c r="S189" s="75">
        <v>5.8710000000000004</v>
      </c>
      <c r="T189" s="65">
        <v>215.7</v>
      </c>
      <c r="U189" s="16">
        <f t="shared" si="23"/>
        <v>2441.7240000000002</v>
      </c>
      <c r="V189" s="65">
        <f t="shared" si="24"/>
        <v>4.0954669733352335E-7</v>
      </c>
      <c r="X189" s="75">
        <v>5.335</v>
      </c>
      <c r="Y189" s="65">
        <v>226</v>
      </c>
      <c r="Z189" s="16">
        <f t="shared" si="25"/>
        <v>2558.3200000000002</v>
      </c>
      <c r="AA189" s="65">
        <f t="shared" si="26"/>
        <v>3.908815159948716E-7</v>
      </c>
      <c r="AC189" s="75">
        <v>5.1689999999999996</v>
      </c>
      <c r="AD189" s="65">
        <v>229.4</v>
      </c>
      <c r="AE189" s="16">
        <f t="shared" si="27"/>
        <v>2596.808</v>
      </c>
      <c r="AF189" s="65">
        <f t="shared" si="28"/>
        <v>3.8508815438030074E-7</v>
      </c>
      <c r="AH189" s="75">
        <v>4.6459999999999999</v>
      </c>
      <c r="AI189" s="65">
        <v>241.3</v>
      </c>
      <c r="AJ189">
        <f t="shared" si="29"/>
        <v>2731.5160000000001</v>
      </c>
      <c r="AK189">
        <f t="shared" si="30"/>
        <v>3.6609706844111473E-7</v>
      </c>
    </row>
    <row r="190" spans="14:37" x14ac:dyDescent="0.35">
      <c r="N190" s="75">
        <v>7.5839999999999996</v>
      </c>
      <c r="O190" s="65">
        <v>189.7</v>
      </c>
      <c r="P190">
        <f t="shared" si="21"/>
        <v>2147.404</v>
      </c>
      <c r="Q190">
        <f t="shared" si="22"/>
        <v>4.6567855885525037E-7</v>
      </c>
      <c r="S190" s="75">
        <v>5.8719999999999999</v>
      </c>
      <c r="T190" s="65">
        <v>215.7</v>
      </c>
      <c r="U190" s="16">
        <f t="shared" si="23"/>
        <v>2441.7240000000002</v>
      </c>
      <c r="V190" s="65">
        <f t="shared" si="24"/>
        <v>4.0954669733352335E-7</v>
      </c>
      <c r="X190" s="75">
        <v>5.3360000000000003</v>
      </c>
      <c r="Y190" s="65">
        <v>226</v>
      </c>
      <c r="Z190" s="16">
        <f t="shared" si="25"/>
        <v>2558.3200000000002</v>
      </c>
      <c r="AA190" s="65">
        <f t="shared" si="26"/>
        <v>3.908815159948716E-7</v>
      </c>
      <c r="AC190" s="75">
        <v>5.17</v>
      </c>
      <c r="AD190" s="65">
        <v>229.4</v>
      </c>
      <c r="AE190" s="16">
        <f t="shared" si="27"/>
        <v>2596.808</v>
      </c>
      <c r="AF190" s="65">
        <f t="shared" si="28"/>
        <v>3.8508815438030074E-7</v>
      </c>
      <c r="AH190" s="75">
        <v>4.6470000000000002</v>
      </c>
      <c r="AI190" s="65">
        <v>241.3</v>
      </c>
      <c r="AJ190">
        <f t="shared" si="29"/>
        <v>2731.5160000000001</v>
      </c>
      <c r="AK190">
        <f t="shared" si="30"/>
        <v>3.6609706844111473E-7</v>
      </c>
    </row>
    <row r="191" spans="14:37" x14ac:dyDescent="0.35">
      <c r="N191" s="75">
        <v>7.585</v>
      </c>
      <c r="O191" s="65">
        <v>189.7</v>
      </c>
      <c r="P191">
        <f t="shared" si="21"/>
        <v>2147.404</v>
      </c>
      <c r="Q191">
        <f t="shared" si="22"/>
        <v>4.6567855885525037E-7</v>
      </c>
      <c r="S191" s="75">
        <v>5.8730000000000002</v>
      </c>
      <c r="T191" s="65">
        <v>215.7</v>
      </c>
      <c r="U191" s="16">
        <f t="shared" si="23"/>
        <v>2441.7240000000002</v>
      </c>
      <c r="V191" s="65">
        <f t="shared" si="24"/>
        <v>4.0954669733352335E-7</v>
      </c>
      <c r="X191" s="75">
        <v>5.3369999999999997</v>
      </c>
      <c r="Y191" s="65">
        <v>225.9</v>
      </c>
      <c r="Z191" s="16">
        <f t="shared" si="25"/>
        <v>2557.1880000000001</v>
      </c>
      <c r="AA191" s="65">
        <f t="shared" si="26"/>
        <v>3.9105454898114646E-7</v>
      </c>
      <c r="AC191" s="75">
        <v>5.1710000000000003</v>
      </c>
      <c r="AD191" s="65">
        <v>229.4</v>
      </c>
      <c r="AE191" s="16">
        <f t="shared" si="27"/>
        <v>2596.808</v>
      </c>
      <c r="AF191" s="65">
        <f t="shared" si="28"/>
        <v>3.8508815438030074E-7</v>
      </c>
      <c r="AH191" s="75">
        <v>4.6479999999999997</v>
      </c>
      <c r="AI191" s="65">
        <v>241.3</v>
      </c>
      <c r="AJ191">
        <f t="shared" si="29"/>
        <v>2731.5160000000001</v>
      </c>
      <c r="AK191">
        <f t="shared" si="30"/>
        <v>3.6609706844111473E-7</v>
      </c>
    </row>
    <row r="192" spans="14:37" x14ac:dyDescent="0.35">
      <c r="N192" s="75">
        <v>7.5860000000000003</v>
      </c>
      <c r="O192" s="65">
        <v>189.7</v>
      </c>
      <c r="P192">
        <f t="shared" si="21"/>
        <v>2147.404</v>
      </c>
      <c r="Q192">
        <f t="shared" si="22"/>
        <v>4.6567855885525037E-7</v>
      </c>
      <c r="S192" s="75">
        <v>5.8739999999999997</v>
      </c>
      <c r="T192" s="65">
        <v>215.6</v>
      </c>
      <c r="U192" s="16">
        <f t="shared" si="23"/>
        <v>2440.5920000000001</v>
      </c>
      <c r="V192" s="65">
        <f t="shared" si="24"/>
        <v>4.0973665405770401E-7</v>
      </c>
      <c r="X192" s="75">
        <v>5.3380000000000001</v>
      </c>
      <c r="Y192" s="65">
        <v>225.9</v>
      </c>
      <c r="Z192" s="16">
        <f t="shared" si="25"/>
        <v>2557.1880000000001</v>
      </c>
      <c r="AA192" s="65">
        <f t="shared" si="26"/>
        <v>3.9105454898114646E-7</v>
      </c>
      <c r="AC192" s="75">
        <v>5.1719999999999997</v>
      </c>
      <c r="AD192" s="65">
        <v>229.4</v>
      </c>
      <c r="AE192" s="16">
        <f t="shared" si="27"/>
        <v>2596.808</v>
      </c>
      <c r="AF192" s="65">
        <f t="shared" si="28"/>
        <v>3.8508815438030074E-7</v>
      </c>
      <c r="AH192" s="75">
        <v>4.649</v>
      </c>
      <c r="AI192" s="65">
        <v>241.2</v>
      </c>
      <c r="AJ192">
        <f t="shared" si="29"/>
        <v>2730.384</v>
      </c>
      <c r="AK192">
        <f t="shared" si="30"/>
        <v>3.6624884997861109E-7</v>
      </c>
    </row>
    <row r="193" spans="14:37" x14ac:dyDescent="0.35">
      <c r="N193" s="75">
        <v>7.5869999999999997</v>
      </c>
      <c r="O193" s="65">
        <v>189.7</v>
      </c>
      <c r="P193">
        <f t="shared" si="21"/>
        <v>2147.404</v>
      </c>
      <c r="Q193">
        <f t="shared" si="22"/>
        <v>4.6567855885525037E-7</v>
      </c>
      <c r="S193" s="75">
        <v>5.875</v>
      </c>
      <c r="T193" s="65">
        <v>215.6</v>
      </c>
      <c r="U193" s="16">
        <f t="shared" si="23"/>
        <v>2440.5920000000001</v>
      </c>
      <c r="V193" s="65">
        <f t="shared" si="24"/>
        <v>4.0973665405770401E-7</v>
      </c>
      <c r="X193" s="75">
        <v>5.3390000000000004</v>
      </c>
      <c r="Y193" s="65">
        <v>225.9</v>
      </c>
      <c r="Z193" s="16">
        <f t="shared" si="25"/>
        <v>2557.1880000000001</v>
      </c>
      <c r="AA193" s="65">
        <f t="shared" si="26"/>
        <v>3.9105454898114646E-7</v>
      </c>
      <c r="AC193" s="75">
        <v>5.173</v>
      </c>
      <c r="AD193" s="65">
        <v>229.4</v>
      </c>
      <c r="AE193" s="16">
        <f t="shared" si="27"/>
        <v>2596.808</v>
      </c>
      <c r="AF193" s="65">
        <f t="shared" si="28"/>
        <v>3.8508815438030074E-7</v>
      </c>
      <c r="AH193" s="75">
        <v>4.6500000000000004</v>
      </c>
      <c r="AI193" s="65">
        <v>241.2</v>
      </c>
      <c r="AJ193">
        <f t="shared" si="29"/>
        <v>2730.384</v>
      </c>
      <c r="AK193">
        <f t="shared" si="30"/>
        <v>3.6624884997861109E-7</v>
      </c>
    </row>
    <row r="194" spans="14:37" x14ac:dyDescent="0.35">
      <c r="N194" s="75">
        <v>7.5880000000000001</v>
      </c>
      <c r="O194" s="65">
        <v>189.7</v>
      </c>
      <c r="P194">
        <f t="shared" si="21"/>
        <v>2147.404</v>
      </c>
      <c r="Q194">
        <f t="shared" si="22"/>
        <v>4.6567855885525037E-7</v>
      </c>
      <c r="S194" s="75">
        <v>5.8760000000000003</v>
      </c>
      <c r="T194" s="65">
        <v>215.6</v>
      </c>
      <c r="U194" s="16">
        <f t="shared" si="23"/>
        <v>2440.5920000000001</v>
      </c>
      <c r="V194" s="65">
        <f t="shared" si="24"/>
        <v>4.0973665405770401E-7</v>
      </c>
      <c r="X194" s="75">
        <v>5.34</v>
      </c>
      <c r="Y194" s="65">
        <v>225.9</v>
      </c>
      <c r="Z194" s="16">
        <f t="shared" si="25"/>
        <v>2557.1880000000001</v>
      </c>
      <c r="AA194" s="65">
        <f t="shared" si="26"/>
        <v>3.9105454898114646E-7</v>
      </c>
      <c r="AC194" s="75">
        <v>5.1740000000000004</v>
      </c>
      <c r="AD194" s="65">
        <v>229.3</v>
      </c>
      <c r="AE194" s="16">
        <f t="shared" si="27"/>
        <v>2595.6760000000004</v>
      </c>
      <c r="AF194" s="65">
        <f t="shared" si="28"/>
        <v>3.8525609513668112E-7</v>
      </c>
      <c r="AH194" s="75">
        <v>4.6509999999999998</v>
      </c>
      <c r="AI194" s="65">
        <v>241.2</v>
      </c>
      <c r="AJ194">
        <f t="shared" si="29"/>
        <v>2730.384</v>
      </c>
      <c r="AK194">
        <f t="shared" si="30"/>
        <v>3.6624884997861109E-7</v>
      </c>
    </row>
    <row r="195" spans="14:37" x14ac:dyDescent="0.35">
      <c r="N195" s="75">
        <v>7.5890000000000004</v>
      </c>
      <c r="O195" s="65">
        <v>189.7</v>
      </c>
      <c r="P195">
        <f t="shared" si="21"/>
        <v>2147.404</v>
      </c>
      <c r="Q195">
        <f t="shared" si="22"/>
        <v>4.6567855885525037E-7</v>
      </c>
      <c r="S195" s="75">
        <v>5.8769999999999998</v>
      </c>
      <c r="T195" s="65">
        <v>215.6</v>
      </c>
      <c r="U195" s="16">
        <f t="shared" si="23"/>
        <v>2440.5920000000001</v>
      </c>
      <c r="V195" s="65">
        <f t="shared" si="24"/>
        <v>4.0973665405770401E-7</v>
      </c>
      <c r="X195" s="75">
        <v>5.3410000000000002</v>
      </c>
      <c r="Y195" s="65">
        <v>225.9</v>
      </c>
      <c r="Z195" s="16">
        <f t="shared" si="25"/>
        <v>2557.1880000000001</v>
      </c>
      <c r="AA195" s="65">
        <f t="shared" si="26"/>
        <v>3.9105454898114646E-7</v>
      </c>
      <c r="AC195" s="75">
        <v>5.1749999999999998</v>
      </c>
      <c r="AD195" s="65">
        <v>229.3</v>
      </c>
      <c r="AE195" s="16">
        <f t="shared" si="27"/>
        <v>2595.6760000000004</v>
      </c>
      <c r="AF195" s="65">
        <f t="shared" si="28"/>
        <v>3.8525609513668112E-7</v>
      </c>
      <c r="AH195" s="75">
        <v>4.6520000000000001</v>
      </c>
      <c r="AI195" s="65">
        <v>241.2</v>
      </c>
      <c r="AJ195">
        <f t="shared" si="29"/>
        <v>2730.384</v>
      </c>
      <c r="AK195">
        <f t="shared" si="30"/>
        <v>3.6624884997861109E-7</v>
      </c>
    </row>
    <row r="196" spans="14:37" x14ac:dyDescent="0.35">
      <c r="N196" s="75">
        <v>7.59</v>
      </c>
      <c r="O196" s="65">
        <v>189.7</v>
      </c>
      <c r="P196">
        <f t="shared" si="21"/>
        <v>2147.404</v>
      </c>
      <c r="Q196">
        <f t="shared" si="22"/>
        <v>4.6567855885525037E-7</v>
      </c>
      <c r="S196" s="75">
        <v>5.8780000000000001</v>
      </c>
      <c r="T196" s="65">
        <v>215.6</v>
      </c>
      <c r="U196" s="16">
        <f t="shared" si="23"/>
        <v>2440.5920000000001</v>
      </c>
      <c r="V196" s="65">
        <f t="shared" si="24"/>
        <v>4.0973665405770401E-7</v>
      </c>
      <c r="X196" s="75">
        <v>5.3419999999999996</v>
      </c>
      <c r="Y196" s="65">
        <v>225.8</v>
      </c>
      <c r="Z196" s="16">
        <f t="shared" si="25"/>
        <v>2556.056</v>
      </c>
      <c r="AA196" s="65">
        <f t="shared" si="26"/>
        <v>3.912277352295881E-7</v>
      </c>
      <c r="AC196" s="75">
        <v>5.1760000000000002</v>
      </c>
      <c r="AD196" s="65">
        <v>229.3</v>
      </c>
      <c r="AE196" s="16">
        <f t="shared" si="27"/>
        <v>2595.6760000000004</v>
      </c>
      <c r="AF196" s="65">
        <f t="shared" si="28"/>
        <v>3.8525609513668112E-7</v>
      </c>
      <c r="AH196" s="75">
        <v>4.6529999999999996</v>
      </c>
      <c r="AI196" s="65">
        <v>241.1</v>
      </c>
      <c r="AJ196">
        <f t="shared" si="29"/>
        <v>2729.252</v>
      </c>
      <c r="AK196">
        <f t="shared" si="30"/>
        <v>3.6640075742364574E-7</v>
      </c>
    </row>
    <row r="197" spans="14:37" x14ac:dyDescent="0.35">
      <c r="N197" s="75">
        <v>7.5910000000000002</v>
      </c>
      <c r="O197" s="65">
        <v>189.6</v>
      </c>
      <c r="P197">
        <f t="shared" si="21"/>
        <v>2146.2719999999999</v>
      </c>
      <c r="Q197">
        <f t="shared" si="22"/>
        <v>4.6592416990949889E-7</v>
      </c>
      <c r="S197" s="75">
        <v>5.8789999999999996</v>
      </c>
      <c r="T197" s="65">
        <v>215.5</v>
      </c>
      <c r="U197" s="16">
        <f t="shared" si="23"/>
        <v>2439.46</v>
      </c>
      <c r="V197" s="65">
        <f t="shared" si="24"/>
        <v>4.0992678707582825E-7</v>
      </c>
      <c r="X197" s="75">
        <v>5.343</v>
      </c>
      <c r="Y197" s="65">
        <v>225.8</v>
      </c>
      <c r="Z197" s="16">
        <f t="shared" si="25"/>
        <v>2556.056</v>
      </c>
      <c r="AA197" s="65">
        <f t="shared" si="26"/>
        <v>3.912277352295881E-7</v>
      </c>
      <c r="AC197" s="75">
        <v>5.1769999999999996</v>
      </c>
      <c r="AD197" s="65">
        <v>229.3</v>
      </c>
      <c r="AE197" s="16">
        <f t="shared" si="27"/>
        <v>2595.6760000000004</v>
      </c>
      <c r="AF197" s="65">
        <f t="shared" si="28"/>
        <v>3.8525609513668112E-7</v>
      </c>
      <c r="AH197" s="75">
        <v>4.6539999999999999</v>
      </c>
      <c r="AI197" s="65">
        <v>241.1</v>
      </c>
      <c r="AJ197">
        <f t="shared" si="29"/>
        <v>2729.252</v>
      </c>
      <c r="AK197">
        <f t="shared" si="30"/>
        <v>3.6640075742364574E-7</v>
      </c>
    </row>
    <row r="198" spans="14:37" x14ac:dyDescent="0.35">
      <c r="N198" s="75">
        <v>7.5919999999999996</v>
      </c>
      <c r="O198" s="65">
        <v>189.6</v>
      </c>
      <c r="P198">
        <f t="shared" si="21"/>
        <v>2146.2719999999999</v>
      </c>
      <c r="Q198">
        <f t="shared" si="22"/>
        <v>4.6592416990949889E-7</v>
      </c>
      <c r="S198" s="75">
        <v>5.88</v>
      </c>
      <c r="T198" s="65">
        <v>215.5</v>
      </c>
      <c r="U198" s="16">
        <f t="shared" si="23"/>
        <v>2439.46</v>
      </c>
      <c r="V198" s="65">
        <f t="shared" si="24"/>
        <v>4.0992678707582825E-7</v>
      </c>
      <c r="X198" s="75">
        <v>5.3440000000000003</v>
      </c>
      <c r="Y198" s="65">
        <v>225.8</v>
      </c>
      <c r="Z198" s="16">
        <f t="shared" si="25"/>
        <v>2556.056</v>
      </c>
      <c r="AA198" s="65">
        <f t="shared" si="26"/>
        <v>3.912277352295881E-7</v>
      </c>
      <c r="AC198" s="75">
        <v>5.1779999999999999</v>
      </c>
      <c r="AD198" s="65">
        <v>229.2</v>
      </c>
      <c r="AE198" s="16">
        <f t="shared" si="27"/>
        <v>2594.5439999999999</v>
      </c>
      <c r="AF198" s="65">
        <f t="shared" si="28"/>
        <v>3.8542418243822424E-7</v>
      </c>
      <c r="AH198" s="75">
        <v>4.6550000000000002</v>
      </c>
      <c r="AI198" s="65">
        <v>241.1</v>
      </c>
      <c r="AJ198">
        <f t="shared" si="29"/>
        <v>2729.252</v>
      </c>
      <c r="AK198">
        <f t="shared" si="30"/>
        <v>3.6640075742364574E-7</v>
      </c>
    </row>
    <row r="199" spans="14:37" x14ac:dyDescent="0.35">
      <c r="N199" s="75">
        <v>7.593</v>
      </c>
      <c r="O199" s="65">
        <v>189.6</v>
      </c>
      <c r="P199">
        <f t="shared" si="21"/>
        <v>2146.2719999999999</v>
      </c>
      <c r="Q199">
        <f t="shared" si="22"/>
        <v>4.6592416990949889E-7</v>
      </c>
      <c r="S199" s="75">
        <v>5.8810000000000002</v>
      </c>
      <c r="T199" s="65">
        <v>215.5</v>
      </c>
      <c r="U199" s="16">
        <f t="shared" si="23"/>
        <v>2439.46</v>
      </c>
      <c r="V199" s="65">
        <f t="shared" si="24"/>
        <v>4.0992678707582825E-7</v>
      </c>
      <c r="X199" s="75">
        <v>5.3449999999999998</v>
      </c>
      <c r="Y199" s="65">
        <v>225.8</v>
      </c>
      <c r="Z199" s="16">
        <f t="shared" si="25"/>
        <v>2556.056</v>
      </c>
      <c r="AA199" s="65">
        <f t="shared" si="26"/>
        <v>3.912277352295881E-7</v>
      </c>
      <c r="AC199" s="75">
        <v>5.1790000000000003</v>
      </c>
      <c r="AD199" s="65">
        <v>229.2</v>
      </c>
      <c r="AE199" s="16">
        <f t="shared" si="27"/>
        <v>2594.5439999999999</v>
      </c>
      <c r="AF199" s="65">
        <f t="shared" si="28"/>
        <v>3.8542418243822424E-7</v>
      </c>
      <c r="AH199" s="75">
        <v>4.6559999999999997</v>
      </c>
      <c r="AI199" s="65">
        <v>241.1</v>
      </c>
      <c r="AJ199">
        <f t="shared" si="29"/>
        <v>2729.252</v>
      </c>
      <c r="AK199">
        <f t="shared" si="30"/>
        <v>3.6640075742364574E-7</v>
      </c>
    </row>
    <row r="200" spans="14:37" x14ac:dyDescent="0.35">
      <c r="N200" s="75">
        <v>7.5940000000000003</v>
      </c>
      <c r="O200" s="65">
        <v>189.6</v>
      </c>
      <c r="P200">
        <f t="shared" si="21"/>
        <v>2146.2719999999999</v>
      </c>
      <c r="Q200">
        <f t="shared" si="22"/>
        <v>4.6592416990949889E-7</v>
      </c>
      <c r="S200" s="75">
        <v>5.8819999999999997</v>
      </c>
      <c r="T200" s="65">
        <v>215.5</v>
      </c>
      <c r="U200" s="16">
        <f t="shared" si="23"/>
        <v>2439.46</v>
      </c>
      <c r="V200" s="65">
        <f t="shared" si="24"/>
        <v>4.0992678707582825E-7</v>
      </c>
      <c r="X200" s="75">
        <v>5.3460000000000001</v>
      </c>
      <c r="Y200" s="65">
        <v>225.8</v>
      </c>
      <c r="Z200" s="16">
        <f t="shared" si="25"/>
        <v>2556.056</v>
      </c>
      <c r="AA200" s="65">
        <f t="shared" si="26"/>
        <v>3.912277352295881E-7</v>
      </c>
      <c r="AC200" s="75">
        <v>5.18</v>
      </c>
      <c r="AD200" s="65">
        <v>229.2</v>
      </c>
      <c r="AE200" s="16">
        <f t="shared" si="27"/>
        <v>2594.5439999999999</v>
      </c>
      <c r="AF200" s="65">
        <f t="shared" si="28"/>
        <v>3.8542418243822424E-7</v>
      </c>
      <c r="AH200" s="75">
        <v>4.657</v>
      </c>
      <c r="AI200" s="65">
        <v>241</v>
      </c>
      <c r="AJ200">
        <f t="shared" si="29"/>
        <v>2728.12</v>
      </c>
      <c r="AK200">
        <f t="shared" si="30"/>
        <v>3.6655279093295017E-7</v>
      </c>
    </row>
    <row r="201" spans="14:37" x14ac:dyDescent="0.35">
      <c r="N201" s="75">
        <v>7.5949999999999998</v>
      </c>
      <c r="O201" s="65">
        <v>189.6</v>
      </c>
      <c r="P201">
        <f t="shared" si="21"/>
        <v>2146.2719999999999</v>
      </c>
      <c r="Q201">
        <f t="shared" si="22"/>
        <v>4.6592416990949889E-7</v>
      </c>
      <c r="S201" s="75">
        <v>5.883</v>
      </c>
      <c r="T201" s="65">
        <v>215.5</v>
      </c>
      <c r="U201" s="16">
        <f t="shared" si="23"/>
        <v>2439.46</v>
      </c>
      <c r="V201" s="65">
        <f t="shared" si="24"/>
        <v>4.0992678707582825E-7</v>
      </c>
      <c r="X201" s="75">
        <v>5.3470000000000004</v>
      </c>
      <c r="Y201" s="65">
        <v>225.7</v>
      </c>
      <c r="Z201" s="16">
        <f t="shared" si="25"/>
        <v>2554.924</v>
      </c>
      <c r="AA201" s="65">
        <f t="shared" si="26"/>
        <v>3.9140107494391224E-7</v>
      </c>
      <c r="AC201" s="75">
        <v>5.181</v>
      </c>
      <c r="AD201" s="65">
        <v>229.2</v>
      </c>
      <c r="AE201" s="16">
        <f t="shared" si="27"/>
        <v>2594.5439999999999</v>
      </c>
      <c r="AF201" s="65">
        <f t="shared" si="28"/>
        <v>3.8542418243822424E-7</v>
      </c>
      <c r="AH201" s="75">
        <v>4.6580000000000004</v>
      </c>
      <c r="AI201" s="65">
        <v>241</v>
      </c>
      <c r="AJ201">
        <f t="shared" si="29"/>
        <v>2728.12</v>
      </c>
      <c r="AK201">
        <f t="shared" si="30"/>
        <v>3.6655279093295017E-7</v>
      </c>
    </row>
    <row r="202" spans="14:37" x14ac:dyDescent="0.35">
      <c r="N202" s="75">
        <v>7.5960000000000001</v>
      </c>
      <c r="O202" s="65">
        <v>189.6</v>
      </c>
      <c r="P202">
        <f t="shared" si="21"/>
        <v>2146.2719999999999</v>
      </c>
      <c r="Q202">
        <f t="shared" si="22"/>
        <v>4.6592416990949889E-7</v>
      </c>
      <c r="S202" s="75">
        <v>5.8840000000000003</v>
      </c>
      <c r="T202" s="65">
        <v>215.5</v>
      </c>
      <c r="U202" s="16">
        <f t="shared" si="23"/>
        <v>2439.46</v>
      </c>
      <c r="V202" s="65">
        <f t="shared" si="24"/>
        <v>4.0992678707582825E-7</v>
      </c>
      <c r="X202" s="75">
        <v>5.3479999999999999</v>
      </c>
      <c r="Y202" s="65">
        <v>225.7</v>
      </c>
      <c r="Z202" s="16">
        <f t="shared" si="25"/>
        <v>2554.924</v>
      </c>
      <c r="AA202" s="65">
        <f t="shared" si="26"/>
        <v>3.9140107494391224E-7</v>
      </c>
      <c r="AC202" s="75">
        <v>5.1820000000000004</v>
      </c>
      <c r="AD202" s="65">
        <v>229.2</v>
      </c>
      <c r="AE202" s="16">
        <f t="shared" si="27"/>
        <v>2594.5439999999999</v>
      </c>
      <c r="AF202" s="65">
        <f t="shared" si="28"/>
        <v>3.8542418243822424E-7</v>
      </c>
      <c r="AH202" s="75">
        <v>4.6589999999999998</v>
      </c>
      <c r="AI202" s="65">
        <v>241</v>
      </c>
      <c r="AJ202">
        <f t="shared" si="29"/>
        <v>2728.12</v>
      </c>
      <c r="AK202">
        <f t="shared" si="30"/>
        <v>3.6655279093295017E-7</v>
      </c>
    </row>
    <row r="203" spans="14:37" x14ac:dyDescent="0.35">
      <c r="N203" s="75">
        <v>7.5970000000000004</v>
      </c>
      <c r="O203" s="65">
        <v>189.6</v>
      </c>
      <c r="P203">
        <f t="shared" si="21"/>
        <v>2146.2719999999999</v>
      </c>
      <c r="Q203">
        <f t="shared" si="22"/>
        <v>4.6592416990949889E-7</v>
      </c>
      <c r="S203" s="75">
        <v>5.8849999999999998</v>
      </c>
      <c r="T203" s="65">
        <v>215.4</v>
      </c>
      <c r="U203" s="16">
        <f t="shared" si="23"/>
        <v>2438.328</v>
      </c>
      <c r="V203" s="65">
        <f t="shared" si="24"/>
        <v>4.101170966334308E-7</v>
      </c>
      <c r="X203" s="75">
        <v>5.3490000000000002</v>
      </c>
      <c r="Y203" s="65">
        <v>225.7</v>
      </c>
      <c r="Z203" s="16">
        <f t="shared" si="25"/>
        <v>2554.924</v>
      </c>
      <c r="AA203" s="65">
        <f t="shared" si="26"/>
        <v>3.9140107494391224E-7</v>
      </c>
      <c r="AC203" s="75">
        <v>5.1829999999999998</v>
      </c>
      <c r="AD203" s="65">
        <v>229.1</v>
      </c>
      <c r="AE203" s="16">
        <f t="shared" si="27"/>
        <v>2593.4119999999998</v>
      </c>
      <c r="AF203" s="65">
        <f t="shared" si="28"/>
        <v>3.8559241647682669E-7</v>
      </c>
      <c r="AH203" s="75">
        <v>4.66</v>
      </c>
      <c r="AI203" s="65">
        <v>241</v>
      </c>
      <c r="AJ203">
        <f t="shared" si="29"/>
        <v>2728.12</v>
      </c>
      <c r="AK203">
        <f t="shared" si="30"/>
        <v>3.6655279093295017E-7</v>
      </c>
    </row>
    <row r="204" spans="14:37" x14ac:dyDescent="0.35">
      <c r="N204" s="75">
        <v>7.5979999999999999</v>
      </c>
      <c r="O204" s="65">
        <v>189.6</v>
      </c>
      <c r="P204">
        <f t="shared" ref="P204:P267" si="31">O204*$K$1</f>
        <v>2146.2719999999999</v>
      </c>
      <c r="Q204">
        <f t="shared" ref="Q204:Q267" si="32">0.001/P204</f>
        <v>4.6592416990949889E-7</v>
      </c>
      <c r="S204" s="75">
        <v>5.8860000000000001</v>
      </c>
      <c r="T204" s="65">
        <v>215.4</v>
      </c>
      <c r="U204" s="16">
        <f t="shared" ref="U204:U267" si="33">T204*$K$1</f>
        <v>2438.328</v>
      </c>
      <c r="V204" s="65">
        <f t="shared" ref="V204:V267" si="34">0.001/U204</f>
        <v>4.101170966334308E-7</v>
      </c>
      <c r="X204" s="75">
        <v>5.35</v>
      </c>
      <c r="Y204" s="65">
        <v>225.7</v>
      </c>
      <c r="Z204" s="16">
        <f t="shared" ref="Z204:Z267" si="35">Y204*$K$1</f>
        <v>2554.924</v>
      </c>
      <c r="AA204" s="65">
        <f t="shared" ref="AA204:AA267" si="36">0.001/Z204</f>
        <v>3.9140107494391224E-7</v>
      </c>
      <c r="AC204" s="75">
        <v>5.1840000000000002</v>
      </c>
      <c r="AD204" s="65">
        <v>229.1</v>
      </c>
      <c r="AE204" s="16">
        <f t="shared" ref="AE204:AE267" si="37">AD204*$K$1</f>
        <v>2593.4119999999998</v>
      </c>
      <c r="AF204" s="65">
        <f t="shared" ref="AF204:AF267" si="38">0.001/AE204</f>
        <v>3.8559241647682669E-7</v>
      </c>
      <c r="AH204" s="75">
        <v>4.6609999999999996</v>
      </c>
      <c r="AI204" s="65">
        <v>240.9</v>
      </c>
      <c r="AJ204">
        <f t="shared" ref="AJ204:AJ267" si="39">AI204*$K$1</f>
        <v>2726.9880000000003</v>
      </c>
      <c r="AK204">
        <f t="shared" ref="AK204:AK267" si="40">0.001/AJ204</f>
        <v>3.6670495066351593E-7</v>
      </c>
    </row>
    <row r="205" spans="14:37" x14ac:dyDescent="0.35">
      <c r="N205" s="75">
        <v>7.5990000000000002</v>
      </c>
      <c r="O205" s="65">
        <v>189.5</v>
      </c>
      <c r="P205">
        <f t="shared" si="31"/>
        <v>2145.14</v>
      </c>
      <c r="Q205">
        <f t="shared" si="32"/>
        <v>4.6617004018385749E-7</v>
      </c>
      <c r="S205" s="75">
        <v>5.8869999999999996</v>
      </c>
      <c r="T205" s="65">
        <v>215.4</v>
      </c>
      <c r="U205" s="16">
        <f t="shared" si="33"/>
        <v>2438.328</v>
      </c>
      <c r="V205" s="65">
        <f t="shared" si="34"/>
        <v>4.101170966334308E-7</v>
      </c>
      <c r="X205" s="75">
        <v>5.351</v>
      </c>
      <c r="Y205" s="65">
        <v>225.7</v>
      </c>
      <c r="Z205" s="16">
        <f t="shared" si="35"/>
        <v>2554.924</v>
      </c>
      <c r="AA205" s="65">
        <f t="shared" si="36"/>
        <v>3.9140107494391224E-7</v>
      </c>
      <c r="AC205" s="75">
        <v>5.1849999999999996</v>
      </c>
      <c r="AD205" s="65">
        <v>229.1</v>
      </c>
      <c r="AE205" s="16">
        <f t="shared" si="37"/>
        <v>2593.4119999999998</v>
      </c>
      <c r="AF205" s="65">
        <f t="shared" si="38"/>
        <v>3.8559241647682669E-7</v>
      </c>
      <c r="AH205" s="75">
        <v>4.6619999999999999</v>
      </c>
      <c r="AI205" s="65">
        <v>240.9</v>
      </c>
      <c r="AJ205">
        <f t="shared" si="39"/>
        <v>2726.9880000000003</v>
      </c>
      <c r="AK205">
        <f t="shared" si="40"/>
        <v>3.6670495066351593E-7</v>
      </c>
    </row>
    <row r="206" spans="14:37" x14ac:dyDescent="0.35">
      <c r="N206" s="75">
        <v>7.6</v>
      </c>
      <c r="O206" s="65">
        <v>189.5</v>
      </c>
      <c r="P206">
        <f t="shared" si="31"/>
        <v>2145.14</v>
      </c>
      <c r="Q206">
        <f t="shared" si="32"/>
        <v>4.6617004018385749E-7</v>
      </c>
      <c r="S206" s="75">
        <v>5.8879999999999999</v>
      </c>
      <c r="T206" s="65">
        <v>215.4</v>
      </c>
      <c r="U206" s="16">
        <f t="shared" si="33"/>
        <v>2438.328</v>
      </c>
      <c r="V206" s="65">
        <f t="shared" si="34"/>
        <v>4.101170966334308E-7</v>
      </c>
      <c r="X206" s="75">
        <v>5.3520000000000003</v>
      </c>
      <c r="Y206" s="65">
        <v>225.6</v>
      </c>
      <c r="Z206" s="16">
        <f t="shared" si="35"/>
        <v>2553.7919999999999</v>
      </c>
      <c r="AA206" s="65">
        <f t="shared" si="36"/>
        <v>3.9157456832819589E-7</v>
      </c>
      <c r="AC206" s="75">
        <v>5.1859999999999999</v>
      </c>
      <c r="AD206" s="65">
        <v>229.1</v>
      </c>
      <c r="AE206" s="16">
        <f t="shared" si="37"/>
        <v>2593.4119999999998</v>
      </c>
      <c r="AF206" s="65">
        <f t="shared" si="38"/>
        <v>3.8559241647682669E-7</v>
      </c>
      <c r="AH206" s="75">
        <v>4.6630000000000003</v>
      </c>
      <c r="AI206" s="65">
        <v>240.9</v>
      </c>
      <c r="AJ206">
        <f t="shared" si="39"/>
        <v>2726.9880000000003</v>
      </c>
      <c r="AK206">
        <f t="shared" si="40"/>
        <v>3.6670495066351593E-7</v>
      </c>
    </row>
    <row r="207" spans="14:37" x14ac:dyDescent="0.35">
      <c r="N207" s="75">
        <v>7.601</v>
      </c>
      <c r="O207" s="65">
        <v>189.5</v>
      </c>
      <c r="P207">
        <f t="shared" si="31"/>
        <v>2145.14</v>
      </c>
      <c r="Q207">
        <f t="shared" si="32"/>
        <v>4.6617004018385749E-7</v>
      </c>
      <c r="S207" s="75">
        <v>5.8890000000000002</v>
      </c>
      <c r="T207" s="65">
        <v>215.4</v>
      </c>
      <c r="U207" s="16">
        <f t="shared" si="33"/>
        <v>2438.328</v>
      </c>
      <c r="V207" s="65">
        <f t="shared" si="34"/>
        <v>4.101170966334308E-7</v>
      </c>
      <c r="X207" s="75">
        <v>5.3529999999999998</v>
      </c>
      <c r="Y207" s="65">
        <v>225.6</v>
      </c>
      <c r="Z207" s="16">
        <f t="shared" si="35"/>
        <v>2553.7919999999999</v>
      </c>
      <c r="AA207" s="65">
        <f t="shared" si="36"/>
        <v>3.9157456832819589E-7</v>
      </c>
      <c r="AC207" s="75">
        <v>5.1870000000000003</v>
      </c>
      <c r="AD207" s="65">
        <v>229.1</v>
      </c>
      <c r="AE207" s="16">
        <f t="shared" si="37"/>
        <v>2593.4119999999998</v>
      </c>
      <c r="AF207" s="65">
        <f t="shared" si="38"/>
        <v>3.8559241647682669E-7</v>
      </c>
      <c r="AH207" s="75">
        <v>4.6639999999999997</v>
      </c>
      <c r="AI207" s="65">
        <v>240.9</v>
      </c>
      <c r="AJ207">
        <f t="shared" si="39"/>
        <v>2726.9880000000003</v>
      </c>
      <c r="AK207">
        <f t="shared" si="40"/>
        <v>3.6670495066351593E-7</v>
      </c>
    </row>
    <row r="208" spans="14:37" x14ac:dyDescent="0.35">
      <c r="N208" s="75">
        <v>7.6020000000000003</v>
      </c>
      <c r="O208" s="65">
        <v>189.5</v>
      </c>
      <c r="P208">
        <f t="shared" si="31"/>
        <v>2145.14</v>
      </c>
      <c r="Q208">
        <f t="shared" si="32"/>
        <v>4.6617004018385749E-7</v>
      </c>
      <c r="S208" s="75">
        <v>5.89</v>
      </c>
      <c r="T208" s="65">
        <v>215.4</v>
      </c>
      <c r="U208" s="16">
        <f t="shared" si="33"/>
        <v>2438.328</v>
      </c>
      <c r="V208" s="65">
        <f t="shared" si="34"/>
        <v>4.101170966334308E-7</v>
      </c>
      <c r="X208" s="75">
        <v>5.3540000000000001</v>
      </c>
      <c r="Y208" s="65">
        <v>225.6</v>
      </c>
      <c r="Z208" s="16">
        <f t="shared" si="35"/>
        <v>2553.7919999999999</v>
      </c>
      <c r="AA208" s="65">
        <f t="shared" si="36"/>
        <v>3.9157456832819589E-7</v>
      </c>
      <c r="AC208" s="75">
        <v>5.1879999999999997</v>
      </c>
      <c r="AD208" s="65">
        <v>229</v>
      </c>
      <c r="AE208" s="16">
        <f t="shared" si="37"/>
        <v>2592.2800000000002</v>
      </c>
      <c r="AF208" s="65">
        <f t="shared" si="38"/>
        <v>3.8576079744472047E-7</v>
      </c>
      <c r="AH208" s="75">
        <v>4.665</v>
      </c>
      <c r="AI208" s="65">
        <v>240.8</v>
      </c>
      <c r="AJ208">
        <f t="shared" si="39"/>
        <v>2725.8560000000002</v>
      </c>
      <c r="AK208">
        <f t="shared" si="40"/>
        <v>3.6685723677259545E-7</v>
      </c>
    </row>
    <row r="209" spans="14:37" x14ac:dyDescent="0.35">
      <c r="N209" s="75">
        <v>7.6029999999999998</v>
      </c>
      <c r="O209" s="65">
        <v>189.5</v>
      </c>
      <c r="P209">
        <f t="shared" si="31"/>
        <v>2145.14</v>
      </c>
      <c r="Q209">
        <f t="shared" si="32"/>
        <v>4.6617004018385749E-7</v>
      </c>
      <c r="S209" s="75">
        <v>5.891</v>
      </c>
      <c r="T209" s="65">
        <v>215.3</v>
      </c>
      <c r="U209" s="16">
        <f t="shared" si="33"/>
        <v>2437.1960000000004</v>
      </c>
      <c r="V209" s="65">
        <f t="shared" si="34"/>
        <v>4.1030758297650245E-7</v>
      </c>
      <c r="X209" s="75">
        <v>5.3550000000000004</v>
      </c>
      <c r="Y209" s="65">
        <v>225.6</v>
      </c>
      <c r="Z209" s="16">
        <f t="shared" si="35"/>
        <v>2553.7919999999999</v>
      </c>
      <c r="AA209" s="65">
        <f t="shared" si="36"/>
        <v>3.9157456832819589E-7</v>
      </c>
      <c r="AC209" s="75">
        <v>5.1890000000000001</v>
      </c>
      <c r="AD209" s="65">
        <v>229</v>
      </c>
      <c r="AE209" s="16">
        <f t="shared" si="37"/>
        <v>2592.2800000000002</v>
      </c>
      <c r="AF209" s="65">
        <f t="shared" si="38"/>
        <v>3.8576079744472047E-7</v>
      </c>
      <c r="AH209" s="75">
        <v>4.6660000000000004</v>
      </c>
      <c r="AI209" s="65">
        <v>240.8</v>
      </c>
      <c r="AJ209">
        <f t="shared" si="39"/>
        <v>2725.8560000000002</v>
      </c>
      <c r="AK209">
        <f t="shared" si="40"/>
        <v>3.6685723677259545E-7</v>
      </c>
    </row>
    <row r="210" spans="14:37" x14ac:dyDescent="0.35">
      <c r="N210" s="75">
        <v>7.6040000000000001</v>
      </c>
      <c r="O210" s="65">
        <v>189.5</v>
      </c>
      <c r="P210">
        <f t="shared" si="31"/>
        <v>2145.14</v>
      </c>
      <c r="Q210">
        <f t="shared" si="32"/>
        <v>4.6617004018385749E-7</v>
      </c>
      <c r="S210" s="75">
        <v>5.8920000000000003</v>
      </c>
      <c r="T210" s="65">
        <v>215.3</v>
      </c>
      <c r="U210" s="16">
        <f t="shared" si="33"/>
        <v>2437.1960000000004</v>
      </c>
      <c r="V210" s="65">
        <f t="shared" si="34"/>
        <v>4.1030758297650245E-7</v>
      </c>
      <c r="X210" s="75">
        <v>5.3559999999999999</v>
      </c>
      <c r="Y210" s="65">
        <v>225.6</v>
      </c>
      <c r="Z210" s="16">
        <f t="shared" si="35"/>
        <v>2553.7919999999999</v>
      </c>
      <c r="AA210" s="65">
        <f t="shared" si="36"/>
        <v>3.9157456832819589E-7</v>
      </c>
      <c r="AC210" s="75">
        <v>5.19</v>
      </c>
      <c r="AD210" s="65">
        <v>229</v>
      </c>
      <c r="AE210" s="16">
        <f t="shared" si="37"/>
        <v>2592.2800000000002</v>
      </c>
      <c r="AF210" s="65">
        <f t="shared" si="38"/>
        <v>3.8576079744472047E-7</v>
      </c>
      <c r="AH210" s="75">
        <v>4.6669999999999998</v>
      </c>
      <c r="AI210" s="65">
        <v>240.8</v>
      </c>
      <c r="AJ210">
        <f t="shared" si="39"/>
        <v>2725.8560000000002</v>
      </c>
      <c r="AK210">
        <f t="shared" si="40"/>
        <v>3.6685723677259545E-7</v>
      </c>
    </row>
    <row r="211" spans="14:37" x14ac:dyDescent="0.35">
      <c r="N211" s="75">
        <v>7.6050000000000004</v>
      </c>
      <c r="O211" s="65">
        <v>189.5</v>
      </c>
      <c r="P211">
        <f t="shared" si="31"/>
        <v>2145.14</v>
      </c>
      <c r="Q211">
        <f t="shared" si="32"/>
        <v>4.6617004018385749E-7</v>
      </c>
      <c r="S211" s="75">
        <v>5.8929999999999998</v>
      </c>
      <c r="T211" s="65">
        <v>215.3</v>
      </c>
      <c r="U211" s="16">
        <f t="shared" si="33"/>
        <v>2437.1960000000004</v>
      </c>
      <c r="V211" s="65">
        <f t="shared" si="34"/>
        <v>4.1030758297650245E-7</v>
      </c>
      <c r="X211" s="75">
        <v>5.3570000000000002</v>
      </c>
      <c r="Y211" s="65">
        <v>225.5</v>
      </c>
      <c r="Z211" s="16">
        <f t="shared" si="35"/>
        <v>2552.66</v>
      </c>
      <c r="AA211" s="65">
        <f t="shared" si="36"/>
        <v>3.9174821558687803E-7</v>
      </c>
      <c r="AC211" s="75">
        <v>5.1909999999999998</v>
      </c>
      <c r="AD211" s="65">
        <v>229</v>
      </c>
      <c r="AE211" s="16">
        <f t="shared" si="37"/>
        <v>2592.2800000000002</v>
      </c>
      <c r="AF211" s="65">
        <f t="shared" si="38"/>
        <v>3.8576079744472047E-7</v>
      </c>
      <c r="AH211" s="75">
        <v>4.6680000000000001</v>
      </c>
      <c r="AI211" s="65">
        <v>240.8</v>
      </c>
      <c r="AJ211">
        <f t="shared" si="39"/>
        <v>2725.8560000000002</v>
      </c>
      <c r="AK211">
        <f t="shared" si="40"/>
        <v>3.6685723677259545E-7</v>
      </c>
    </row>
    <row r="212" spans="14:37" x14ac:dyDescent="0.35">
      <c r="N212" s="75">
        <v>7.6059999999999999</v>
      </c>
      <c r="O212" s="65">
        <v>189.5</v>
      </c>
      <c r="P212">
        <f t="shared" si="31"/>
        <v>2145.14</v>
      </c>
      <c r="Q212">
        <f t="shared" si="32"/>
        <v>4.6617004018385749E-7</v>
      </c>
      <c r="S212" s="75">
        <v>5.8940000000000001</v>
      </c>
      <c r="T212" s="65">
        <v>215.3</v>
      </c>
      <c r="U212" s="16">
        <f t="shared" si="33"/>
        <v>2437.1960000000004</v>
      </c>
      <c r="V212" s="65">
        <f t="shared" si="34"/>
        <v>4.1030758297650245E-7</v>
      </c>
      <c r="X212" s="75">
        <v>5.3579999999999997</v>
      </c>
      <c r="Y212" s="65">
        <v>225.5</v>
      </c>
      <c r="Z212" s="16">
        <f t="shared" si="35"/>
        <v>2552.66</v>
      </c>
      <c r="AA212" s="65">
        <f t="shared" si="36"/>
        <v>3.9174821558687803E-7</v>
      </c>
      <c r="AC212" s="75">
        <v>5.1920000000000002</v>
      </c>
      <c r="AD212" s="65">
        <v>228.9</v>
      </c>
      <c r="AE212" s="16">
        <f t="shared" si="37"/>
        <v>2591.1480000000001</v>
      </c>
      <c r="AF212" s="65">
        <f t="shared" si="38"/>
        <v>3.859293255344735E-7</v>
      </c>
      <c r="AH212" s="75">
        <v>4.6689999999999996</v>
      </c>
      <c r="AI212" s="65">
        <v>240.7</v>
      </c>
      <c r="AJ212">
        <f t="shared" si="39"/>
        <v>2724.7240000000002</v>
      </c>
      <c r="AK212">
        <f t="shared" si="40"/>
        <v>3.6700964941770249E-7</v>
      </c>
    </row>
    <row r="213" spans="14:37" x14ac:dyDescent="0.35">
      <c r="N213" s="75">
        <v>7.6070000000000002</v>
      </c>
      <c r="O213" s="65">
        <v>189.4</v>
      </c>
      <c r="P213">
        <f t="shared" si="31"/>
        <v>2144.0080000000003</v>
      </c>
      <c r="Q213">
        <f t="shared" si="32"/>
        <v>4.6641617008891754E-7</v>
      </c>
      <c r="S213" s="75">
        <v>5.8949999999999996</v>
      </c>
      <c r="T213" s="65">
        <v>215.3</v>
      </c>
      <c r="U213" s="16">
        <f t="shared" si="33"/>
        <v>2437.1960000000004</v>
      </c>
      <c r="V213" s="65">
        <f t="shared" si="34"/>
        <v>4.1030758297650245E-7</v>
      </c>
      <c r="X213" s="75">
        <v>5.359</v>
      </c>
      <c r="Y213" s="65">
        <v>225.5</v>
      </c>
      <c r="Z213" s="16">
        <f t="shared" si="35"/>
        <v>2552.66</v>
      </c>
      <c r="AA213" s="65">
        <f t="shared" si="36"/>
        <v>3.9174821558687803E-7</v>
      </c>
      <c r="AC213" s="75">
        <v>5.1929999999999996</v>
      </c>
      <c r="AD213" s="65">
        <v>228.9</v>
      </c>
      <c r="AE213" s="16">
        <f t="shared" si="37"/>
        <v>2591.1480000000001</v>
      </c>
      <c r="AF213" s="65">
        <f t="shared" si="38"/>
        <v>3.859293255344735E-7</v>
      </c>
      <c r="AH213" s="75">
        <v>4.67</v>
      </c>
      <c r="AI213" s="65">
        <v>240.7</v>
      </c>
      <c r="AJ213">
        <f t="shared" si="39"/>
        <v>2724.7240000000002</v>
      </c>
      <c r="AK213">
        <f t="shared" si="40"/>
        <v>3.6700964941770249E-7</v>
      </c>
    </row>
    <row r="214" spans="14:37" x14ac:dyDescent="0.35">
      <c r="N214" s="75">
        <v>7.6079999999999997</v>
      </c>
      <c r="O214" s="65">
        <v>189.4</v>
      </c>
      <c r="P214">
        <f t="shared" si="31"/>
        <v>2144.0080000000003</v>
      </c>
      <c r="Q214">
        <f t="shared" si="32"/>
        <v>4.6641617008891754E-7</v>
      </c>
      <c r="S214" s="75">
        <v>5.8959999999999999</v>
      </c>
      <c r="T214" s="65">
        <v>215.2</v>
      </c>
      <c r="U214" s="16">
        <f t="shared" si="33"/>
        <v>2436.0639999999999</v>
      </c>
      <c r="V214" s="65">
        <f t="shared" si="34"/>
        <v>4.1049824635149164E-7</v>
      </c>
      <c r="X214" s="75">
        <v>5.36</v>
      </c>
      <c r="Y214" s="65">
        <v>225.5</v>
      </c>
      <c r="Z214" s="16">
        <f t="shared" si="35"/>
        <v>2552.66</v>
      </c>
      <c r="AA214" s="65">
        <f t="shared" si="36"/>
        <v>3.9174821558687803E-7</v>
      </c>
      <c r="AC214" s="75">
        <v>5.194</v>
      </c>
      <c r="AD214" s="65">
        <v>228.9</v>
      </c>
      <c r="AE214" s="16">
        <f t="shared" si="37"/>
        <v>2591.1480000000001</v>
      </c>
      <c r="AF214" s="65">
        <f t="shared" si="38"/>
        <v>3.859293255344735E-7</v>
      </c>
      <c r="AH214" s="75">
        <v>4.6710000000000003</v>
      </c>
      <c r="AI214" s="65">
        <v>240.7</v>
      </c>
      <c r="AJ214">
        <f t="shared" si="39"/>
        <v>2724.7240000000002</v>
      </c>
      <c r="AK214">
        <f t="shared" si="40"/>
        <v>3.6700964941770249E-7</v>
      </c>
    </row>
    <row r="215" spans="14:37" x14ac:dyDescent="0.35">
      <c r="N215" s="75">
        <v>7.609</v>
      </c>
      <c r="O215" s="65">
        <v>189.4</v>
      </c>
      <c r="P215">
        <f t="shared" si="31"/>
        <v>2144.0080000000003</v>
      </c>
      <c r="Q215">
        <f t="shared" si="32"/>
        <v>4.6641617008891754E-7</v>
      </c>
      <c r="S215" s="75">
        <v>5.8970000000000002</v>
      </c>
      <c r="T215" s="65">
        <v>215.2</v>
      </c>
      <c r="U215" s="16">
        <f t="shared" si="33"/>
        <v>2436.0639999999999</v>
      </c>
      <c r="V215" s="65">
        <f t="shared" si="34"/>
        <v>4.1049824635149164E-7</v>
      </c>
      <c r="X215" s="75">
        <v>5.3609999999999998</v>
      </c>
      <c r="Y215" s="65">
        <v>225.5</v>
      </c>
      <c r="Z215" s="16">
        <f t="shared" si="35"/>
        <v>2552.66</v>
      </c>
      <c r="AA215" s="65">
        <f t="shared" si="36"/>
        <v>3.9174821558687803E-7</v>
      </c>
      <c r="AC215" s="75">
        <v>5.1950000000000003</v>
      </c>
      <c r="AD215" s="65">
        <v>228.9</v>
      </c>
      <c r="AE215" s="16">
        <f t="shared" si="37"/>
        <v>2591.1480000000001</v>
      </c>
      <c r="AF215" s="65">
        <f t="shared" si="38"/>
        <v>3.859293255344735E-7</v>
      </c>
      <c r="AH215" s="75">
        <v>4.6719999999999997</v>
      </c>
      <c r="AI215" s="65">
        <v>240.7</v>
      </c>
      <c r="AJ215">
        <f t="shared" si="39"/>
        <v>2724.7240000000002</v>
      </c>
      <c r="AK215">
        <f t="shared" si="40"/>
        <v>3.6700964941770249E-7</v>
      </c>
    </row>
    <row r="216" spans="14:37" x14ac:dyDescent="0.35">
      <c r="N216" s="75">
        <v>7.61</v>
      </c>
      <c r="O216" s="65">
        <v>189.4</v>
      </c>
      <c r="P216">
        <f t="shared" si="31"/>
        <v>2144.0080000000003</v>
      </c>
      <c r="Q216">
        <f t="shared" si="32"/>
        <v>4.6641617008891754E-7</v>
      </c>
      <c r="S216" s="75">
        <v>5.8979999999999997</v>
      </c>
      <c r="T216" s="65">
        <v>215.2</v>
      </c>
      <c r="U216" s="16">
        <f t="shared" si="33"/>
        <v>2436.0639999999999</v>
      </c>
      <c r="V216" s="65">
        <f t="shared" si="34"/>
        <v>4.1049824635149164E-7</v>
      </c>
      <c r="X216" s="75">
        <v>5.3620000000000001</v>
      </c>
      <c r="Y216" s="65">
        <v>225.4</v>
      </c>
      <c r="Z216" s="16">
        <f t="shared" si="35"/>
        <v>2551.5280000000002</v>
      </c>
      <c r="AA216" s="65">
        <f t="shared" si="36"/>
        <v>3.9192201692476033E-7</v>
      </c>
      <c r="AC216" s="75">
        <v>5.1959999999999997</v>
      </c>
      <c r="AD216" s="65">
        <v>228.9</v>
      </c>
      <c r="AE216" s="16">
        <f t="shared" si="37"/>
        <v>2591.1480000000001</v>
      </c>
      <c r="AF216" s="65">
        <f t="shared" si="38"/>
        <v>3.859293255344735E-7</v>
      </c>
      <c r="AH216" s="75">
        <v>4.673</v>
      </c>
      <c r="AI216" s="65">
        <v>240.6</v>
      </c>
      <c r="AJ216">
        <f t="shared" si="39"/>
        <v>2723.5920000000001</v>
      </c>
      <c r="AK216">
        <f t="shared" si="40"/>
        <v>3.6716218875661256E-7</v>
      </c>
    </row>
    <row r="217" spans="14:37" x14ac:dyDescent="0.35">
      <c r="N217" s="75">
        <v>7.6109999999999998</v>
      </c>
      <c r="O217" s="65">
        <v>189.4</v>
      </c>
      <c r="P217">
        <f t="shared" si="31"/>
        <v>2144.0080000000003</v>
      </c>
      <c r="Q217">
        <f t="shared" si="32"/>
        <v>4.6641617008891754E-7</v>
      </c>
      <c r="S217" s="75">
        <v>5.899</v>
      </c>
      <c r="T217" s="65">
        <v>215.2</v>
      </c>
      <c r="U217" s="16">
        <f t="shared" si="33"/>
        <v>2436.0639999999999</v>
      </c>
      <c r="V217" s="65">
        <f t="shared" si="34"/>
        <v>4.1049824635149164E-7</v>
      </c>
      <c r="X217" s="75">
        <v>5.3630000000000004</v>
      </c>
      <c r="Y217" s="65">
        <v>225.4</v>
      </c>
      <c r="Z217" s="16">
        <f t="shared" si="35"/>
        <v>2551.5280000000002</v>
      </c>
      <c r="AA217" s="65">
        <f t="shared" si="36"/>
        <v>3.9192201692476033E-7</v>
      </c>
      <c r="AC217" s="75">
        <v>5.1970000000000001</v>
      </c>
      <c r="AD217" s="65">
        <v>228.8</v>
      </c>
      <c r="AE217" s="16">
        <f t="shared" si="37"/>
        <v>2590.0160000000001</v>
      </c>
      <c r="AF217" s="65">
        <f t="shared" si="38"/>
        <v>3.8609800093899033E-7</v>
      </c>
      <c r="AH217" s="75">
        <v>4.6740000000000004</v>
      </c>
      <c r="AI217" s="65">
        <v>240.6</v>
      </c>
      <c r="AJ217">
        <f t="shared" si="39"/>
        <v>2723.5920000000001</v>
      </c>
      <c r="AK217">
        <f t="shared" si="40"/>
        <v>3.6716218875661256E-7</v>
      </c>
    </row>
    <row r="218" spans="14:37" x14ac:dyDescent="0.35">
      <c r="N218" s="75">
        <v>7.6120000000000001</v>
      </c>
      <c r="O218" s="65">
        <v>189.4</v>
      </c>
      <c r="P218">
        <f t="shared" si="31"/>
        <v>2144.0080000000003</v>
      </c>
      <c r="Q218">
        <f t="shared" si="32"/>
        <v>4.6641617008891754E-7</v>
      </c>
      <c r="S218" s="75">
        <v>5.9</v>
      </c>
      <c r="T218" s="65">
        <v>215.2</v>
      </c>
      <c r="U218" s="16">
        <f t="shared" si="33"/>
        <v>2436.0639999999999</v>
      </c>
      <c r="V218" s="65">
        <f t="shared" si="34"/>
        <v>4.1049824635149164E-7</v>
      </c>
      <c r="X218" s="75">
        <v>5.3639999999999999</v>
      </c>
      <c r="Y218" s="65">
        <v>225.4</v>
      </c>
      <c r="Z218" s="16">
        <f t="shared" si="35"/>
        <v>2551.5280000000002</v>
      </c>
      <c r="AA218" s="65">
        <f t="shared" si="36"/>
        <v>3.9192201692476033E-7</v>
      </c>
      <c r="AC218" s="75">
        <v>5.1980000000000004</v>
      </c>
      <c r="AD218" s="65">
        <v>228.8</v>
      </c>
      <c r="AE218" s="16">
        <f t="shared" si="37"/>
        <v>2590.0160000000001</v>
      </c>
      <c r="AF218" s="65">
        <f t="shared" si="38"/>
        <v>3.8609800093899033E-7</v>
      </c>
      <c r="AH218" s="75">
        <v>4.6749999999999998</v>
      </c>
      <c r="AI218" s="65">
        <v>240.6</v>
      </c>
      <c r="AJ218">
        <f t="shared" si="39"/>
        <v>2723.5920000000001</v>
      </c>
      <c r="AK218">
        <f t="shared" si="40"/>
        <v>3.6716218875661256E-7</v>
      </c>
    </row>
    <row r="219" spans="14:37" x14ac:dyDescent="0.35">
      <c r="N219" s="75">
        <v>7.6130000000000004</v>
      </c>
      <c r="O219" s="65">
        <v>189.4</v>
      </c>
      <c r="P219">
        <f t="shared" si="31"/>
        <v>2144.0080000000003</v>
      </c>
      <c r="Q219">
        <f t="shared" si="32"/>
        <v>4.6641617008891754E-7</v>
      </c>
      <c r="S219" s="75">
        <v>5.9009999999999998</v>
      </c>
      <c r="T219" s="65">
        <v>215.2</v>
      </c>
      <c r="U219" s="16">
        <f t="shared" si="33"/>
        <v>2436.0639999999999</v>
      </c>
      <c r="V219" s="65">
        <f t="shared" si="34"/>
        <v>4.1049824635149164E-7</v>
      </c>
      <c r="X219" s="75">
        <v>5.3650000000000002</v>
      </c>
      <c r="Y219" s="65">
        <v>225.4</v>
      </c>
      <c r="Z219" s="16">
        <f t="shared" si="35"/>
        <v>2551.5280000000002</v>
      </c>
      <c r="AA219" s="65">
        <f t="shared" si="36"/>
        <v>3.9192201692476033E-7</v>
      </c>
      <c r="AC219" s="75">
        <v>5.1989999999999998</v>
      </c>
      <c r="AD219" s="65">
        <v>228.8</v>
      </c>
      <c r="AE219" s="16">
        <f t="shared" si="37"/>
        <v>2590.0160000000001</v>
      </c>
      <c r="AF219" s="65">
        <f t="shared" si="38"/>
        <v>3.8609800093899033E-7</v>
      </c>
      <c r="AH219" s="75">
        <v>4.6760000000000002</v>
      </c>
      <c r="AI219" s="65">
        <v>240.6</v>
      </c>
      <c r="AJ219">
        <f t="shared" si="39"/>
        <v>2723.5920000000001</v>
      </c>
      <c r="AK219">
        <f t="shared" si="40"/>
        <v>3.6716218875661256E-7</v>
      </c>
    </row>
    <row r="220" spans="14:37" x14ac:dyDescent="0.35">
      <c r="N220" s="75">
        <v>7.6139999999999999</v>
      </c>
      <c r="O220" s="65">
        <v>189.4</v>
      </c>
      <c r="P220">
        <f t="shared" si="31"/>
        <v>2144.0080000000003</v>
      </c>
      <c r="Q220">
        <f t="shared" si="32"/>
        <v>4.6641617008891754E-7</v>
      </c>
      <c r="S220" s="75">
        <v>5.9020000000000001</v>
      </c>
      <c r="T220" s="65">
        <v>215.1</v>
      </c>
      <c r="U220" s="16">
        <f t="shared" si="33"/>
        <v>2434.9319999999998</v>
      </c>
      <c r="V220" s="65">
        <f t="shared" si="34"/>
        <v>4.1068908700530449E-7</v>
      </c>
      <c r="X220" s="75">
        <v>5.3659999999999997</v>
      </c>
      <c r="Y220" s="65">
        <v>225.4</v>
      </c>
      <c r="Z220" s="16">
        <f t="shared" si="35"/>
        <v>2551.5280000000002</v>
      </c>
      <c r="AA220" s="65">
        <f t="shared" si="36"/>
        <v>3.9192201692476033E-7</v>
      </c>
      <c r="AC220" s="75">
        <v>5.2</v>
      </c>
      <c r="AD220" s="65">
        <v>228.8</v>
      </c>
      <c r="AE220" s="16">
        <f t="shared" si="37"/>
        <v>2590.0160000000001</v>
      </c>
      <c r="AF220" s="65">
        <f t="shared" si="38"/>
        <v>3.8609800093899033E-7</v>
      </c>
      <c r="AH220" s="75">
        <v>4.6769999999999996</v>
      </c>
      <c r="AI220" s="65">
        <v>240.6</v>
      </c>
      <c r="AJ220">
        <f t="shared" si="39"/>
        <v>2723.5920000000001</v>
      </c>
      <c r="AK220">
        <f t="shared" si="40"/>
        <v>3.6716218875661256E-7</v>
      </c>
    </row>
    <row r="221" spans="14:37" x14ac:dyDescent="0.35">
      <c r="N221" s="75">
        <v>7.6150000000000002</v>
      </c>
      <c r="O221" s="65">
        <v>189.3</v>
      </c>
      <c r="P221">
        <f t="shared" si="31"/>
        <v>2142.8760000000002</v>
      </c>
      <c r="Q221">
        <f t="shared" si="32"/>
        <v>4.6666256003613834E-7</v>
      </c>
      <c r="S221" s="75">
        <v>5.9029999999999996</v>
      </c>
      <c r="T221" s="65">
        <v>215.1</v>
      </c>
      <c r="U221" s="16">
        <f t="shared" si="33"/>
        <v>2434.9319999999998</v>
      </c>
      <c r="V221" s="65">
        <f t="shared" si="34"/>
        <v>4.1068908700530449E-7</v>
      </c>
      <c r="X221" s="75">
        <v>5.367</v>
      </c>
      <c r="Y221" s="65">
        <v>225.3</v>
      </c>
      <c r="Z221" s="16">
        <f t="shared" si="35"/>
        <v>2550.3960000000002</v>
      </c>
      <c r="AA221" s="65">
        <f t="shared" si="36"/>
        <v>3.9209597254700834E-7</v>
      </c>
      <c r="AC221" s="75">
        <v>5.2009999999999996</v>
      </c>
      <c r="AD221" s="65">
        <v>228.8</v>
      </c>
      <c r="AE221" s="16">
        <f t="shared" si="37"/>
        <v>2590.0160000000001</v>
      </c>
      <c r="AF221" s="65">
        <f t="shared" si="38"/>
        <v>3.8609800093899033E-7</v>
      </c>
      <c r="AH221" s="75">
        <v>4.6779999999999999</v>
      </c>
      <c r="AI221" s="65">
        <v>240.5</v>
      </c>
      <c r="AJ221">
        <f t="shared" si="39"/>
        <v>2722.46</v>
      </c>
      <c r="AK221">
        <f t="shared" si="40"/>
        <v>3.6731485494736379E-7</v>
      </c>
    </row>
    <row r="222" spans="14:37" x14ac:dyDescent="0.35">
      <c r="N222" s="75">
        <v>7.6159999999999997</v>
      </c>
      <c r="O222" s="65">
        <v>189.3</v>
      </c>
      <c r="P222">
        <f t="shared" si="31"/>
        <v>2142.8760000000002</v>
      </c>
      <c r="Q222">
        <f t="shared" si="32"/>
        <v>4.6666256003613834E-7</v>
      </c>
      <c r="S222" s="75">
        <v>5.9039999999999999</v>
      </c>
      <c r="T222" s="65">
        <v>215.1</v>
      </c>
      <c r="U222" s="16">
        <f t="shared" si="33"/>
        <v>2434.9319999999998</v>
      </c>
      <c r="V222" s="65">
        <f t="shared" si="34"/>
        <v>4.1068908700530449E-7</v>
      </c>
      <c r="X222" s="75">
        <v>5.3680000000000003</v>
      </c>
      <c r="Y222" s="65">
        <v>225.3</v>
      </c>
      <c r="Z222" s="16">
        <f t="shared" si="35"/>
        <v>2550.3960000000002</v>
      </c>
      <c r="AA222" s="65">
        <f t="shared" si="36"/>
        <v>3.9209597254700834E-7</v>
      </c>
      <c r="AC222" s="75">
        <v>5.202</v>
      </c>
      <c r="AD222" s="65">
        <v>228.7</v>
      </c>
      <c r="AE222" s="16">
        <f t="shared" si="37"/>
        <v>2588.884</v>
      </c>
      <c r="AF222" s="65">
        <f t="shared" si="38"/>
        <v>3.8626682385151285E-7</v>
      </c>
      <c r="AH222" s="75">
        <v>4.6790000000000003</v>
      </c>
      <c r="AI222" s="65">
        <v>240.5</v>
      </c>
      <c r="AJ222">
        <f t="shared" si="39"/>
        <v>2722.46</v>
      </c>
      <c r="AK222">
        <f t="shared" si="40"/>
        <v>3.6731485494736379E-7</v>
      </c>
    </row>
    <row r="223" spans="14:37" x14ac:dyDescent="0.35">
      <c r="N223" s="75">
        <v>7.617</v>
      </c>
      <c r="O223" s="65">
        <v>189.3</v>
      </c>
      <c r="P223">
        <f t="shared" si="31"/>
        <v>2142.8760000000002</v>
      </c>
      <c r="Q223">
        <f t="shared" si="32"/>
        <v>4.6666256003613834E-7</v>
      </c>
      <c r="S223" s="75">
        <v>5.9050000000000002</v>
      </c>
      <c r="T223" s="65">
        <v>215.1</v>
      </c>
      <c r="U223" s="16">
        <f t="shared" si="33"/>
        <v>2434.9319999999998</v>
      </c>
      <c r="V223" s="65">
        <f t="shared" si="34"/>
        <v>4.1068908700530449E-7</v>
      </c>
      <c r="X223" s="75">
        <v>5.3689999999999998</v>
      </c>
      <c r="Y223" s="65">
        <v>225.3</v>
      </c>
      <c r="Z223" s="16">
        <f t="shared" si="35"/>
        <v>2550.3960000000002</v>
      </c>
      <c r="AA223" s="65">
        <f t="shared" si="36"/>
        <v>3.9209597254700834E-7</v>
      </c>
      <c r="AC223" s="75">
        <v>5.2030000000000003</v>
      </c>
      <c r="AD223" s="65">
        <v>228.7</v>
      </c>
      <c r="AE223" s="16">
        <f t="shared" si="37"/>
        <v>2588.884</v>
      </c>
      <c r="AF223" s="65">
        <f t="shared" si="38"/>
        <v>3.8626682385151285E-7</v>
      </c>
      <c r="AH223" s="75">
        <v>4.68</v>
      </c>
      <c r="AI223" s="65">
        <v>240.5</v>
      </c>
      <c r="AJ223">
        <f t="shared" si="39"/>
        <v>2722.46</v>
      </c>
      <c r="AK223">
        <f t="shared" si="40"/>
        <v>3.6731485494736379E-7</v>
      </c>
    </row>
    <row r="224" spans="14:37" x14ac:dyDescent="0.35">
      <c r="N224" s="75">
        <v>7.6180000000000003</v>
      </c>
      <c r="O224" s="65">
        <v>189.3</v>
      </c>
      <c r="P224">
        <f t="shared" si="31"/>
        <v>2142.8760000000002</v>
      </c>
      <c r="Q224">
        <f t="shared" si="32"/>
        <v>4.6666256003613834E-7</v>
      </c>
      <c r="S224" s="75">
        <v>5.9059999999999997</v>
      </c>
      <c r="T224" s="65">
        <v>215.1</v>
      </c>
      <c r="U224" s="16">
        <f t="shared" si="33"/>
        <v>2434.9319999999998</v>
      </c>
      <c r="V224" s="65">
        <f t="shared" si="34"/>
        <v>4.1068908700530449E-7</v>
      </c>
      <c r="X224" s="75">
        <v>5.37</v>
      </c>
      <c r="Y224" s="65">
        <v>225.3</v>
      </c>
      <c r="Z224" s="16">
        <f t="shared" si="35"/>
        <v>2550.3960000000002</v>
      </c>
      <c r="AA224" s="65">
        <f t="shared" si="36"/>
        <v>3.9209597254700834E-7</v>
      </c>
      <c r="AC224" s="75">
        <v>5.2039999999999997</v>
      </c>
      <c r="AD224" s="65">
        <v>228.7</v>
      </c>
      <c r="AE224" s="16">
        <f t="shared" si="37"/>
        <v>2588.884</v>
      </c>
      <c r="AF224" s="65">
        <f t="shared" si="38"/>
        <v>3.8626682385151285E-7</v>
      </c>
      <c r="AH224" s="75">
        <v>4.681</v>
      </c>
      <c r="AI224" s="65">
        <v>240.5</v>
      </c>
      <c r="AJ224">
        <f t="shared" si="39"/>
        <v>2722.46</v>
      </c>
      <c r="AK224">
        <f t="shared" si="40"/>
        <v>3.6731485494736379E-7</v>
      </c>
    </row>
    <row r="225" spans="14:37" x14ac:dyDescent="0.35">
      <c r="N225" s="75">
        <v>7.6189999999999998</v>
      </c>
      <c r="O225" s="65">
        <v>189.3</v>
      </c>
      <c r="P225">
        <f t="shared" si="31"/>
        <v>2142.8760000000002</v>
      </c>
      <c r="Q225">
        <f t="shared" si="32"/>
        <v>4.6666256003613834E-7</v>
      </c>
      <c r="S225" s="75">
        <v>5.907</v>
      </c>
      <c r="T225" s="65">
        <v>215</v>
      </c>
      <c r="U225" s="16">
        <f t="shared" si="33"/>
        <v>2433.8000000000002</v>
      </c>
      <c r="V225" s="65">
        <f t="shared" si="34"/>
        <v>4.1088010518530693E-7</v>
      </c>
      <c r="X225" s="75">
        <v>5.3710000000000004</v>
      </c>
      <c r="Y225" s="65">
        <v>225.3</v>
      </c>
      <c r="Z225" s="16">
        <f t="shared" si="35"/>
        <v>2550.3960000000002</v>
      </c>
      <c r="AA225" s="65">
        <f t="shared" si="36"/>
        <v>3.9209597254700834E-7</v>
      </c>
      <c r="AC225" s="75">
        <v>5.2050000000000001</v>
      </c>
      <c r="AD225" s="65">
        <v>228.7</v>
      </c>
      <c r="AE225" s="16">
        <f t="shared" si="37"/>
        <v>2588.884</v>
      </c>
      <c r="AF225" s="65">
        <f t="shared" si="38"/>
        <v>3.8626682385151285E-7</v>
      </c>
      <c r="AH225" s="75">
        <v>4.6820000000000004</v>
      </c>
      <c r="AI225" s="65">
        <v>240.4</v>
      </c>
      <c r="AJ225">
        <f t="shared" si="39"/>
        <v>2721.328</v>
      </c>
      <c r="AK225">
        <f t="shared" si="40"/>
        <v>3.6746764814825706E-7</v>
      </c>
    </row>
    <row r="226" spans="14:37" x14ac:dyDescent="0.35">
      <c r="N226" s="75">
        <v>7.62</v>
      </c>
      <c r="O226" s="65">
        <v>189.3</v>
      </c>
      <c r="P226">
        <f t="shared" si="31"/>
        <v>2142.8760000000002</v>
      </c>
      <c r="Q226">
        <f t="shared" si="32"/>
        <v>4.6666256003613834E-7</v>
      </c>
      <c r="S226" s="75">
        <v>5.9080000000000004</v>
      </c>
      <c r="T226" s="65">
        <v>215</v>
      </c>
      <c r="U226" s="16">
        <f t="shared" si="33"/>
        <v>2433.8000000000002</v>
      </c>
      <c r="V226" s="65">
        <f t="shared" si="34"/>
        <v>4.1088010518530693E-7</v>
      </c>
      <c r="X226" s="75">
        <v>5.3719999999999999</v>
      </c>
      <c r="Y226" s="65">
        <v>225.2</v>
      </c>
      <c r="Z226" s="16">
        <f t="shared" si="35"/>
        <v>2549.2640000000001</v>
      </c>
      <c r="AA226" s="65">
        <f t="shared" si="36"/>
        <v>3.9227008265915181E-7</v>
      </c>
      <c r="AC226" s="75">
        <v>5.2060000000000004</v>
      </c>
      <c r="AD226" s="65">
        <v>228.7</v>
      </c>
      <c r="AE226" s="16">
        <f t="shared" si="37"/>
        <v>2588.884</v>
      </c>
      <c r="AF226" s="65">
        <f t="shared" si="38"/>
        <v>3.8626682385151285E-7</v>
      </c>
      <c r="AH226" s="75">
        <v>4.6829999999999998</v>
      </c>
      <c r="AI226" s="65">
        <v>240.4</v>
      </c>
      <c r="AJ226">
        <f t="shared" si="39"/>
        <v>2721.328</v>
      </c>
      <c r="AK226">
        <f t="shared" si="40"/>
        <v>3.6746764814825706E-7</v>
      </c>
    </row>
    <row r="227" spans="14:37" x14ac:dyDescent="0.35">
      <c r="N227" s="75">
        <v>7.6210000000000004</v>
      </c>
      <c r="O227" s="65">
        <v>189.3</v>
      </c>
      <c r="P227">
        <f t="shared" si="31"/>
        <v>2142.8760000000002</v>
      </c>
      <c r="Q227">
        <f t="shared" si="32"/>
        <v>4.6666256003613834E-7</v>
      </c>
      <c r="S227" s="75">
        <v>5.9089999999999998</v>
      </c>
      <c r="T227" s="65">
        <v>215</v>
      </c>
      <c r="U227" s="16">
        <f t="shared" si="33"/>
        <v>2433.8000000000002</v>
      </c>
      <c r="V227" s="65">
        <f t="shared" si="34"/>
        <v>4.1088010518530693E-7</v>
      </c>
      <c r="X227" s="75">
        <v>5.3730000000000002</v>
      </c>
      <c r="Y227" s="65">
        <v>225.2</v>
      </c>
      <c r="Z227" s="16">
        <f t="shared" si="35"/>
        <v>2549.2640000000001</v>
      </c>
      <c r="AA227" s="65">
        <f t="shared" si="36"/>
        <v>3.9227008265915181E-7</v>
      </c>
      <c r="AC227" s="75">
        <v>5.2069999999999999</v>
      </c>
      <c r="AD227" s="65">
        <v>228.6</v>
      </c>
      <c r="AE227" s="16">
        <f t="shared" si="37"/>
        <v>2587.752</v>
      </c>
      <c r="AF227" s="65">
        <f t="shared" si="38"/>
        <v>3.8643579446562116E-7</v>
      </c>
      <c r="AH227" s="75">
        <v>4.6840000000000002</v>
      </c>
      <c r="AI227" s="65">
        <v>240.4</v>
      </c>
      <c r="AJ227">
        <f t="shared" si="39"/>
        <v>2721.328</v>
      </c>
      <c r="AK227">
        <f t="shared" si="40"/>
        <v>3.6746764814825706E-7</v>
      </c>
    </row>
    <row r="228" spans="14:37" x14ac:dyDescent="0.35">
      <c r="N228" s="75">
        <v>7.6219999999999999</v>
      </c>
      <c r="O228" s="65">
        <v>189.3</v>
      </c>
      <c r="P228">
        <f t="shared" si="31"/>
        <v>2142.8760000000002</v>
      </c>
      <c r="Q228">
        <f t="shared" si="32"/>
        <v>4.6666256003613834E-7</v>
      </c>
      <c r="S228" s="75">
        <v>5.91</v>
      </c>
      <c r="T228" s="65">
        <v>215</v>
      </c>
      <c r="U228" s="16">
        <f t="shared" si="33"/>
        <v>2433.8000000000002</v>
      </c>
      <c r="V228" s="65">
        <f t="shared" si="34"/>
        <v>4.1088010518530693E-7</v>
      </c>
      <c r="X228" s="75">
        <v>5.3739999999999997</v>
      </c>
      <c r="Y228" s="65">
        <v>225.2</v>
      </c>
      <c r="Z228" s="16">
        <f t="shared" si="35"/>
        <v>2549.2640000000001</v>
      </c>
      <c r="AA228" s="65">
        <f t="shared" si="36"/>
        <v>3.9227008265915181E-7</v>
      </c>
      <c r="AC228" s="75">
        <v>5.2080000000000002</v>
      </c>
      <c r="AD228" s="65">
        <v>228.6</v>
      </c>
      <c r="AE228" s="16">
        <f t="shared" si="37"/>
        <v>2587.752</v>
      </c>
      <c r="AF228" s="65">
        <f t="shared" si="38"/>
        <v>3.8643579446562116E-7</v>
      </c>
      <c r="AH228" s="75">
        <v>4.6849999999999996</v>
      </c>
      <c r="AI228" s="65">
        <v>240.4</v>
      </c>
      <c r="AJ228">
        <f t="shared" si="39"/>
        <v>2721.328</v>
      </c>
      <c r="AK228">
        <f t="shared" si="40"/>
        <v>3.6746764814825706E-7</v>
      </c>
    </row>
    <row r="229" spans="14:37" x14ac:dyDescent="0.35">
      <c r="N229" s="75">
        <v>7.6230000000000002</v>
      </c>
      <c r="O229" s="65">
        <v>189.2</v>
      </c>
      <c r="P229">
        <f t="shared" si="31"/>
        <v>2141.7440000000001</v>
      </c>
      <c r="Q229">
        <f t="shared" si="32"/>
        <v>4.6690921043784878E-7</v>
      </c>
      <c r="S229" s="75">
        <v>5.9109999999999996</v>
      </c>
      <c r="T229" s="65">
        <v>215</v>
      </c>
      <c r="U229" s="16">
        <f t="shared" si="33"/>
        <v>2433.8000000000002</v>
      </c>
      <c r="V229" s="65">
        <f t="shared" si="34"/>
        <v>4.1088010518530693E-7</v>
      </c>
      <c r="X229" s="75">
        <v>5.375</v>
      </c>
      <c r="Y229" s="65">
        <v>225.2</v>
      </c>
      <c r="Z229" s="16">
        <f t="shared" si="35"/>
        <v>2549.2640000000001</v>
      </c>
      <c r="AA229" s="65">
        <f t="shared" si="36"/>
        <v>3.9227008265915181E-7</v>
      </c>
      <c r="AC229" s="75">
        <v>5.2089999999999996</v>
      </c>
      <c r="AD229" s="65">
        <v>228.6</v>
      </c>
      <c r="AE229" s="16">
        <f t="shared" si="37"/>
        <v>2587.752</v>
      </c>
      <c r="AF229" s="65">
        <f t="shared" si="38"/>
        <v>3.8643579446562116E-7</v>
      </c>
      <c r="AH229" s="75">
        <v>4.6859999999999999</v>
      </c>
      <c r="AI229" s="65">
        <v>240.3</v>
      </c>
      <c r="AJ229">
        <f t="shared" si="39"/>
        <v>2720.1960000000004</v>
      </c>
      <c r="AK229">
        <f t="shared" si="40"/>
        <v>3.6762056851785678E-7</v>
      </c>
    </row>
    <row r="230" spans="14:37" x14ac:dyDescent="0.35">
      <c r="N230" s="75">
        <v>7.6239999999999997</v>
      </c>
      <c r="O230" s="65">
        <v>189.2</v>
      </c>
      <c r="P230">
        <f t="shared" si="31"/>
        <v>2141.7440000000001</v>
      </c>
      <c r="Q230">
        <f t="shared" si="32"/>
        <v>4.6690921043784878E-7</v>
      </c>
      <c r="S230" s="75">
        <v>5.9119999999999999</v>
      </c>
      <c r="T230" s="65">
        <v>215</v>
      </c>
      <c r="U230" s="16">
        <f t="shared" si="33"/>
        <v>2433.8000000000002</v>
      </c>
      <c r="V230" s="65">
        <f t="shared" si="34"/>
        <v>4.1088010518530693E-7</v>
      </c>
      <c r="X230" s="75">
        <v>5.3760000000000003</v>
      </c>
      <c r="Y230" s="65">
        <v>225.2</v>
      </c>
      <c r="Z230" s="16">
        <f t="shared" si="35"/>
        <v>2549.2640000000001</v>
      </c>
      <c r="AA230" s="65">
        <f t="shared" si="36"/>
        <v>3.9227008265915181E-7</v>
      </c>
      <c r="AC230" s="75">
        <v>5.21</v>
      </c>
      <c r="AD230" s="65">
        <v>228.6</v>
      </c>
      <c r="AE230" s="16">
        <f t="shared" si="37"/>
        <v>2587.752</v>
      </c>
      <c r="AF230" s="65">
        <f t="shared" si="38"/>
        <v>3.8643579446562116E-7</v>
      </c>
      <c r="AH230" s="75">
        <v>4.6870000000000003</v>
      </c>
      <c r="AI230" s="65">
        <v>240.3</v>
      </c>
      <c r="AJ230">
        <f t="shared" si="39"/>
        <v>2720.1960000000004</v>
      </c>
      <c r="AK230">
        <f t="shared" si="40"/>
        <v>3.6762056851785678E-7</v>
      </c>
    </row>
    <row r="231" spans="14:37" x14ac:dyDescent="0.35">
      <c r="N231" s="75">
        <v>7.625</v>
      </c>
      <c r="O231" s="65">
        <v>189.2</v>
      </c>
      <c r="P231">
        <f t="shared" si="31"/>
        <v>2141.7440000000001</v>
      </c>
      <c r="Q231">
        <f t="shared" si="32"/>
        <v>4.6690921043784878E-7</v>
      </c>
      <c r="S231" s="75">
        <v>5.9130000000000003</v>
      </c>
      <c r="T231" s="65">
        <v>214.9</v>
      </c>
      <c r="U231" s="16">
        <f t="shared" si="33"/>
        <v>2432.6680000000001</v>
      </c>
      <c r="V231" s="65">
        <f t="shared" si="34"/>
        <v>4.1107130113932522E-7</v>
      </c>
      <c r="X231" s="75">
        <v>5.3769999999999998</v>
      </c>
      <c r="Y231" s="65">
        <v>225.1</v>
      </c>
      <c r="Z231" s="16">
        <f t="shared" si="35"/>
        <v>2548.1320000000001</v>
      </c>
      <c r="AA231" s="65">
        <f t="shared" si="36"/>
        <v>3.9244434746708571E-7</v>
      </c>
      <c r="AC231" s="75">
        <v>5.2110000000000003</v>
      </c>
      <c r="AD231" s="65">
        <v>228.5</v>
      </c>
      <c r="AE231" s="16">
        <f t="shared" si="37"/>
        <v>2586.62</v>
      </c>
      <c r="AF231" s="65">
        <f t="shared" si="38"/>
        <v>3.866049129752341E-7</v>
      </c>
      <c r="AH231" s="75">
        <v>4.6879999999999997</v>
      </c>
      <c r="AI231" s="65">
        <v>240.3</v>
      </c>
      <c r="AJ231">
        <f t="shared" si="39"/>
        <v>2720.1960000000004</v>
      </c>
      <c r="AK231">
        <f t="shared" si="40"/>
        <v>3.6762056851785678E-7</v>
      </c>
    </row>
    <row r="232" spans="14:37" x14ac:dyDescent="0.35">
      <c r="N232" s="75">
        <v>7.6260000000000003</v>
      </c>
      <c r="O232" s="65">
        <v>189.2</v>
      </c>
      <c r="P232">
        <f t="shared" si="31"/>
        <v>2141.7440000000001</v>
      </c>
      <c r="Q232">
        <f t="shared" si="32"/>
        <v>4.6690921043784878E-7</v>
      </c>
      <c r="S232" s="75">
        <v>5.9139999999999997</v>
      </c>
      <c r="T232" s="65">
        <v>214.9</v>
      </c>
      <c r="U232" s="16">
        <f t="shared" si="33"/>
        <v>2432.6680000000001</v>
      </c>
      <c r="V232" s="65">
        <f t="shared" si="34"/>
        <v>4.1107130113932522E-7</v>
      </c>
      <c r="X232" s="75">
        <v>5.3780000000000001</v>
      </c>
      <c r="Y232" s="65">
        <v>225.1</v>
      </c>
      <c r="Z232" s="16">
        <f t="shared" si="35"/>
        <v>2548.1320000000001</v>
      </c>
      <c r="AA232" s="65">
        <f t="shared" si="36"/>
        <v>3.9244434746708571E-7</v>
      </c>
      <c r="AC232" s="75">
        <v>5.2119999999999997</v>
      </c>
      <c r="AD232" s="65">
        <v>228.5</v>
      </c>
      <c r="AE232" s="16">
        <f t="shared" si="37"/>
        <v>2586.62</v>
      </c>
      <c r="AF232" s="65">
        <f t="shared" si="38"/>
        <v>3.866049129752341E-7</v>
      </c>
      <c r="AH232" s="75">
        <v>4.6890000000000001</v>
      </c>
      <c r="AI232" s="65">
        <v>240.3</v>
      </c>
      <c r="AJ232">
        <f t="shared" si="39"/>
        <v>2720.1960000000004</v>
      </c>
      <c r="AK232">
        <f t="shared" si="40"/>
        <v>3.6762056851785678E-7</v>
      </c>
    </row>
    <row r="233" spans="14:37" x14ac:dyDescent="0.35">
      <c r="N233" s="75">
        <v>7.6269999999999998</v>
      </c>
      <c r="O233" s="65">
        <v>189.2</v>
      </c>
      <c r="P233">
        <f t="shared" si="31"/>
        <v>2141.7440000000001</v>
      </c>
      <c r="Q233">
        <f t="shared" si="32"/>
        <v>4.6690921043784878E-7</v>
      </c>
      <c r="S233" s="75">
        <v>5.915</v>
      </c>
      <c r="T233" s="65">
        <v>214.9</v>
      </c>
      <c r="U233" s="16">
        <f t="shared" si="33"/>
        <v>2432.6680000000001</v>
      </c>
      <c r="V233" s="65">
        <f t="shared" si="34"/>
        <v>4.1107130113932522E-7</v>
      </c>
      <c r="X233" s="75">
        <v>5.3789999999999996</v>
      </c>
      <c r="Y233" s="65">
        <v>225.1</v>
      </c>
      <c r="Z233" s="16">
        <f t="shared" si="35"/>
        <v>2548.1320000000001</v>
      </c>
      <c r="AA233" s="65">
        <f t="shared" si="36"/>
        <v>3.9244434746708571E-7</v>
      </c>
      <c r="AC233" s="75">
        <v>5.2130000000000001</v>
      </c>
      <c r="AD233" s="65">
        <v>228.5</v>
      </c>
      <c r="AE233" s="16">
        <f t="shared" si="37"/>
        <v>2586.62</v>
      </c>
      <c r="AF233" s="65">
        <f t="shared" si="38"/>
        <v>3.866049129752341E-7</v>
      </c>
      <c r="AH233" s="75">
        <v>4.6900000000000004</v>
      </c>
      <c r="AI233" s="65">
        <v>240.2</v>
      </c>
      <c r="AJ233">
        <f t="shared" si="39"/>
        <v>2719.0639999999999</v>
      </c>
      <c r="AK233">
        <f t="shared" si="40"/>
        <v>3.6777361621499163E-7</v>
      </c>
    </row>
    <row r="234" spans="14:37" x14ac:dyDescent="0.35">
      <c r="N234" s="75">
        <v>7.6280000000000001</v>
      </c>
      <c r="O234" s="65">
        <v>189.2</v>
      </c>
      <c r="P234">
        <f t="shared" si="31"/>
        <v>2141.7440000000001</v>
      </c>
      <c r="Q234">
        <f t="shared" si="32"/>
        <v>4.6690921043784878E-7</v>
      </c>
      <c r="S234" s="75">
        <v>5.9160000000000004</v>
      </c>
      <c r="T234" s="65">
        <v>214.9</v>
      </c>
      <c r="U234" s="16">
        <f t="shared" si="33"/>
        <v>2432.6680000000001</v>
      </c>
      <c r="V234" s="65">
        <f t="shared" si="34"/>
        <v>4.1107130113932522E-7</v>
      </c>
      <c r="X234" s="75">
        <v>5.38</v>
      </c>
      <c r="Y234" s="65">
        <v>225.1</v>
      </c>
      <c r="Z234" s="16">
        <f t="shared" si="35"/>
        <v>2548.1320000000001</v>
      </c>
      <c r="AA234" s="65">
        <f t="shared" si="36"/>
        <v>3.9244434746708571E-7</v>
      </c>
      <c r="AC234" s="75">
        <v>5.2140000000000004</v>
      </c>
      <c r="AD234" s="65">
        <v>228.5</v>
      </c>
      <c r="AE234" s="16">
        <f t="shared" si="37"/>
        <v>2586.62</v>
      </c>
      <c r="AF234" s="65">
        <f t="shared" si="38"/>
        <v>3.866049129752341E-7</v>
      </c>
      <c r="AH234" s="75">
        <v>4.6909999999999998</v>
      </c>
      <c r="AI234" s="65">
        <v>240.2</v>
      </c>
      <c r="AJ234">
        <f t="shared" si="39"/>
        <v>2719.0639999999999</v>
      </c>
      <c r="AK234">
        <f t="shared" si="40"/>
        <v>3.6777361621499163E-7</v>
      </c>
    </row>
    <row r="235" spans="14:37" x14ac:dyDescent="0.35">
      <c r="N235" s="75">
        <v>7.6289999999999996</v>
      </c>
      <c r="O235" s="65">
        <v>189.2</v>
      </c>
      <c r="P235">
        <f t="shared" si="31"/>
        <v>2141.7440000000001</v>
      </c>
      <c r="Q235">
        <f t="shared" si="32"/>
        <v>4.6690921043784878E-7</v>
      </c>
      <c r="S235" s="75">
        <v>5.9169999999999998</v>
      </c>
      <c r="T235" s="65">
        <v>214.9</v>
      </c>
      <c r="U235" s="16">
        <f t="shared" si="33"/>
        <v>2432.6680000000001</v>
      </c>
      <c r="V235" s="65">
        <f t="shared" si="34"/>
        <v>4.1107130113932522E-7</v>
      </c>
      <c r="X235" s="75">
        <v>5.3810000000000002</v>
      </c>
      <c r="Y235" s="65">
        <v>225.1</v>
      </c>
      <c r="Z235" s="16">
        <f t="shared" si="35"/>
        <v>2548.1320000000001</v>
      </c>
      <c r="AA235" s="65">
        <f t="shared" si="36"/>
        <v>3.9244434746708571E-7</v>
      </c>
      <c r="AC235" s="75">
        <v>5.2149999999999999</v>
      </c>
      <c r="AD235" s="65">
        <v>228.5</v>
      </c>
      <c r="AE235" s="16">
        <f t="shared" si="37"/>
        <v>2586.62</v>
      </c>
      <c r="AF235" s="65">
        <f t="shared" si="38"/>
        <v>3.866049129752341E-7</v>
      </c>
      <c r="AH235" s="75">
        <v>4.6920000000000002</v>
      </c>
      <c r="AI235" s="65">
        <v>240.2</v>
      </c>
      <c r="AJ235">
        <f t="shared" si="39"/>
        <v>2719.0639999999999</v>
      </c>
      <c r="AK235">
        <f t="shared" si="40"/>
        <v>3.6777361621499163E-7</v>
      </c>
    </row>
    <row r="236" spans="14:37" x14ac:dyDescent="0.35">
      <c r="N236" s="75">
        <v>7.63</v>
      </c>
      <c r="O236" s="65">
        <v>189.2</v>
      </c>
      <c r="P236">
        <f t="shared" si="31"/>
        <v>2141.7440000000001</v>
      </c>
      <c r="Q236">
        <f t="shared" si="32"/>
        <v>4.6690921043784878E-7</v>
      </c>
      <c r="S236" s="75">
        <v>5.9180000000000001</v>
      </c>
      <c r="T236" s="65">
        <v>214.8</v>
      </c>
      <c r="U236" s="16">
        <f t="shared" si="33"/>
        <v>2431.5360000000001</v>
      </c>
      <c r="V236" s="65">
        <f t="shared" si="34"/>
        <v>4.1126267511564706E-7</v>
      </c>
      <c r="X236" s="75">
        <v>5.3819999999999997</v>
      </c>
      <c r="Y236" s="65">
        <v>225</v>
      </c>
      <c r="Z236" s="16">
        <f t="shared" si="35"/>
        <v>2547</v>
      </c>
      <c r="AA236" s="65">
        <f t="shared" si="36"/>
        <v>3.9261876717707108E-7</v>
      </c>
      <c r="AC236" s="75">
        <v>5.2160000000000002</v>
      </c>
      <c r="AD236" s="65">
        <v>228.4</v>
      </c>
      <c r="AE236" s="16">
        <f t="shared" si="37"/>
        <v>2585.4880000000003</v>
      </c>
      <c r="AF236" s="65">
        <f t="shared" si="38"/>
        <v>3.8677417957461024E-7</v>
      </c>
      <c r="AH236" s="75">
        <v>4.6929999999999996</v>
      </c>
      <c r="AI236" s="65">
        <v>240.2</v>
      </c>
      <c r="AJ236">
        <f t="shared" si="39"/>
        <v>2719.0639999999999</v>
      </c>
      <c r="AK236">
        <f t="shared" si="40"/>
        <v>3.6777361621499163E-7</v>
      </c>
    </row>
    <row r="237" spans="14:37" x14ac:dyDescent="0.35">
      <c r="N237" s="75">
        <v>7.6310000000000002</v>
      </c>
      <c r="O237" s="65">
        <v>189.1</v>
      </c>
      <c r="P237">
        <f t="shared" si="31"/>
        <v>2140.6120000000001</v>
      </c>
      <c r="Q237">
        <f t="shared" si="32"/>
        <v>4.6715612170725008E-7</v>
      </c>
      <c r="S237" s="75">
        <v>5.9189999999999996</v>
      </c>
      <c r="T237" s="65">
        <v>214.8</v>
      </c>
      <c r="U237" s="16">
        <f t="shared" si="33"/>
        <v>2431.5360000000001</v>
      </c>
      <c r="V237" s="65">
        <f t="shared" si="34"/>
        <v>4.1126267511564706E-7</v>
      </c>
      <c r="X237" s="75">
        <v>5.383</v>
      </c>
      <c r="Y237" s="65">
        <v>225</v>
      </c>
      <c r="Z237" s="16">
        <f t="shared" si="35"/>
        <v>2547</v>
      </c>
      <c r="AA237" s="65">
        <f t="shared" si="36"/>
        <v>3.9261876717707108E-7</v>
      </c>
      <c r="AC237" s="75">
        <v>5.2169999999999996</v>
      </c>
      <c r="AD237" s="65">
        <v>228.4</v>
      </c>
      <c r="AE237" s="16">
        <f t="shared" si="37"/>
        <v>2585.4880000000003</v>
      </c>
      <c r="AF237" s="65">
        <f t="shared" si="38"/>
        <v>3.8677417957461024E-7</v>
      </c>
      <c r="AH237" s="75">
        <v>4.694</v>
      </c>
      <c r="AI237" s="65">
        <v>240.1</v>
      </c>
      <c r="AJ237">
        <f t="shared" si="39"/>
        <v>2717.9319999999998</v>
      </c>
      <c r="AK237">
        <f t="shared" si="40"/>
        <v>3.6792679139875468E-7</v>
      </c>
    </row>
    <row r="238" spans="14:37" x14ac:dyDescent="0.35">
      <c r="N238" s="75">
        <v>7.6319999999999997</v>
      </c>
      <c r="O238" s="65">
        <v>189.1</v>
      </c>
      <c r="P238">
        <f t="shared" si="31"/>
        <v>2140.6120000000001</v>
      </c>
      <c r="Q238">
        <f t="shared" si="32"/>
        <v>4.6715612170725008E-7</v>
      </c>
      <c r="S238" s="75">
        <v>5.92</v>
      </c>
      <c r="T238" s="65">
        <v>214.8</v>
      </c>
      <c r="U238" s="16">
        <f t="shared" si="33"/>
        <v>2431.5360000000001</v>
      </c>
      <c r="V238" s="65">
        <f t="shared" si="34"/>
        <v>4.1126267511564706E-7</v>
      </c>
      <c r="X238" s="75">
        <v>5.3840000000000003</v>
      </c>
      <c r="Y238" s="65">
        <v>225</v>
      </c>
      <c r="Z238" s="16">
        <f t="shared" si="35"/>
        <v>2547</v>
      </c>
      <c r="AA238" s="65">
        <f t="shared" si="36"/>
        <v>3.9261876717707108E-7</v>
      </c>
      <c r="AC238" s="75">
        <v>5.218</v>
      </c>
      <c r="AD238" s="65">
        <v>228.4</v>
      </c>
      <c r="AE238" s="16">
        <f t="shared" si="37"/>
        <v>2585.4880000000003</v>
      </c>
      <c r="AF238" s="65">
        <f t="shared" si="38"/>
        <v>3.8677417957461024E-7</v>
      </c>
      <c r="AH238" s="75">
        <v>4.6950000000000003</v>
      </c>
      <c r="AI238" s="65">
        <v>240.1</v>
      </c>
      <c r="AJ238">
        <f t="shared" si="39"/>
        <v>2717.9319999999998</v>
      </c>
      <c r="AK238">
        <f t="shared" si="40"/>
        <v>3.6792679139875468E-7</v>
      </c>
    </row>
    <row r="239" spans="14:37" x14ac:dyDescent="0.35">
      <c r="N239" s="75">
        <v>7.633</v>
      </c>
      <c r="O239" s="65">
        <v>189.1</v>
      </c>
      <c r="P239">
        <f t="shared" si="31"/>
        <v>2140.6120000000001</v>
      </c>
      <c r="Q239">
        <f t="shared" si="32"/>
        <v>4.6715612170725008E-7</v>
      </c>
      <c r="S239" s="75">
        <v>5.9210000000000003</v>
      </c>
      <c r="T239" s="65">
        <v>214.8</v>
      </c>
      <c r="U239" s="16">
        <f t="shared" si="33"/>
        <v>2431.5360000000001</v>
      </c>
      <c r="V239" s="65">
        <f t="shared" si="34"/>
        <v>4.1126267511564706E-7</v>
      </c>
      <c r="X239" s="75">
        <v>5.3849999999999998</v>
      </c>
      <c r="Y239" s="65">
        <v>225</v>
      </c>
      <c r="Z239" s="16">
        <f t="shared" si="35"/>
        <v>2547</v>
      </c>
      <c r="AA239" s="65">
        <f t="shared" si="36"/>
        <v>3.9261876717707108E-7</v>
      </c>
      <c r="AC239" s="75">
        <v>5.2190000000000003</v>
      </c>
      <c r="AD239" s="65">
        <v>228.4</v>
      </c>
      <c r="AE239" s="16">
        <f t="shared" si="37"/>
        <v>2585.4880000000003</v>
      </c>
      <c r="AF239" s="65">
        <f t="shared" si="38"/>
        <v>3.8677417957461024E-7</v>
      </c>
      <c r="AH239" s="75">
        <v>4.6959999999999997</v>
      </c>
      <c r="AI239" s="65">
        <v>240.1</v>
      </c>
      <c r="AJ239">
        <f t="shared" si="39"/>
        <v>2717.9319999999998</v>
      </c>
      <c r="AK239">
        <f t="shared" si="40"/>
        <v>3.6792679139875468E-7</v>
      </c>
    </row>
    <row r="240" spans="14:37" x14ac:dyDescent="0.35">
      <c r="N240" s="75">
        <v>7.6340000000000003</v>
      </c>
      <c r="O240" s="65">
        <v>189.1</v>
      </c>
      <c r="P240">
        <f t="shared" si="31"/>
        <v>2140.6120000000001</v>
      </c>
      <c r="Q240">
        <f t="shared" si="32"/>
        <v>4.6715612170725008E-7</v>
      </c>
      <c r="S240" s="75">
        <v>5.9219999999999997</v>
      </c>
      <c r="T240" s="65">
        <v>214.8</v>
      </c>
      <c r="U240" s="16">
        <f t="shared" si="33"/>
        <v>2431.5360000000001</v>
      </c>
      <c r="V240" s="65">
        <f t="shared" si="34"/>
        <v>4.1126267511564706E-7</v>
      </c>
      <c r="X240" s="75">
        <v>5.3860000000000001</v>
      </c>
      <c r="Y240" s="65">
        <v>224.9</v>
      </c>
      <c r="Z240" s="16">
        <f t="shared" si="35"/>
        <v>2545.8679999999999</v>
      </c>
      <c r="AA240" s="65">
        <f t="shared" si="36"/>
        <v>3.9279334199573584E-7</v>
      </c>
      <c r="AC240" s="75">
        <v>5.22</v>
      </c>
      <c r="AD240" s="65">
        <v>228.4</v>
      </c>
      <c r="AE240" s="16">
        <f t="shared" si="37"/>
        <v>2585.4880000000003</v>
      </c>
      <c r="AF240" s="65">
        <f t="shared" si="38"/>
        <v>3.8677417957461024E-7</v>
      </c>
      <c r="AH240" s="75">
        <v>4.6970000000000001</v>
      </c>
      <c r="AI240" s="65">
        <v>240.1</v>
      </c>
      <c r="AJ240">
        <f t="shared" si="39"/>
        <v>2717.9319999999998</v>
      </c>
      <c r="AK240">
        <f t="shared" si="40"/>
        <v>3.6792679139875468E-7</v>
      </c>
    </row>
    <row r="241" spans="14:37" x14ac:dyDescent="0.35">
      <c r="N241" s="75">
        <v>7.6349999999999998</v>
      </c>
      <c r="O241" s="65">
        <v>189.1</v>
      </c>
      <c r="P241">
        <f t="shared" si="31"/>
        <v>2140.6120000000001</v>
      </c>
      <c r="Q241">
        <f t="shared" si="32"/>
        <v>4.6715612170725008E-7</v>
      </c>
      <c r="S241" s="75">
        <v>5.923</v>
      </c>
      <c r="T241" s="65">
        <v>214.8</v>
      </c>
      <c r="U241" s="16">
        <f t="shared" si="33"/>
        <v>2431.5360000000001</v>
      </c>
      <c r="V241" s="65">
        <f t="shared" si="34"/>
        <v>4.1126267511564706E-7</v>
      </c>
      <c r="X241" s="75">
        <v>5.3869999999999996</v>
      </c>
      <c r="Y241" s="65">
        <v>224.9</v>
      </c>
      <c r="Z241" s="16">
        <f t="shared" si="35"/>
        <v>2545.8679999999999</v>
      </c>
      <c r="AA241" s="65">
        <f t="shared" si="36"/>
        <v>3.9279334199573584E-7</v>
      </c>
      <c r="AC241" s="75">
        <v>5.2210000000000001</v>
      </c>
      <c r="AD241" s="65">
        <v>228.3</v>
      </c>
      <c r="AE241" s="16">
        <f t="shared" si="37"/>
        <v>2584.3560000000002</v>
      </c>
      <c r="AF241" s="65">
        <f t="shared" si="38"/>
        <v>3.869435944583486E-7</v>
      </c>
      <c r="AH241" s="75">
        <v>4.6980000000000004</v>
      </c>
      <c r="AI241" s="65">
        <v>240</v>
      </c>
      <c r="AJ241">
        <f t="shared" si="39"/>
        <v>2716.8</v>
      </c>
      <c r="AK241">
        <f t="shared" si="40"/>
        <v>3.680800942285041E-7</v>
      </c>
    </row>
    <row r="242" spans="14:37" x14ac:dyDescent="0.35">
      <c r="N242" s="75">
        <v>7.6360000000000001</v>
      </c>
      <c r="O242" s="65">
        <v>189.1</v>
      </c>
      <c r="P242">
        <f t="shared" si="31"/>
        <v>2140.6120000000001</v>
      </c>
      <c r="Q242">
        <f t="shared" si="32"/>
        <v>4.6715612170725008E-7</v>
      </c>
      <c r="S242" s="75">
        <v>5.9240000000000004</v>
      </c>
      <c r="T242" s="65">
        <v>214.7</v>
      </c>
      <c r="U242" s="16">
        <f t="shared" si="33"/>
        <v>2430.404</v>
      </c>
      <c r="V242" s="65">
        <f t="shared" si="34"/>
        <v>4.1145422736302279E-7</v>
      </c>
      <c r="X242" s="75">
        <v>5.3879999999999999</v>
      </c>
      <c r="Y242" s="65">
        <v>224.9</v>
      </c>
      <c r="Z242" s="16">
        <f t="shared" si="35"/>
        <v>2545.8679999999999</v>
      </c>
      <c r="AA242" s="65">
        <f t="shared" si="36"/>
        <v>3.9279334199573584E-7</v>
      </c>
      <c r="AC242" s="75">
        <v>5.2220000000000004</v>
      </c>
      <c r="AD242" s="65">
        <v>228.3</v>
      </c>
      <c r="AE242" s="16">
        <f t="shared" si="37"/>
        <v>2584.3560000000002</v>
      </c>
      <c r="AF242" s="65">
        <f t="shared" si="38"/>
        <v>3.869435944583486E-7</v>
      </c>
      <c r="AH242" s="75">
        <v>4.6989999999999998</v>
      </c>
      <c r="AI242" s="65">
        <v>240</v>
      </c>
      <c r="AJ242">
        <f t="shared" si="39"/>
        <v>2716.8</v>
      </c>
      <c r="AK242">
        <f t="shared" si="40"/>
        <v>3.680800942285041E-7</v>
      </c>
    </row>
    <row r="243" spans="14:37" x14ac:dyDescent="0.35">
      <c r="N243" s="75">
        <v>7.6369999999999996</v>
      </c>
      <c r="O243" s="65">
        <v>189.1</v>
      </c>
      <c r="P243">
        <f t="shared" si="31"/>
        <v>2140.6120000000001</v>
      </c>
      <c r="Q243">
        <f t="shared" si="32"/>
        <v>4.6715612170725008E-7</v>
      </c>
      <c r="S243" s="75">
        <v>5.9249999999999998</v>
      </c>
      <c r="T243" s="65">
        <v>214.7</v>
      </c>
      <c r="U243" s="16">
        <f t="shared" si="33"/>
        <v>2430.404</v>
      </c>
      <c r="V243" s="65">
        <f t="shared" si="34"/>
        <v>4.1145422736302279E-7</v>
      </c>
      <c r="X243" s="75">
        <v>5.3890000000000002</v>
      </c>
      <c r="Y243" s="65">
        <v>224.9</v>
      </c>
      <c r="Z243" s="16">
        <f t="shared" si="35"/>
        <v>2545.8679999999999</v>
      </c>
      <c r="AA243" s="65">
        <f t="shared" si="36"/>
        <v>3.9279334199573584E-7</v>
      </c>
      <c r="AC243" s="75">
        <v>5.2229999999999999</v>
      </c>
      <c r="AD243" s="65">
        <v>228.3</v>
      </c>
      <c r="AE243" s="16">
        <f t="shared" si="37"/>
        <v>2584.3560000000002</v>
      </c>
      <c r="AF243" s="65">
        <f t="shared" si="38"/>
        <v>3.869435944583486E-7</v>
      </c>
      <c r="AH243" s="75">
        <v>4.7</v>
      </c>
      <c r="AI243" s="65">
        <v>240</v>
      </c>
      <c r="AJ243">
        <f t="shared" si="39"/>
        <v>2716.8</v>
      </c>
      <c r="AK243">
        <f t="shared" si="40"/>
        <v>3.680800942285041E-7</v>
      </c>
    </row>
    <row r="244" spans="14:37" x14ac:dyDescent="0.35">
      <c r="N244" s="75">
        <v>7.6379999999999999</v>
      </c>
      <c r="O244" s="65">
        <v>189</v>
      </c>
      <c r="P244">
        <f t="shared" si="31"/>
        <v>2139.48</v>
      </c>
      <c r="Q244">
        <f t="shared" si="32"/>
        <v>4.6740329425841795E-7</v>
      </c>
      <c r="S244" s="75">
        <v>5.9260000000000002</v>
      </c>
      <c r="T244" s="65">
        <v>214.7</v>
      </c>
      <c r="U244" s="16">
        <f t="shared" si="33"/>
        <v>2430.404</v>
      </c>
      <c r="V244" s="65">
        <f t="shared" si="34"/>
        <v>4.1145422736302279E-7</v>
      </c>
      <c r="X244" s="75">
        <v>5.39</v>
      </c>
      <c r="Y244" s="65">
        <v>224.9</v>
      </c>
      <c r="Z244" s="16">
        <f t="shared" si="35"/>
        <v>2545.8679999999999</v>
      </c>
      <c r="AA244" s="65">
        <f t="shared" si="36"/>
        <v>3.9279334199573584E-7</v>
      </c>
      <c r="AC244" s="75">
        <v>5.2240000000000002</v>
      </c>
      <c r="AD244" s="65">
        <v>228.3</v>
      </c>
      <c r="AE244" s="16">
        <f t="shared" si="37"/>
        <v>2584.3560000000002</v>
      </c>
      <c r="AF244" s="65">
        <f t="shared" si="38"/>
        <v>3.869435944583486E-7</v>
      </c>
      <c r="AH244" s="75">
        <v>4.7009999999999996</v>
      </c>
      <c r="AI244" s="65">
        <v>240</v>
      </c>
      <c r="AJ244">
        <f t="shared" si="39"/>
        <v>2716.8</v>
      </c>
      <c r="AK244">
        <f t="shared" si="40"/>
        <v>3.680800942285041E-7</v>
      </c>
    </row>
    <row r="245" spans="14:37" x14ac:dyDescent="0.35">
      <c r="N245" s="75">
        <v>7.6390000000000002</v>
      </c>
      <c r="O245" s="65">
        <v>189</v>
      </c>
      <c r="P245">
        <f t="shared" si="31"/>
        <v>2139.48</v>
      </c>
      <c r="Q245">
        <f t="shared" si="32"/>
        <v>4.6740329425841795E-7</v>
      </c>
      <c r="S245" s="75">
        <v>5.9269999999999996</v>
      </c>
      <c r="T245" s="65">
        <v>214.7</v>
      </c>
      <c r="U245" s="16">
        <f t="shared" si="33"/>
        <v>2430.404</v>
      </c>
      <c r="V245" s="65">
        <f t="shared" si="34"/>
        <v>4.1145422736302279E-7</v>
      </c>
      <c r="X245" s="75">
        <v>5.391</v>
      </c>
      <c r="Y245" s="65">
        <v>224.8</v>
      </c>
      <c r="Z245" s="16">
        <f t="shared" si="35"/>
        <v>2544.7360000000003</v>
      </c>
      <c r="AA245" s="65">
        <f t="shared" si="36"/>
        <v>3.9296807213007551E-7</v>
      </c>
      <c r="AC245" s="75">
        <v>5.2249999999999996</v>
      </c>
      <c r="AD245" s="65">
        <v>228.3</v>
      </c>
      <c r="AE245" s="16">
        <f t="shared" si="37"/>
        <v>2584.3560000000002</v>
      </c>
      <c r="AF245" s="65">
        <f t="shared" si="38"/>
        <v>3.869435944583486E-7</v>
      </c>
      <c r="AH245" s="75">
        <v>4.702</v>
      </c>
      <c r="AI245" s="65">
        <v>240</v>
      </c>
      <c r="AJ245">
        <f t="shared" si="39"/>
        <v>2716.8</v>
      </c>
      <c r="AK245">
        <f t="shared" si="40"/>
        <v>3.680800942285041E-7</v>
      </c>
    </row>
    <row r="246" spans="14:37" x14ac:dyDescent="0.35">
      <c r="N246" s="75">
        <v>7.64</v>
      </c>
      <c r="O246" s="65">
        <v>189</v>
      </c>
      <c r="P246">
        <f t="shared" si="31"/>
        <v>2139.48</v>
      </c>
      <c r="Q246">
        <f t="shared" si="32"/>
        <v>4.6740329425841795E-7</v>
      </c>
      <c r="S246" s="75">
        <v>5.9279999999999999</v>
      </c>
      <c r="T246" s="65">
        <v>214.7</v>
      </c>
      <c r="U246" s="16">
        <f t="shared" si="33"/>
        <v>2430.404</v>
      </c>
      <c r="V246" s="65">
        <f t="shared" si="34"/>
        <v>4.1145422736302279E-7</v>
      </c>
      <c r="X246" s="75">
        <v>5.3920000000000003</v>
      </c>
      <c r="Y246" s="65">
        <v>224.8</v>
      </c>
      <c r="Z246" s="16">
        <f t="shared" si="35"/>
        <v>2544.7360000000003</v>
      </c>
      <c r="AA246" s="65">
        <f t="shared" si="36"/>
        <v>3.9296807213007551E-7</v>
      </c>
      <c r="AC246" s="75">
        <v>5.226</v>
      </c>
      <c r="AD246" s="65">
        <v>228.2</v>
      </c>
      <c r="AE246" s="16">
        <f t="shared" si="37"/>
        <v>2583.2240000000002</v>
      </c>
      <c r="AF246" s="65">
        <f t="shared" si="38"/>
        <v>3.8711315782138907E-7</v>
      </c>
      <c r="AH246" s="75">
        <v>4.7030000000000003</v>
      </c>
      <c r="AI246" s="65">
        <v>239.9</v>
      </c>
      <c r="AJ246">
        <f t="shared" si="39"/>
        <v>2715.6680000000001</v>
      </c>
      <c r="AK246">
        <f t="shared" si="40"/>
        <v>3.6823352486386406E-7</v>
      </c>
    </row>
    <row r="247" spans="14:37" x14ac:dyDescent="0.35">
      <c r="N247" s="75">
        <v>7.641</v>
      </c>
      <c r="O247" s="65">
        <v>189</v>
      </c>
      <c r="P247">
        <f t="shared" si="31"/>
        <v>2139.48</v>
      </c>
      <c r="Q247">
        <f t="shared" si="32"/>
        <v>4.6740329425841795E-7</v>
      </c>
      <c r="S247" s="75">
        <v>5.9290000000000003</v>
      </c>
      <c r="T247" s="65">
        <v>214.7</v>
      </c>
      <c r="U247" s="16">
        <f t="shared" si="33"/>
        <v>2430.404</v>
      </c>
      <c r="V247" s="65">
        <f t="shared" si="34"/>
        <v>4.1145422736302279E-7</v>
      </c>
      <c r="X247" s="75">
        <v>5.3929999999999998</v>
      </c>
      <c r="Y247" s="65">
        <v>224.8</v>
      </c>
      <c r="Z247" s="16">
        <f t="shared" si="35"/>
        <v>2544.7360000000003</v>
      </c>
      <c r="AA247" s="65">
        <f t="shared" si="36"/>
        <v>3.9296807213007551E-7</v>
      </c>
      <c r="AC247" s="75">
        <v>5.2270000000000003</v>
      </c>
      <c r="AD247" s="65">
        <v>228.2</v>
      </c>
      <c r="AE247" s="16">
        <f t="shared" si="37"/>
        <v>2583.2240000000002</v>
      </c>
      <c r="AF247" s="65">
        <f t="shared" si="38"/>
        <v>3.8711315782138907E-7</v>
      </c>
      <c r="AH247" s="75">
        <v>4.7039999999999997</v>
      </c>
      <c r="AI247" s="65">
        <v>239.9</v>
      </c>
      <c r="AJ247">
        <f t="shared" si="39"/>
        <v>2715.6680000000001</v>
      </c>
      <c r="AK247">
        <f t="shared" si="40"/>
        <v>3.6823352486386406E-7</v>
      </c>
    </row>
    <row r="248" spans="14:37" x14ac:dyDescent="0.35">
      <c r="N248" s="75">
        <v>7.6420000000000003</v>
      </c>
      <c r="O248" s="65">
        <v>189</v>
      </c>
      <c r="P248">
        <f t="shared" si="31"/>
        <v>2139.48</v>
      </c>
      <c r="Q248">
        <f t="shared" si="32"/>
        <v>4.6740329425841795E-7</v>
      </c>
      <c r="S248" s="75">
        <v>5.93</v>
      </c>
      <c r="T248" s="65">
        <v>214.6</v>
      </c>
      <c r="U248" s="16">
        <f t="shared" si="33"/>
        <v>2429.2719999999999</v>
      </c>
      <c r="V248" s="65">
        <f t="shared" si="34"/>
        <v>4.1164595813066633E-7</v>
      </c>
      <c r="X248" s="75">
        <v>5.3940000000000001</v>
      </c>
      <c r="Y248" s="65">
        <v>224.8</v>
      </c>
      <c r="Z248" s="16">
        <f t="shared" si="35"/>
        <v>2544.7360000000003</v>
      </c>
      <c r="AA248" s="65">
        <f t="shared" si="36"/>
        <v>3.9296807213007551E-7</v>
      </c>
      <c r="AC248" s="75">
        <v>5.2279999999999998</v>
      </c>
      <c r="AD248" s="65">
        <v>228.2</v>
      </c>
      <c r="AE248" s="16">
        <f t="shared" si="37"/>
        <v>2583.2240000000002</v>
      </c>
      <c r="AF248" s="65">
        <f t="shared" si="38"/>
        <v>3.8711315782138907E-7</v>
      </c>
      <c r="AH248" s="75">
        <v>4.7050000000000001</v>
      </c>
      <c r="AI248" s="65">
        <v>239.9</v>
      </c>
      <c r="AJ248">
        <f t="shared" si="39"/>
        <v>2715.6680000000001</v>
      </c>
      <c r="AK248">
        <f t="shared" si="40"/>
        <v>3.6823352486386406E-7</v>
      </c>
    </row>
    <row r="249" spans="14:37" x14ac:dyDescent="0.35">
      <c r="N249" s="75">
        <v>7.6429999999999998</v>
      </c>
      <c r="O249" s="65">
        <v>189</v>
      </c>
      <c r="P249">
        <f t="shared" si="31"/>
        <v>2139.48</v>
      </c>
      <c r="Q249">
        <f t="shared" si="32"/>
        <v>4.6740329425841795E-7</v>
      </c>
      <c r="S249" s="75">
        <v>5.931</v>
      </c>
      <c r="T249" s="65">
        <v>214.6</v>
      </c>
      <c r="U249" s="16">
        <f t="shared" si="33"/>
        <v>2429.2719999999999</v>
      </c>
      <c r="V249" s="65">
        <f t="shared" si="34"/>
        <v>4.1164595813066633E-7</v>
      </c>
      <c r="X249" s="75">
        <v>5.3949999999999996</v>
      </c>
      <c r="Y249" s="65">
        <v>224.8</v>
      </c>
      <c r="Z249" s="16">
        <f t="shared" si="35"/>
        <v>2544.7360000000003</v>
      </c>
      <c r="AA249" s="65">
        <f t="shared" si="36"/>
        <v>3.9296807213007551E-7</v>
      </c>
      <c r="AC249" s="75">
        <v>5.2290000000000001</v>
      </c>
      <c r="AD249" s="65">
        <v>228.2</v>
      </c>
      <c r="AE249" s="16">
        <f t="shared" si="37"/>
        <v>2583.2240000000002</v>
      </c>
      <c r="AF249" s="65">
        <f t="shared" si="38"/>
        <v>3.8711315782138907E-7</v>
      </c>
      <c r="AH249" s="75">
        <v>4.7060000000000004</v>
      </c>
      <c r="AI249" s="65">
        <v>239.9</v>
      </c>
      <c r="AJ249">
        <f t="shared" si="39"/>
        <v>2715.6680000000001</v>
      </c>
      <c r="AK249">
        <f t="shared" si="40"/>
        <v>3.6823352486386406E-7</v>
      </c>
    </row>
    <row r="250" spans="14:37" x14ac:dyDescent="0.35">
      <c r="N250" s="75">
        <v>7.6440000000000001</v>
      </c>
      <c r="O250" s="65">
        <v>189</v>
      </c>
      <c r="P250">
        <f t="shared" si="31"/>
        <v>2139.48</v>
      </c>
      <c r="Q250">
        <f t="shared" si="32"/>
        <v>4.6740329425841795E-7</v>
      </c>
      <c r="S250" s="75">
        <v>5.9320000000000004</v>
      </c>
      <c r="T250" s="65">
        <v>214.6</v>
      </c>
      <c r="U250" s="16">
        <f t="shared" si="33"/>
        <v>2429.2719999999999</v>
      </c>
      <c r="V250" s="65">
        <f t="shared" si="34"/>
        <v>4.1164595813066633E-7</v>
      </c>
      <c r="X250" s="75">
        <v>5.3959999999999999</v>
      </c>
      <c r="Y250" s="65">
        <v>224.7</v>
      </c>
      <c r="Z250" s="16">
        <f t="shared" si="35"/>
        <v>2543.6039999999998</v>
      </c>
      <c r="AA250" s="65">
        <f t="shared" si="36"/>
        <v>3.9314295778745436E-7</v>
      </c>
      <c r="AC250" s="75">
        <v>5.23</v>
      </c>
      <c r="AD250" s="65">
        <v>228.2</v>
      </c>
      <c r="AE250" s="16">
        <f t="shared" si="37"/>
        <v>2583.2240000000002</v>
      </c>
      <c r="AF250" s="65">
        <f t="shared" si="38"/>
        <v>3.8711315782138907E-7</v>
      </c>
      <c r="AH250" s="75">
        <v>4.7069999999999999</v>
      </c>
      <c r="AI250" s="65">
        <v>239.8</v>
      </c>
      <c r="AJ250">
        <f t="shared" si="39"/>
        <v>2714.5360000000001</v>
      </c>
      <c r="AK250">
        <f t="shared" si="40"/>
        <v>3.6838708346472472E-7</v>
      </c>
    </row>
    <row r="251" spans="14:37" x14ac:dyDescent="0.35">
      <c r="N251" s="75">
        <v>7.6449999999999996</v>
      </c>
      <c r="O251" s="65">
        <v>189</v>
      </c>
      <c r="P251">
        <f t="shared" si="31"/>
        <v>2139.48</v>
      </c>
      <c r="Q251">
        <f t="shared" si="32"/>
        <v>4.6740329425841795E-7</v>
      </c>
      <c r="S251" s="75">
        <v>5.9329999999999998</v>
      </c>
      <c r="T251" s="65">
        <v>214.6</v>
      </c>
      <c r="U251" s="16">
        <f t="shared" si="33"/>
        <v>2429.2719999999999</v>
      </c>
      <c r="V251" s="65">
        <f t="shared" si="34"/>
        <v>4.1164595813066633E-7</v>
      </c>
      <c r="X251" s="75">
        <v>5.3970000000000002</v>
      </c>
      <c r="Y251" s="65">
        <v>224.7</v>
      </c>
      <c r="Z251" s="16">
        <f t="shared" si="35"/>
        <v>2543.6039999999998</v>
      </c>
      <c r="AA251" s="65">
        <f t="shared" si="36"/>
        <v>3.9314295778745436E-7</v>
      </c>
      <c r="AC251" s="75">
        <v>5.2309999999999999</v>
      </c>
      <c r="AD251" s="65">
        <v>228.1</v>
      </c>
      <c r="AE251" s="16">
        <f t="shared" si="37"/>
        <v>2582.0920000000001</v>
      </c>
      <c r="AF251" s="65">
        <f t="shared" si="38"/>
        <v>3.8728286985901353E-7</v>
      </c>
      <c r="AH251" s="75">
        <v>4.7080000000000002</v>
      </c>
      <c r="AI251" s="65">
        <v>239.8</v>
      </c>
      <c r="AJ251">
        <f t="shared" si="39"/>
        <v>2714.5360000000001</v>
      </c>
      <c r="AK251">
        <f t="shared" si="40"/>
        <v>3.6838708346472472E-7</v>
      </c>
    </row>
    <row r="252" spans="14:37" x14ac:dyDescent="0.35">
      <c r="N252" s="75">
        <v>7.6459999999999999</v>
      </c>
      <c r="O252" s="65">
        <v>188.9</v>
      </c>
      <c r="P252">
        <f t="shared" si="31"/>
        <v>2138.348</v>
      </c>
      <c r="Q252">
        <f t="shared" si="32"/>
        <v>4.6765072850630487E-7</v>
      </c>
      <c r="S252" s="75">
        <v>5.9340000000000002</v>
      </c>
      <c r="T252" s="65">
        <v>214.6</v>
      </c>
      <c r="U252" s="16">
        <f t="shared" si="33"/>
        <v>2429.2719999999999</v>
      </c>
      <c r="V252" s="65">
        <f t="shared" si="34"/>
        <v>4.1164595813066633E-7</v>
      </c>
      <c r="X252" s="75">
        <v>5.3979999999999997</v>
      </c>
      <c r="Y252" s="65">
        <v>224.7</v>
      </c>
      <c r="Z252" s="16">
        <f t="shared" si="35"/>
        <v>2543.6039999999998</v>
      </c>
      <c r="AA252" s="65">
        <f t="shared" si="36"/>
        <v>3.9314295778745436E-7</v>
      </c>
      <c r="AC252" s="75">
        <v>5.2320000000000002</v>
      </c>
      <c r="AD252" s="65">
        <v>228.1</v>
      </c>
      <c r="AE252" s="16">
        <f t="shared" si="37"/>
        <v>2582.0920000000001</v>
      </c>
      <c r="AF252" s="65">
        <f t="shared" si="38"/>
        <v>3.8728286985901353E-7</v>
      </c>
      <c r="AH252" s="75">
        <v>4.7089999999999996</v>
      </c>
      <c r="AI252" s="65">
        <v>239.8</v>
      </c>
      <c r="AJ252">
        <f t="shared" si="39"/>
        <v>2714.5360000000001</v>
      </c>
      <c r="AK252">
        <f t="shared" si="40"/>
        <v>3.6838708346472472E-7</v>
      </c>
    </row>
    <row r="253" spans="14:37" x14ac:dyDescent="0.35">
      <c r="N253" s="75">
        <v>7.6470000000000002</v>
      </c>
      <c r="O253" s="65">
        <v>188.9</v>
      </c>
      <c r="P253">
        <f t="shared" si="31"/>
        <v>2138.348</v>
      </c>
      <c r="Q253">
        <f t="shared" si="32"/>
        <v>4.6765072850630487E-7</v>
      </c>
      <c r="S253" s="75">
        <v>5.9349999999999996</v>
      </c>
      <c r="T253" s="65">
        <v>214.5</v>
      </c>
      <c r="U253" s="16">
        <f t="shared" si="33"/>
        <v>2428.14</v>
      </c>
      <c r="V253" s="65">
        <f t="shared" si="34"/>
        <v>4.1183786766825638E-7</v>
      </c>
      <c r="X253" s="75">
        <v>5.399</v>
      </c>
      <c r="Y253" s="65">
        <v>224.7</v>
      </c>
      <c r="Z253" s="16">
        <f t="shared" si="35"/>
        <v>2543.6039999999998</v>
      </c>
      <c r="AA253" s="65">
        <f t="shared" si="36"/>
        <v>3.9314295778745436E-7</v>
      </c>
      <c r="AC253" s="75">
        <v>5.2329999999999997</v>
      </c>
      <c r="AD253" s="65">
        <v>228.1</v>
      </c>
      <c r="AE253" s="16">
        <f t="shared" si="37"/>
        <v>2582.0920000000001</v>
      </c>
      <c r="AF253" s="65">
        <f t="shared" si="38"/>
        <v>3.8728286985901353E-7</v>
      </c>
      <c r="AH253" s="75">
        <v>4.71</v>
      </c>
      <c r="AI253" s="65">
        <v>239.8</v>
      </c>
      <c r="AJ253">
        <f t="shared" si="39"/>
        <v>2714.5360000000001</v>
      </c>
      <c r="AK253">
        <f t="shared" si="40"/>
        <v>3.6838708346472472E-7</v>
      </c>
    </row>
    <row r="254" spans="14:37" x14ac:dyDescent="0.35">
      <c r="N254" s="75">
        <v>7.6479999999999997</v>
      </c>
      <c r="O254" s="65">
        <v>188.9</v>
      </c>
      <c r="P254">
        <f t="shared" si="31"/>
        <v>2138.348</v>
      </c>
      <c r="Q254">
        <f t="shared" si="32"/>
        <v>4.6765072850630487E-7</v>
      </c>
      <c r="S254" s="75">
        <v>5.9359999999999999</v>
      </c>
      <c r="T254" s="65">
        <v>214.5</v>
      </c>
      <c r="U254" s="16">
        <f t="shared" si="33"/>
        <v>2428.14</v>
      </c>
      <c r="V254" s="65">
        <f t="shared" si="34"/>
        <v>4.1183786766825638E-7</v>
      </c>
      <c r="X254" s="75">
        <v>5.4</v>
      </c>
      <c r="Y254" s="65">
        <v>224.7</v>
      </c>
      <c r="Z254" s="16">
        <f t="shared" si="35"/>
        <v>2543.6039999999998</v>
      </c>
      <c r="AA254" s="65">
        <f t="shared" si="36"/>
        <v>3.9314295778745436E-7</v>
      </c>
      <c r="AC254" s="75">
        <v>5.234</v>
      </c>
      <c r="AD254" s="65">
        <v>228.1</v>
      </c>
      <c r="AE254" s="16">
        <f t="shared" si="37"/>
        <v>2582.0920000000001</v>
      </c>
      <c r="AF254" s="65">
        <f t="shared" si="38"/>
        <v>3.8728286985901353E-7</v>
      </c>
      <c r="AH254" s="75">
        <v>4.7110000000000003</v>
      </c>
      <c r="AI254" s="65">
        <v>239.7</v>
      </c>
      <c r="AJ254">
        <f t="shared" si="39"/>
        <v>2713.404</v>
      </c>
      <c r="AK254">
        <f t="shared" si="40"/>
        <v>3.6854077019124318E-7</v>
      </c>
    </row>
    <row r="255" spans="14:37" x14ac:dyDescent="0.35">
      <c r="N255" s="75">
        <v>7.649</v>
      </c>
      <c r="O255" s="65">
        <v>188.9</v>
      </c>
      <c r="P255">
        <f t="shared" si="31"/>
        <v>2138.348</v>
      </c>
      <c r="Q255">
        <f t="shared" si="32"/>
        <v>4.6765072850630487E-7</v>
      </c>
      <c r="S255" s="75">
        <v>5.9370000000000003</v>
      </c>
      <c r="T255" s="65">
        <v>214.5</v>
      </c>
      <c r="U255" s="16">
        <f t="shared" si="33"/>
        <v>2428.14</v>
      </c>
      <c r="V255" s="65">
        <f t="shared" si="34"/>
        <v>4.1183786766825638E-7</v>
      </c>
      <c r="X255" s="75">
        <v>5.4009999999999998</v>
      </c>
      <c r="Y255" s="65">
        <v>224.6</v>
      </c>
      <c r="Z255" s="16">
        <f t="shared" si="35"/>
        <v>2542.4720000000002</v>
      </c>
      <c r="AA255" s="65">
        <f t="shared" si="36"/>
        <v>3.9331799917560547E-7</v>
      </c>
      <c r="AC255" s="75">
        <v>5.2350000000000003</v>
      </c>
      <c r="AD255" s="65">
        <v>228</v>
      </c>
      <c r="AE255" s="16">
        <f t="shared" si="37"/>
        <v>2580.96</v>
      </c>
      <c r="AF255" s="65">
        <f t="shared" si="38"/>
        <v>3.8745273076684645E-7</v>
      </c>
      <c r="AH255" s="75">
        <v>4.7119999999999997</v>
      </c>
      <c r="AI255" s="65">
        <v>239.7</v>
      </c>
      <c r="AJ255">
        <f t="shared" si="39"/>
        <v>2713.404</v>
      </c>
      <c r="AK255">
        <f t="shared" si="40"/>
        <v>3.6854077019124318E-7</v>
      </c>
    </row>
    <row r="256" spans="14:37" x14ac:dyDescent="0.35">
      <c r="N256" s="75">
        <v>7.65</v>
      </c>
      <c r="O256" s="65">
        <v>188.9</v>
      </c>
      <c r="P256">
        <f t="shared" si="31"/>
        <v>2138.348</v>
      </c>
      <c r="Q256">
        <f t="shared" si="32"/>
        <v>4.6765072850630487E-7</v>
      </c>
      <c r="S256" s="75">
        <v>5.9379999999999997</v>
      </c>
      <c r="T256" s="65">
        <v>214.5</v>
      </c>
      <c r="U256" s="16">
        <f t="shared" si="33"/>
        <v>2428.14</v>
      </c>
      <c r="V256" s="65">
        <f t="shared" si="34"/>
        <v>4.1183786766825638E-7</v>
      </c>
      <c r="X256" s="75">
        <v>5.4020000000000001</v>
      </c>
      <c r="Y256" s="65">
        <v>224.6</v>
      </c>
      <c r="Z256" s="16">
        <f t="shared" si="35"/>
        <v>2542.4720000000002</v>
      </c>
      <c r="AA256" s="65">
        <f t="shared" si="36"/>
        <v>3.9331799917560547E-7</v>
      </c>
      <c r="AC256" s="75">
        <v>5.2359999999999998</v>
      </c>
      <c r="AD256" s="65">
        <v>228</v>
      </c>
      <c r="AE256" s="16">
        <f t="shared" si="37"/>
        <v>2580.96</v>
      </c>
      <c r="AF256" s="65">
        <f t="shared" si="38"/>
        <v>3.8745273076684645E-7</v>
      </c>
      <c r="AH256" s="75">
        <v>4.7130000000000001</v>
      </c>
      <c r="AI256" s="65">
        <v>239.7</v>
      </c>
      <c r="AJ256">
        <f t="shared" si="39"/>
        <v>2713.404</v>
      </c>
      <c r="AK256">
        <f t="shared" si="40"/>
        <v>3.6854077019124318E-7</v>
      </c>
    </row>
    <row r="257" spans="14:37" x14ac:dyDescent="0.35">
      <c r="N257" s="75">
        <v>7.6509999999999998</v>
      </c>
      <c r="O257" s="65">
        <v>188.9</v>
      </c>
      <c r="P257">
        <f t="shared" si="31"/>
        <v>2138.348</v>
      </c>
      <c r="Q257">
        <f t="shared" si="32"/>
        <v>4.6765072850630487E-7</v>
      </c>
      <c r="S257" s="75">
        <v>5.9390000000000001</v>
      </c>
      <c r="T257" s="65">
        <v>214.5</v>
      </c>
      <c r="U257" s="16">
        <f t="shared" si="33"/>
        <v>2428.14</v>
      </c>
      <c r="V257" s="65">
        <f t="shared" si="34"/>
        <v>4.1183786766825638E-7</v>
      </c>
      <c r="X257" s="75">
        <v>5.4029999999999996</v>
      </c>
      <c r="Y257" s="65">
        <v>224.6</v>
      </c>
      <c r="Z257" s="16">
        <f t="shared" si="35"/>
        <v>2542.4720000000002</v>
      </c>
      <c r="AA257" s="65">
        <f t="shared" si="36"/>
        <v>3.9331799917560547E-7</v>
      </c>
      <c r="AC257" s="75">
        <v>5.2370000000000001</v>
      </c>
      <c r="AD257" s="65">
        <v>228</v>
      </c>
      <c r="AE257" s="16">
        <f t="shared" si="37"/>
        <v>2580.96</v>
      </c>
      <c r="AF257" s="65">
        <f t="shared" si="38"/>
        <v>3.8745273076684645E-7</v>
      </c>
      <c r="AH257" s="75">
        <v>4.7140000000000004</v>
      </c>
      <c r="AI257" s="65">
        <v>239.7</v>
      </c>
      <c r="AJ257">
        <f t="shared" si="39"/>
        <v>2713.404</v>
      </c>
      <c r="AK257">
        <f t="shared" si="40"/>
        <v>3.6854077019124318E-7</v>
      </c>
    </row>
    <row r="258" spans="14:37" x14ac:dyDescent="0.35">
      <c r="N258" s="75">
        <v>7.6520000000000001</v>
      </c>
      <c r="O258" s="65">
        <v>188.9</v>
      </c>
      <c r="P258">
        <f t="shared" si="31"/>
        <v>2138.348</v>
      </c>
      <c r="Q258">
        <f t="shared" si="32"/>
        <v>4.6765072850630487E-7</v>
      </c>
      <c r="S258" s="75">
        <v>5.94</v>
      </c>
      <c r="T258" s="65">
        <v>214.5</v>
      </c>
      <c r="U258" s="16">
        <f t="shared" si="33"/>
        <v>2428.14</v>
      </c>
      <c r="V258" s="65">
        <f t="shared" si="34"/>
        <v>4.1183786766825638E-7</v>
      </c>
      <c r="X258" s="75">
        <v>5.4039999999999999</v>
      </c>
      <c r="Y258" s="65">
        <v>224.6</v>
      </c>
      <c r="Z258" s="16">
        <f t="shared" si="35"/>
        <v>2542.4720000000002</v>
      </c>
      <c r="AA258" s="65">
        <f t="shared" si="36"/>
        <v>3.9331799917560547E-7</v>
      </c>
      <c r="AC258" s="75">
        <v>5.2380000000000004</v>
      </c>
      <c r="AD258" s="65">
        <v>228</v>
      </c>
      <c r="AE258" s="16">
        <f t="shared" si="37"/>
        <v>2580.96</v>
      </c>
      <c r="AF258" s="65">
        <f t="shared" si="38"/>
        <v>3.8745273076684645E-7</v>
      </c>
      <c r="AH258" s="75">
        <v>4.7149999999999999</v>
      </c>
      <c r="AI258" s="65">
        <v>239.6</v>
      </c>
      <c r="AJ258">
        <f t="shared" si="39"/>
        <v>2712.2719999999999</v>
      </c>
      <c r="AK258">
        <f t="shared" si="40"/>
        <v>3.6869458520384389E-7</v>
      </c>
    </row>
    <row r="259" spans="14:37" x14ac:dyDescent="0.35">
      <c r="N259" s="75">
        <v>7.6529999999999996</v>
      </c>
      <c r="O259" s="65">
        <v>188.9</v>
      </c>
      <c r="P259">
        <f t="shared" si="31"/>
        <v>2138.348</v>
      </c>
      <c r="Q259">
        <f t="shared" si="32"/>
        <v>4.6765072850630487E-7</v>
      </c>
      <c r="S259" s="75">
        <v>5.9409999999999998</v>
      </c>
      <c r="T259" s="65">
        <v>214.4</v>
      </c>
      <c r="U259" s="16">
        <f t="shared" si="33"/>
        <v>2427.0080000000003</v>
      </c>
      <c r="V259" s="65">
        <f t="shared" si="34"/>
        <v>4.1202995622593743E-7</v>
      </c>
      <c r="X259" s="75">
        <v>5.4050000000000002</v>
      </c>
      <c r="Y259" s="65">
        <v>224.6</v>
      </c>
      <c r="Z259" s="16">
        <f t="shared" si="35"/>
        <v>2542.4720000000002</v>
      </c>
      <c r="AA259" s="65">
        <f t="shared" si="36"/>
        <v>3.9331799917560547E-7</v>
      </c>
      <c r="AC259" s="75">
        <v>5.2389999999999999</v>
      </c>
      <c r="AD259" s="65">
        <v>228</v>
      </c>
      <c r="AE259" s="16">
        <f t="shared" si="37"/>
        <v>2580.96</v>
      </c>
      <c r="AF259" s="65">
        <f t="shared" si="38"/>
        <v>3.8745273076684645E-7</v>
      </c>
      <c r="AH259" s="75">
        <v>4.7160000000000002</v>
      </c>
      <c r="AI259" s="65">
        <v>239.6</v>
      </c>
      <c r="AJ259">
        <f t="shared" si="39"/>
        <v>2712.2719999999999</v>
      </c>
      <c r="AK259">
        <f t="shared" si="40"/>
        <v>3.6869458520384389E-7</v>
      </c>
    </row>
    <row r="260" spans="14:37" x14ac:dyDescent="0.35">
      <c r="N260" s="75">
        <v>7.6539999999999999</v>
      </c>
      <c r="O260" s="65">
        <v>188.8</v>
      </c>
      <c r="P260">
        <f t="shared" si="31"/>
        <v>2137.2160000000003</v>
      </c>
      <c r="Q260">
        <f t="shared" si="32"/>
        <v>4.6789842486674245E-7</v>
      </c>
      <c r="S260" s="75">
        <v>5.9420000000000002</v>
      </c>
      <c r="T260" s="65">
        <v>214.4</v>
      </c>
      <c r="U260" s="16">
        <f t="shared" si="33"/>
        <v>2427.0080000000003</v>
      </c>
      <c r="V260" s="65">
        <f t="shared" si="34"/>
        <v>4.1202995622593743E-7</v>
      </c>
      <c r="X260" s="75">
        <v>5.4059999999999997</v>
      </c>
      <c r="Y260" s="65">
        <v>224.5</v>
      </c>
      <c r="Z260" s="16">
        <f t="shared" si="35"/>
        <v>2541.34</v>
      </c>
      <c r="AA260" s="65">
        <f t="shared" si="36"/>
        <v>3.9349319650263243E-7</v>
      </c>
      <c r="AC260" s="75">
        <v>5.24</v>
      </c>
      <c r="AD260" s="65">
        <v>227.9</v>
      </c>
      <c r="AE260" s="16">
        <f t="shared" si="37"/>
        <v>2579.828</v>
      </c>
      <c r="AF260" s="65">
        <f t="shared" si="38"/>
        <v>3.8762274074085558E-7</v>
      </c>
      <c r="AH260" s="75">
        <v>4.7169999999999996</v>
      </c>
      <c r="AI260" s="65">
        <v>239.6</v>
      </c>
      <c r="AJ260">
        <f t="shared" si="39"/>
        <v>2712.2719999999999</v>
      </c>
      <c r="AK260">
        <f t="shared" si="40"/>
        <v>3.6869458520384389E-7</v>
      </c>
    </row>
    <row r="261" spans="14:37" x14ac:dyDescent="0.35">
      <c r="N261" s="75">
        <v>7.6550000000000002</v>
      </c>
      <c r="O261" s="65">
        <v>188.8</v>
      </c>
      <c r="P261">
        <f t="shared" si="31"/>
        <v>2137.2160000000003</v>
      </c>
      <c r="Q261">
        <f t="shared" si="32"/>
        <v>4.6789842486674245E-7</v>
      </c>
      <c r="S261" s="75">
        <v>5.9429999999999996</v>
      </c>
      <c r="T261" s="65">
        <v>214.4</v>
      </c>
      <c r="U261" s="16">
        <f t="shared" si="33"/>
        <v>2427.0080000000003</v>
      </c>
      <c r="V261" s="65">
        <f t="shared" si="34"/>
        <v>4.1202995622593743E-7</v>
      </c>
      <c r="X261" s="75">
        <v>5.407</v>
      </c>
      <c r="Y261" s="65">
        <v>224.5</v>
      </c>
      <c r="Z261" s="16">
        <f t="shared" si="35"/>
        <v>2541.34</v>
      </c>
      <c r="AA261" s="65">
        <f t="shared" si="36"/>
        <v>3.9349319650263243E-7</v>
      </c>
      <c r="AC261" s="75">
        <v>5.2409999999999997</v>
      </c>
      <c r="AD261" s="65">
        <v>227.9</v>
      </c>
      <c r="AE261" s="16">
        <f t="shared" si="37"/>
        <v>2579.828</v>
      </c>
      <c r="AF261" s="65">
        <f t="shared" si="38"/>
        <v>3.8762274074085558E-7</v>
      </c>
      <c r="AH261" s="75">
        <v>4.718</v>
      </c>
      <c r="AI261" s="65">
        <v>239.6</v>
      </c>
      <c r="AJ261">
        <f t="shared" si="39"/>
        <v>2712.2719999999999</v>
      </c>
      <c r="AK261">
        <f t="shared" si="40"/>
        <v>3.6869458520384389E-7</v>
      </c>
    </row>
    <row r="262" spans="14:37" x14ac:dyDescent="0.35">
      <c r="N262" s="75">
        <v>7.6559999999999997</v>
      </c>
      <c r="O262" s="65">
        <v>188.8</v>
      </c>
      <c r="P262">
        <f t="shared" si="31"/>
        <v>2137.2160000000003</v>
      </c>
      <c r="Q262">
        <f t="shared" si="32"/>
        <v>4.6789842486674245E-7</v>
      </c>
      <c r="S262" s="75">
        <v>5.944</v>
      </c>
      <c r="T262" s="65">
        <v>214.4</v>
      </c>
      <c r="U262" s="16">
        <f t="shared" si="33"/>
        <v>2427.0080000000003</v>
      </c>
      <c r="V262" s="65">
        <f t="shared" si="34"/>
        <v>4.1202995622593743E-7</v>
      </c>
      <c r="X262" s="75">
        <v>5.4080000000000004</v>
      </c>
      <c r="Y262" s="65">
        <v>224.5</v>
      </c>
      <c r="Z262" s="16">
        <f t="shared" si="35"/>
        <v>2541.34</v>
      </c>
      <c r="AA262" s="65">
        <f t="shared" si="36"/>
        <v>3.9349319650263243E-7</v>
      </c>
      <c r="AC262" s="75">
        <v>5.242</v>
      </c>
      <c r="AD262" s="65">
        <v>227.9</v>
      </c>
      <c r="AE262" s="16">
        <f t="shared" si="37"/>
        <v>2579.828</v>
      </c>
      <c r="AF262" s="65">
        <f t="shared" si="38"/>
        <v>3.8762274074085558E-7</v>
      </c>
      <c r="AH262" s="75">
        <v>4.7190000000000003</v>
      </c>
      <c r="AI262" s="65">
        <v>239.5</v>
      </c>
      <c r="AJ262">
        <f t="shared" si="39"/>
        <v>2711.14</v>
      </c>
      <c r="AK262">
        <f t="shared" si="40"/>
        <v>3.6884852866321921E-7</v>
      </c>
    </row>
    <row r="263" spans="14:37" x14ac:dyDescent="0.35">
      <c r="N263" s="75">
        <v>7.657</v>
      </c>
      <c r="O263" s="65">
        <v>188.8</v>
      </c>
      <c r="P263">
        <f t="shared" si="31"/>
        <v>2137.2160000000003</v>
      </c>
      <c r="Q263">
        <f t="shared" si="32"/>
        <v>4.6789842486674245E-7</v>
      </c>
      <c r="S263" s="75">
        <v>5.9450000000000003</v>
      </c>
      <c r="T263" s="65">
        <v>214.4</v>
      </c>
      <c r="U263" s="16">
        <f t="shared" si="33"/>
        <v>2427.0080000000003</v>
      </c>
      <c r="V263" s="65">
        <f t="shared" si="34"/>
        <v>4.1202995622593743E-7</v>
      </c>
      <c r="X263" s="75">
        <v>5.4089999999999998</v>
      </c>
      <c r="Y263" s="65">
        <v>224.5</v>
      </c>
      <c r="Z263" s="16">
        <f t="shared" si="35"/>
        <v>2541.34</v>
      </c>
      <c r="AA263" s="65">
        <f t="shared" si="36"/>
        <v>3.9349319650263243E-7</v>
      </c>
      <c r="AC263" s="75">
        <v>5.2430000000000003</v>
      </c>
      <c r="AD263" s="65">
        <v>227.9</v>
      </c>
      <c r="AE263" s="16">
        <f t="shared" si="37"/>
        <v>2579.828</v>
      </c>
      <c r="AF263" s="65">
        <f t="shared" si="38"/>
        <v>3.8762274074085558E-7</v>
      </c>
      <c r="AH263" s="75">
        <v>4.72</v>
      </c>
      <c r="AI263" s="65">
        <v>239.5</v>
      </c>
      <c r="AJ263">
        <f t="shared" si="39"/>
        <v>2711.14</v>
      </c>
      <c r="AK263">
        <f t="shared" si="40"/>
        <v>3.6884852866321921E-7</v>
      </c>
    </row>
    <row r="264" spans="14:37" x14ac:dyDescent="0.35">
      <c r="N264" s="75">
        <v>7.6580000000000004</v>
      </c>
      <c r="O264" s="65">
        <v>188.8</v>
      </c>
      <c r="P264">
        <f t="shared" si="31"/>
        <v>2137.2160000000003</v>
      </c>
      <c r="Q264">
        <f t="shared" si="32"/>
        <v>4.6789842486674245E-7</v>
      </c>
      <c r="S264" s="75">
        <v>5.9459999999999997</v>
      </c>
      <c r="T264" s="65">
        <v>214.4</v>
      </c>
      <c r="U264" s="16">
        <f t="shared" si="33"/>
        <v>2427.0080000000003</v>
      </c>
      <c r="V264" s="65">
        <f t="shared" si="34"/>
        <v>4.1202995622593743E-7</v>
      </c>
      <c r="X264" s="75">
        <v>5.41</v>
      </c>
      <c r="Y264" s="65">
        <v>224.5</v>
      </c>
      <c r="Z264" s="16">
        <f t="shared" si="35"/>
        <v>2541.34</v>
      </c>
      <c r="AA264" s="65">
        <f t="shared" si="36"/>
        <v>3.9349319650263243E-7</v>
      </c>
      <c r="AC264" s="75">
        <v>5.2439999999999998</v>
      </c>
      <c r="AD264" s="65">
        <v>227.9</v>
      </c>
      <c r="AE264" s="16">
        <f t="shared" si="37"/>
        <v>2579.828</v>
      </c>
      <c r="AF264" s="65">
        <f t="shared" si="38"/>
        <v>3.8762274074085558E-7</v>
      </c>
      <c r="AH264" s="75">
        <v>4.7210000000000001</v>
      </c>
      <c r="AI264" s="65">
        <v>239.5</v>
      </c>
      <c r="AJ264">
        <f t="shared" si="39"/>
        <v>2711.14</v>
      </c>
      <c r="AK264">
        <f t="shared" si="40"/>
        <v>3.6884852866321921E-7</v>
      </c>
    </row>
    <row r="265" spans="14:37" x14ac:dyDescent="0.35">
      <c r="N265" s="75">
        <v>7.6589999999999998</v>
      </c>
      <c r="O265" s="65">
        <v>188.8</v>
      </c>
      <c r="P265">
        <f t="shared" si="31"/>
        <v>2137.2160000000003</v>
      </c>
      <c r="Q265">
        <f t="shared" si="32"/>
        <v>4.6789842486674245E-7</v>
      </c>
      <c r="S265" s="75">
        <v>5.9470000000000001</v>
      </c>
      <c r="T265" s="65">
        <v>214.3</v>
      </c>
      <c r="U265" s="16">
        <f t="shared" si="33"/>
        <v>2425.8760000000002</v>
      </c>
      <c r="V265" s="65">
        <f t="shared" si="34"/>
        <v>4.1222222405432095E-7</v>
      </c>
      <c r="X265" s="75">
        <v>5.4109999999999996</v>
      </c>
      <c r="Y265" s="65">
        <v>224.4</v>
      </c>
      <c r="Z265" s="16">
        <f t="shared" si="35"/>
        <v>2540.2080000000001</v>
      </c>
      <c r="AA265" s="65">
        <f t="shared" si="36"/>
        <v>3.9366854997700976E-7</v>
      </c>
      <c r="AC265" s="75">
        <v>5.2450000000000001</v>
      </c>
      <c r="AD265" s="65">
        <v>227.8</v>
      </c>
      <c r="AE265" s="16">
        <f t="shared" si="37"/>
        <v>2578.6960000000004</v>
      </c>
      <c r="AF265" s="65">
        <f t="shared" si="38"/>
        <v>3.8779289997735287E-7</v>
      </c>
      <c r="AH265" s="75">
        <v>4.7220000000000004</v>
      </c>
      <c r="AI265" s="65">
        <v>239.5</v>
      </c>
      <c r="AJ265">
        <f t="shared" si="39"/>
        <v>2711.14</v>
      </c>
      <c r="AK265">
        <f t="shared" si="40"/>
        <v>3.6884852866321921E-7</v>
      </c>
    </row>
    <row r="266" spans="14:37" x14ac:dyDescent="0.35">
      <c r="N266" s="75">
        <v>7.66</v>
      </c>
      <c r="O266" s="65">
        <v>188.8</v>
      </c>
      <c r="P266">
        <f t="shared" si="31"/>
        <v>2137.2160000000003</v>
      </c>
      <c r="Q266">
        <f t="shared" si="32"/>
        <v>4.6789842486674245E-7</v>
      </c>
      <c r="S266" s="75">
        <v>5.9480000000000004</v>
      </c>
      <c r="T266" s="65">
        <v>214.3</v>
      </c>
      <c r="U266" s="16">
        <f t="shared" si="33"/>
        <v>2425.8760000000002</v>
      </c>
      <c r="V266" s="65">
        <f t="shared" si="34"/>
        <v>4.1222222405432095E-7</v>
      </c>
      <c r="X266" s="75">
        <v>5.4119999999999999</v>
      </c>
      <c r="Y266" s="65">
        <v>224.4</v>
      </c>
      <c r="Z266" s="16">
        <f t="shared" si="35"/>
        <v>2540.2080000000001</v>
      </c>
      <c r="AA266" s="65">
        <f t="shared" si="36"/>
        <v>3.9366854997700976E-7</v>
      </c>
      <c r="AC266" s="75">
        <v>5.2460000000000004</v>
      </c>
      <c r="AD266" s="65">
        <v>227.8</v>
      </c>
      <c r="AE266" s="16">
        <f t="shared" si="37"/>
        <v>2578.6960000000004</v>
      </c>
      <c r="AF266" s="65">
        <f t="shared" si="38"/>
        <v>3.8779289997735287E-7</v>
      </c>
      <c r="AH266" s="75">
        <v>4.7229999999999999</v>
      </c>
      <c r="AI266" s="65">
        <v>239.5</v>
      </c>
      <c r="AJ266">
        <f t="shared" si="39"/>
        <v>2711.14</v>
      </c>
      <c r="AK266">
        <f t="shared" si="40"/>
        <v>3.6884852866321921E-7</v>
      </c>
    </row>
    <row r="267" spans="14:37" x14ac:dyDescent="0.35">
      <c r="N267" s="75">
        <v>7.6609999999999996</v>
      </c>
      <c r="O267" s="65">
        <v>188.8</v>
      </c>
      <c r="P267">
        <f t="shared" si="31"/>
        <v>2137.2160000000003</v>
      </c>
      <c r="Q267">
        <f t="shared" si="32"/>
        <v>4.6789842486674245E-7</v>
      </c>
      <c r="S267" s="75">
        <v>5.9489999999999998</v>
      </c>
      <c r="T267" s="65">
        <v>214.3</v>
      </c>
      <c r="U267" s="16">
        <f t="shared" si="33"/>
        <v>2425.8760000000002</v>
      </c>
      <c r="V267" s="65">
        <f t="shared" si="34"/>
        <v>4.1222222405432095E-7</v>
      </c>
      <c r="X267" s="75">
        <v>5.4130000000000003</v>
      </c>
      <c r="Y267" s="65">
        <v>224.4</v>
      </c>
      <c r="Z267" s="16">
        <f t="shared" si="35"/>
        <v>2540.2080000000001</v>
      </c>
      <c r="AA267" s="65">
        <f t="shared" si="36"/>
        <v>3.9366854997700976E-7</v>
      </c>
      <c r="AC267" s="75">
        <v>5.2469999999999999</v>
      </c>
      <c r="AD267" s="65">
        <v>227.8</v>
      </c>
      <c r="AE267" s="16">
        <f t="shared" si="37"/>
        <v>2578.6960000000004</v>
      </c>
      <c r="AF267" s="65">
        <f t="shared" si="38"/>
        <v>3.8779289997735287E-7</v>
      </c>
      <c r="AH267" s="75">
        <v>4.7240000000000002</v>
      </c>
      <c r="AI267" s="65">
        <v>239.4</v>
      </c>
      <c r="AJ267">
        <f t="shared" si="39"/>
        <v>2710.0080000000003</v>
      </c>
      <c r="AK267">
        <f t="shared" si="40"/>
        <v>3.690026007303299E-7</v>
      </c>
    </row>
    <row r="268" spans="14:37" x14ac:dyDescent="0.35">
      <c r="N268" s="75">
        <v>7.6619999999999999</v>
      </c>
      <c r="O268" s="65">
        <v>188.7</v>
      </c>
      <c r="P268">
        <f t="shared" ref="P268:P331" si="41">O268*$K$1</f>
        <v>2136.0839999999998</v>
      </c>
      <c r="Q268">
        <f t="shared" ref="Q268:Q331" si="42">0.001/P268</f>
        <v>4.6814638375644407E-7</v>
      </c>
      <c r="S268" s="75">
        <v>5.95</v>
      </c>
      <c r="T268" s="65">
        <v>214.3</v>
      </c>
      <c r="U268" s="16">
        <f t="shared" ref="U268:U331" si="43">T268*$K$1</f>
        <v>2425.8760000000002</v>
      </c>
      <c r="V268" s="65">
        <f t="shared" ref="V268:V331" si="44">0.001/U268</f>
        <v>4.1222222405432095E-7</v>
      </c>
      <c r="X268" s="75">
        <v>5.4139999999999997</v>
      </c>
      <c r="Y268" s="65">
        <v>224.4</v>
      </c>
      <c r="Z268" s="16">
        <f t="shared" ref="Z268:Z331" si="45">Y268*$K$1</f>
        <v>2540.2080000000001</v>
      </c>
      <c r="AA268" s="65">
        <f t="shared" ref="AA268:AA331" si="46">0.001/Z268</f>
        <v>3.9366854997700976E-7</v>
      </c>
      <c r="AC268" s="75">
        <v>5.2480000000000002</v>
      </c>
      <c r="AD268" s="65">
        <v>227.8</v>
      </c>
      <c r="AE268" s="16">
        <f t="shared" ref="AE268:AE331" si="47">AD268*$K$1</f>
        <v>2578.6960000000004</v>
      </c>
      <c r="AF268" s="65">
        <f t="shared" ref="AF268:AF331" si="48">0.001/AE268</f>
        <v>3.8779289997735287E-7</v>
      </c>
      <c r="AH268" s="75">
        <v>4.7249999999999996</v>
      </c>
      <c r="AI268" s="65">
        <v>239.4</v>
      </c>
      <c r="AJ268">
        <f t="shared" ref="AJ268:AJ331" si="49">AI268*$K$1</f>
        <v>2710.0080000000003</v>
      </c>
      <c r="AK268">
        <f t="shared" ref="AK268:AK331" si="50">0.001/AJ268</f>
        <v>3.690026007303299E-7</v>
      </c>
    </row>
    <row r="269" spans="14:37" x14ac:dyDescent="0.35">
      <c r="N269" s="75">
        <v>7.6630000000000003</v>
      </c>
      <c r="O269" s="65">
        <v>188.7</v>
      </c>
      <c r="P269">
        <f t="shared" si="41"/>
        <v>2136.0839999999998</v>
      </c>
      <c r="Q269">
        <f t="shared" si="42"/>
        <v>4.6814638375644407E-7</v>
      </c>
      <c r="S269" s="75">
        <v>5.9509999999999996</v>
      </c>
      <c r="T269" s="65">
        <v>214.3</v>
      </c>
      <c r="U269" s="16">
        <f t="shared" si="43"/>
        <v>2425.8760000000002</v>
      </c>
      <c r="V269" s="65">
        <f t="shared" si="44"/>
        <v>4.1222222405432095E-7</v>
      </c>
      <c r="X269" s="75">
        <v>5.415</v>
      </c>
      <c r="Y269" s="65">
        <v>224.4</v>
      </c>
      <c r="Z269" s="16">
        <f t="shared" si="45"/>
        <v>2540.2080000000001</v>
      </c>
      <c r="AA269" s="65">
        <f t="shared" si="46"/>
        <v>3.9366854997700976E-7</v>
      </c>
      <c r="AC269" s="75">
        <v>5.2489999999999997</v>
      </c>
      <c r="AD269" s="65">
        <v>227.8</v>
      </c>
      <c r="AE269" s="16">
        <f t="shared" si="47"/>
        <v>2578.6960000000004</v>
      </c>
      <c r="AF269" s="65">
        <f t="shared" si="48"/>
        <v>3.8779289997735287E-7</v>
      </c>
      <c r="AH269" s="75">
        <v>4.726</v>
      </c>
      <c r="AI269" s="65">
        <v>239.4</v>
      </c>
      <c r="AJ269">
        <f t="shared" si="49"/>
        <v>2710.0080000000003</v>
      </c>
      <c r="AK269">
        <f t="shared" si="50"/>
        <v>3.690026007303299E-7</v>
      </c>
    </row>
    <row r="270" spans="14:37" x14ac:dyDescent="0.35">
      <c r="N270" s="75">
        <v>7.6639999999999997</v>
      </c>
      <c r="O270" s="65">
        <v>188.7</v>
      </c>
      <c r="P270">
        <f t="shared" si="41"/>
        <v>2136.0839999999998</v>
      </c>
      <c r="Q270">
        <f t="shared" si="42"/>
        <v>4.6814638375644407E-7</v>
      </c>
      <c r="S270" s="75">
        <v>5.952</v>
      </c>
      <c r="T270" s="65">
        <v>214.2</v>
      </c>
      <c r="U270" s="16">
        <f t="shared" si="43"/>
        <v>2424.7440000000001</v>
      </c>
      <c r="V270" s="65">
        <f t="shared" si="44"/>
        <v>4.1241467140448637E-7</v>
      </c>
      <c r="X270" s="75">
        <v>5.4160000000000004</v>
      </c>
      <c r="Y270" s="65">
        <v>224.3</v>
      </c>
      <c r="Z270" s="16">
        <f t="shared" si="45"/>
        <v>2539.076</v>
      </c>
      <c r="AA270" s="65">
        <f t="shared" si="46"/>
        <v>3.9384405980758354E-7</v>
      </c>
      <c r="AC270" s="75">
        <v>5.25</v>
      </c>
      <c r="AD270" s="65">
        <v>227.7</v>
      </c>
      <c r="AE270" s="16">
        <f t="shared" si="47"/>
        <v>2577.5639999999999</v>
      </c>
      <c r="AF270" s="65">
        <f t="shared" si="48"/>
        <v>3.8796320867299513E-7</v>
      </c>
      <c r="AH270" s="75">
        <v>4.7270000000000003</v>
      </c>
      <c r="AI270" s="65">
        <v>239.4</v>
      </c>
      <c r="AJ270">
        <f t="shared" si="49"/>
        <v>2710.0080000000003</v>
      </c>
      <c r="AK270">
        <f t="shared" si="50"/>
        <v>3.690026007303299E-7</v>
      </c>
    </row>
    <row r="271" spans="14:37" x14ac:dyDescent="0.35">
      <c r="N271" s="75">
        <v>7.665</v>
      </c>
      <c r="O271" s="65">
        <v>188.7</v>
      </c>
      <c r="P271">
        <f t="shared" si="41"/>
        <v>2136.0839999999998</v>
      </c>
      <c r="Q271">
        <f t="shared" si="42"/>
        <v>4.6814638375644407E-7</v>
      </c>
      <c r="S271" s="75">
        <v>5.9530000000000003</v>
      </c>
      <c r="T271" s="65">
        <v>214.2</v>
      </c>
      <c r="U271" s="16">
        <f t="shared" si="43"/>
        <v>2424.7440000000001</v>
      </c>
      <c r="V271" s="65">
        <f t="shared" si="44"/>
        <v>4.1241467140448637E-7</v>
      </c>
      <c r="X271" s="75">
        <v>5.4169999999999998</v>
      </c>
      <c r="Y271" s="65">
        <v>224.3</v>
      </c>
      <c r="Z271" s="16">
        <f t="shared" si="45"/>
        <v>2539.076</v>
      </c>
      <c r="AA271" s="65">
        <f t="shared" si="46"/>
        <v>3.9384405980758354E-7</v>
      </c>
      <c r="AC271" s="75">
        <v>5.2510000000000003</v>
      </c>
      <c r="AD271" s="65">
        <v>227.7</v>
      </c>
      <c r="AE271" s="16">
        <f t="shared" si="47"/>
        <v>2577.5639999999999</v>
      </c>
      <c r="AF271" s="65">
        <f t="shared" si="48"/>
        <v>3.8796320867299513E-7</v>
      </c>
      <c r="AH271" s="75">
        <v>4.7279999999999998</v>
      </c>
      <c r="AI271" s="65">
        <v>239.3</v>
      </c>
      <c r="AJ271">
        <f t="shared" si="49"/>
        <v>2708.8760000000002</v>
      </c>
      <c r="AK271">
        <f t="shared" si="50"/>
        <v>3.6915680156640611E-7</v>
      </c>
    </row>
    <row r="272" spans="14:37" x14ac:dyDescent="0.35">
      <c r="N272" s="75">
        <v>7.6660000000000004</v>
      </c>
      <c r="O272" s="65">
        <v>188.7</v>
      </c>
      <c r="P272">
        <f t="shared" ref="P272:P293" si="51">O272*$K$1</f>
        <v>2136.0839999999998</v>
      </c>
      <c r="Q272">
        <f t="shared" ref="Q272:Q293" si="52">0.001/P272</f>
        <v>4.6814638375644407E-7</v>
      </c>
      <c r="S272" s="75">
        <v>5.9539999999999997</v>
      </c>
      <c r="T272" s="65">
        <v>214.2</v>
      </c>
      <c r="U272" s="16">
        <f t="shared" si="43"/>
        <v>2424.7440000000001</v>
      </c>
      <c r="V272" s="65">
        <f t="shared" si="44"/>
        <v>4.1241467140448637E-7</v>
      </c>
      <c r="X272" s="75">
        <v>5.4180000000000001</v>
      </c>
      <c r="Y272" s="65">
        <v>224.3</v>
      </c>
      <c r="Z272" s="16">
        <f t="shared" si="45"/>
        <v>2539.076</v>
      </c>
      <c r="AA272" s="65">
        <f t="shared" si="46"/>
        <v>3.9384405980758354E-7</v>
      </c>
      <c r="AC272" s="75">
        <v>5.2519999999999998</v>
      </c>
      <c r="AD272" s="65">
        <v>227.7</v>
      </c>
      <c r="AE272" s="16">
        <f t="shared" si="47"/>
        <v>2577.5639999999999</v>
      </c>
      <c r="AF272" s="65">
        <f t="shared" si="48"/>
        <v>3.8796320867299513E-7</v>
      </c>
      <c r="AH272" s="75">
        <v>4.7290000000000001</v>
      </c>
      <c r="AI272" s="65">
        <v>239.3</v>
      </c>
      <c r="AJ272">
        <f t="shared" si="49"/>
        <v>2708.8760000000002</v>
      </c>
      <c r="AK272">
        <f t="shared" si="50"/>
        <v>3.6915680156640611E-7</v>
      </c>
    </row>
    <row r="273" spans="14:37" x14ac:dyDescent="0.35">
      <c r="N273" s="75">
        <v>7.6669999999999998</v>
      </c>
      <c r="O273" s="65">
        <v>188.7</v>
      </c>
      <c r="P273">
        <f t="shared" si="51"/>
        <v>2136.0839999999998</v>
      </c>
      <c r="Q273">
        <f t="shared" si="52"/>
        <v>4.6814638375644407E-7</v>
      </c>
      <c r="S273" s="75">
        <v>5.9550000000000001</v>
      </c>
      <c r="T273" s="65">
        <v>214.2</v>
      </c>
      <c r="U273" s="16">
        <f t="shared" si="43"/>
        <v>2424.7440000000001</v>
      </c>
      <c r="V273" s="65">
        <f t="shared" si="44"/>
        <v>4.1241467140448637E-7</v>
      </c>
      <c r="X273" s="75">
        <v>5.4189999999999996</v>
      </c>
      <c r="Y273" s="65">
        <v>224.3</v>
      </c>
      <c r="Z273" s="16">
        <f t="shared" si="45"/>
        <v>2539.076</v>
      </c>
      <c r="AA273" s="65">
        <f t="shared" si="46"/>
        <v>3.9384405980758354E-7</v>
      </c>
      <c r="AC273" s="75">
        <v>5.2530000000000001</v>
      </c>
      <c r="AD273" s="65">
        <v>227.7</v>
      </c>
      <c r="AE273" s="16">
        <f t="shared" si="47"/>
        <v>2577.5639999999999</v>
      </c>
      <c r="AF273" s="65">
        <f t="shared" si="48"/>
        <v>3.8796320867299513E-7</v>
      </c>
      <c r="AH273" s="75">
        <v>4.7300000000000004</v>
      </c>
      <c r="AI273" s="65">
        <v>239.3</v>
      </c>
      <c r="AJ273">
        <f t="shared" si="49"/>
        <v>2708.8760000000002</v>
      </c>
      <c r="AK273">
        <f t="shared" si="50"/>
        <v>3.6915680156640611E-7</v>
      </c>
    </row>
    <row r="274" spans="14:37" x14ac:dyDescent="0.35">
      <c r="N274" s="75">
        <v>7.6680000000000001</v>
      </c>
      <c r="O274" s="65">
        <v>188.7</v>
      </c>
      <c r="P274">
        <f t="shared" si="51"/>
        <v>2136.0839999999998</v>
      </c>
      <c r="Q274">
        <f t="shared" si="52"/>
        <v>4.6814638375644407E-7</v>
      </c>
      <c r="S274" s="75">
        <v>5.9560000000000004</v>
      </c>
      <c r="T274" s="65">
        <v>214.2</v>
      </c>
      <c r="U274" s="16">
        <f t="shared" si="43"/>
        <v>2424.7440000000001</v>
      </c>
      <c r="V274" s="65">
        <f t="shared" si="44"/>
        <v>4.1241467140448637E-7</v>
      </c>
      <c r="X274" s="75">
        <v>5.42</v>
      </c>
      <c r="Y274" s="65">
        <v>224.3</v>
      </c>
      <c r="Z274" s="16">
        <f t="shared" si="45"/>
        <v>2539.076</v>
      </c>
      <c r="AA274" s="65">
        <f t="shared" si="46"/>
        <v>3.9384405980758354E-7</v>
      </c>
      <c r="AC274" s="75">
        <v>5.2539999999999996</v>
      </c>
      <c r="AD274" s="65">
        <v>227.7</v>
      </c>
      <c r="AE274" s="16">
        <f t="shared" si="47"/>
        <v>2577.5639999999999</v>
      </c>
      <c r="AF274" s="65">
        <f t="shared" si="48"/>
        <v>3.8796320867299513E-7</v>
      </c>
      <c r="AH274" s="75">
        <v>4.7309999999999999</v>
      </c>
      <c r="AI274" s="65">
        <v>239.3</v>
      </c>
      <c r="AJ274">
        <f t="shared" si="49"/>
        <v>2708.8760000000002</v>
      </c>
      <c r="AK274">
        <f t="shared" si="50"/>
        <v>3.6915680156640611E-7</v>
      </c>
    </row>
    <row r="275" spans="14:37" x14ac:dyDescent="0.35">
      <c r="N275" s="75">
        <v>7.6689999999999996</v>
      </c>
      <c r="O275" s="65">
        <v>188.7</v>
      </c>
      <c r="P275">
        <f t="shared" si="51"/>
        <v>2136.0839999999998</v>
      </c>
      <c r="Q275">
        <f t="shared" si="52"/>
        <v>4.6814638375644407E-7</v>
      </c>
      <c r="S275" s="75">
        <v>5.9569999999999999</v>
      </c>
      <c r="T275" s="65">
        <v>214.2</v>
      </c>
      <c r="U275" s="16">
        <f t="shared" si="43"/>
        <v>2424.7440000000001</v>
      </c>
      <c r="V275" s="65">
        <f t="shared" si="44"/>
        <v>4.1241467140448637E-7</v>
      </c>
      <c r="X275" s="75">
        <v>5.4210000000000003</v>
      </c>
      <c r="Y275" s="65">
        <v>224.2</v>
      </c>
      <c r="Z275" s="16">
        <f t="shared" si="45"/>
        <v>2537.944</v>
      </c>
      <c r="AA275" s="65">
        <f t="shared" si="46"/>
        <v>3.9401972620357266E-7</v>
      </c>
      <c r="AC275" s="75">
        <v>5.2549999999999999</v>
      </c>
      <c r="AD275" s="65">
        <v>227.6</v>
      </c>
      <c r="AE275" s="16">
        <f t="shared" si="47"/>
        <v>2576.4319999999998</v>
      </c>
      <c r="AF275" s="65">
        <f t="shared" si="48"/>
        <v>3.881336670247847E-7</v>
      </c>
      <c r="AH275" s="75">
        <v>4.7320000000000002</v>
      </c>
      <c r="AI275" s="65">
        <v>239.2</v>
      </c>
      <c r="AJ275">
        <f t="shared" si="49"/>
        <v>2707.7440000000001</v>
      </c>
      <c r="AK275">
        <f t="shared" si="50"/>
        <v>3.6931113133294725E-7</v>
      </c>
    </row>
    <row r="276" spans="14:37" x14ac:dyDescent="0.35">
      <c r="N276" s="75">
        <v>7.67</v>
      </c>
      <c r="O276" s="65">
        <v>188.6</v>
      </c>
      <c r="P276">
        <f t="shared" si="51"/>
        <v>2134.9519999999998</v>
      </c>
      <c r="Q276">
        <f t="shared" si="52"/>
        <v>4.6839460559300639E-7</v>
      </c>
      <c r="S276" s="75">
        <v>5.9580000000000002</v>
      </c>
      <c r="T276" s="65">
        <v>214.1</v>
      </c>
      <c r="U276" s="16">
        <f t="shared" si="43"/>
        <v>2423.6120000000001</v>
      </c>
      <c r="V276" s="65">
        <f t="shared" si="44"/>
        <v>4.1260729852798219E-7</v>
      </c>
      <c r="X276" s="75">
        <v>5.4219999999999997</v>
      </c>
      <c r="Y276" s="65">
        <v>224.2</v>
      </c>
      <c r="Z276" s="16">
        <f t="shared" si="45"/>
        <v>2537.944</v>
      </c>
      <c r="AA276" s="65">
        <f t="shared" si="46"/>
        <v>3.9401972620357266E-7</v>
      </c>
      <c r="AC276" s="75">
        <v>5.2560000000000002</v>
      </c>
      <c r="AD276" s="65">
        <v>227.6</v>
      </c>
      <c r="AE276" s="16">
        <f t="shared" si="47"/>
        <v>2576.4319999999998</v>
      </c>
      <c r="AF276" s="65">
        <f t="shared" si="48"/>
        <v>3.881336670247847E-7</v>
      </c>
      <c r="AH276" s="75">
        <v>4.7329999999999997</v>
      </c>
      <c r="AI276" s="65">
        <v>239.2</v>
      </c>
      <c r="AJ276">
        <f t="shared" si="49"/>
        <v>2707.7440000000001</v>
      </c>
      <c r="AK276">
        <f t="shared" si="50"/>
        <v>3.6931113133294725E-7</v>
      </c>
    </row>
    <row r="277" spans="14:37" x14ac:dyDescent="0.35">
      <c r="N277" s="75">
        <v>7.6710000000000003</v>
      </c>
      <c r="O277" s="65">
        <v>188.6</v>
      </c>
      <c r="P277">
        <f t="shared" si="51"/>
        <v>2134.9519999999998</v>
      </c>
      <c r="Q277">
        <f t="shared" si="52"/>
        <v>4.6839460559300639E-7</v>
      </c>
      <c r="S277" s="75">
        <v>5.9589999999999996</v>
      </c>
      <c r="T277" s="65">
        <v>214.1</v>
      </c>
      <c r="U277" s="16">
        <f t="shared" si="43"/>
        <v>2423.6120000000001</v>
      </c>
      <c r="V277" s="65">
        <f t="shared" si="44"/>
        <v>4.1260729852798219E-7</v>
      </c>
      <c r="X277" s="75">
        <v>5.423</v>
      </c>
      <c r="Y277" s="65">
        <v>224.2</v>
      </c>
      <c r="Z277" s="16">
        <f t="shared" si="45"/>
        <v>2537.944</v>
      </c>
      <c r="AA277" s="65">
        <f t="shared" si="46"/>
        <v>3.9401972620357266E-7</v>
      </c>
      <c r="AC277" s="75">
        <v>5.2569999999999997</v>
      </c>
      <c r="AD277" s="65">
        <v>227.6</v>
      </c>
      <c r="AE277" s="16">
        <f t="shared" si="47"/>
        <v>2576.4319999999998</v>
      </c>
      <c r="AF277" s="65">
        <f t="shared" si="48"/>
        <v>3.881336670247847E-7</v>
      </c>
      <c r="AH277" s="75">
        <v>4.734</v>
      </c>
      <c r="AI277" s="65">
        <v>239.2</v>
      </c>
      <c r="AJ277">
        <f t="shared" si="49"/>
        <v>2707.7440000000001</v>
      </c>
      <c r="AK277">
        <f t="shared" si="50"/>
        <v>3.6931113133294725E-7</v>
      </c>
    </row>
    <row r="278" spans="14:37" x14ac:dyDescent="0.35">
      <c r="N278" s="75">
        <v>7.6719999999999997</v>
      </c>
      <c r="O278" s="65">
        <v>188.6</v>
      </c>
      <c r="P278">
        <f t="shared" si="51"/>
        <v>2134.9519999999998</v>
      </c>
      <c r="Q278">
        <f t="shared" si="52"/>
        <v>4.6839460559300639E-7</v>
      </c>
      <c r="S278" s="75">
        <v>5.96</v>
      </c>
      <c r="T278" s="65">
        <v>214.1</v>
      </c>
      <c r="U278" s="16">
        <f t="shared" si="43"/>
        <v>2423.6120000000001</v>
      </c>
      <c r="V278" s="65">
        <f t="shared" si="44"/>
        <v>4.1260729852798219E-7</v>
      </c>
      <c r="X278" s="75">
        <v>5.4240000000000004</v>
      </c>
      <c r="Y278" s="65">
        <v>224.2</v>
      </c>
      <c r="Z278" s="16">
        <f t="shared" si="45"/>
        <v>2537.944</v>
      </c>
      <c r="AA278" s="65">
        <f t="shared" si="46"/>
        <v>3.9401972620357266E-7</v>
      </c>
      <c r="AC278" s="75">
        <v>5.258</v>
      </c>
      <c r="AD278" s="65">
        <v>227.6</v>
      </c>
      <c r="AE278" s="16">
        <f t="shared" si="47"/>
        <v>2576.4319999999998</v>
      </c>
      <c r="AF278" s="65">
        <f t="shared" si="48"/>
        <v>3.881336670247847E-7</v>
      </c>
      <c r="AH278" s="75">
        <v>4.7350000000000003</v>
      </c>
      <c r="AI278" s="65">
        <v>239.2</v>
      </c>
      <c r="AJ278">
        <f t="shared" si="49"/>
        <v>2707.7440000000001</v>
      </c>
      <c r="AK278">
        <f t="shared" si="50"/>
        <v>3.6931113133294725E-7</v>
      </c>
    </row>
    <row r="279" spans="14:37" x14ac:dyDescent="0.35">
      <c r="N279" s="75">
        <v>7.673</v>
      </c>
      <c r="O279" s="65">
        <v>188.6</v>
      </c>
      <c r="P279">
        <f t="shared" si="51"/>
        <v>2134.9519999999998</v>
      </c>
      <c r="Q279">
        <f t="shared" si="52"/>
        <v>4.6839460559300639E-7</v>
      </c>
      <c r="S279" s="75">
        <v>5.9610000000000003</v>
      </c>
      <c r="T279" s="65">
        <v>214.1</v>
      </c>
      <c r="U279" s="16">
        <f t="shared" si="43"/>
        <v>2423.6120000000001</v>
      </c>
      <c r="V279" s="65">
        <f t="shared" si="44"/>
        <v>4.1260729852798219E-7</v>
      </c>
      <c r="X279" s="75">
        <v>5.4249999999999998</v>
      </c>
      <c r="Y279" s="65">
        <v>224.2</v>
      </c>
      <c r="Z279" s="16">
        <f t="shared" si="45"/>
        <v>2537.944</v>
      </c>
      <c r="AA279" s="65">
        <f t="shared" si="46"/>
        <v>3.9401972620357266E-7</v>
      </c>
      <c r="AC279" s="75">
        <v>5.2590000000000003</v>
      </c>
      <c r="AD279" s="65">
        <v>227.5</v>
      </c>
      <c r="AE279" s="16">
        <f t="shared" si="47"/>
        <v>2575.3000000000002</v>
      </c>
      <c r="AF279" s="65">
        <f t="shared" si="48"/>
        <v>3.8830427523007024E-7</v>
      </c>
      <c r="AH279" s="75">
        <v>4.7359999999999998</v>
      </c>
      <c r="AI279" s="65">
        <v>239.1</v>
      </c>
      <c r="AJ279">
        <f t="shared" si="49"/>
        <v>2706.6120000000001</v>
      </c>
      <c r="AK279">
        <f t="shared" si="50"/>
        <v>3.6946559019172308E-7</v>
      </c>
    </row>
    <row r="280" spans="14:37" x14ac:dyDescent="0.35">
      <c r="N280" s="75">
        <v>7.6740000000000004</v>
      </c>
      <c r="O280" s="65">
        <v>188.6</v>
      </c>
      <c r="P280">
        <f t="shared" si="51"/>
        <v>2134.9519999999998</v>
      </c>
      <c r="Q280">
        <f t="shared" si="52"/>
        <v>4.6839460559300639E-7</v>
      </c>
      <c r="S280" s="75">
        <v>5.9619999999999997</v>
      </c>
      <c r="T280" s="65">
        <v>214.1</v>
      </c>
      <c r="U280" s="16">
        <f t="shared" si="43"/>
        <v>2423.6120000000001</v>
      </c>
      <c r="V280" s="65">
        <f t="shared" si="44"/>
        <v>4.1260729852798219E-7</v>
      </c>
      <c r="X280" s="75">
        <v>5.4260000000000002</v>
      </c>
      <c r="Y280" s="65">
        <v>224.1</v>
      </c>
      <c r="Z280" s="16">
        <f t="shared" si="45"/>
        <v>2536.8119999999999</v>
      </c>
      <c r="AA280" s="65">
        <f t="shared" si="46"/>
        <v>3.9419554937456937E-7</v>
      </c>
      <c r="AC280" s="75">
        <v>5.26</v>
      </c>
      <c r="AD280" s="65">
        <v>227.5</v>
      </c>
      <c r="AE280" s="16">
        <f t="shared" si="47"/>
        <v>2575.3000000000002</v>
      </c>
      <c r="AF280" s="65">
        <f t="shared" si="48"/>
        <v>3.8830427523007024E-7</v>
      </c>
      <c r="AH280" s="75">
        <v>4.7370000000000001</v>
      </c>
      <c r="AI280" s="65">
        <v>239.1</v>
      </c>
      <c r="AJ280">
        <f t="shared" si="49"/>
        <v>2706.6120000000001</v>
      </c>
      <c r="AK280">
        <f t="shared" si="50"/>
        <v>3.6946559019172308E-7</v>
      </c>
    </row>
    <row r="281" spans="14:37" x14ac:dyDescent="0.35">
      <c r="N281" s="75">
        <v>7.6749999999999998</v>
      </c>
      <c r="O281" s="65">
        <v>188.6</v>
      </c>
      <c r="P281">
        <f t="shared" si="51"/>
        <v>2134.9519999999998</v>
      </c>
      <c r="Q281">
        <f t="shared" si="52"/>
        <v>4.6839460559300639E-7</v>
      </c>
      <c r="S281" s="75">
        <v>5.9630000000000001</v>
      </c>
      <c r="T281" s="65">
        <v>214.1</v>
      </c>
      <c r="U281" s="16">
        <f t="shared" si="43"/>
        <v>2423.6120000000001</v>
      </c>
      <c r="V281" s="65">
        <f t="shared" si="44"/>
        <v>4.1260729852798219E-7</v>
      </c>
      <c r="X281" s="75">
        <v>5.4269999999999996</v>
      </c>
      <c r="Y281" s="65">
        <v>224.1</v>
      </c>
      <c r="Z281" s="16">
        <f t="shared" si="45"/>
        <v>2536.8119999999999</v>
      </c>
      <c r="AA281" s="65">
        <f t="shared" si="46"/>
        <v>3.9419554937456937E-7</v>
      </c>
      <c r="AC281" s="75">
        <v>5.2610000000000001</v>
      </c>
      <c r="AD281" s="65">
        <v>227.5</v>
      </c>
      <c r="AE281" s="16">
        <f t="shared" si="47"/>
        <v>2575.3000000000002</v>
      </c>
      <c r="AF281" s="65">
        <f t="shared" si="48"/>
        <v>3.8830427523007024E-7</v>
      </c>
      <c r="AH281" s="75">
        <v>4.7380000000000004</v>
      </c>
      <c r="AI281" s="65">
        <v>239.1</v>
      </c>
      <c r="AJ281">
        <f t="shared" si="49"/>
        <v>2706.6120000000001</v>
      </c>
      <c r="AK281">
        <f t="shared" si="50"/>
        <v>3.6946559019172308E-7</v>
      </c>
    </row>
    <row r="282" spans="14:37" x14ac:dyDescent="0.35">
      <c r="N282" s="75">
        <v>7.6760000000000002</v>
      </c>
      <c r="O282" s="65">
        <v>188.6</v>
      </c>
      <c r="P282">
        <f t="shared" si="51"/>
        <v>2134.9519999999998</v>
      </c>
      <c r="Q282">
        <f t="shared" si="52"/>
        <v>4.6839460559300639E-7</v>
      </c>
      <c r="S282" s="75">
        <v>5.9640000000000004</v>
      </c>
      <c r="T282" s="65">
        <v>214</v>
      </c>
      <c r="U282" s="16">
        <f t="shared" si="43"/>
        <v>2422.48</v>
      </c>
      <c r="V282" s="65">
        <f t="shared" si="44"/>
        <v>4.1280010567682708E-7</v>
      </c>
      <c r="X282" s="75">
        <v>5.4279999999999999</v>
      </c>
      <c r="Y282" s="65">
        <v>224.1</v>
      </c>
      <c r="Z282" s="16">
        <f t="shared" si="45"/>
        <v>2536.8119999999999</v>
      </c>
      <c r="AA282" s="65">
        <f t="shared" si="46"/>
        <v>3.9419554937456937E-7</v>
      </c>
      <c r="AC282" s="75">
        <v>5.2619999999999996</v>
      </c>
      <c r="AD282" s="65">
        <v>227.5</v>
      </c>
      <c r="AE282" s="16">
        <f t="shared" si="47"/>
        <v>2575.3000000000002</v>
      </c>
      <c r="AF282" s="65">
        <f t="shared" si="48"/>
        <v>3.8830427523007024E-7</v>
      </c>
      <c r="AH282" s="75">
        <v>4.7389999999999999</v>
      </c>
      <c r="AI282" s="65">
        <v>239.1</v>
      </c>
      <c r="AJ282">
        <f t="shared" si="49"/>
        <v>2706.6120000000001</v>
      </c>
      <c r="AK282">
        <f t="shared" si="50"/>
        <v>3.6946559019172308E-7</v>
      </c>
    </row>
    <row r="283" spans="14:37" x14ac:dyDescent="0.35">
      <c r="N283" s="75">
        <v>7.6769999999999996</v>
      </c>
      <c r="O283" s="65">
        <v>188.6</v>
      </c>
      <c r="P283">
        <f t="shared" si="51"/>
        <v>2134.9519999999998</v>
      </c>
      <c r="Q283">
        <f t="shared" si="52"/>
        <v>4.6839460559300639E-7</v>
      </c>
      <c r="S283" s="75">
        <v>5.9649999999999999</v>
      </c>
      <c r="T283" s="65">
        <v>214</v>
      </c>
      <c r="U283" s="16">
        <f t="shared" si="43"/>
        <v>2422.48</v>
      </c>
      <c r="V283" s="65">
        <f t="shared" si="44"/>
        <v>4.1280010567682708E-7</v>
      </c>
      <c r="X283" s="75">
        <v>5.4290000000000003</v>
      </c>
      <c r="Y283" s="65">
        <v>224.1</v>
      </c>
      <c r="Z283" s="16">
        <f t="shared" si="45"/>
        <v>2536.8119999999999</v>
      </c>
      <c r="AA283" s="65">
        <f t="shared" si="46"/>
        <v>3.9419554937456937E-7</v>
      </c>
      <c r="AC283" s="75">
        <v>5.2629999999999999</v>
      </c>
      <c r="AD283" s="65">
        <v>227.5</v>
      </c>
      <c r="AE283" s="16">
        <f t="shared" si="47"/>
        <v>2575.3000000000002</v>
      </c>
      <c r="AF283" s="65">
        <f t="shared" si="48"/>
        <v>3.8830427523007024E-7</v>
      </c>
      <c r="AH283" s="75">
        <v>4.74</v>
      </c>
      <c r="AI283" s="65">
        <v>239</v>
      </c>
      <c r="AJ283">
        <f t="shared" si="49"/>
        <v>2705.48</v>
      </c>
      <c r="AK283">
        <f t="shared" si="50"/>
        <v>3.69620178304774E-7</v>
      </c>
    </row>
    <row r="284" spans="14:37" x14ac:dyDescent="0.35">
      <c r="N284" s="75">
        <v>7.6779999999999999</v>
      </c>
      <c r="O284" s="65">
        <v>188.5</v>
      </c>
      <c r="P284">
        <f t="shared" si="51"/>
        <v>2133.8200000000002</v>
      </c>
      <c r="Q284">
        <f t="shared" si="52"/>
        <v>4.6864309079491239E-7</v>
      </c>
      <c r="S284" s="75">
        <v>5.9660000000000002</v>
      </c>
      <c r="T284" s="65">
        <v>214</v>
      </c>
      <c r="U284" s="16">
        <f t="shared" si="43"/>
        <v>2422.48</v>
      </c>
      <c r="V284" s="65">
        <f t="shared" si="44"/>
        <v>4.1280010567682708E-7</v>
      </c>
      <c r="X284" s="75">
        <v>5.43</v>
      </c>
      <c r="Y284" s="65">
        <v>224.1</v>
      </c>
      <c r="Z284" s="16">
        <f t="shared" si="45"/>
        <v>2536.8119999999999</v>
      </c>
      <c r="AA284" s="65">
        <f t="shared" si="46"/>
        <v>3.9419554937456937E-7</v>
      </c>
      <c r="AC284" s="75">
        <v>5.2640000000000002</v>
      </c>
      <c r="AD284" s="65">
        <v>227.4</v>
      </c>
      <c r="AE284" s="16">
        <f t="shared" si="47"/>
        <v>2574.1680000000001</v>
      </c>
      <c r="AF284" s="65">
        <f t="shared" si="48"/>
        <v>3.8847503348654788E-7</v>
      </c>
      <c r="AH284" s="75">
        <v>4.7409999999999997</v>
      </c>
      <c r="AI284" s="65">
        <v>239</v>
      </c>
      <c r="AJ284">
        <f t="shared" si="49"/>
        <v>2705.48</v>
      </c>
      <c r="AK284">
        <f t="shared" si="50"/>
        <v>3.69620178304774E-7</v>
      </c>
    </row>
    <row r="285" spans="14:37" x14ac:dyDescent="0.35">
      <c r="N285" s="75">
        <v>7.6790000000000003</v>
      </c>
      <c r="O285" s="65">
        <v>188.5</v>
      </c>
      <c r="P285">
        <f t="shared" si="51"/>
        <v>2133.8200000000002</v>
      </c>
      <c r="Q285">
        <f t="shared" si="52"/>
        <v>4.6864309079491239E-7</v>
      </c>
      <c r="S285" s="75">
        <v>5.9669999999999996</v>
      </c>
      <c r="T285" s="65">
        <v>214</v>
      </c>
      <c r="U285" s="16">
        <f t="shared" si="43"/>
        <v>2422.48</v>
      </c>
      <c r="V285" s="65">
        <f t="shared" si="44"/>
        <v>4.1280010567682708E-7</v>
      </c>
      <c r="X285" s="75">
        <v>5.431</v>
      </c>
      <c r="Y285" s="65">
        <v>224</v>
      </c>
      <c r="Z285" s="16">
        <f t="shared" si="45"/>
        <v>2535.6800000000003</v>
      </c>
      <c r="AA285" s="65">
        <f t="shared" si="46"/>
        <v>3.9437152953054008E-7</v>
      </c>
      <c r="AC285" s="75">
        <v>5.2649999999999997</v>
      </c>
      <c r="AD285" s="65">
        <v>227.4</v>
      </c>
      <c r="AE285" s="16">
        <f t="shared" si="47"/>
        <v>2574.1680000000001</v>
      </c>
      <c r="AF285" s="65">
        <f t="shared" si="48"/>
        <v>3.8847503348654788E-7</v>
      </c>
      <c r="AH285" s="75">
        <v>4.742</v>
      </c>
      <c r="AI285" s="65">
        <v>239</v>
      </c>
      <c r="AJ285">
        <f t="shared" si="49"/>
        <v>2705.48</v>
      </c>
      <c r="AK285">
        <f t="shared" si="50"/>
        <v>3.69620178304774E-7</v>
      </c>
    </row>
    <row r="286" spans="14:37" x14ac:dyDescent="0.35">
      <c r="N286" s="75">
        <v>7.68</v>
      </c>
      <c r="O286" s="65">
        <v>188.5</v>
      </c>
      <c r="P286">
        <f t="shared" si="51"/>
        <v>2133.8200000000002</v>
      </c>
      <c r="Q286">
        <f t="shared" si="52"/>
        <v>4.6864309079491239E-7</v>
      </c>
      <c r="S286" s="75">
        <v>5.968</v>
      </c>
      <c r="T286" s="65">
        <v>214</v>
      </c>
      <c r="U286" s="16">
        <f t="shared" si="43"/>
        <v>2422.48</v>
      </c>
      <c r="V286" s="65">
        <f t="shared" si="44"/>
        <v>4.1280010567682708E-7</v>
      </c>
      <c r="X286" s="75">
        <v>5.4320000000000004</v>
      </c>
      <c r="Y286" s="65">
        <v>224</v>
      </c>
      <c r="Z286" s="16">
        <f t="shared" si="45"/>
        <v>2535.6800000000003</v>
      </c>
      <c r="AA286" s="65">
        <f t="shared" si="46"/>
        <v>3.9437152953054008E-7</v>
      </c>
      <c r="AC286" s="75">
        <v>5.266</v>
      </c>
      <c r="AD286" s="65">
        <v>227.4</v>
      </c>
      <c r="AE286" s="16">
        <f t="shared" si="47"/>
        <v>2574.1680000000001</v>
      </c>
      <c r="AF286" s="65">
        <f t="shared" si="48"/>
        <v>3.8847503348654788E-7</v>
      </c>
      <c r="AH286" s="75">
        <v>4.7430000000000003</v>
      </c>
      <c r="AI286" s="65">
        <v>239</v>
      </c>
      <c r="AJ286">
        <f t="shared" si="49"/>
        <v>2705.48</v>
      </c>
      <c r="AK286">
        <f t="shared" si="50"/>
        <v>3.69620178304774E-7</v>
      </c>
    </row>
    <row r="287" spans="14:37" x14ac:dyDescent="0.35">
      <c r="N287" s="75">
        <v>7.681</v>
      </c>
      <c r="O287" s="65">
        <v>188.5</v>
      </c>
      <c r="P287">
        <f t="shared" si="51"/>
        <v>2133.8200000000002</v>
      </c>
      <c r="Q287">
        <f t="shared" si="52"/>
        <v>4.6864309079491239E-7</v>
      </c>
      <c r="S287" s="75">
        <v>5.9690000000000003</v>
      </c>
      <c r="T287" s="65">
        <v>213.9</v>
      </c>
      <c r="U287" s="16">
        <f t="shared" si="43"/>
        <v>2421.348</v>
      </c>
      <c r="V287" s="65">
        <f t="shared" si="44"/>
        <v>4.1299309310351096E-7</v>
      </c>
      <c r="X287" s="75">
        <v>5.4329999999999998</v>
      </c>
      <c r="Y287" s="65">
        <v>224</v>
      </c>
      <c r="Z287" s="16">
        <f t="shared" si="45"/>
        <v>2535.6800000000003</v>
      </c>
      <c r="AA287" s="65">
        <f t="shared" si="46"/>
        <v>3.9437152953054008E-7</v>
      </c>
      <c r="AC287" s="75">
        <v>5.2670000000000003</v>
      </c>
      <c r="AD287" s="65">
        <v>227.4</v>
      </c>
      <c r="AE287" s="16">
        <f t="shared" si="47"/>
        <v>2574.1680000000001</v>
      </c>
      <c r="AF287" s="65">
        <f t="shared" si="48"/>
        <v>3.8847503348654788E-7</v>
      </c>
      <c r="AH287" s="75">
        <v>4.7439999999999998</v>
      </c>
      <c r="AI287" s="65">
        <v>239</v>
      </c>
      <c r="AJ287">
        <f t="shared" si="49"/>
        <v>2705.48</v>
      </c>
      <c r="AK287">
        <f t="shared" si="50"/>
        <v>3.69620178304774E-7</v>
      </c>
    </row>
    <row r="288" spans="14:37" x14ac:dyDescent="0.35">
      <c r="N288" s="75">
        <v>7.6820000000000004</v>
      </c>
      <c r="O288" s="65">
        <v>188.5</v>
      </c>
      <c r="P288">
        <f t="shared" si="51"/>
        <v>2133.8200000000002</v>
      </c>
      <c r="Q288">
        <f t="shared" si="52"/>
        <v>4.6864309079491239E-7</v>
      </c>
      <c r="S288" s="75">
        <v>5.97</v>
      </c>
      <c r="T288" s="65">
        <v>213.9</v>
      </c>
      <c r="U288" s="16">
        <f t="shared" si="43"/>
        <v>2421.348</v>
      </c>
      <c r="V288" s="65">
        <f t="shared" si="44"/>
        <v>4.1299309310351096E-7</v>
      </c>
      <c r="X288" s="75">
        <v>5.4340000000000002</v>
      </c>
      <c r="Y288" s="65">
        <v>224</v>
      </c>
      <c r="Z288" s="16">
        <f t="shared" si="45"/>
        <v>2535.6800000000003</v>
      </c>
      <c r="AA288" s="65">
        <f t="shared" si="46"/>
        <v>3.9437152953054008E-7</v>
      </c>
      <c r="AC288" s="75">
        <v>5.2679999999999998</v>
      </c>
      <c r="AD288" s="65">
        <v>227.4</v>
      </c>
      <c r="AE288" s="16">
        <f t="shared" si="47"/>
        <v>2574.1680000000001</v>
      </c>
      <c r="AF288" s="65">
        <f t="shared" si="48"/>
        <v>3.8847503348654788E-7</v>
      </c>
      <c r="AH288" s="75">
        <v>4.7450000000000001</v>
      </c>
      <c r="AI288" s="65">
        <v>238.9</v>
      </c>
      <c r="AJ288">
        <f t="shared" si="49"/>
        <v>2704.348</v>
      </c>
      <c r="AK288">
        <f t="shared" si="50"/>
        <v>3.6977489583441187E-7</v>
      </c>
    </row>
    <row r="289" spans="14:37" x14ac:dyDescent="0.35">
      <c r="N289" s="75">
        <v>7.6829999999999998</v>
      </c>
      <c r="O289" s="65">
        <v>188.5</v>
      </c>
      <c r="P289">
        <f t="shared" si="51"/>
        <v>2133.8200000000002</v>
      </c>
      <c r="Q289">
        <f t="shared" si="52"/>
        <v>4.6864309079491239E-7</v>
      </c>
      <c r="S289" s="75">
        <v>5.9710000000000001</v>
      </c>
      <c r="T289" s="65">
        <v>213.9</v>
      </c>
      <c r="U289" s="16">
        <f t="shared" si="43"/>
        <v>2421.348</v>
      </c>
      <c r="V289" s="65">
        <f t="shared" si="44"/>
        <v>4.1299309310351096E-7</v>
      </c>
      <c r="X289" s="75">
        <v>5.4349999999999996</v>
      </c>
      <c r="Y289" s="65">
        <v>224</v>
      </c>
      <c r="Z289" s="16">
        <f t="shared" si="45"/>
        <v>2535.6800000000003</v>
      </c>
      <c r="AA289" s="65">
        <f t="shared" si="46"/>
        <v>3.9437152953054008E-7</v>
      </c>
      <c r="AC289" s="75">
        <v>5.2690000000000001</v>
      </c>
      <c r="AD289" s="65">
        <v>227.3</v>
      </c>
      <c r="AE289" s="16">
        <f t="shared" si="47"/>
        <v>2573.0360000000001</v>
      </c>
      <c r="AF289" s="65">
        <f t="shared" si="48"/>
        <v>3.8864594199226127E-7</v>
      </c>
      <c r="AH289" s="75">
        <v>4.7460000000000004</v>
      </c>
      <c r="AI289" s="65">
        <v>238.9</v>
      </c>
      <c r="AJ289">
        <f t="shared" si="49"/>
        <v>2704.348</v>
      </c>
      <c r="AK289">
        <f t="shared" si="50"/>
        <v>3.6977489583441187E-7</v>
      </c>
    </row>
    <row r="290" spans="14:37" x14ac:dyDescent="0.35">
      <c r="N290" s="75">
        <v>7.6840000000000002</v>
      </c>
      <c r="O290" s="65">
        <v>188.5</v>
      </c>
      <c r="P290">
        <f t="shared" si="51"/>
        <v>2133.8200000000002</v>
      </c>
      <c r="Q290">
        <f t="shared" si="52"/>
        <v>4.6864309079491239E-7</v>
      </c>
      <c r="S290" s="75">
        <v>5.9720000000000004</v>
      </c>
      <c r="T290" s="65">
        <v>213.9</v>
      </c>
      <c r="U290" s="16">
        <f t="shared" si="43"/>
        <v>2421.348</v>
      </c>
      <c r="V290" s="65">
        <f t="shared" si="44"/>
        <v>4.1299309310351096E-7</v>
      </c>
      <c r="X290" s="75">
        <v>5.4359999999999999</v>
      </c>
      <c r="Y290" s="65">
        <v>223.9</v>
      </c>
      <c r="Z290" s="16">
        <f t="shared" si="45"/>
        <v>2534.5480000000002</v>
      </c>
      <c r="AA290" s="65">
        <f t="shared" si="46"/>
        <v>3.9454766688182663E-7</v>
      </c>
      <c r="AC290" s="75">
        <v>5.27</v>
      </c>
      <c r="AD290" s="65">
        <v>227.3</v>
      </c>
      <c r="AE290" s="16">
        <f t="shared" si="47"/>
        <v>2573.0360000000001</v>
      </c>
      <c r="AF290" s="65">
        <f t="shared" si="48"/>
        <v>3.8864594199226127E-7</v>
      </c>
      <c r="AH290" s="75">
        <v>4.7469999999999999</v>
      </c>
      <c r="AI290" s="65">
        <v>238.9</v>
      </c>
      <c r="AJ290">
        <f t="shared" si="49"/>
        <v>2704.348</v>
      </c>
      <c r="AK290">
        <f t="shared" si="50"/>
        <v>3.6977489583441187E-7</v>
      </c>
    </row>
    <row r="291" spans="14:37" x14ac:dyDescent="0.35">
      <c r="N291" s="75">
        <v>7.6849999999999996</v>
      </c>
      <c r="O291" s="65">
        <v>188.5</v>
      </c>
      <c r="P291">
        <f t="shared" si="51"/>
        <v>2133.8200000000002</v>
      </c>
      <c r="Q291">
        <f t="shared" si="52"/>
        <v>4.6864309079491239E-7</v>
      </c>
      <c r="S291" s="75">
        <v>5.9729999999999999</v>
      </c>
      <c r="T291" s="65">
        <v>213.9</v>
      </c>
      <c r="U291" s="16">
        <f t="shared" si="43"/>
        <v>2421.348</v>
      </c>
      <c r="V291" s="65">
        <f t="shared" si="44"/>
        <v>4.1299309310351096E-7</v>
      </c>
      <c r="X291" s="75">
        <v>5.4370000000000003</v>
      </c>
      <c r="Y291" s="65">
        <v>223.9</v>
      </c>
      <c r="Z291" s="16">
        <f t="shared" si="45"/>
        <v>2534.5480000000002</v>
      </c>
      <c r="AA291" s="65">
        <f t="shared" si="46"/>
        <v>3.9454766688182663E-7</v>
      </c>
      <c r="AC291" s="75">
        <v>5.2709999999999999</v>
      </c>
      <c r="AD291" s="65">
        <v>227.3</v>
      </c>
      <c r="AE291" s="16">
        <f t="shared" si="47"/>
        <v>2573.0360000000001</v>
      </c>
      <c r="AF291" s="65">
        <f t="shared" si="48"/>
        <v>3.8864594199226127E-7</v>
      </c>
      <c r="AH291" s="75">
        <v>4.7480000000000002</v>
      </c>
      <c r="AI291" s="65">
        <v>238.9</v>
      </c>
      <c r="AJ291">
        <f t="shared" si="49"/>
        <v>2704.348</v>
      </c>
      <c r="AK291">
        <f t="shared" si="50"/>
        <v>3.6977489583441187E-7</v>
      </c>
    </row>
    <row r="292" spans="14:37" x14ac:dyDescent="0.35">
      <c r="N292" s="75">
        <v>7.6859999999999999</v>
      </c>
      <c r="O292" s="65">
        <v>188.4</v>
      </c>
      <c r="P292">
        <f t="shared" si="51"/>
        <v>2132.6880000000001</v>
      </c>
      <c r="Q292">
        <f t="shared" si="52"/>
        <v>4.6889183978153391E-7</v>
      </c>
      <c r="S292" s="75">
        <v>5.9740000000000002</v>
      </c>
      <c r="T292" s="65">
        <v>213.9</v>
      </c>
      <c r="U292" s="16">
        <f t="shared" si="43"/>
        <v>2421.348</v>
      </c>
      <c r="V292" s="65">
        <f t="shared" si="44"/>
        <v>4.1299309310351096E-7</v>
      </c>
      <c r="X292" s="75">
        <v>5.4379999999999997</v>
      </c>
      <c r="Y292" s="65">
        <v>223.9</v>
      </c>
      <c r="Z292" s="16">
        <f t="shared" si="45"/>
        <v>2534.5480000000002</v>
      </c>
      <c r="AA292" s="65">
        <f t="shared" si="46"/>
        <v>3.9454766688182663E-7</v>
      </c>
      <c r="AC292" s="75">
        <v>5.2720000000000002</v>
      </c>
      <c r="AD292" s="65">
        <v>227.3</v>
      </c>
      <c r="AE292" s="16">
        <f t="shared" si="47"/>
        <v>2573.0360000000001</v>
      </c>
      <c r="AF292" s="65">
        <f t="shared" si="48"/>
        <v>3.8864594199226127E-7</v>
      </c>
      <c r="AH292" s="75">
        <v>4.7489999999999997</v>
      </c>
      <c r="AI292" s="65">
        <v>238.8</v>
      </c>
      <c r="AJ292">
        <f t="shared" si="49"/>
        <v>2703.2160000000003</v>
      </c>
      <c r="AK292">
        <f t="shared" si="50"/>
        <v>3.699297429432202E-7</v>
      </c>
    </row>
    <row r="293" spans="14:37" x14ac:dyDescent="0.35">
      <c r="N293" s="75">
        <v>7.6870000000000003</v>
      </c>
      <c r="O293" s="65">
        <v>188.4</v>
      </c>
      <c r="P293">
        <f t="shared" si="51"/>
        <v>2132.6880000000001</v>
      </c>
      <c r="Q293">
        <f t="shared" si="52"/>
        <v>4.6889183978153391E-7</v>
      </c>
      <c r="S293" s="75">
        <v>5.9749999999999996</v>
      </c>
      <c r="T293" s="65">
        <v>213.8</v>
      </c>
      <c r="U293" s="16">
        <f t="shared" si="43"/>
        <v>2420.2160000000003</v>
      </c>
      <c r="V293" s="65">
        <f t="shared" si="44"/>
        <v>4.1318626106099616E-7</v>
      </c>
      <c r="X293" s="75">
        <v>5.4390000000000001</v>
      </c>
      <c r="Y293" s="65">
        <v>223.9</v>
      </c>
      <c r="Z293" s="16">
        <f t="shared" si="45"/>
        <v>2534.5480000000002</v>
      </c>
      <c r="AA293" s="65">
        <f t="shared" si="46"/>
        <v>3.9454766688182663E-7</v>
      </c>
      <c r="AC293" s="75">
        <v>5.2729999999999997</v>
      </c>
      <c r="AD293" s="65">
        <v>227.3</v>
      </c>
      <c r="AE293" s="16">
        <f t="shared" si="47"/>
        <v>2573.0360000000001</v>
      </c>
      <c r="AF293" s="65">
        <f t="shared" si="48"/>
        <v>3.8864594199226127E-7</v>
      </c>
      <c r="AH293" s="75">
        <v>4.75</v>
      </c>
      <c r="AI293" s="65">
        <v>238.8</v>
      </c>
      <c r="AJ293">
        <f t="shared" si="49"/>
        <v>2703.2160000000003</v>
      </c>
      <c r="AK293">
        <f t="shared" si="50"/>
        <v>3.699297429432202E-7</v>
      </c>
    </row>
    <row r="294" spans="14:37" x14ac:dyDescent="0.35">
      <c r="N294" s="66"/>
      <c r="O294" s="65"/>
      <c r="S294" s="75">
        <v>5.976</v>
      </c>
      <c r="T294" s="65">
        <v>213.8</v>
      </c>
      <c r="U294" s="16">
        <f t="shared" si="43"/>
        <v>2420.2160000000003</v>
      </c>
      <c r="V294" s="65">
        <f t="shared" si="44"/>
        <v>4.1318626106099616E-7</v>
      </c>
      <c r="X294" s="75">
        <v>5.44</v>
      </c>
      <c r="Y294" s="65">
        <v>223.9</v>
      </c>
      <c r="Z294" s="16">
        <f t="shared" si="45"/>
        <v>2534.5480000000002</v>
      </c>
      <c r="AA294" s="65">
        <f t="shared" si="46"/>
        <v>3.9454766688182663E-7</v>
      </c>
      <c r="AC294" s="75">
        <v>5.274</v>
      </c>
      <c r="AD294" s="65">
        <v>227.2</v>
      </c>
      <c r="AE294" s="16">
        <f t="shared" si="47"/>
        <v>2571.904</v>
      </c>
      <c r="AF294" s="65">
        <f t="shared" si="48"/>
        <v>3.8881700094560295E-7</v>
      </c>
      <c r="AH294" s="75">
        <v>4.7510000000000003</v>
      </c>
      <c r="AI294" s="65">
        <v>238.8</v>
      </c>
      <c r="AJ294">
        <f t="shared" si="49"/>
        <v>2703.2160000000003</v>
      </c>
      <c r="AK294">
        <f t="shared" si="50"/>
        <v>3.699297429432202E-7</v>
      </c>
    </row>
    <row r="295" spans="14:37" x14ac:dyDescent="0.35">
      <c r="N295" s="66"/>
      <c r="O295" s="65"/>
      <c r="S295" s="75">
        <v>5.9770000000000003</v>
      </c>
      <c r="T295" s="65">
        <v>213.8</v>
      </c>
      <c r="U295" s="16">
        <f t="shared" si="43"/>
        <v>2420.2160000000003</v>
      </c>
      <c r="V295" s="65">
        <f t="shared" si="44"/>
        <v>4.1318626106099616E-7</v>
      </c>
      <c r="X295" s="75">
        <v>5.4409999999999998</v>
      </c>
      <c r="Y295" s="65">
        <v>223.8</v>
      </c>
      <c r="Z295" s="16">
        <f t="shared" si="45"/>
        <v>2533.4160000000002</v>
      </c>
      <c r="AA295" s="65">
        <f t="shared" si="46"/>
        <v>3.947239616391465E-7</v>
      </c>
      <c r="AC295" s="75">
        <v>5.2750000000000004</v>
      </c>
      <c r="AD295" s="65">
        <v>227.2</v>
      </c>
      <c r="AE295" s="16">
        <f t="shared" si="47"/>
        <v>2571.904</v>
      </c>
      <c r="AF295" s="65">
        <f t="shared" si="48"/>
        <v>3.8881700094560295E-7</v>
      </c>
      <c r="AH295" s="75">
        <v>4.7519999999999998</v>
      </c>
      <c r="AI295" s="65">
        <v>238.8</v>
      </c>
      <c r="AJ295">
        <f t="shared" si="49"/>
        <v>2703.2160000000003</v>
      </c>
      <c r="AK295">
        <f t="shared" si="50"/>
        <v>3.699297429432202E-7</v>
      </c>
    </row>
    <row r="296" spans="14:37" x14ac:dyDescent="0.35">
      <c r="N296" s="66"/>
      <c r="O296" s="65"/>
      <c r="S296" s="75">
        <v>5.9779999999999998</v>
      </c>
      <c r="T296" s="65">
        <v>213.8</v>
      </c>
      <c r="U296" s="16">
        <f t="shared" si="43"/>
        <v>2420.2160000000003</v>
      </c>
      <c r="V296" s="65">
        <f t="shared" si="44"/>
        <v>4.1318626106099616E-7</v>
      </c>
      <c r="X296" s="75">
        <v>5.4420000000000002</v>
      </c>
      <c r="Y296" s="65">
        <v>223.8</v>
      </c>
      <c r="Z296" s="16">
        <f t="shared" si="45"/>
        <v>2533.4160000000002</v>
      </c>
      <c r="AA296" s="65">
        <f t="shared" si="46"/>
        <v>3.947239616391465E-7</v>
      </c>
      <c r="AC296" s="75">
        <v>5.2759999999999998</v>
      </c>
      <c r="AD296" s="65">
        <v>227.2</v>
      </c>
      <c r="AE296" s="16">
        <f t="shared" si="47"/>
        <v>2571.904</v>
      </c>
      <c r="AF296" s="65">
        <f t="shared" si="48"/>
        <v>3.8881700094560295E-7</v>
      </c>
      <c r="AH296" s="75">
        <v>4.7530000000000001</v>
      </c>
      <c r="AI296" s="65">
        <v>238.7</v>
      </c>
      <c r="AJ296">
        <f t="shared" si="49"/>
        <v>2702.0839999999998</v>
      </c>
      <c r="AK296">
        <f t="shared" si="50"/>
        <v>3.7008471979405528E-7</v>
      </c>
    </row>
    <row r="297" spans="14:37" x14ac:dyDescent="0.35">
      <c r="N297" s="66"/>
      <c r="O297" s="65"/>
      <c r="S297" s="75">
        <v>5.9790000000000001</v>
      </c>
      <c r="T297" s="65">
        <v>213.8</v>
      </c>
      <c r="U297" s="16">
        <f t="shared" si="43"/>
        <v>2420.2160000000003</v>
      </c>
      <c r="V297" s="65">
        <f t="shared" si="44"/>
        <v>4.1318626106099616E-7</v>
      </c>
      <c r="X297" s="75">
        <v>5.4429999999999996</v>
      </c>
      <c r="Y297" s="65">
        <v>223.8</v>
      </c>
      <c r="Z297" s="16">
        <f t="shared" si="45"/>
        <v>2533.4160000000002</v>
      </c>
      <c r="AA297" s="65">
        <f t="shared" si="46"/>
        <v>3.947239616391465E-7</v>
      </c>
      <c r="AC297" s="75">
        <v>5.2770000000000001</v>
      </c>
      <c r="AD297" s="65">
        <v>227.2</v>
      </c>
      <c r="AE297" s="16">
        <f t="shared" si="47"/>
        <v>2571.904</v>
      </c>
      <c r="AF297" s="65">
        <f t="shared" si="48"/>
        <v>3.8881700094560295E-7</v>
      </c>
      <c r="AH297" s="75">
        <v>4.7539999999999996</v>
      </c>
      <c r="AI297" s="65">
        <v>238.7</v>
      </c>
      <c r="AJ297">
        <f t="shared" si="49"/>
        <v>2702.0839999999998</v>
      </c>
      <c r="AK297">
        <f t="shared" si="50"/>
        <v>3.7008471979405528E-7</v>
      </c>
    </row>
    <row r="298" spans="14:37" x14ac:dyDescent="0.35">
      <c r="N298" s="66"/>
      <c r="O298" s="65"/>
      <c r="S298" s="75">
        <v>5.98</v>
      </c>
      <c r="T298" s="65">
        <v>213.8</v>
      </c>
      <c r="U298" s="16">
        <f t="shared" si="43"/>
        <v>2420.2160000000003</v>
      </c>
      <c r="V298" s="65">
        <f t="shared" si="44"/>
        <v>4.1318626106099616E-7</v>
      </c>
      <c r="X298" s="75">
        <v>5.444</v>
      </c>
      <c r="Y298" s="65">
        <v>223.8</v>
      </c>
      <c r="Z298" s="16">
        <f t="shared" si="45"/>
        <v>2533.4160000000002</v>
      </c>
      <c r="AA298" s="65">
        <f t="shared" si="46"/>
        <v>3.947239616391465E-7</v>
      </c>
      <c r="AC298" s="75">
        <v>5.2779999999999996</v>
      </c>
      <c r="AD298" s="65">
        <v>227.2</v>
      </c>
      <c r="AE298" s="16">
        <f t="shared" ref="AE298:AE324" si="53">AD298*$K$1</f>
        <v>2571.904</v>
      </c>
      <c r="AF298" s="65">
        <f t="shared" ref="AF298:AF324" si="54">0.001/AE298</f>
        <v>3.8881700094560295E-7</v>
      </c>
      <c r="AH298" s="75">
        <v>4.7549999999999999</v>
      </c>
      <c r="AI298" s="65">
        <v>238.7</v>
      </c>
      <c r="AJ298">
        <f t="shared" si="49"/>
        <v>2702.0839999999998</v>
      </c>
      <c r="AK298">
        <f t="shared" si="50"/>
        <v>3.7008471979405528E-7</v>
      </c>
    </row>
    <row r="299" spans="14:37" x14ac:dyDescent="0.35">
      <c r="N299" s="66"/>
      <c r="O299" s="65"/>
      <c r="S299" s="75">
        <v>5.9809999999999999</v>
      </c>
      <c r="T299" s="65">
        <v>213.7</v>
      </c>
      <c r="U299" s="16">
        <f t="shared" si="43"/>
        <v>2419.0839999999998</v>
      </c>
      <c r="V299" s="65">
        <f t="shared" si="44"/>
        <v>4.1337960980271875E-7</v>
      </c>
      <c r="X299" s="75">
        <v>5.4450000000000003</v>
      </c>
      <c r="Y299" s="65">
        <v>223.8</v>
      </c>
      <c r="Z299" s="16">
        <f t="shared" si="45"/>
        <v>2533.4160000000002</v>
      </c>
      <c r="AA299" s="65">
        <f t="shared" si="46"/>
        <v>3.947239616391465E-7</v>
      </c>
      <c r="AC299" s="75">
        <v>5.2789999999999999</v>
      </c>
      <c r="AD299" s="65">
        <v>227.1</v>
      </c>
      <c r="AE299" s="16">
        <f t="shared" si="53"/>
        <v>2570.7719999999999</v>
      </c>
      <c r="AF299" s="65">
        <f t="shared" si="54"/>
        <v>3.8898821054531479E-7</v>
      </c>
      <c r="AH299" s="75">
        <v>4.7560000000000002</v>
      </c>
      <c r="AI299" s="65">
        <v>238.7</v>
      </c>
      <c r="AJ299">
        <f t="shared" si="49"/>
        <v>2702.0839999999998</v>
      </c>
      <c r="AK299">
        <f t="shared" si="50"/>
        <v>3.7008471979405528E-7</v>
      </c>
    </row>
    <row r="300" spans="14:37" x14ac:dyDescent="0.35">
      <c r="N300" s="66"/>
      <c r="O300" s="65"/>
      <c r="S300" s="75">
        <v>5.9820000000000002</v>
      </c>
      <c r="T300" s="65">
        <v>213.7</v>
      </c>
      <c r="U300" s="16">
        <f t="shared" si="43"/>
        <v>2419.0839999999998</v>
      </c>
      <c r="V300" s="65">
        <f t="shared" si="44"/>
        <v>4.1337960980271875E-7</v>
      </c>
      <c r="X300" s="75">
        <v>5.4459999999999997</v>
      </c>
      <c r="Y300" s="65">
        <v>223.7</v>
      </c>
      <c r="Z300" s="16">
        <f t="shared" si="45"/>
        <v>2532.2840000000001</v>
      </c>
      <c r="AA300" s="65">
        <f t="shared" si="46"/>
        <v>3.9490041401359402E-7</v>
      </c>
      <c r="AC300" s="75">
        <v>5.28</v>
      </c>
      <c r="AD300" s="65">
        <v>227.1</v>
      </c>
      <c r="AE300" s="16">
        <f t="shared" si="53"/>
        <v>2570.7719999999999</v>
      </c>
      <c r="AF300" s="65">
        <f t="shared" si="54"/>
        <v>3.8898821054531479E-7</v>
      </c>
      <c r="AH300" s="75">
        <v>4.7569999999999997</v>
      </c>
      <c r="AI300" s="65">
        <v>238.6</v>
      </c>
      <c r="AJ300">
        <f t="shared" si="49"/>
        <v>2700.9520000000002</v>
      </c>
      <c r="AK300">
        <f t="shared" si="50"/>
        <v>3.7023982655004606E-7</v>
      </c>
    </row>
    <row r="301" spans="14:37" x14ac:dyDescent="0.35">
      <c r="N301" s="66"/>
      <c r="O301" s="65"/>
      <c r="S301" s="75">
        <v>5.9829999999999997</v>
      </c>
      <c r="T301" s="65">
        <v>213.7</v>
      </c>
      <c r="U301" s="16">
        <f t="shared" si="43"/>
        <v>2419.0839999999998</v>
      </c>
      <c r="V301" s="65">
        <f t="shared" si="44"/>
        <v>4.1337960980271875E-7</v>
      </c>
      <c r="X301" s="75">
        <v>5.4470000000000001</v>
      </c>
      <c r="Y301" s="65">
        <v>223.7</v>
      </c>
      <c r="Z301" s="16">
        <f t="shared" si="45"/>
        <v>2532.2840000000001</v>
      </c>
      <c r="AA301" s="65">
        <f t="shared" si="46"/>
        <v>3.9490041401359402E-7</v>
      </c>
      <c r="AC301" s="75">
        <v>5.2809999999999997</v>
      </c>
      <c r="AD301" s="65">
        <v>227.1</v>
      </c>
      <c r="AE301" s="16">
        <f t="shared" si="53"/>
        <v>2570.7719999999999</v>
      </c>
      <c r="AF301" s="65">
        <f t="shared" si="54"/>
        <v>3.8898821054531479E-7</v>
      </c>
      <c r="AH301" s="75">
        <v>4.758</v>
      </c>
      <c r="AI301" s="65">
        <v>238.6</v>
      </c>
      <c r="AJ301">
        <f t="shared" si="49"/>
        <v>2700.9520000000002</v>
      </c>
      <c r="AK301">
        <f t="shared" si="50"/>
        <v>3.7023982655004606E-7</v>
      </c>
    </row>
    <row r="302" spans="14:37" x14ac:dyDescent="0.35">
      <c r="N302" s="66"/>
      <c r="O302" s="65"/>
      <c r="S302" s="75">
        <v>5.984</v>
      </c>
      <c r="T302" s="65">
        <v>213.7</v>
      </c>
      <c r="U302" s="16">
        <f t="shared" si="43"/>
        <v>2419.0839999999998</v>
      </c>
      <c r="V302" s="65">
        <f t="shared" si="44"/>
        <v>4.1337960980271875E-7</v>
      </c>
      <c r="X302" s="75">
        <v>5.4480000000000004</v>
      </c>
      <c r="Y302" s="65">
        <v>223.7</v>
      </c>
      <c r="Z302" s="16">
        <f t="shared" si="45"/>
        <v>2532.2840000000001</v>
      </c>
      <c r="AA302" s="65">
        <f t="shared" si="46"/>
        <v>3.9490041401359402E-7</v>
      </c>
      <c r="AC302" s="75">
        <v>5.282</v>
      </c>
      <c r="AD302" s="65">
        <v>227.1</v>
      </c>
      <c r="AE302" s="16">
        <f t="shared" si="53"/>
        <v>2570.7719999999999</v>
      </c>
      <c r="AF302" s="65">
        <f t="shared" si="54"/>
        <v>3.8898821054531479E-7</v>
      </c>
      <c r="AH302" s="75">
        <v>4.7590000000000003</v>
      </c>
      <c r="AI302" s="65">
        <v>238.6</v>
      </c>
      <c r="AJ302">
        <f t="shared" si="49"/>
        <v>2700.9520000000002</v>
      </c>
      <c r="AK302">
        <f t="shared" si="50"/>
        <v>3.7023982655004606E-7</v>
      </c>
    </row>
    <row r="303" spans="14:37" x14ac:dyDescent="0.35">
      <c r="N303" s="66"/>
      <c r="O303" s="65"/>
      <c r="S303" s="75">
        <v>5.9850000000000003</v>
      </c>
      <c r="T303" s="65">
        <v>213.7</v>
      </c>
      <c r="U303" s="16">
        <f t="shared" ref="U303:U320" si="55">T303*$K$1</f>
        <v>2419.0839999999998</v>
      </c>
      <c r="V303" s="65">
        <f t="shared" ref="V303:V320" si="56">0.001/U303</f>
        <v>4.1337960980271875E-7</v>
      </c>
      <c r="X303" s="75">
        <v>5.4489999999999998</v>
      </c>
      <c r="Y303" s="65">
        <v>223.7</v>
      </c>
      <c r="Z303" s="16">
        <f t="shared" si="45"/>
        <v>2532.2840000000001</v>
      </c>
      <c r="AA303" s="65">
        <f t="shared" si="46"/>
        <v>3.9490041401359402E-7</v>
      </c>
      <c r="AC303" s="75">
        <v>5.2830000000000004</v>
      </c>
      <c r="AD303" s="65">
        <v>227.1</v>
      </c>
      <c r="AE303" s="16">
        <f t="shared" si="53"/>
        <v>2570.7719999999999</v>
      </c>
      <c r="AF303" s="65">
        <f t="shared" si="54"/>
        <v>3.8898821054531479E-7</v>
      </c>
      <c r="AH303" s="75">
        <v>4.76</v>
      </c>
      <c r="AI303" s="65">
        <v>238.6</v>
      </c>
      <c r="AJ303">
        <f t="shared" si="49"/>
        <v>2700.9520000000002</v>
      </c>
      <c r="AK303">
        <f t="shared" si="50"/>
        <v>3.7023982655004606E-7</v>
      </c>
    </row>
    <row r="304" spans="14:37" x14ac:dyDescent="0.35">
      <c r="N304" s="66"/>
      <c r="O304" s="65"/>
      <c r="S304" s="75">
        <v>5.9859999999999998</v>
      </c>
      <c r="T304" s="65">
        <v>213.6</v>
      </c>
      <c r="U304" s="16">
        <f t="shared" si="55"/>
        <v>2417.9519999999998</v>
      </c>
      <c r="V304" s="65">
        <f t="shared" si="56"/>
        <v>4.1357313958258896E-7</v>
      </c>
      <c r="X304" s="75">
        <v>5.45</v>
      </c>
      <c r="Y304" s="65">
        <v>223.7</v>
      </c>
      <c r="Z304" s="16">
        <f t="shared" si="45"/>
        <v>2532.2840000000001</v>
      </c>
      <c r="AA304" s="65">
        <f t="shared" si="46"/>
        <v>3.9490041401359402E-7</v>
      </c>
      <c r="AC304" s="75">
        <v>5.2839999999999998</v>
      </c>
      <c r="AD304" s="65">
        <v>227</v>
      </c>
      <c r="AE304" s="16">
        <f t="shared" si="53"/>
        <v>2569.64</v>
      </c>
      <c r="AF304" s="65">
        <f t="shared" si="54"/>
        <v>3.8915957099048899E-7</v>
      </c>
      <c r="AH304" s="75">
        <v>4.7610000000000001</v>
      </c>
      <c r="AI304" s="65">
        <v>238.6</v>
      </c>
      <c r="AJ304">
        <f t="shared" si="49"/>
        <v>2700.9520000000002</v>
      </c>
      <c r="AK304">
        <f t="shared" si="50"/>
        <v>3.7023982655004606E-7</v>
      </c>
    </row>
    <row r="305" spans="14:37" x14ac:dyDescent="0.35">
      <c r="N305" s="66"/>
      <c r="O305" s="65"/>
      <c r="S305" s="75">
        <v>5.9870000000000001</v>
      </c>
      <c r="T305" s="65">
        <v>213.6</v>
      </c>
      <c r="U305" s="16">
        <f t="shared" si="55"/>
        <v>2417.9519999999998</v>
      </c>
      <c r="V305" s="65">
        <f t="shared" si="56"/>
        <v>4.1357313958258896E-7</v>
      </c>
      <c r="X305" s="75">
        <v>5.4509999999999996</v>
      </c>
      <c r="Y305" s="65">
        <v>223.6</v>
      </c>
      <c r="Z305" s="16">
        <f t="shared" si="45"/>
        <v>2531.152</v>
      </c>
      <c r="AA305" s="65">
        <f t="shared" si="46"/>
        <v>3.9507702421664129E-7</v>
      </c>
      <c r="AC305" s="75">
        <v>5.2850000000000001</v>
      </c>
      <c r="AD305" s="65">
        <v>227</v>
      </c>
      <c r="AE305" s="16">
        <f t="shared" si="53"/>
        <v>2569.64</v>
      </c>
      <c r="AF305" s="65">
        <f t="shared" si="54"/>
        <v>3.8915957099048899E-7</v>
      </c>
      <c r="AH305" s="75">
        <v>4.7619999999999996</v>
      </c>
      <c r="AI305" s="65">
        <v>238.5</v>
      </c>
      <c r="AJ305">
        <f t="shared" si="49"/>
        <v>2699.82</v>
      </c>
      <c r="AK305">
        <f t="shared" si="50"/>
        <v>3.7039506337459531E-7</v>
      </c>
    </row>
    <row r="306" spans="14:37" x14ac:dyDescent="0.35">
      <c r="N306" s="66"/>
      <c r="O306" s="65"/>
      <c r="S306" s="75">
        <v>5.9880000000000004</v>
      </c>
      <c r="T306" s="65">
        <v>213.6</v>
      </c>
      <c r="U306" s="16">
        <f t="shared" si="55"/>
        <v>2417.9519999999998</v>
      </c>
      <c r="V306" s="65">
        <f t="shared" si="56"/>
        <v>4.1357313958258896E-7</v>
      </c>
      <c r="X306" s="75">
        <v>5.452</v>
      </c>
      <c r="Y306" s="65">
        <v>223.6</v>
      </c>
      <c r="Z306" s="16">
        <f t="shared" si="45"/>
        <v>2531.152</v>
      </c>
      <c r="AA306" s="65">
        <f t="shared" si="46"/>
        <v>3.9507702421664129E-7</v>
      </c>
      <c r="AC306" s="75">
        <v>5.2859999999999996</v>
      </c>
      <c r="AD306" s="65">
        <v>227</v>
      </c>
      <c r="AE306" s="16">
        <f t="shared" si="53"/>
        <v>2569.64</v>
      </c>
      <c r="AF306" s="65">
        <f t="shared" si="54"/>
        <v>3.8915957099048899E-7</v>
      </c>
      <c r="AH306" s="75">
        <v>4.7629999999999999</v>
      </c>
      <c r="AI306" s="65">
        <v>238.5</v>
      </c>
      <c r="AJ306">
        <f t="shared" si="49"/>
        <v>2699.82</v>
      </c>
      <c r="AK306">
        <f t="shared" si="50"/>
        <v>3.7039506337459531E-7</v>
      </c>
    </row>
    <row r="307" spans="14:37" x14ac:dyDescent="0.35">
      <c r="N307" s="66"/>
      <c r="O307" s="65"/>
      <c r="S307" s="75">
        <v>5.9889999999999999</v>
      </c>
      <c r="T307" s="65">
        <v>213.6</v>
      </c>
      <c r="U307" s="16">
        <f t="shared" si="55"/>
        <v>2417.9519999999998</v>
      </c>
      <c r="V307" s="65">
        <f t="shared" si="56"/>
        <v>4.1357313958258896E-7</v>
      </c>
      <c r="X307" s="75">
        <v>5.4530000000000003</v>
      </c>
      <c r="Y307" s="65">
        <v>223.6</v>
      </c>
      <c r="Z307" s="16">
        <f t="shared" si="45"/>
        <v>2531.152</v>
      </c>
      <c r="AA307" s="65">
        <f t="shared" si="46"/>
        <v>3.9507702421664129E-7</v>
      </c>
      <c r="AC307" s="75">
        <v>5.2869999999999999</v>
      </c>
      <c r="AD307" s="65">
        <v>227</v>
      </c>
      <c r="AE307" s="16">
        <f t="shared" si="53"/>
        <v>2569.64</v>
      </c>
      <c r="AF307" s="65">
        <f t="shared" si="54"/>
        <v>3.8915957099048899E-7</v>
      </c>
      <c r="AH307" s="75">
        <v>4.7640000000000002</v>
      </c>
      <c r="AI307" s="65">
        <v>238.5</v>
      </c>
      <c r="AJ307">
        <f t="shared" si="49"/>
        <v>2699.82</v>
      </c>
      <c r="AK307">
        <f t="shared" si="50"/>
        <v>3.7039506337459531E-7</v>
      </c>
    </row>
    <row r="308" spans="14:37" x14ac:dyDescent="0.35">
      <c r="N308" s="66"/>
      <c r="O308" s="65"/>
      <c r="S308" s="75">
        <v>5.99</v>
      </c>
      <c r="T308" s="65">
        <v>213.6</v>
      </c>
      <c r="U308" s="16">
        <f t="shared" si="55"/>
        <v>2417.9519999999998</v>
      </c>
      <c r="V308" s="65">
        <f t="shared" si="56"/>
        <v>4.1357313958258896E-7</v>
      </c>
      <c r="X308" s="75">
        <v>5.4539999999999997</v>
      </c>
      <c r="Y308" s="65">
        <v>223.6</v>
      </c>
      <c r="Z308" s="16">
        <f t="shared" si="45"/>
        <v>2531.152</v>
      </c>
      <c r="AA308" s="65">
        <f t="shared" si="46"/>
        <v>3.9507702421664129E-7</v>
      </c>
      <c r="AC308" s="75">
        <v>5.2880000000000003</v>
      </c>
      <c r="AD308" s="65">
        <v>226.9</v>
      </c>
      <c r="AE308" s="16">
        <f t="shared" si="53"/>
        <v>2568.5080000000003</v>
      </c>
      <c r="AF308" s="65">
        <f t="shared" si="54"/>
        <v>3.8933108248056844E-7</v>
      </c>
      <c r="AH308" s="75">
        <v>4.7649999999999997</v>
      </c>
      <c r="AI308" s="65">
        <v>238.5</v>
      </c>
      <c r="AJ308">
        <f t="shared" si="49"/>
        <v>2699.82</v>
      </c>
      <c r="AK308">
        <f t="shared" si="50"/>
        <v>3.7039506337459531E-7</v>
      </c>
    </row>
    <row r="309" spans="14:37" x14ac:dyDescent="0.35">
      <c r="N309" s="66"/>
      <c r="O309" s="65"/>
      <c r="S309" s="75">
        <v>5.9909999999999997</v>
      </c>
      <c r="T309" s="65">
        <v>213.6</v>
      </c>
      <c r="U309" s="16">
        <f t="shared" si="55"/>
        <v>2417.9519999999998</v>
      </c>
      <c r="V309" s="65">
        <f t="shared" si="56"/>
        <v>4.1357313958258896E-7</v>
      </c>
      <c r="X309" s="75">
        <v>5.4550000000000001</v>
      </c>
      <c r="Y309" s="65">
        <v>223.6</v>
      </c>
      <c r="Z309" s="16">
        <f t="shared" si="45"/>
        <v>2531.152</v>
      </c>
      <c r="AA309" s="65">
        <f t="shared" si="46"/>
        <v>3.9507702421664129E-7</v>
      </c>
      <c r="AC309" s="75">
        <v>5.2889999999999997</v>
      </c>
      <c r="AD309" s="65">
        <v>226.9</v>
      </c>
      <c r="AE309" s="16">
        <f t="shared" si="53"/>
        <v>2568.5080000000003</v>
      </c>
      <c r="AF309" s="65">
        <f t="shared" si="54"/>
        <v>3.8933108248056844E-7</v>
      </c>
      <c r="AH309" s="75">
        <v>4.766</v>
      </c>
      <c r="AI309" s="65">
        <v>238.4</v>
      </c>
      <c r="AJ309">
        <f t="shared" si="49"/>
        <v>2698.6880000000001</v>
      </c>
      <c r="AK309">
        <f t="shared" si="50"/>
        <v>3.7055043043137997E-7</v>
      </c>
    </row>
    <row r="310" spans="14:37" x14ac:dyDescent="0.35">
      <c r="N310" s="66"/>
      <c r="O310" s="65"/>
      <c r="S310" s="75">
        <v>5.992</v>
      </c>
      <c r="T310" s="65">
        <v>213.5</v>
      </c>
      <c r="U310" s="16">
        <f t="shared" si="55"/>
        <v>2416.8200000000002</v>
      </c>
      <c r="V310" s="65">
        <f t="shared" si="56"/>
        <v>4.1376685065499288E-7</v>
      </c>
      <c r="X310" s="75">
        <v>5.4560000000000004</v>
      </c>
      <c r="Y310" s="65">
        <v>223.6</v>
      </c>
      <c r="Z310" s="16">
        <f t="shared" si="45"/>
        <v>2531.152</v>
      </c>
      <c r="AA310" s="65">
        <f t="shared" si="46"/>
        <v>3.9507702421664129E-7</v>
      </c>
      <c r="AC310" s="75">
        <v>5.29</v>
      </c>
      <c r="AD310" s="65">
        <v>226.9</v>
      </c>
      <c r="AE310" s="16">
        <f t="shared" si="53"/>
        <v>2568.5080000000003</v>
      </c>
      <c r="AF310" s="65">
        <f t="shared" si="54"/>
        <v>3.8933108248056844E-7</v>
      </c>
      <c r="AH310" s="75">
        <v>4.7670000000000003</v>
      </c>
      <c r="AI310" s="65">
        <v>238.4</v>
      </c>
      <c r="AJ310">
        <f t="shared" si="49"/>
        <v>2698.6880000000001</v>
      </c>
      <c r="AK310">
        <f t="shared" si="50"/>
        <v>3.7055043043137997E-7</v>
      </c>
    </row>
    <row r="311" spans="14:37" x14ac:dyDescent="0.35">
      <c r="N311" s="66"/>
      <c r="O311" s="65"/>
      <c r="S311" s="75">
        <v>5.9930000000000003</v>
      </c>
      <c r="T311" s="65">
        <v>213.5</v>
      </c>
      <c r="U311" s="16">
        <f t="shared" si="55"/>
        <v>2416.8200000000002</v>
      </c>
      <c r="V311" s="65">
        <f t="shared" si="56"/>
        <v>4.1376685065499288E-7</v>
      </c>
      <c r="X311" s="75">
        <v>5.4569999999999999</v>
      </c>
      <c r="Y311" s="65">
        <v>223.5</v>
      </c>
      <c r="Z311" s="16">
        <f t="shared" si="45"/>
        <v>2530.02</v>
      </c>
      <c r="AA311" s="65">
        <f t="shared" si="46"/>
        <v>3.9525379246013867E-7</v>
      </c>
      <c r="AC311" s="75">
        <v>5.2910000000000004</v>
      </c>
      <c r="AD311" s="65">
        <v>226.9</v>
      </c>
      <c r="AE311" s="16">
        <f t="shared" si="53"/>
        <v>2568.5080000000003</v>
      </c>
      <c r="AF311" s="65">
        <f t="shared" si="54"/>
        <v>3.8933108248056844E-7</v>
      </c>
      <c r="AH311" s="75">
        <v>4.7679999999999998</v>
      </c>
      <c r="AI311" s="65">
        <v>238.4</v>
      </c>
      <c r="AJ311">
        <f t="shared" si="49"/>
        <v>2698.6880000000001</v>
      </c>
      <c r="AK311">
        <f t="shared" si="50"/>
        <v>3.7055043043137997E-7</v>
      </c>
    </row>
    <row r="312" spans="14:37" x14ac:dyDescent="0.35">
      <c r="N312" s="66"/>
      <c r="O312" s="65"/>
      <c r="S312" s="75">
        <v>5.9939999999999998</v>
      </c>
      <c r="T312" s="65">
        <v>213.5</v>
      </c>
      <c r="U312" s="16">
        <f t="shared" si="55"/>
        <v>2416.8200000000002</v>
      </c>
      <c r="V312" s="65">
        <f t="shared" si="56"/>
        <v>4.1376685065499288E-7</v>
      </c>
      <c r="X312" s="75">
        <v>5.4580000000000002</v>
      </c>
      <c r="Y312" s="65">
        <v>223.5</v>
      </c>
      <c r="Z312" s="16">
        <f t="shared" si="45"/>
        <v>2530.02</v>
      </c>
      <c r="AA312" s="65">
        <f t="shared" si="46"/>
        <v>3.9525379246013867E-7</v>
      </c>
      <c r="AC312" s="75">
        <v>5.2919999999999998</v>
      </c>
      <c r="AD312" s="65">
        <v>226.9</v>
      </c>
      <c r="AE312" s="16">
        <f t="shared" si="53"/>
        <v>2568.5080000000003</v>
      </c>
      <c r="AF312" s="65">
        <f t="shared" si="54"/>
        <v>3.8933108248056844E-7</v>
      </c>
      <c r="AH312" s="75">
        <v>4.7690000000000001</v>
      </c>
      <c r="AI312" s="65">
        <v>238.4</v>
      </c>
      <c r="AJ312">
        <f t="shared" si="49"/>
        <v>2698.6880000000001</v>
      </c>
      <c r="AK312">
        <f t="shared" si="50"/>
        <v>3.7055043043137997E-7</v>
      </c>
    </row>
    <row r="313" spans="14:37" x14ac:dyDescent="0.35">
      <c r="N313" s="66"/>
      <c r="O313" s="65"/>
      <c r="S313" s="75">
        <v>5.9950000000000001</v>
      </c>
      <c r="T313" s="65">
        <v>213.5</v>
      </c>
      <c r="U313" s="16">
        <f t="shared" si="55"/>
        <v>2416.8200000000002</v>
      </c>
      <c r="V313" s="65">
        <f t="shared" si="56"/>
        <v>4.1376685065499288E-7</v>
      </c>
      <c r="X313" s="75">
        <v>5.4589999999999996</v>
      </c>
      <c r="Y313" s="65">
        <v>223.5</v>
      </c>
      <c r="Z313" s="16">
        <f t="shared" si="45"/>
        <v>2530.02</v>
      </c>
      <c r="AA313" s="65">
        <f t="shared" si="46"/>
        <v>3.9525379246013867E-7</v>
      </c>
      <c r="AC313" s="75">
        <v>5.2930000000000001</v>
      </c>
      <c r="AD313" s="65">
        <v>226.8</v>
      </c>
      <c r="AE313" s="16">
        <f t="shared" si="53"/>
        <v>2567.3760000000002</v>
      </c>
      <c r="AF313" s="65">
        <f t="shared" si="54"/>
        <v>3.8950274521534827E-7</v>
      </c>
      <c r="AH313" s="75">
        <v>4.7699999999999996</v>
      </c>
      <c r="AI313" s="65">
        <v>238.3</v>
      </c>
      <c r="AJ313">
        <f t="shared" si="49"/>
        <v>2697.556</v>
      </c>
      <c r="AK313">
        <f t="shared" si="50"/>
        <v>3.7070592788435164E-7</v>
      </c>
    </row>
    <row r="314" spans="14:37" x14ac:dyDescent="0.35">
      <c r="N314" s="66"/>
      <c r="O314" s="65"/>
      <c r="S314" s="75">
        <v>5.9960000000000004</v>
      </c>
      <c r="T314" s="65">
        <v>213.5</v>
      </c>
      <c r="U314" s="16">
        <f t="shared" si="55"/>
        <v>2416.8200000000002</v>
      </c>
      <c r="V314" s="65">
        <f t="shared" si="56"/>
        <v>4.1376685065499288E-7</v>
      </c>
      <c r="X314" s="75">
        <v>5.46</v>
      </c>
      <c r="Y314" s="65">
        <v>223.5</v>
      </c>
      <c r="Z314" s="16">
        <f t="shared" si="45"/>
        <v>2530.02</v>
      </c>
      <c r="AA314" s="65">
        <f t="shared" si="46"/>
        <v>3.9525379246013867E-7</v>
      </c>
      <c r="AC314" s="75">
        <v>5.2939999999999996</v>
      </c>
      <c r="AD314" s="65">
        <v>226.8</v>
      </c>
      <c r="AE314" s="16">
        <f t="shared" si="53"/>
        <v>2567.3760000000002</v>
      </c>
      <c r="AF314" s="65">
        <f t="shared" si="54"/>
        <v>3.8950274521534827E-7</v>
      </c>
      <c r="AH314" s="75">
        <v>4.7709999999999999</v>
      </c>
      <c r="AI314" s="65">
        <v>238.3</v>
      </c>
      <c r="AJ314">
        <f t="shared" si="49"/>
        <v>2697.556</v>
      </c>
      <c r="AK314">
        <f t="shared" si="50"/>
        <v>3.7070592788435164E-7</v>
      </c>
    </row>
    <row r="315" spans="14:37" x14ac:dyDescent="0.35">
      <c r="N315" s="66"/>
      <c r="O315" s="65"/>
      <c r="S315" s="75">
        <v>5.9969999999999999</v>
      </c>
      <c r="T315" s="65">
        <v>213.5</v>
      </c>
      <c r="U315" s="16">
        <f t="shared" si="55"/>
        <v>2416.8200000000002</v>
      </c>
      <c r="V315" s="65">
        <f t="shared" si="56"/>
        <v>4.1376685065499288E-7</v>
      </c>
      <c r="X315" s="75">
        <v>5.4610000000000003</v>
      </c>
      <c r="Y315" s="65">
        <v>223.5</v>
      </c>
      <c r="Z315" s="16">
        <f t="shared" si="45"/>
        <v>2530.02</v>
      </c>
      <c r="AA315" s="65">
        <f t="shared" si="46"/>
        <v>3.9525379246013867E-7</v>
      </c>
      <c r="AC315" s="75">
        <v>5.2949999999999999</v>
      </c>
      <c r="AD315" s="65">
        <v>226.8</v>
      </c>
      <c r="AE315" s="16">
        <f t="shared" si="53"/>
        <v>2567.3760000000002</v>
      </c>
      <c r="AF315" s="65">
        <f t="shared" si="54"/>
        <v>3.8950274521534827E-7</v>
      </c>
      <c r="AH315" s="75">
        <v>4.7720000000000002</v>
      </c>
      <c r="AI315" s="65">
        <v>238.3</v>
      </c>
      <c r="AJ315">
        <f t="shared" si="49"/>
        <v>2697.556</v>
      </c>
      <c r="AK315">
        <f t="shared" si="50"/>
        <v>3.7070592788435164E-7</v>
      </c>
    </row>
    <row r="316" spans="14:37" x14ac:dyDescent="0.35">
      <c r="N316" s="66"/>
      <c r="O316" s="65"/>
      <c r="S316" s="75">
        <v>5.9980000000000002</v>
      </c>
      <c r="T316" s="65">
        <v>213.4</v>
      </c>
      <c r="U316" s="16">
        <f t="shared" si="55"/>
        <v>2415.6880000000001</v>
      </c>
      <c r="V316" s="65">
        <f t="shared" si="56"/>
        <v>4.1396074327479377E-7</v>
      </c>
      <c r="X316" s="75">
        <v>5.4619999999999997</v>
      </c>
      <c r="Y316" s="65">
        <v>223.4</v>
      </c>
      <c r="Z316" s="16">
        <f t="shared" si="45"/>
        <v>2528.8879999999999</v>
      </c>
      <c r="AA316" s="65">
        <f t="shared" si="46"/>
        <v>3.9543071895631597E-7</v>
      </c>
      <c r="AC316" s="75">
        <v>5.2960000000000003</v>
      </c>
      <c r="AD316" s="65">
        <v>226.8</v>
      </c>
      <c r="AE316" s="16">
        <f t="shared" si="53"/>
        <v>2567.3760000000002</v>
      </c>
      <c r="AF316" s="65">
        <f t="shared" si="54"/>
        <v>3.8950274521534827E-7</v>
      </c>
      <c r="AH316" s="75">
        <v>4.7729999999999997</v>
      </c>
      <c r="AI316" s="65">
        <v>238.3</v>
      </c>
      <c r="AJ316">
        <f t="shared" si="49"/>
        <v>2697.556</v>
      </c>
      <c r="AK316">
        <f t="shared" si="50"/>
        <v>3.7070592788435164E-7</v>
      </c>
    </row>
    <row r="317" spans="14:37" x14ac:dyDescent="0.35">
      <c r="N317" s="66"/>
      <c r="O317" s="65"/>
      <c r="S317" s="75">
        <v>5.9989999999999997</v>
      </c>
      <c r="T317" s="65">
        <v>213.4</v>
      </c>
      <c r="U317" s="16">
        <f t="shared" si="55"/>
        <v>2415.6880000000001</v>
      </c>
      <c r="V317" s="65">
        <f t="shared" si="56"/>
        <v>4.1396074327479377E-7</v>
      </c>
      <c r="X317" s="75">
        <v>5.4630000000000001</v>
      </c>
      <c r="Y317" s="65">
        <v>223.4</v>
      </c>
      <c r="Z317" s="16">
        <f t="shared" si="45"/>
        <v>2528.8879999999999</v>
      </c>
      <c r="AA317" s="65">
        <f t="shared" si="46"/>
        <v>3.9543071895631597E-7</v>
      </c>
      <c r="AC317" s="75">
        <v>5.2969999999999997</v>
      </c>
      <c r="AD317" s="65">
        <v>226.8</v>
      </c>
      <c r="AE317" s="16">
        <f t="shared" si="53"/>
        <v>2567.3760000000002</v>
      </c>
      <c r="AF317" s="65">
        <f t="shared" si="54"/>
        <v>3.8950274521534827E-7</v>
      </c>
      <c r="AH317" s="75">
        <v>4.774</v>
      </c>
      <c r="AI317" s="65">
        <v>238.2</v>
      </c>
      <c r="AJ317">
        <f t="shared" si="49"/>
        <v>2696.424</v>
      </c>
      <c r="AK317">
        <f t="shared" si="50"/>
        <v>3.7086155589773714E-7</v>
      </c>
    </row>
    <row r="318" spans="14:37" x14ac:dyDescent="0.35">
      <c r="N318" s="66"/>
      <c r="O318" s="65"/>
      <c r="S318" s="75">
        <v>6</v>
      </c>
      <c r="T318" s="65">
        <v>213.4</v>
      </c>
      <c r="U318" s="16">
        <f t="shared" si="55"/>
        <v>2415.6880000000001</v>
      </c>
      <c r="V318" s="65">
        <f t="shared" si="56"/>
        <v>4.1396074327479377E-7</v>
      </c>
      <c r="X318" s="75">
        <v>5.4640000000000004</v>
      </c>
      <c r="Y318" s="65">
        <v>223.4</v>
      </c>
      <c r="Z318" s="16">
        <f t="shared" si="45"/>
        <v>2528.8879999999999</v>
      </c>
      <c r="AA318" s="65">
        <f t="shared" si="46"/>
        <v>3.9543071895631597E-7</v>
      </c>
      <c r="AC318" s="75">
        <v>5.298</v>
      </c>
      <c r="AD318" s="65">
        <v>226.7</v>
      </c>
      <c r="AE318" s="16">
        <f t="shared" si="53"/>
        <v>2566.2440000000001</v>
      </c>
      <c r="AF318" s="65">
        <f t="shared" si="54"/>
        <v>3.8967455939497569E-7</v>
      </c>
      <c r="AH318" s="75">
        <v>4.7750000000000004</v>
      </c>
      <c r="AI318" s="65">
        <v>238.2</v>
      </c>
      <c r="AJ318">
        <f t="shared" si="49"/>
        <v>2696.424</v>
      </c>
      <c r="AK318">
        <f t="shared" si="50"/>
        <v>3.7086155589773714E-7</v>
      </c>
    </row>
    <row r="319" spans="14:37" x14ac:dyDescent="0.35">
      <c r="N319" s="66"/>
      <c r="O319" s="65"/>
      <c r="S319" s="75">
        <v>6.0010000000000003</v>
      </c>
      <c r="T319" s="65">
        <v>213.4</v>
      </c>
      <c r="U319" s="16">
        <f t="shared" si="55"/>
        <v>2415.6880000000001</v>
      </c>
      <c r="V319" s="65">
        <f t="shared" si="56"/>
        <v>4.1396074327479377E-7</v>
      </c>
      <c r="X319" s="75">
        <v>5.4649999999999999</v>
      </c>
      <c r="Y319" s="65">
        <v>223.4</v>
      </c>
      <c r="Z319" s="16">
        <f t="shared" si="45"/>
        <v>2528.8879999999999</v>
      </c>
      <c r="AA319" s="65">
        <f t="shared" si="46"/>
        <v>3.9543071895631597E-7</v>
      </c>
      <c r="AC319" s="75">
        <v>5.2990000000000004</v>
      </c>
      <c r="AD319" s="65">
        <v>226.7</v>
      </c>
      <c r="AE319" s="16">
        <f t="shared" si="53"/>
        <v>2566.2440000000001</v>
      </c>
      <c r="AF319" s="65">
        <f t="shared" si="54"/>
        <v>3.8967455939497569E-7</v>
      </c>
      <c r="AH319" s="75">
        <v>4.7759999999999998</v>
      </c>
      <c r="AI319" s="65">
        <v>238.2</v>
      </c>
      <c r="AJ319">
        <f t="shared" ref="AJ319:AJ327" si="57">AI319*$K$1</f>
        <v>2696.424</v>
      </c>
      <c r="AK319">
        <f t="shared" ref="AK319:AK327" si="58">0.001/AJ319</f>
        <v>3.7086155589773714E-7</v>
      </c>
    </row>
    <row r="320" spans="14:37" x14ac:dyDescent="0.35">
      <c r="N320" s="66"/>
      <c r="O320" s="65"/>
      <c r="S320" s="75">
        <v>6.0019999999999998</v>
      </c>
      <c r="T320" s="65">
        <v>213.4</v>
      </c>
      <c r="U320" s="16">
        <f t="shared" si="55"/>
        <v>2415.6880000000001</v>
      </c>
      <c r="V320" s="65">
        <f t="shared" si="56"/>
        <v>4.1396074327479377E-7</v>
      </c>
      <c r="X320" s="75">
        <v>5.4660000000000002</v>
      </c>
      <c r="Y320" s="65">
        <v>223.4</v>
      </c>
      <c r="Z320" s="16">
        <f t="shared" si="45"/>
        <v>2528.8879999999999</v>
      </c>
      <c r="AA320" s="65">
        <f t="shared" si="46"/>
        <v>3.9543071895631597E-7</v>
      </c>
      <c r="AC320" s="75">
        <v>5.3</v>
      </c>
      <c r="AD320" s="65">
        <v>226.7</v>
      </c>
      <c r="AE320" s="16">
        <f t="shared" si="53"/>
        <v>2566.2440000000001</v>
      </c>
      <c r="AF320" s="65">
        <f t="shared" si="54"/>
        <v>3.8967455939497569E-7</v>
      </c>
      <c r="AH320" s="75">
        <v>4.7770000000000001</v>
      </c>
      <c r="AI320" s="65">
        <v>238.2</v>
      </c>
      <c r="AJ320">
        <f t="shared" si="57"/>
        <v>2696.424</v>
      </c>
      <c r="AK320">
        <f t="shared" si="58"/>
        <v>3.7086155589773714E-7</v>
      </c>
    </row>
    <row r="321" spans="14:37" x14ac:dyDescent="0.35">
      <c r="N321" s="66"/>
      <c r="O321" s="65"/>
      <c r="S321" s="66"/>
      <c r="T321" s="65"/>
      <c r="U321" s="16"/>
      <c r="X321" s="75">
        <v>5.4669999999999996</v>
      </c>
      <c r="Y321" s="65">
        <v>223.3</v>
      </c>
      <c r="Z321" s="16">
        <f t="shared" si="45"/>
        <v>2527.7560000000003</v>
      </c>
      <c r="AA321" s="65">
        <f t="shared" si="46"/>
        <v>3.9560780391778318E-7</v>
      </c>
      <c r="AC321" s="75">
        <v>5.3010000000000002</v>
      </c>
      <c r="AD321" s="65">
        <v>226.7</v>
      </c>
      <c r="AE321" s="16">
        <f t="shared" si="53"/>
        <v>2566.2440000000001</v>
      </c>
      <c r="AF321" s="65">
        <f t="shared" si="54"/>
        <v>3.8967455939497569E-7</v>
      </c>
      <c r="AH321" s="75">
        <v>4.7779999999999996</v>
      </c>
      <c r="AI321" s="65">
        <v>238.2</v>
      </c>
      <c r="AJ321">
        <f t="shared" si="57"/>
        <v>2696.424</v>
      </c>
      <c r="AK321">
        <f t="shared" si="58"/>
        <v>3.7086155589773714E-7</v>
      </c>
    </row>
    <row r="322" spans="14:37" x14ac:dyDescent="0.35">
      <c r="N322" s="66"/>
      <c r="O322" s="65"/>
      <c r="S322" s="66"/>
      <c r="T322" s="65"/>
      <c r="U322" s="16"/>
      <c r="X322" s="75">
        <v>5.468</v>
      </c>
      <c r="Y322" s="65">
        <v>223.3</v>
      </c>
      <c r="Z322" s="16">
        <f t="shared" si="45"/>
        <v>2527.7560000000003</v>
      </c>
      <c r="AA322" s="65">
        <f t="shared" si="46"/>
        <v>3.9560780391778318E-7</v>
      </c>
      <c r="AC322" s="75">
        <v>5.3019999999999996</v>
      </c>
      <c r="AD322" s="65">
        <v>226.7</v>
      </c>
      <c r="AE322" s="16">
        <f t="shared" si="53"/>
        <v>2566.2440000000001</v>
      </c>
      <c r="AF322" s="65">
        <f t="shared" si="54"/>
        <v>3.8967455939497569E-7</v>
      </c>
      <c r="AH322" s="75">
        <v>4.7789999999999999</v>
      </c>
      <c r="AI322" s="65">
        <v>238.1</v>
      </c>
      <c r="AJ322">
        <f t="shared" si="57"/>
        <v>2695.2919999999999</v>
      </c>
      <c r="AK322">
        <f t="shared" si="58"/>
        <v>3.7101731463603947E-7</v>
      </c>
    </row>
    <row r="323" spans="14:37" x14ac:dyDescent="0.35">
      <c r="N323" s="66"/>
      <c r="O323" s="65"/>
      <c r="S323" s="66"/>
      <c r="T323" s="65"/>
      <c r="U323" s="16"/>
      <c r="X323" s="75">
        <v>5.4690000000000003</v>
      </c>
      <c r="Y323" s="65">
        <v>223.3</v>
      </c>
      <c r="Z323" s="16">
        <f t="shared" ref="Z323:Z344" si="59">Y323*$K$1</f>
        <v>2527.7560000000003</v>
      </c>
      <c r="AA323" s="65">
        <f t="shared" ref="AA323:AA344" si="60">0.001/Z323</f>
        <v>3.9560780391778318E-7</v>
      </c>
      <c r="AC323" s="75">
        <v>5.3029999999999999</v>
      </c>
      <c r="AD323" s="65">
        <v>226.6</v>
      </c>
      <c r="AE323" s="16">
        <f t="shared" si="53"/>
        <v>2565.1120000000001</v>
      </c>
      <c r="AF323" s="65">
        <f t="shared" si="54"/>
        <v>3.8984652521995138E-7</v>
      </c>
      <c r="AH323" s="75">
        <v>4.78</v>
      </c>
      <c r="AI323" s="65">
        <v>238.1</v>
      </c>
      <c r="AJ323">
        <f t="shared" si="57"/>
        <v>2695.2919999999999</v>
      </c>
      <c r="AK323">
        <f t="shared" si="58"/>
        <v>3.7101731463603947E-7</v>
      </c>
    </row>
    <row r="324" spans="14:37" x14ac:dyDescent="0.35">
      <c r="N324" s="66"/>
      <c r="O324" s="65"/>
      <c r="S324" s="66"/>
      <c r="T324" s="65"/>
      <c r="U324" s="16"/>
      <c r="X324" s="75">
        <v>5.47</v>
      </c>
      <c r="Y324" s="65">
        <v>223.3</v>
      </c>
      <c r="Z324" s="16">
        <f t="shared" si="59"/>
        <v>2527.7560000000003</v>
      </c>
      <c r="AA324" s="65">
        <f t="shared" si="60"/>
        <v>3.9560780391778318E-7</v>
      </c>
      <c r="AC324" s="75">
        <v>5.3040000000000003</v>
      </c>
      <c r="AD324" s="65">
        <v>226.6</v>
      </c>
      <c r="AE324" s="16">
        <f t="shared" si="53"/>
        <v>2565.1120000000001</v>
      </c>
      <c r="AF324" s="65">
        <f t="shared" si="54"/>
        <v>3.8984652521995138E-7</v>
      </c>
      <c r="AH324" s="75">
        <v>4.7809999999999997</v>
      </c>
      <c r="AI324" s="65">
        <v>238.1</v>
      </c>
      <c r="AJ324">
        <f t="shared" si="57"/>
        <v>2695.2919999999999</v>
      </c>
      <c r="AK324">
        <f t="shared" si="58"/>
        <v>3.7101731463603947E-7</v>
      </c>
    </row>
    <row r="325" spans="14:37" x14ac:dyDescent="0.35">
      <c r="N325" s="66"/>
      <c r="O325" s="65"/>
      <c r="S325" s="66"/>
      <c r="T325" s="65"/>
      <c r="U325" s="16"/>
      <c r="X325" s="75">
        <v>5.4710000000000001</v>
      </c>
      <c r="Y325" s="65">
        <v>223.3</v>
      </c>
      <c r="Z325" s="16">
        <f t="shared" si="59"/>
        <v>2527.7560000000003</v>
      </c>
      <c r="AA325" s="65">
        <f t="shared" si="60"/>
        <v>3.9560780391778318E-7</v>
      </c>
      <c r="AC325" s="66"/>
      <c r="AD325" s="65"/>
      <c r="AE325" s="16"/>
      <c r="AH325" s="75">
        <v>4.782</v>
      </c>
      <c r="AI325" s="65">
        <v>238.1</v>
      </c>
      <c r="AJ325">
        <f t="shared" si="57"/>
        <v>2695.2919999999999</v>
      </c>
      <c r="AK325">
        <f t="shared" si="58"/>
        <v>3.7101731463603947E-7</v>
      </c>
    </row>
    <row r="326" spans="14:37" x14ac:dyDescent="0.35">
      <c r="N326" s="66"/>
      <c r="O326" s="65"/>
      <c r="S326" s="66"/>
      <c r="T326" s="65"/>
      <c r="U326" s="16"/>
      <c r="X326" s="75">
        <v>5.4720000000000004</v>
      </c>
      <c r="Y326" s="65">
        <v>223.2</v>
      </c>
      <c r="Z326" s="16">
        <f t="shared" si="59"/>
        <v>2526.6239999999998</v>
      </c>
      <c r="AA326" s="65">
        <f t="shared" si="60"/>
        <v>3.9578504755753133E-7</v>
      </c>
      <c r="AC326" s="66"/>
      <c r="AD326" s="65"/>
      <c r="AE326" s="16"/>
      <c r="AH326" s="75">
        <v>4.7830000000000004</v>
      </c>
      <c r="AI326" s="65">
        <v>238</v>
      </c>
      <c r="AJ326">
        <f t="shared" si="57"/>
        <v>2694.16</v>
      </c>
      <c r="AK326">
        <f t="shared" si="58"/>
        <v>3.7117320426403778E-7</v>
      </c>
    </row>
    <row r="327" spans="14:37" x14ac:dyDescent="0.35">
      <c r="N327" s="66"/>
      <c r="O327" s="65"/>
      <c r="S327" s="66"/>
      <c r="T327" s="65"/>
      <c r="U327" s="16"/>
      <c r="X327" s="75">
        <v>5.4729999999999999</v>
      </c>
      <c r="Y327" s="65">
        <v>223.2</v>
      </c>
      <c r="Z327" s="16">
        <f t="shared" si="59"/>
        <v>2526.6239999999998</v>
      </c>
      <c r="AA327" s="65">
        <f t="shared" si="60"/>
        <v>3.9578504755753133E-7</v>
      </c>
      <c r="AC327" s="66"/>
      <c r="AD327" s="65"/>
      <c r="AE327" s="16"/>
      <c r="AH327" s="75">
        <v>4.7839999999999998</v>
      </c>
      <c r="AI327" s="65">
        <v>238</v>
      </c>
      <c r="AJ327">
        <f t="shared" si="57"/>
        <v>2694.16</v>
      </c>
      <c r="AK327">
        <f t="shared" si="58"/>
        <v>3.7117320426403778E-7</v>
      </c>
    </row>
    <row r="328" spans="14:37" x14ac:dyDescent="0.35">
      <c r="N328" s="66"/>
      <c r="O328" s="65"/>
      <c r="S328" s="66"/>
      <c r="T328" s="65"/>
      <c r="U328" s="16"/>
      <c r="X328" s="75">
        <v>5.4740000000000002</v>
      </c>
      <c r="Y328" s="65">
        <v>223.2</v>
      </c>
      <c r="Z328" s="16">
        <f t="shared" si="59"/>
        <v>2526.6239999999998</v>
      </c>
      <c r="AA328" s="65">
        <f t="shared" si="60"/>
        <v>3.9578504755753133E-7</v>
      </c>
      <c r="AC328" s="66"/>
      <c r="AD328" s="65"/>
      <c r="AE328" s="16"/>
      <c r="AH328" s="66"/>
      <c r="AI328" s="65"/>
    </row>
    <row r="329" spans="14:37" x14ac:dyDescent="0.35">
      <c r="N329" s="66"/>
      <c r="O329" s="65"/>
      <c r="S329" s="66"/>
      <c r="T329" s="65"/>
      <c r="U329" s="16"/>
      <c r="X329" s="75">
        <v>5.4749999999999996</v>
      </c>
      <c r="Y329" s="65">
        <v>223.2</v>
      </c>
      <c r="Z329" s="16">
        <f t="shared" si="59"/>
        <v>2526.6239999999998</v>
      </c>
      <c r="AA329" s="65">
        <f t="shared" si="60"/>
        <v>3.9578504755753133E-7</v>
      </c>
      <c r="AC329" s="66"/>
      <c r="AD329" s="65"/>
      <c r="AE329" s="16"/>
      <c r="AH329" s="66"/>
      <c r="AI329" s="65"/>
    </row>
    <row r="330" spans="14:37" x14ac:dyDescent="0.35">
      <c r="N330" s="66"/>
      <c r="O330" s="65"/>
      <c r="S330" s="66"/>
      <c r="T330" s="65"/>
      <c r="U330" s="16"/>
      <c r="X330" s="75">
        <v>5.476</v>
      </c>
      <c r="Y330" s="65">
        <v>223.2</v>
      </c>
      <c r="Z330" s="16">
        <f t="shared" si="59"/>
        <v>2526.6239999999998</v>
      </c>
      <c r="AA330" s="65">
        <f t="shared" si="60"/>
        <v>3.9578504755753133E-7</v>
      </c>
      <c r="AC330" s="66"/>
      <c r="AD330" s="65"/>
      <c r="AE330" s="16"/>
      <c r="AH330" s="66"/>
      <c r="AI330" s="65"/>
    </row>
    <row r="331" spans="14:37" x14ac:dyDescent="0.35">
      <c r="N331" s="66"/>
      <c r="O331" s="65"/>
      <c r="S331" s="66"/>
      <c r="T331" s="65"/>
      <c r="U331" s="16"/>
      <c r="X331" s="75">
        <v>5.4770000000000003</v>
      </c>
      <c r="Y331" s="65">
        <v>223.1</v>
      </c>
      <c r="Z331" s="16">
        <f t="shared" si="59"/>
        <v>2525.4920000000002</v>
      </c>
      <c r="AA331" s="65">
        <f t="shared" si="60"/>
        <v>3.9596245008893317E-7</v>
      </c>
      <c r="AC331" s="66"/>
      <c r="AD331" s="65"/>
      <c r="AE331" s="16"/>
      <c r="AH331" s="66"/>
      <c r="AI331" s="65"/>
    </row>
    <row r="332" spans="14:37" x14ac:dyDescent="0.35">
      <c r="N332" s="66"/>
      <c r="O332" s="65"/>
      <c r="S332" s="66"/>
      <c r="T332" s="65"/>
      <c r="U332" s="16"/>
      <c r="X332" s="75">
        <v>5.4779999999999998</v>
      </c>
      <c r="Y332" s="65">
        <v>223.1</v>
      </c>
      <c r="Z332" s="16">
        <f t="shared" si="59"/>
        <v>2525.4920000000002</v>
      </c>
      <c r="AA332" s="65">
        <f t="shared" si="60"/>
        <v>3.9596245008893317E-7</v>
      </c>
      <c r="AC332" s="66"/>
      <c r="AD332" s="65"/>
      <c r="AE332" s="16"/>
      <c r="AH332" s="66"/>
      <c r="AI332" s="65"/>
    </row>
    <row r="333" spans="14:37" x14ac:dyDescent="0.35">
      <c r="N333" s="66"/>
      <c r="O333" s="65"/>
      <c r="S333" s="66"/>
      <c r="T333" s="65"/>
      <c r="U333" s="16"/>
      <c r="X333" s="75">
        <v>5.4790000000000001</v>
      </c>
      <c r="Y333" s="65">
        <v>223.1</v>
      </c>
      <c r="Z333" s="16">
        <f t="shared" si="59"/>
        <v>2525.4920000000002</v>
      </c>
      <c r="AA333" s="65">
        <f t="shared" si="60"/>
        <v>3.9596245008893317E-7</v>
      </c>
      <c r="AC333" s="66"/>
      <c r="AD333" s="65"/>
      <c r="AE333" s="16"/>
      <c r="AH333" s="66"/>
      <c r="AI333" s="65"/>
    </row>
    <row r="334" spans="14:37" x14ac:dyDescent="0.35">
      <c r="N334" s="66"/>
      <c r="O334" s="65"/>
      <c r="S334" s="66"/>
      <c r="T334" s="65"/>
      <c r="U334" s="16"/>
      <c r="X334" s="75">
        <v>5.48</v>
      </c>
      <c r="Y334" s="65">
        <v>223.1</v>
      </c>
      <c r="Z334" s="16">
        <f t="shared" si="59"/>
        <v>2525.4920000000002</v>
      </c>
      <c r="AA334" s="65">
        <f t="shared" si="60"/>
        <v>3.9596245008893317E-7</v>
      </c>
      <c r="AC334" s="66"/>
      <c r="AD334" s="65"/>
      <c r="AE334" s="16"/>
      <c r="AH334" s="66"/>
      <c r="AI334" s="65"/>
    </row>
    <row r="335" spans="14:37" x14ac:dyDescent="0.35">
      <c r="N335" s="66"/>
      <c r="O335" s="65"/>
      <c r="S335" s="66"/>
      <c r="T335" s="65"/>
      <c r="U335" s="16"/>
      <c r="X335" s="75">
        <v>5.4809999999999999</v>
      </c>
      <c r="Y335" s="65">
        <v>223.1</v>
      </c>
      <c r="Z335" s="16">
        <f t="shared" si="59"/>
        <v>2525.4920000000002</v>
      </c>
      <c r="AA335" s="65">
        <f t="shared" si="60"/>
        <v>3.9596245008893317E-7</v>
      </c>
      <c r="AC335" s="66"/>
      <c r="AD335" s="65"/>
      <c r="AE335" s="16"/>
      <c r="AH335" s="66"/>
      <c r="AI335" s="65"/>
    </row>
    <row r="336" spans="14:37" x14ac:dyDescent="0.35">
      <c r="N336" s="66"/>
      <c r="O336" s="65"/>
      <c r="S336" s="66"/>
      <c r="T336" s="65"/>
      <c r="U336" s="16"/>
      <c r="X336" s="75">
        <v>5.4820000000000002</v>
      </c>
      <c r="Y336" s="65">
        <v>223</v>
      </c>
      <c r="Z336" s="16">
        <f t="shared" si="59"/>
        <v>2524.36</v>
      </c>
      <c r="AA336" s="65">
        <f t="shared" si="60"/>
        <v>3.9614001172574433E-7</v>
      </c>
      <c r="AC336" s="66"/>
      <c r="AD336" s="65"/>
      <c r="AE336" s="16"/>
      <c r="AH336" s="66"/>
      <c r="AI336" s="65"/>
    </row>
    <row r="337" spans="14:35" x14ac:dyDescent="0.35">
      <c r="N337" s="66"/>
      <c r="O337" s="65"/>
      <c r="S337" s="66"/>
      <c r="T337" s="65"/>
      <c r="U337" s="16"/>
      <c r="X337" s="75">
        <v>5.4829999999999997</v>
      </c>
      <c r="Y337" s="65">
        <v>223</v>
      </c>
      <c r="Z337" s="16">
        <f t="shared" si="59"/>
        <v>2524.36</v>
      </c>
      <c r="AA337" s="65">
        <f t="shared" si="60"/>
        <v>3.9614001172574433E-7</v>
      </c>
      <c r="AC337" s="66"/>
      <c r="AD337" s="65"/>
      <c r="AE337" s="16"/>
      <c r="AH337" s="66"/>
      <c r="AI337" s="65"/>
    </row>
    <row r="338" spans="14:35" x14ac:dyDescent="0.35">
      <c r="N338" s="66"/>
      <c r="O338" s="65"/>
      <c r="S338" s="66"/>
      <c r="T338" s="65"/>
      <c r="U338" s="16"/>
      <c r="X338" s="75">
        <v>5.484</v>
      </c>
      <c r="Y338" s="65">
        <v>223</v>
      </c>
      <c r="Z338" s="16">
        <f t="shared" si="59"/>
        <v>2524.36</v>
      </c>
      <c r="AA338" s="65">
        <f t="shared" si="60"/>
        <v>3.9614001172574433E-7</v>
      </c>
      <c r="AC338" s="66"/>
      <c r="AD338" s="65"/>
      <c r="AE338" s="16"/>
      <c r="AH338" s="66"/>
      <c r="AI338" s="65"/>
    </row>
    <row r="339" spans="14:35" x14ac:dyDescent="0.35">
      <c r="N339" s="66"/>
      <c r="O339" s="65"/>
      <c r="S339" s="66"/>
      <c r="T339" s="65"/>
      <c r="U339" s="16"/>
      <c r="X339" s="75">
        <v>5.4850000000000003</v>
      </c>
      <c r="Y339" s="65">
        <v>223</v>
      </c>
      <c r="Z339" s="16">
        <f t="shared" si="59"/>
        <v>2524.36</v>
      </c>
      <c r="AA339" s="65">
        <f t="shared" si="60"/>
        <v>3.9614001172574433E-7</v>
      </c>
      <c r="AC339" s="66"/>
      <c r="AD339" s="65"/>
      <c r="AE339" s="16"/>
      <c r="AH339" s="66"/>
      <c r="AI339" s="65"/>
    </row>
    <row r="340" spans="14:35" x14ac:dyDescent="0.35">
      <c r="N340" s="66"/>
      <c r="O340" s="65"/>
      <c r="S340" s="66"/>
      <c r="T340" s="65"/>
      <c r="U340" s="16"/>
      <c r="X340" s="75">
        <v>5.4859999999999998</v>
      </c>
      <c r="Y340" s="65">
        <v>223</v>
      </c>
      <c r="Z340" s="16">
        <f t="shared" si="59"/>
        <v>2524.36</v>
      </c>
      <c r="AA340" s="65">
        <f t="shared" si="60"/>
        <v>3.9614001172574433E-7</v>
      </c>
      <c r="AC340" s="66"/>
      <c r="AD340" s="65"/>
      <c r="AE340" s="16"/>
      <c r="AH340" s="66"/>
      <c r="AI340" s="65"/>
    </row>
    <row r="341" spans="14:35" x14ac:dyDescent="0.35">
      <c r="N341" s="66"/>
      <c r="O341" s="65"/>
      <c r="S341" s="66"/>
      <c r="T341" s="65"/>
      <c r="U341" s="16"/>
      <c r="X341" s="75">
        <v>5.4870000000000001</v>
      </c>
      <c r="Y341" s="65">
        <v>222.9</v>
      </c>
      <c r="Z341" s="16">
        <f t="shared" si="59"/>
        <v>2523.2280000000001</v>
      </c>
      <c r="AA341" s="65">
        <f t="shared" si="60"/>
        <v>3.9631773268210401E-7</v>
      </c>
      <c r="AC341" s="66"/>
      <c r="AD341" s="65"/>
      <c r="AE341" s="16"/>
      <c r="AH341" s="66"/>
      <c r="AI341" s="65"/>
    </row>
    <row r="342" spans="14:35" x14ac:dyDescent="0.35">
      <c r="N342" s="66"/>
      <c r="O342" s="65"/>
      <c r="S342" s="66"/>
      <c r="T342" s="65"/>
      <c r="U342" s="16"/>
      <c r="X342" s="75">
        <v>5.4880000000000004</v>
      </c>
      <c r="Y342" s="65">
        <v>222.9</v>
      </c>
      <c r="Z342" s="16">
        <f t="shared" si="59"/>
        <v>2523.2280000000001</v>
      </c>
      <c r="AA342" s="65">
        <f t="shared" si="60"/>
        <v>3.9631773268210401E-7</v>
      </c>
      <c r="AC342" s="66"/>
      <c r="AD342" s="65"/>
      <c r="AE342" s="16"/>
      <c r="AH342" s="66"/>
      <c r="AI342" s="65"/>
    </row>
    <row r="343" spans="14:35" x14ac:dyDescent="0.35">
      <c r="N343" s="66"/>
      <c r="O343" s="65"/>
      <c r="S343" s="66"/>
      <c r="T343" s="65"/>
      <c r="U343" s="16"/>
      <c r="X343" s="75">
        <v>5.4889999999999999</v>
      </c>
      <c r="Y343" s="65">
        <v>222.9</v>
      </c>
      <c r="Z343" s="16">
        <f t="shared" si="59"/>
        <v>2523.2280000000001</v>
      </c>
      <c r="AA343" s="65">
        <f t="shared" si="60"/>
        <v>3.9631773268210401E-7</v>
      </c>
      <c r="AC343" s="66"/>
      <c r="AD343" s="65"/>
      <c r="AE343" s="16"/>
      <c r="AH343" s="66"/>
      <c r="AI343" s="65"/>
    </row>
    <row r="344" spans="14:35" x14ac:dyDescent="0.35">
      <c r="N344" s="66"/>
      <c r="O344" s="65"/>
      <c r="S344" s="66"/>
      <c r="T344" s="65"/>
      <c r="U344" s="16"/>
      <c r="X344" s="75">
        <v>5.49</v>
      </c>
      <c r="Y344" s="65">
        <v>222.9</v>
      </c>
      <c r="Z344" s="16">
        <f t="shared" si="59"/>
        <v>2523.2280000000001</v>
      </c>
      <c r="AA344" s="65">
        <f t="shared" si="60"/>
        <v>3.9631773268210401E-7</v>
      </c>
      <c r="AC344" s="66"/>
      <c r="AD344" s="65"/>
      <c r="AE344" s="16"/>
      <c r="AH344" s="66"/>
      <c r="AI344" s="65"/>
    </row>
    <row r="345" spans="14:35" x14ac:dyDescent="0.35">
      <c r="N345" s="66"/>
      <c r="O345" s="65"/>
      <c r="S345" s="66"/>
      <c r="T345" s="65"/>
      <c r="U345" s="16"/>
      <c r="X345" s="66"/>
      <c r="Y345" s="65"/>
      <c r="Z345" s="16"/>
      <c r="AC345" s="66"/>
      <c r="AD345" s="65"/>
      <c r="AE345" s="16"/>
      <c r="AH345" s="66"/>
      <c r="AI345" s="65"/>
    </row>
    <row r="346" spans="14:35" x14ac:dyDescent="0.35">
      <c r="N346" s="66"/>
      <c r="O346" s="65"/>
      <c r="S346" s="66"/>
      <c r="T346" s="65"/>
      <c r="U346" s="16"/>
      <c r="X346" s="66"/>
      <c r="Y346" s="65"/>
      <c r="Z346" s="16"/>
      <c r="AC346" s="66"/>
      <c r="AD346" s="65"/>
      <c r="AE346" s="16"/>
      <c r="AH346" s="66"/>
      <c r="AI346" s="65"/>
    </row>
    <row r="347" spans="14:35" x14ac:dyDescent="0.35">
      <c r="N347" s="66"/>
      <c r="O347" s="65"/>
      <c r="S347" s="66"/>
      <c r="T347" s="65"/>
      <c r="U347" s="16"/>
      <c r="X347" s="66"/>
      <c r="Y347" s="65"/>
      <c r="Z347" s="16"/>
      <c r="AC347" s="66"/>
      <c r="AD347" s="65"/>
      <c r="AE347" s="16"/>
      <c r="AH347" s="66"/>
      <c r="AI347" s="65"/>
    </row>
    <row r="348" spans="14:35" x14ac:dyDescent="0.35">
      <c r="N348" s="66"/>
      <c r="O348" s="65"/>
      <c r="S348" s="66"/>
      <c r="T348" s="65"/>
      <c r="U348" s="16"/>
      <c r="X348" s="66"/>
      <c r="Y348" s="65"/>
      <c r="Z348" s="16"/>
      <c r="AC348" s="66"/>
      <c r="AD348" s="65"/>
      <c r="AE348" s="16"/>
      <c r="AH348" s="66"/>
      <c r="AI348" s="65"/>
    </row>
    <row r="349" spans="14:35" x14ac:dyDescent="0.35">
      <c r="N349" s="66"/>
      <c r="O349" s="65"/>
      <c r="S349" s="66"/>
      <c r="T349" s="65"/>
      <c r="U349" s="16"/>
      <c r="X349" s="66"/>
      <c r="Y349" s="65"/>
      <c r="Z349" s="16"/>
      <c r="AC349" s="66"/>
      <c r="AD349" s="65"/>
      <c r="AE349" s="16"/>
      <c r="AH349" s="66"/>
      <c r="AI349" s="65"/>
    </row>
    <row r="350" spans="14:35" x14ac:dyDescent="0.35">
      <c r="N350" s="66"/>
      <c r="O350" s="65"/>
      <c r="S350" s="66"/>
      <c r="T350" s="65"/>
      <c r="U350" s="16"/>
      <c r="X350" s="66"/>
      <c r="Y350" s="65"/>
      <c r="Z350" s="16"/>
      <c r="AC350" s="66"/>
      <c r="AD350" s="65"/>
      <c r="AE350" s="16"/>
      <c r="AH350" s="66"/>
      <c r="AI350" s="65"/>
    </row>
    <row r="351" spans="14:35" x14ac:dyDescent="0.35">
      <c r="N351" s="66"/>
      <c r="O351" s="65"/>
      <c r="S351" s="66"/>
      <c r="T351" s="65"/>
      <c r="U351" s="16"/>
      <c r="X351" s="66"/>
      <c r="Y351" s="65"/>
      <c r="Z351" s="16"/>
      <c r="AC351" s="66"/>
      <c r="AD351" s="65"/>
      <c r="AE351" s="16"/>
      <c r="AH351" s="66"/>
      <c r="AI351" s="65"/>
    </row>
    <row r="352" spans="14:35" x14ac:dyDescent="0.35">
      <c r="N352" s="66"/>
      <c r="O352" s="65"/>
      <c r="S352" s="66"/>
      <c r="T352" s="65"/>
      <c r="U352" s="16"/>
      <c r="X352" s="66"/>
      <c r="Y352" s="65"/>
      <c r="Z352" s="16"/>
      <c r="AC352" s="66"/>
      <c r="AD352" s="65"/>
      <c r="AE352" s="16"/>
      <c r="AH352" s="66"/>
      <c r="AI352" s="65"/>
    </row>
    <row r="353" spans="14:35" x14ac:dyDescent="0.35">
      <c r="N353" s="66"/>
      <c r="O353" s="65"/>
      <c r="S353" s="66"/>
      <c r="T353" s="65"/>
      <c r="U353" s="16"/>
      <c r="X353" s="66"/>
      <c r="Y353" s="65"/>
      <c r="Z353" s="16"/>
      <c r="AC353" s="66"/>
      <c r="AD353" s="65"/>
      <c r="AE353" s="16"/>
      <c r="AH353" s="66"/>
      <c r="AI353" s="65"/>
    </row>
    <row r="354" spans="14:35" x14ac:dyDescent="0.35">
      <c r="N354" s="66"/>
      <c r="O354" s="65"/>
      <c r="S354" s="66"/>
      <c r="T354" s="65"/>
      <c r="U354" s="16"/>
      <c r="X354" s="66"/>
      <c r="Y354" s="65"/>
      <c r="Z354" s="16"/>
      <c r="AC354" s="66"/>
      <c r="AD354" s="65"/>
      <c r="AE354" s="16"/>
      <c r="AH354" s="66"/>
      <c r="AI354" s="65"/>
    </row>
    <row r="355" spans="14:35" x14ac:dyDescent="0.35">
      <c r="N355" s="66"/>
      <c r="O355" s="65"/>
      <c r="S355" s="66"/>
      <c r="T355" s="65"/>
      <c r="U355" s="16"/>
      <c r="X355" s="66"/>
      <c r="Y355" s="65"/>
      <c r="Z355" s="16"/>
      <c r="AC355" s="66"/>
      <c r="AD355" s="65"/>
      <c r="AE355" s="16"/>
      <c r="AH355" s="66"/>
      <c r="AI355" s="65"/>
    </row>
    <row r="356" spans="14:35" x14ac:dyDescent="0.35">
      <c r="N356" s="66"/>
      <c r="O356" s="65"/>
      <c r="S356" s="66"/>
      <c r="T356" s="65"/>
      <c r="U356" s="16"/>
      <c r="X356" s="66"/>
      <c r="Y356" s="65"/>
      <c r="Z356" s="16"/>
      <c r="AC356" s="66"/>
      <c r="AD356" s="65"/>
      <c r="AE356" s="16"/>
      <c r="AH356" s="66"/>
      <c r="AI356" s="65"/>
    </row>
    <row r="357" spans="14:35" x14ac:dyDescent="0.35">
      <c r="N357" s="66"/>
      <c r="O357" s="65"/>
      <c r="S357" s="66"/>
      <c r="T357" s="65"/>
      <c r="U357" s="16"/>
      <c r="X357" s="66"/>
      <c r="Y357" s="65"/>
      <c r="Z357" s="16"/>
      <c r="AC357" s="66"/>
      <c r="AD357" s="65"/>
      <c r="AE357" s="16"/>
      <c r="AH357" s="66"/>
      <c r="AI357" s="65"/>
    </row>
    <row r="358" spans="14:35" x14ac:dyDescent="0.35">
      <c r="N358" s="66"/>
      <c r="O358" s="65"/>
      <c r="S358" s="66"/>
      <c r="T358" s="65"/>
      <c r="U358" s="16"/>
      <c r="X358" s="66"/>
      <c r="Y358" s="65"/>
      <c r="Z358" s="16"/>
      <c r="AC358" s="66"/>
      <c r="AD358" s="65"/>
      <c r="AE358" s="16"/>
      <c r="AH358" s="66"/>
      <c r="AI358" s="65"/>
    </row>
    <row r="359" spans="14:35" x14ac:dyDescent="0.35">
      <c r="N359" s="66"/>
      <c r="O359" s="65"/>
      <c r="S359" s="66"/>
      <c r="T359" s="65"/>
      <c r="U359" s="16"/>
      <c r="X359" s="66"/>
      <c r="Y359" s="65"/>
      <c r="Z359" s="16"/>
      <c r="AC359" s="66"/>
      <c r="AD359" s="65"/>
      <c r="AE359" s="16"/>
      <c r="AH359" s="66"/>
      <c r="AI359" s="65"/>
    </row>
    <row r="360" spans="14:35" x14ac:dyDescent="0.35">
      <c r="N360" s="66"/>
      <c r="O360" s="65"/>
      <c r="S360" s="66"/>
      <c r="T360" s="65"/>
      <c r="U360" s="16"/>
      <c r="X360" s="66"/>
      <c r="Y360" s="65"/>
      <c r="Z360" s="16"/>
      <c r="AC360" s="66"/>
      <c r="AD360" s="65"/>
      <c r="AE360" s="16"/>
      <c r="AH360" s="66"/>
      <c r="AI360" s="65"/>
    </row>
    <row r="361" spans="14:35" x14ac:dyDescent="0.35">
      <c r="N361" s="66"/>
      <c r="O361" s="65"/>
      <c r="S361" s="66"/>
      <c r="T361" s="65"/>
      <c r="U361" s="16"/>
      <c r="X361" s="66"/>
      <c r="Y361" s="65"/>
      <c r="Z361" s="16"/>
      <c r="AC361" s="66"/>
      <c r="AD361" s="65"/>
      <c r="AE361" s="16"/>
      <c r="AH361" s="66"/>
      <c r="AI361" s="65"/>
    </row>
    <row r="362" spans="14:35" x14ac:dyDescent="0.35">
      <c r="N362" s="66"/>
      <c r="O362" s="65"/>
      <c r="S362" s="66"/>
      <c r="T362" s="65"/>
      <c r="U362" s="16"/>
      <c r="X362" s="66"/>
      <c r="Y362" s="65"/>
      <c r="Z362" s="16"/>
      <c r="AC362" s="66"/>
      <c r="AD362" s="65"/>
      <c r="AE362" s="16"/>
      <c r="AH362" s="66"/>
      <c r="AI362" s="65"/>
    </row>
    <row r="363" spans="14:35" x14ac:dyDescent="0.35">
      <c r="N363" s="66"/>
      <c r="O363" s="65"/>
      <c r="S363" s="66"/>
      <c r="T363" s="65"/>
      <c r="U363" s="16"/>
      <c r="X363" s="66"/>
      <c r="Y363" s="65"/>
      <c r="Z363" s="16"/>
      <c r="AC363" s="66"/>
      <c r="AD363" s="65"/>
      <c r="AE363" s="16"/>
      <c r="AH363" s="66"/>
      <c r="AI363" s="65"/>
    </row>
    <row r="364" spans="14:35" x14ac:dyDescent="0.35">
      <c r="N364" s="66"/>
      <c r="O364" s="65"/>
      <c r="S364" s="66"/>
      <c r="T364" s="65"/>
      <c r="U364" s="16"/>
      <c r="X364" s="66"/>
      <c r="Y364" s="65"/>
      <c r="Z364" s="16"/>
      <c r="AC364" s="66"/>
      <c r="AD364" s="65"/>
      <c r="AE364" s="16"/>
      <c r="AH364" s="66"/>
      <c r="AI364" s="65"/>
    </row>
    <row r="365" spans="14:35" x14ac:dyDescent="0.35">
      <c r="N365" s="66"/>
      <c r="O365" s="65"/>
      <c r="S365" s="66"/>
      <c r="T365" s="65"/>
      <c r="U365" s="16"/>
      <c r="X365" s="66"/>
      <c r="Y365" s="65"/>
      <c r="Z365" s="16"/>
      <c r="AC365" s="66"/>
      <c r="AD365" s="65"/>
      <c r="AE365" s="16"/>
      <c r="AH365" s="66"/>
      <c r="AI365" s="65"/>
    </row>
    <row r="366" spans="14:35" x14ac:dyDescent="0.35">
      <c r="N366" s="66"/>
      <c r="O366" s="65"/>
      <c r="S366" s="66"/>
      <c r="T366" s="65"/>
      <c r="U366" s="16"/>
      <c r="X366" s="66"/>
      <c r="Y366" s="65"/>
      <c r="Z366" s="16"/>
      <c r="AC366" s="66"/>
      <c r="AD366" s="65"/>
      <c r="AE366" s="16"/>
      <c r="AH366" s="66"/>
      <c r="AI366" s="65"/>
    </row>
    <row r="367" spans="14:35" x14ac:dyDescent="0.35">
      <c r="N367" s="66"/>
      <c r="O367" s="65"/>
      <c r="S367" s="66"/>
      <c r="T367" s="65"/>
      <c r="U367" s="16"/>
      <c r="X367" s="66"/>
      <c r="Y367" s="65"/>
      <c r="Z367" s="16"/>
      <c r="AC367" s="66"/>
      <c r="AD367" s="65"/>
      <c r="AE367" s="16"/>
      <c r="AH367" s="66"/>
      <c r="AI367" s="65"/>
    </row>
    <row r="368" spans="14:35" x14ac:dyDescent="0.35">
      <c r="N368" s="66"/>
      <c r="O368" s="65"/>
      <c r="S368" s="66"/>
      <c r="T368" s="65"/>
      <c r="U368" s="16"/>
      <c r="X368" s="66"/>
      <c r="Y368" s="65"/>
      <c r="Z368" s="16"/>
      <c r="AC368" s="66"/>
      <c r="AD368" s="65"/>
      <c r="AE368" s="16"/>
      <c r="AH368" s="66"/>
      <c r="AI368" s="65"/>
    </row>
    <row r="369" spans="14:35" x14ac:dyDescent="0.35">
      <c r="N369" s="66"/>
      <c r="O369" s="65"/>
      <c r="S369" s="66"/>
      <c r="T369" s="65"/>
      <c r="U369" s="16"/>
      <c r="X369" s="66"/>
      <c r="Y369" s="65"/>
      <c r="Z369" s="16"/>
      <c r="AC369" s="66"/>
      <c r="AD369" s="65"/>
      <c r="AE369" s="16"/>
      <c r="AH369" s="66"/>
      <c r="AI369" s="65"/>
    </row>
    <row r="370" spans="14:35" x14ac:dyDescent="0.35">
      <c r="N370" s="66"/>
      <c r="O370" s="65"/>
      <c r="S370" s="66"/>
      <c r="T370" s="65"/>
      <c r="U370" s="16"/>
      <c r="X370" s="66"/>
      <c r="Y370" s="65"/>
      <c r="Z370" s="16"/>
      <c r="AC370" s="66"/>
      <c r="AD370" s="65"/>
      <c r="AE370" s="16"/>
      <c r="AH370" s="66"/>
      <c r="AI370" s="65"/>
    </row>
    <row r="371" spans="14:35" x14ac:dyDescent="0.35">
      <c r="N371" s="66"/>
      <c r="O371" s="65"/>
      <c r="S371" s="66"/>
      <c r="T371" s="65"/>
      <c r="U371" s="16"/>
      <c r="X371" s="66"/>
      <c r="Y371" s="65"/>
      <c r="Z371" s="16"/>
      <c r="AC371" s="66"/>
      <c r="AD371" s="65"/>
      <c r="AE371" s="16"/>
      <c r="AH371" s="66"/>
      <c r="AI371" s="65"/>
    </row>
    <row r="372" spans="14:35" x14ac:dyDescent="0.35">
      <c r="N372" s="66"/>
      <c r="O372" s="65"/>
      <c r="S372" s="66"/>
      <c r="T372" s="65"/>
      <c r="U372" s="16"/>
      <c r="X372" s="66"/>
      <c r="Y372" s="65"/>
      <c r="Z372" s="16"/>
      <c r="AC372" s="66"/>
      <c r="AD372" s="65"/>
      <c r="AE372" s="16"/>
      <c r="AH372" s="66"/>
      <c r="AI372" s="65"/>
    </row>
    <row r="373" spans="14:35" x14ac:dyDescent="0.35">
      <c r="N373" s="66"/>
      <c r="O373" s="65"/>
      <c r="S373" s="66"/>
      <c r="T373" s="65"/>
      <c r="U373" s="16"/>
      <c r="X373" s="66"/>
      <c r="Y373" s="65"/>
      <c r="Z373" s="16"/>
      <c r="AC373" s="66"/>
      <c r="AD373" s="65"/>
      <c r="AE373" s="16"/>
      <c r="AH373" s="66"/>
      <c r="AI373" s="65"/>
    </row>
    <row r="374" spans="14:35" x14ac:dyDescent="0.35">
      <c r="N374" s="66"/>
      <c r="O374" s="65"/>
      <c r="S374" s="66"/>
      <c r="T374" s="65"/>
      <c r="U374" s="16"/>
      <c r="X374" s="66"/>
      <c r="Y374" s="65"/>
      <c r="Z374" s="16"/>
      <c r="AC374" s="66"/>
      <c r="AD374" s="65"/>
      <c r="AE374" s="16"/>
      <c r="AH374" s="66"/>
      <c r="AI374" s="65"/>
    </row>
    <row r="375" spans="14:35" x14ac:dyDescent="0.35">
      <c r="N375" s="66"/>
      <c r="O375" s="65"/>
      <c r="S375" s="66"/>
      <c r="T375" s="65"/>
      <c r="U375" s="16"/>
      <c r="X375" s="66"/>
      <c r="Y375" s="65"/>
      <c r="Z375" s="16"/>
      <c r="AC375" s="66"/>
      <c r="AD375" s="65"/>
      <c r="AE375" s="16"/>
      <c r="AH375" s="66"/>
      <c r="AI375" s="65"/>
    </row>
    <row r="376" spans="14:35" x14ac:dyDescent="0.35">
      <c r="N376" s="66"/>
      <c r="O376" s="65"/>
      <c r="S376" s="66"/>
      <c r="T376" s="65"/>
      <c r="U376" s="16"/>
      <c r="X376" s="66"/>
      <c r="Y376" s="65"/>
      <c r="Z376" s="16"/>
      <c r="AC376" s="66"/>
      <c r="AD376" s="65"/>
      <c r="AE376" s="16"/>
      <c r="AH376" s="66"/>
      <c r="AI376" s="65"/>
    </row>
    <row r="377" spans="14:35" x14ac:dyDescent="0.35">
      <c r="N377" s="66"/>
      <c r="O377" s="65"/>
      <c r="S377" s="66"/>
      <c r="T377" s="65"/>
      <c r="U377" s="16"/>
      <c r="X377" s="66"/>
      <c r="Y377" s="65"/>
      <c r="Z377" s="16"/>
      <c r="AC377" s="66"/>
      <c r="AD377" s="65"/>
      <c r="AE377" s="16"/>
      <c r="AH377" s="66"/>
      <c r="AI377" s="65"/>
    </row>
    <row r="378" spans="14:35" x14ac:dyDescent="0.35">
      <c r="N378" s="66"/>
      <c r="O378" s="65"/>
      <c r="S378" s="66"/>
      <c r="T378" s="65"/>
      <c r="U378" s="16"/>
      <c r="X378" s="66"/>
      <c r="Y378" s="65"/>
      <c r="Z378" s="16"/>
      <c r="AC378" s="66"/>
      <c r="AD378" s="65"/>
      <c r="AE378" s="16"/>
      <c r="AH378" s="66"/>
      <c r="AI378" s="65"/>
    </row>
    <row r="379" spans="14:35" x14ac:dyDescent="0.35">
      <c r="N379" s="66"/>
      <c r="O379" s="65"/>
      <c r="S379" s="66"/>
      <c r="T379" s="65"/>
      <c r="U379" s="16"/>
      <c r="X379" s="66"/>
      <c r="Y379" s="65"/>
      <c r="Z379" s="16"/>
      <c r="AC379" s="66"/>
      <c r="AD379" s="65"/>
      <c r="AE379" s="16"/>
      <c r="AH379" s="66"/>
      <c r="AI379" s="65"/>
    </row>
    <row r="380" spans="14:35" x14ac:dyDescent="0.35">
      <c r="N380" s="66"/>
      <c r="O380" s="65"/>
      <c r="S380" s="66"/>
      <c r="T380" s="65"/>
      <c r="U380" s="16"/>
      <c r="X380" s="66"/>
      <c r="Y380" s="65"/>
      <c r="Z380" s="16"/>
      <c r="AC380" s="66"/>
      <c r="AD380" s="65"/>
      <c r="AE380" s="16"/>
      <c r="AH380" s="66"/>
      <c r="AI380" s="65"/>
    </row>
    <row r="381" spans="14:35" x14ac:dyDescent="0.35">
      <c r="N381" s="66"/>
      <c r="O381" s="65"/>
      <c r="S381" s="66"/>
      <c r="T381" s="65"/>
      <c r="U381" s="16"/>
      <c r="X381" s="66"/>
      <c r="Y381" s="65"/>
      <c r="Z381" s="16"/>
      <c r="AC381" s="66"/>
      <c r="AD381" s="65"/>
      <c r="AE381" s="16"/>
      <c r="AH381" s="66"/>
      <c r="AI381" s="65"/>
    </row>
    <row r="382" spans="14:35" x14ac:dyDescent="0.35">
      <c r="N382" s="66"/>
      <c r="O382" s="65"/>
      <c r="S382" s="66"/>
      <c r="T382" s="65"/>
      <c r="U382" s="16"/>
      <c r="X382" s="66"/>
      <c r="Y382" s="65"/>
      <c r="Z382" s="16"/>
      <c r="AC382" s="66"/>
      <c r="AD382" s="65"/>
      <c r="AE382" s="16"/>
      <c r="AH382" s="66"/>
      <c r="AI382" s="65"/>
    </row>
    <row r="383" spans="14:35" x14ac:dyDescent="0.35">
      <c r="N383" s="66"/>
      <c r="O383" s="65"/>
      <c r="S383" s="66"/>
      <c r="T383" s="65"/>
      <c r="U383" s="16"/>
      <c r="X383" s="66"/>
      <c r="Y383" s="65"/>
      <c r="Z383" s="16"/>
      <c r="AC383" s="66"/>
      <c r="AD383" s="65"/>
      <c r="AE383" s="16"/>
      <c r="AH383" s="66"/>
      <c r="AI383" s="65"/>
    </row>
    <row r="384" spans="14:35" x14ac:dyDescent="0.35">
      <c r="N384" s="66"/>
      <c r="O384" s="65"/>
      <c r="S384" s="66"/>
      <c r="T384" s="65"/>
      <c r="U384" s="16"/>
      <c r="X384" s="66"/>
      <c r="Y384" s="65"/>
      <c r="Z384" s="16"/>
      <c r="AC384" s="66"/>
      <c r="AD384" s="65"/>
      <c r="AE384" s="16"/>
      <c r="AH384" s="66"/>
      <c r="AI384" s="65"/>
    </row>
    <row r="385" spans="14:35" x14ac:dyDescent="0.35">
      <c r="N385" s="66"/>
      <c r="O385" s="65"/>
      <c r="S385" s="66"/>
      <c r="T385" s="65"/>
      <c r="U385" s="16"/>
      <c r="X385" s="66"/>
      <c r="Y385" s="65"/>
      <c r="Z385" s="16"/>
      <c r="AC385" s="66"/>
      <c r="AD385" s="65"/>
      <c r="AE385" s="16"/>
      <c r="AH385" s="66"/>
      <c r="AI385" s="65"/>
    </row>
    <row r="386" spans="14:35" x14ac:dyDescent="0.35">
      <c r="N386" s="66"/>
      <c r="O386" s="65"/>
      <c r="S386" s="66"/>
      <c r="T386" s="65"/>
      <c r="U386" s="16"/>
      <c r="X386" s="66"/>
      <c r="Y386" s="65"/>
      <c r="Z386" s="16"/>
      <c r="AC386" s="66"/>
      <c r="AD386" s="65"/>
      <c r="AE386" s="16"/>
      <c r="AH386" s="66"/>
      <c r="AI386" s="65"/>
    </row>
    <row r="387" spans="14:35" x14ac:dyDescent="0.35">
      <c r="N387" s="66"/>
      <c r="O387" s="65"/>
      <c r="S387" s="66"/>
      <c r="T387" s="65"/>
      <c r="U387" s="16"/>
      <c r="X387" s="66"/>
      <c r="Y387" s="65"/>
      <c r="Z387" s="16"/>
      <c r="AC387" s="66"/>
      <c r="AD387" s="65"/>
      <c r="AE387" s="16"/>
      <c r="AH387" s="66"/>
      <c r="AI387" s="65"/>
    </row>
    <row r="388" spans="14:35" x14ac:dyDescent="0.35">
      <c r="S388" s="66"/>
      <c r="T388" s="65"/>
      <c r="U388" s="16"/>
      <c r="X388" s="66"/>
      <c r="Y388" s="65"/>
      <c r="Z388" s="16"/>
      <c r="AC388" s="66"/>
      <c r="AD388" s="65"/>
      <c r="AE388" s="16"/>
      <c r="AH388" s="66"/>
      <c r="AI388" s="65"/>
    </row>
    <row r="389" spans="14:35" x14ac:dyDescent="0.35">
      <c r="S389" s="66"/>
      <c r="T389" s="65"/>
      <c r="U389" s="16"/>
      <c r="X389" s="66"/>
      <c r="Y389" s="65"/>
      <c r="Z389" s="16"/>
      <c r="AC389" s="66"/>
      <c r="AD389" s="65"/>
      <c r="AE389" s="16"/>
      <c r="AH389" s="66"/>
      <c r="AI389" s="65"/>
    </row>
    <row r="390" spans="14:35" x14ac:dyDescent="0.35">
      <c r="S390" s="66"/>
      <c r="T390" s="65"/>
      <c r="U390" s="16"/>
      <c r="X390" s="66"/>
      <c r="Y390" s="65"/>
      <c r="Z390" s="16"/>
      <c r="AC390" s="66"/>
      <c r="AD390" s="65"/>
      <c r="AE390" s="16"/>
      <c r="AH390" s="66"/>
      <c r="AI390" s="65"/>
    </row>
    <row r="391" spans="14:35" x14ac:dyDescent="0.35">
      <c r="S391" s="66"/>
      <c r="T391" s="65"/>
      <c r="U391" s="16"/>
      <c r="X391" s="66"/>
      <c r="Y391" s="65"/>
      <c r="Z391" s="16"/>
      <c r="AC391" s="66"/>
      <c r="AD391" s="65"/>
      <c r="AE391" s="16"/>
      <c r="AH391" s="66"/>
      <c r="AI391" s="65"/>
    </row>
    <row r="392" spans="14:35" x14ac:dyDescent="0.35">
      <c r="S392" s="66"/>
      <c r="T392" s="65"/>
      <c r="U392" s="16"/>
      <c r="X392" s="66"/>
      <c r="Y392" s="65"/>
      <c r="Z392" s="16"/>
      <c r="AC392" s="66"/>
      <c r="AD392" s="65"/>
      <c r="AE392" s="16"/>
      <c r="AH392" s="66"/>
      <c r="AI392" s="65"/>
    </row>
    <row r="393" spans="14:35" x14ac:dyDescent="0.35">
      <c r="S393" s="66"/>
      <c r="T393" s="65"/>
      <c r="U393" s="16"/>
      <c r="X393" s="66"/>
      <c r="Y393" s="65"/>
      <c r="Z393" s="16"/>
      <c r="AC393" s="66"/>
      <c r="AD393" s="65"/>
      <c r="AE393" s="16"/>
      <c r="AH393" s="66"/>
      <c r="AI393" s="65"/>
    </row>
    <row r="394" spans="14:35" x14ac:dyDescent="0.35">
      <c r="S394" s="66"/>
      <c r="T394" s="65"/>
      <c r="U394" s="16"/>
      <c r="X394" s="66"/>
      <c r="Y394" s="65"/>
      <c r="Z394" s="16"/>
      <c r="AC394" s="66"/>
      <c r="AD394" s="65"/>
      <c r="AE394" s="16"/>
      <c r="AH394" s="66"/>
      <c r="AI394" s="65"/>
    </row>
    <row r="395" spans="14:35" x14ac:dyDescent="0.35">
      <c r="S395" s="66"/>
      <c r="T395" s="65"/>
      <c r="U395" s="16"/>
      <c r="X395" s="66"/>
      <c r="Y395" s="65"/>
      <c r="Z395" s="16"/>
      <c r="AC395" s="66"/>
      <c r="AD395" s="65"/>
      <c r="AE395" s="16"/>
      <c r="AH395" s="66"/>
      <c r="AI395" s="65"/>
    </row>
    <row r="396" spans="14:35" x14ac:dyDescent="0.35">
      <c r="S396" s="66"/>
      <c r="T396" s="65"/>
      <c r="U396" s="16"/>
      <c r="X396" s="66"/>
      <c r="Y396" s="65"/>
      <c r="Z396" s="16"/>
      <c r="AC396" s="66"/>
      <c r="AD396" s="65"/>
      <c r="AE396" s="16"/>
      <c r="AH396" s="66"/>
      <c r="AI396" s="65"/>
    </row>
    <row r="397" spans="14:35" x14ac:dyDescent="0.35">
      <c r="S397" s="66"/>
      <c r="T397" s="65"/>
      <c r="U397" s="16"/>
      <c r="X397" s="66"/>
      <c r="Y397" s="65"/>
      <c r="Z397" s="16"/>
      <c r="AC397" s="66"/>
      <c r="AD397" s="65"/>
      <c r="AE397" s="16"/>
      <c r="AH397" s="66"/>
      <c r="AI397" s="65"/>
    </row>
    <row r="398" spans="14:35" x14ac:dyDescent="0.35">
      <c r="S398" s="66"/>
      <c r="T398" s="65"/>
      <c r="U398" s="16"/>
      <c r="X398" s="66"/>
      <c r="Y398" s="65"/>
      <c r="Z398" s="16"/>
      <c r="AC398" s="66"/>
      <c r="AD398" s="65"/>
      <c r="AE398" s="16"/>
      <c r="AH398" s="66"/>
      <c r="AI398" s="65"/>
    </row>
    <row r="399" spans="14:35" x14ac:dyDescent="0.35">
      <c r="S399" s="66"/>
      <c r="T399" s="65"/>
      <c r="U399" s="16"/>
      <c r="X399" s="66"/>
      <c r="Y399" s="65"/>
      <c r="Z399" s="16"/>
      <c r="AC399" s="66"/>
      <c r="AD399" s="65"/>
      <c r="AE399" s="16"/>
      <c r="AH399" s="66"/>
      <c r="AI399" s="65"/>
    </row>
    <row r="400" spans="14:35" x14ac:dyDescent="0.35">
      <c r="S400" s="66"/>
      <c r="T400" s="65"/>
      <c r="U400" s="16"/>
      <c r="X400" s="66"/>
      <c r="Y400" s="65"/>
      <c r="Z400" s="16"/>
      <c r="AC400" s="66"/>
      <c r="AD400" s="65"/>
      <c r="AE400" s="16"/>
      <c r="AH400" s="66"/>
      <c r="AI400" s="65"/>
    </row>
    <row r="401" spans="19:35" x14ac:dyDescent="0.35">
      <c r="S401" s="66"/>
      <c r="T401" s="65"/>
      <c r="U401" s="16"/>
      <c r="X401" s="66"/>
      <c r="Y401" s="65"/>
      <c r="Z401" s="16"/>
      <c r="AC401" s="66"/>
      <c r="AD401" s="65"/>
      <c r="AE401" s="16"/>
      <c r="AH401" s="66"/>
      <c r="AI401" s="65"/>
    </row>
    <row r="402" spans="19:35" x14ac:dyDescent="0.35">
      <c r="S402" s="66"/>
      <c r="T402" s="65"/>
      <c r="U402" s="16"/>
      <c r="X402" s="66"/>
      <c r="Y402" s="65"/>
      <c r="Z402" s="16"/>
      <c r="AC402" s="66"/>
      <c r="AD402" s="65"/>
      <c r="AE402" s="16"/>
      <c r="AH402" s="66"/>
      <c r="AI402" s="65"/>
    </row>
    <row r="403" spans="19:35" x14ac:dyDescent="0.35">
      <c r="S403" s="66"/>
      <c r="T403" s="65"/>
      <c r="U403" s="16"/>
      <c r="X403" s="66"/>
      <c r="Y403" s="65"/>
      <c r="Z403" s="16"/>
      <c r="AC403" s="66"/>
      <c r="AD403" s="65"/>
      <c r="AE403" s="16"/>
      <c r="AH403" s="66"/>
      <c r="AI403" s="65"/>
    </row>
    <row r="404" spans="19:35" x14ac:dyDescent="0.35">
      <c r="S404" s="66"/>
      <c r="T404" s="65"/>
      <c r="U404" s="16"/>
      <c r="X404" s="66"/>
      <c r="Y404" s="65"/>
      <c r="Z404" s="16"/>
      <c r="AC404" s="66"/>
      <c r="AD404" s="65"/>
      <c r="AE404" s="16"/>
      <c r="AH404" s="66"/>
      <c r="AI404" s="65"/>
    </row>
    <row r="405" spans="19:35" x14ac:dyDescent="0.35">
      <c r="S405" s="66"/>
      <c r="T405" s="65"/>
      <c r="U405" s="16"/>
      <c r="X405" s="66"/>
      <c r="Y405" s="65"/>
      <c r="Z405" s="16"/>
      <c r="AC405" s="66"/>
      <c r="AD405" s="65"/>
      <c r="AE405" s="16"/>
      <c r="AH405" s="66"/>
      <c r="AI405" s="65"/>
    </row>
    <row r="406" spans="19:35" x14ac:dyDescent="0.35">
      <c r="S406" s="66"/>
      <c r="T406" s="65"/>
      <c r="U406" s="16"/>
      <c r="X406" s="66"/>
      <c r="Y406" s="65"/>
      <c r="Z406" s="16"/>
      <c r="AC406" s="66"/>
      <c r="AD406" s="65"/>
      <c r="AE406" s="16"/>
      <c r="AH406" s="66"/>
      <c r="AI406" s="65"/>
    </row>
    <row r="407" spans="19:35" x14ac:dyDescent="0.35">
      <c r="S407" s="66"/>
      <c r="T407" s="65"/>
      <c r="U407" s="16"/>
      <c r="X407" s="66"/>
      <c r="Y407" s="65"/>
      <c r="Z407" s="16"/>
      <c r="AC407" s="66"/>
      <c r="AD407" s="65"/>
      <c r="AE407" s="16"/>
      <c r="AH407" s="66"/>
      <c r="AI407" s="65"/>
    </row>
    <row r="408" spans="19:35" x14ac:dyDescent="0.35">
      <c r="S408" s="66"/>
      <c r="T408" s="65"/>
      <c r="U408" s="16"/>
      <c r="X408" s="66"/>
      <c r="Y408" s="65"/>
      <c r="Z408" s="16"/>
      <c r="AC408" s="66"/>
      <c r="AD408" s="65"/>
      <c r="AE408" s="16"/>
      <c r="AH408" s="66"/>
      <c r="AI408" s="65"/>
    </row>
    <row r="409" spans="19:35" x14ac:dyDescent="0.35">
      <c r="S409" s="66"/>
      <c r="T409" s="65"/>
      <c r="U409" s="16"/>
      <c r="X409" s="66"/>
      <c r="Y409" s="65"/>
      <c r="Z409" s="16"/>
      <c r="AC409" s="66"/>
      <c r="AD409" s="65"/>
      <c r="AE409" s="16"/>
      <c r="AH409" s="66"/>
      <c r="AI409" s="65"/>
    </row>
    <row r="410" spans="19:35" x14ac:dyDescent="0.35">
      <c r="S410" s="66"/>
      <c r="T410" s="65"/>
      <c r="U410" s="16"/>
      <c r="X410" s="66"/>
      <c r="Y410" s="65"/>
      <c r="Z410" s="16"/>
      <c r="AC410" s="66"/>
      <c r="AD410" s="65"/>
      <c r="AE410" s="16"/>
      <c r="AH410" s="66"/>
      <c r="AI410" s="65"/>
    </row>
    <row r="411" spans="19:35" x14ac:dyDescent="0.35">
      <c r="S411" s="66"/>
      <c r="T411" s="65"/>
      <c r="U411" s="16"/>
      <c r="X411" s="66"/>
      <c r="Y411" s="65"/>
      <c r="Z411" s="16"/>
      <c r="AC411" s="66"/>
      <c r="AD411" s="65"/>
      <c r="AE411" s="16"/>
      <c r="AH411" s="66"/>
      <c r="AI411" s="65"/>
    </row>
    <row r="412" spans="19:35" x14ac:dyDescent="0.35">
      <c r="S412" s="66"/>
      <c r="T412" s="65"/>
      <c r="U412" s="16"/>
      <c r="X412" s="66"/>
      <c r="Y412" s="65"/>
      <c r="Z412" s="16"/>
      <c r="AC412" s="66"/>
      <c r="AD412" s="65"/>
      <c r="AE412" s="16"/>
      <c r="AH412" s="66"/>
      <c r="AI412" s="65"/>
    </row>
    <row r="413" spans="19:35" x14ac:dyDescent="0.35">
      <c r="S413" s="66"/>
      <c r="T413" s="65"/>
      <c r="U413" s="16"/>
      <c r="X413" s="66"/>
      <c r="Y413" s="65"/>
      <c r="Z413" s="16"/>
      <c r="AC413" s="66"/>
      <c r="AD413" s="65"/>
      <c r="AE413" s="16"/>
      <c r="AH413" s="66"/>
      <c r="AI413" s="65"/>
    </row>
    <row r="414" spans="19:35" x14ac:dyDescent="0.35">
      <c r="S414" s="66"/>
      <c r="T414" s="65"/>
      <c r="U414" s="16"/>
      <c r="X414" s="66"/>
      <c r="Y414" s="65"/>
      <c r="Z414" s="16"/>
      <c r="AC414" s="66"/>
      <c r="AD414" s="65"/>
      <c r="AE414" s="16"/>
      <c r="AH414" s="66"/>
      <c r="AI414" s="65"/>
    </row>
    <row r="415" spans="19:35" x14ac:dyDescent="0.35">
      <c r="S415" s="66"/>
      <c r="T415" s="65"/>
      <c r="U415" s="16"/>
      <c r="X415" s="66"/>
      <c r="Y415" s="65"/>
      <c r="Z415" s="16"/>
      <c r="AC415" s="66"/>
      <c r="AD415" s="65"/>
      <c r="AE415" s="16"/>
      <c r="AH415" s="66"/>
      <c r="AI415" s="65"/>
    </row>
    <row r="416" spans="19:35" x14ac:dyDescent="0.35">
      <c r="S416" s="66"/>
      <c r="T416" s="65"/>
      <c r="U416" s="16"/>
      <c r="X416" s="66"/>
      <c r="Y416" s="65"/>
      <c r="Z416" s="16"/>
      <c r="AC416" s="66"/>
      <c r="AD416" s="65"/>
      <c r="AE416" s="16"/>
      <c r="AH416" s="66"/>
      <c r="AI416" s="65"/>
    </row>
    <row r="417" spans="19:35" x14ac:dyDescent="0.35">
      <c r="S417" s="66"/>
      <c r="T417" s="65"/>
      <c r="U417" s="16"/>
      <c r="X417" s="66"/>
      <c r="Y417" s="65"/>
      <c r="Z417" s="16"/>
      <c r="AC417" s="66"/>
      <c r="AD417" s="65"/>
      <c r="AE417" s="16"/>
      <c r="AH417" s="66"/>
      <c r="AI417" s="65"/>
    </row>
    <row r="418" spans="19:35" x14ac:dyDescent="0.35">
      <c r="S418" s="66"/>
      <c r="T418" s="65"/>
      <c r="U418" s="16"/>
      <c r="X418" s="66"/>
      <c r="Y418" s="65"/>
      <c r="Z418" s="16"/>
      <c r="AC418" s="66"/>
      <c r="AD418" s="65"/>
      <c r="AE418" s="16"/>
      <c r="AH418" s="66"/>
      <c r="AI418" s="65"/>
    </row>
    <row r="419" spans="19:35" x14ac:dyDescent="0.35">
      <c r="S419" s="66"/>
      <c r="T419" s="65"/>
      <c r="U419" s="16"/>
      <c r="X419" s="66"/>
      <c r="Y419" s="65"/>
      <c r="Z419" s="16"/>
      <c r="AC419" s="66"/>
      <c r="AD419" s="65"/>
      <c r="AE419" s="16"/>
      <c r="AH419" s="66"/>
      <c r="AI419" s="65"/>
    </row>
    <row r="420" spans="19:35" x14ac:dyDescent="0.35">
      <c r="S420" s="66"/>
      <c r="T420" s="65"/>
      <c r="U420" s="16"/>
      <c r="X420" s="66"/>
      <c r="Y420" s="65"/>
      <c r="Z420" s="16"/>
      <c r="AC420" s="66"/>
      <c r="AD420" s="65"/>
      <c r="AE420" s="16"/>
      <c r="AH420" s="66"/>
      <c r="AI420" s="65"/>
    </row>
    <row r="421" spans="19:35" x14ac:dyDescent="0.35">
      <c r="S421" s="66"/>
      <c r="T421" s="65"/>
      <c r="U421" s="16"/>
      <c r="X421" s="66"/>
      <c r="Y421" s="65"/>
      <c r="Z421" s="16"/>
      <c r="AC421" s="66"/>
      <c r="AD421" s="65"/>
      <c r="AE421" s="16"/>
      <c r="AH421" s="66"/>
      <c r="AI421" s="65"/>
    </row>
    <row r="422" spans="19:35" x14ac:dyDescent="0.35">
      <c r="S422" s="66"/>
      <c r="T422" s="65"/>
      <c r="U422" s="16"/>
      <c r="X422" s="66"/>
      <c r="Y422" s="65"/>
      <c r="Z422" s="16"/>
      <c r="AC422" s="66"/>
      <c r="AD422" s="65"/>
      <c r="AE422" s="16"/>
      <c r="AH422" s="66"/>
      <c r="AI422" s="65"/>
    </row>
    <row r="423" spans="19:35" x14ac:dyDescent="0.35">
      <c r="S423" s="66"/>
      <c r="T423" s="65"/>
      <c r="U423" s="16"/>
      <c r="X423" s="66"/>
      <c r="Y423" s="65"/>
      <c r="Z423" s="16"/>
      <c r="AC423" s="66"/>
      <c r="AD423" s="65"/>
      <c r="AE423" s="16"/>
      <c r="AH423" s="66"/>
      <c r="AI423" s="65"/>
    </row>
    <row r="424" spans="19:35" x14ac:dyDescent="0.35">
      <c r="S424" s="66"/>
      <c r="T424" s="65"/>
      <c r="U424" s="16"/>
      <c r="X424" s="66"/>
      <c r="Y424" s="65"/>
      <c r="Z424" s="16"/>
      <c r="AC424" s="66"/>
      <c r="AD424" s="65"/>
      <c r="AE424" s="16"/>
      <c r="AH424" s="66"/>
      <c r="AI424" s="65"/>
    </row>
    <row r="425" spans="19:35" x14ac:dyDescent="0.35">
      <c r="S425" s="66"/>
      <c r="T425" s="65"/>
      <c r="U425" s="16"/>
      <c r="X425" s="66"/>
      <c r="Y425" s="65"/>
      <c r="Z425" s="16"/>
      <c r="AC425" s="66"/>
      <c r="AD425" s="65"/>
      <c r="AE425" s="16"/>
      <c r="AH425" s="66"/>
      <c r="AI425" s="65"/>
    </row>
    <row r="426" spans="19:35" x14ac:dyDescent="0.35">
      <c r="S426" s="66"/>
      <c r="T426" s="65"/>
      <c r="U426" s="16"/>
      <c r="X426" s="66"/>
      <c r="Y426" s="65"/>
      <c r="Z426" s="16"/>
      <c r="AC426" s="66"/>
      <c r="AD426" s="65"/>
      <c r="AE426" s="16"/>
      <c r="AH426" s="66"/>
      <c r="AI426" s="65"/>
    </row>
    <row r="427" spans="19:35" x14ac:dyDescent="0.35">
      <c r="S427" s="66"/>
      <c r="T427" s="65"/>
      <c r="U427" s="16"/>
      <c r="X427" s="66"/>
      <c r="Y427" s="65"/>
      <c r="Z427" s="16"/>
      <c r="AC427" s="66"/>
      <c r="AD427" s="65"/>
      <c r="AE427" s="16"/>
      <c r="AH427" s="66"/>
      <c r="AI427" s="65"/>
    </row>
    <row r="428" spans="19:35" x14ac:dyDescent="0.35">
      <c r="S428" s="66"/>
      <c r="T428" s="65"/>
      <c r="U428" s="16"/>
      <c r="X428" s="66"/>
      <c r="Y428" s="65"/>
      <c r="Z428" s="16"/>
      <c r="AC428" s="66"/>
      <c r="AD428" s="65"/>
      <c r="AE428" s="16"/>
      <c r="AH428" s="66"/>
      <c r="AI428" s="65"/>
    </row>
    <row r="429" spans="19:35" x14ac:dyDescent="0.35">
      <c r="S429" s="66"/>
      <c r="T429" s="65"/>
      <c r="U429" s="16"/>
      <c r="X429" s="66"/>
      <c r="Y429" s="65"/>
      <c r="Z429" s="16"/>
      <c r="AC429" s="66"/>
      <c r="AD429" s="65"/>
      <c r="AE429" s="16"/>
      <c r="AH429" s="66"/>
      <c r="AI429" s="65"/>
    </row>
    <row r="430" spans="19:35" x14ac:dyDescent="0.35">
      <c r="S430" s="66"/>
      <c r="T430" s="65"/>
      <c r="U430" s="16"/>
      <c r="X430" s="66"/>
      <c r="Y430" s="65"/>
      <c r="Z430" s="16"/>
      <c r="AC430" s="66"/>
      <c r="AD430" s="65"/>
      <c r="AE430" s="16"/>
      <c r="AH430" s="66"/>
      <c r="AI430" s="65"/>
    </row>
    <row r="431" spans="19:35" x14ac:dyDescent="0.35">
      <c r="S431" s="66"/>
      <c r="T431" s="65"/>
      <c r="U431" s="16"/>
      <c r="X431" s="66"/>
      <c r="Y431" s="65"/>
      <c r="Z431" s="16"/>
      <c r="AC431" s="66"/>
      <c r="AD431" s="65"/>
      <c r="AE431" s="16"/>
      <c r="AH431" s="66"/>
      <c r="AI431" s="65"/>
    </row>
    <row r="432" spans="19:35" x14ac:dyDescent="0.35">
      <c r="S432" s="66"/>
      <c r="T432" s="65"/>
      <c r="U432" s="16"/>
      <c r="X432" s="66"/>
      <c r="Y432" s="65"/>
      <c r="Z432" s="16"/>
      <c r="AC432" s="66"/>
      <c r="AD432" s="65"/>
      <c r="AE432" s="16"/>
      <c r="AH432" s="66"/>
      <c r="AI432" s="65"/>
    </row>
    <row r="433" spans="19:35" x14ac:dyDescent="0.35">
      <c r="S433" s="66"/>
      <c r="T433" s="65"/>
      <c r="U433" s="16"/>
      <c r="X433" s="66"/>
      <c r="Y433" s="65"/>
      <c r="Z433" s="16"/>
      <c r="AC433" s="66"/>
      <c r="AD433" s="65"/>
      <c r="AE433" s="16"/>
      <c r="AH433" s="66"/>
      <c r="AI433" s="65"/>
    </row>
    <row r="434" spans="19:35" x14ac:dyDescent="0.35">
      <c r="S434" s="66"/>
      <c r="T434" s="65"/>
      <c r="U434" s="16"/>
      <c r="X434" s="66"/>
      <c r="Y434" s="65"/>
      <c r="Z434" s="16"/>
      <c r="AC434" s="66"/>
      <c r="AD434" s="65"/>
      <c r="AE434" s="16"/>
      <c r="AH434" s="66"/>
      <c r="AI434" s="65"/>
    </row>
    <row r="435" spans="19:35" x14ac:dyDescent="0.35">
      <c r="S435" s="66"/>
      <c r="T435" s="65"/>
      <c r="U435" s="16"/>
      <c r="X435" s="66"/>
      <c r="Y435" s="65"/>
      <c r="Z435" s="16"/>
      <c r="AC435" s="66"/>
      <c r="AD435" s="65"/>
      <c r="AE435" s="16"/>
      <c r="AH435" s="66"/>
      <c r="AI435" s="65"/>
    </row>
    <row r="436" spans="19:35" x14ac:dyDescent="0.35">
      <c r="S436" s="66"/>
      <c r="T436" s="65"/>
      <c r="U436" s="16"/>
      <c r="X436" s="66"/>
      <c r="Y436" s="65"/>
      <c r="Z436" s="16"/>
      <c r="AC436" s="66"/>
      <c r="AD436" s="65"/>
      <c r="AE436" s="16"/>
      <c r="AH436" s="66"/>
      <c r="AI436" s="65"/>
    </row>
    <row r="437" spans="19:35" x14ac:dyDescent="0.35">
      <c r="S437" s="66"/>
      <c r="T437" s="65"/>
      <c r="U437" s="16"/>
      <c r="X437" s="66"/>
      <c r="Y437" s="65"/>
      <c r="Z437" s="16"/>
      <c r="AC437" s="66"/>
      <c r="AD437" s="65"/>
      <c r="AE437" s="16"/>
      <c r="AH437" s="66"/>
      <c r="AI437" s="65"/>
    </row>
    <row r="438" spans="19:35" x14ac:dyDescent="0.35">
      <c r="S438" s="66"/>
      <c r="T438" s="65"/>
      <c r="U438" s="16"/>
      <c r="X438" s="66"/>
      <c r="Y438" s="65"/>
      <c r="Z438" s="16"/>
      <c r="AC438" s="66"/>
      <c r="AD438" s="65"/>
      <c r="AE438" s="16"/>
      <c r="AH438" s="66"/>
      <c r="AI438" s="65"/>
    </row>
    <row r="439" spans="19:35" x14ac:dyDescent="0.35">
      <c r="S439" s="66"/>
      <c r="T439" s="65"/>
      <c r="U439" s="16"/>
      <c r="AC439" s="66"/>
      <c r="AD439" s="65"/>
      <c r="AE439" s="16"/>
      <c r="AH439" s="66"/>
      <c r="AI439" s="65"/>
    </row>
    <row r="440" spans="19:35" x14ac:dyDescent="0.35">
      <c r="S440" s="66"/>
      <c r="T440" s="65"/>
      <c r="U440" s="16"/>
      <c r="AC440" s="66"/>
      <c r="AD440" s="65"/>
      <c r="AE440" s="16"/>
      <c r="AH440" s="66"/>
      <c r="AI440" s="65"/>
    </row>
    <row r="441" spans="19:35" x14ac:dyDescent="0.35">
      <c r="S441" s="66"/>
      <c r="T441" s="65"/>
      <c r="U441" s="16"/>
      <c r="AC441" s="66"/>
      <c r="AD441" s="65"/>
      <c r="AE441" s="16"/>
      <c r="AH441" s="66"/>
      <c r="AI441" s="65"/>
    </row>
    <row r="442" spans="19:35" x14ac:dyDescent="0.35">
      <c r="S442" s="66"/>
      <c r="T442" s="65"/>
      <c r="U442" s="16"/>
      <c r="AC442" s="66"/>
      <c r="AD442" s="65"/>
      <c r="AE442" s="16"/>
      <c r="AH442" s="66"/>
      <c r="AI442" s="65"/>
    </row>
    <row r="443" spans="19:35" x14ac:dyDescent="0.35">
      <c r="S443" s="66"/>
      <c r="T443" s="65"/>
      <c r="U443" s="16"/>
      <c r="AC443" s="66"/>
      <c r="AD443" s="65"/>
      <c r="AE443" s="16"/>
      <c r="AH443" s="66"/>
      <c r="AI443" s="65"/>
    </row>
    <row r="444" spans="19:35" x14ac:dyDescent="0.35">
      <c r="S444" s="66"/>
      <c r="T444" s="65"/>
      <c r="U444" s="16"/>
      <c r="AC444" s="66"/>
      <c r="AD444" s="65"/>
      <c r="AE444" s="16"/>
      <c r="AH444" s="66"/>
      <c r="AI444" s="65"/>
    </row>
    <row r="445" spans="19:35" x14ac:dyDescent="0.35">
      <c r="S445" s="66"/>
      <c r="T445" s="65"/>
      <c r="U445" s="16"/>
      <c r="AC445" s="66"/>
      <c r="AD445" s="65"/>
      <c r="AE445" s="16"/>
      <c r="AH445" s="66"/>
      <c r="AI445" s="65"/>
    </row>
    <row r="446" spans="19:35" x14ac:dyDescent="0.35">
      <c r="S446" s="66"/>
      <c r="T446" s="65"/>
      <c r="U446" s="16"/>
      <c r="AC446" s="66"/>
      <c r="AD446" s="65"/>
      <c r="AE446" s="16"/>
      <c r="AH446" s="66"/>
      <c r="AI446" s="65"/>
    </row>
    <row r="447" spans="19:35" x14ac:dyDescent="0.35">
      <c r="S447" s="66"/>
      <c r="T447" s="65"/>
      <c r="U447" s="16"/>
      <c r="AC447" s="66"/>
      <c r="AD447" s="65"/>
      <c r="AE447" s="16"/>
      <c r="AH447" s="66"/>
      <c r="AI447" s="65"/>
    </row>
    <row r="448" spans="19:35" x14ac:dyDescent="0.35">
      <c r="S448" s="66"/>
      <c r="T448" s="65"/>
      <c r="U448" s="16"/>
      <c r="AC448" s="66"/>
      <c r="AD448" s="65"/>
      <c r="AE448" s="16"/>
      <c r="AH448" s="66"/>
      <c r="AI448" s="65"/>
    </row>
    <row r="449" spans="19:35" x14ac:dyDescent="0.35">
      <c r="S449" s="66"/>
      <c r="T449" s="65"/>
      <c r="U449" s="16"/>
      <c r="AC449" s="66"/>
      <c r="AD449" s="65"/>
      <c r="AE449" s="16"/>
      <c r="AH449" s="66"/>
      <c r="AI449" s="65"/>
    </row>
    <row r="450" spans="19:35" x14ac:dyDescent="0.35">
      <c r="S450" s="66"/>
      <c r="T450" s="65"/>
      <c r="U450" s="16"/>
      <c r="AC450" s="66"/>
      <c r="AD450" s="65"/>
      <c r="AE450" s="16"/>
      <c r="AH450" s="66"/>
      <c r="AI450" s="65"/>
    </row>
    <row r="451" spans="19:35" x14ac:dyDescent="0.35">
      <c r="AC451" s="66"/>
      <c r="AD451" s="65"/>
      <c r="AE451" s="16"/>
      <c r="AH451" s="66"/>
      <c r="AI451" s="65"/>
    </row>
    <row r="452" spans="19:35" x14ac:dyDescent="0.35">
      <c r="AC452" s="66"/>
      <c r="AD452" s="65"/>
      <c r="AE452" s="16"/>
      <c r="AH452" s="66"/>
      <c r="AI452" s="65"/>
    </row>
    <row r="453" spans="19:35" x14ac:dyDescent="0.35">
      <c r="AC453" s="66"/>
      <c r="AD453" s="65"/>
      <c r="AE453" s="16"/>
      <c r="AH453" s="66"/>
      <c r="AI453" s="65"/>
    </row>
    <row r="454" spans="19:35" x14ac:dyDescent="0.35">
      <c r="AH454" s="66"/>
      <c r="AI454" s="65"/>
    </row>
    <row r="455" spans="19:35" x14ac:dyDescent="0.35">
      <c r="AH455" s="66"/>
      <c r="AI455" s="65"/>
    </row>
    <row r="456" spans="19:35" x14ac:dyDescent="0.35">
      <c r="AH456" s="66"/>
      <c r="AI456" s="65"/>
    </row>
    <row r="457" spans="19:35" x14ac:dyDescent="0.35">
      <c r="AH457" s="66"/>
      <c r="AI457" s="65"/>
    </row>
    <row r="458" spans="19:35" x14ac:dyDescent="0.35">
      <c r="AH458" s="66"/>
      <c r="AI458" s="65"/>
    </row>
    <row r="459" spans="19:35" x14ac:dyDescent="0.35">
      <c r="AH459" s="66"/>
      <c r="AI459" s="65"/>
    </row>
    <row r="460" spans="19:35" x14ac:dyDescent="0.35">
      <c r="AH460" s="66"/>
      <c r="AI460" s="65"/>
    </row>
    <row r="461" spans="19:35" x14ac:dyDescent="0.35">
      <c r="AH461" s="66"/>
      <c r="AI461" s="65"/>
    </row>
    <row r="462" spans="19:35" x14ac:dyDescent="0.35">
      <c r="AH462" s="66"/>
      <c r="AI462" s="65"/>
    </row>
    <row r="463" spans="19:35" x14ac:dyDescent="0.35">
      <c r="AH463" s="66"/>
      <c r="AI463" s="65"/>
    </row>
    <row r="464" spans="19:35" x14ac:dyDescent="0.35">
      <c r="AH464" s="66"/>
      <c r="AI464" s="65"/>
    </row>
    <row r="465" spans="34:35" x14ac:dyDescent="0.35">
      <c r="AH465" s="66"/>
      <c r="AI465" s="65"/>
    </row>
    <row r="466" spans="34:35" x14ac:dyDescent="0.35">
      <c r="AH466" s="66"/>
      <c r="AI466" s="65"/>
    </row>
    <row r="467" spans="34:35" x14ac:dyDescent="0.35">
      <c r="AH467" s="66"/>
      <c r="AI467" s="65"/>
    </row>
    <row r="468" spans="34:35" x14ac:dyDescent="0.35">
      <c r="AH468" s="66"/>
      <c r="AI468" s="65"/>
    </row>
    <row r="469" spans="34:35" x14ac:dyDescent="0.35">
      <c r="AH469" s="66"/>
      <c r="AI469" s="65"/>
    </row>
    <row r="470" spans="34:35" x14ac:dyDescent="0.35">
      <c r="AH470" s="66"/>
      <c r="AI470" s="65"/>
    </row>
    <row r="471" spans="34:35" x14ac:dyDescent="0.35">
      <c r="AH471" s="66"/>
      <c r="AI471" s="65"/>
    </row>
    <row r="472" spans="34:35" x14ac:dyDescent="0.35">
      <c r="AH472" s="66"/>
      <c r="AI472" s="65"/>
    </row>
    <row r="473" spans="34:35" x14ac:dyDescent="0.35">
      <c r="AH473" s="66"/>
      <c r="AI473" s="65"/>
    </row>
    <row r="474" spans="34:35" x14ac:dyDescent="0.35">
      <c r="AH474" s="66"/>
      <c r="AI474" s="65"/>
    </row>
    <row r="475" spans="34:35" x14ac:dyDescent="0.35">
      <c r="AH475" s="66"/>
      <c r="AI475" s="65"/>
    </row>
    <row r="476" spans="34:35" x14ac:dyDescent="0.35">
      <c r="AH476" s="66"/>
      <c r="AI476" s="65"/>
    </row>
    <row r="477" spans="34:35" x14ac:dyDescent="0.35">
      <c r="AH477" s="66"/>
      <c r="AI477" s="65"/>
    </row>
    <row r="478" spans="34:35" x14ac:dyDescent="0.35">
      <c r="AH478" s="66"/>
      <c r="AI478" s="65"/>
    </row>
    <row r="479" spans="34:35" x14ac:dyDescent="0.35">
      <c r="AH479" s="66"/>
      <c r="AI479" s="65"/>
    </row>
    <row r="480" spans="34:35" x14ac:dyDescent="0.35">
      <c r="AH480" s="66"/>
      <c r="AI480" s="65"/>
    </row>
    <row r="481" spans="34:35" x14ac:dyDescent="0.35">
      <c r="AH481" s="66"/>
      <c r="AI481" s="65"/>
    </row>
    <row r="482" spans="34:35" x14ac:dyDescent="0.35">
      <c r="AH482" s="66"/>
      <c r="AI482" s="65"/>
    </row>
    <row r="483" spans="34:35" x14ac:dyDescent="0.35">
      <c r="AH483" s="66"/>
      <c r="AI483" s="65"/>
    </row>
    <row r="484" spans="34:35" x14ac:dyDescent="0.35">
      <c r="AH484" s="66"/>
      <c r="AI484" s="65"/>
    </row>
    <row r="485" spans="34:35" x14ac:dyDescent="0.35">
      <c r="AH485" s="66"/>
      <c r="AI485" s="65"/>
    </row>
    <row r="486" spans="34:35" x14ac:dyDescent="0.35">
      <c r="AH486" s="66"/>
      <c r="AI486" s="65"/>
    </row>
    <row r="487" spans="34:35" x14ac:dyDescent="0.35">
      <c r="AH487" s="66"/>
      <c r="AI487" s="65"/>
    </row>
    <row r="488" spans="34:35" x14ac:dyDescent="0.35">
      <c r="AH488" s="66"/>
      <c r="AI488" s="65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L25"/>
  <sheetViews>
    <sheetView workbookViewId="0">
      <selection activeCell="P19" sqref="P19"/>
    </sheetView>
  </sheetViews>
  <sheetFormatPr defaultRowHeight="14.5" x14ac:dyDescent="0.35"/>
  <sheetData>
    <row r="6" spans="5:12" ht="15" thickBot="1" x14ac:dyDescent="0.4"/>
    <row r="7" spans="5:12" x14ac:dyDescent="0.35">
      <c r="E7" s="80"/>
      <c r="F7" s="81"/>
      <c r="G7" s="81"/>
      <c r="H7" s="81"/>
      <c r="I7" s="89" t="s">
        <v>91</v>
      </c>
      <c r="J7" s="92" t="s">
        <v>94</v>
      </c>
      <c r="K7" s="92" t="s">
        <v>98</v>
      </c>
      <c r="L7" s="95" t="s">
        <v>97</v>
      </c>
    </row>
    <row r="8" spans="5:12" x14ac:dyDescent="0.35">
      <c r="E8" s="83"/>
      <c r="F8" s="84"/>
      <c r="G8" s="84"/>
      <c r="H8" s="84"/>
      <c r="I8" s="90"/>
      <c r="J8" s="93"/>
      <c r="K8" s="93"/>
      <c r="L8" s="96"/>
    </row>
    <row r="9" spans="5:12" x14ac:dyDescent="0.35">
      <c r="E9" s="83"/>
      <c r="F9" s="84"/>
      <c r="G9" s="84"/>
      <c r="H9" s="84"/>
      <c r="I9" s="90">
        <v>2</v>
      </c>
      <c r="J9" s="93">
        <v>1.4</v>
      </c>
      <c r="K9" s="93"/>
      <c r="L9" s="96"/>
    </row>
    <row r="10" spans="5:12" x14ac:dyDescent="0.35">
      <c r="E10" s="83"/>
      <c r="F10" s="84"/>
      <c r="G10" s="84"/>
      <c r="H10" s="84"/>
      <c r="I10" s="90"/>
      <c r="J10" s="93"/>
      <c r="K10" s="93"/>
      <c r="L10" s="96"/>
    </row>
    <row r="11" spans="5:12" x14ac:dyDescent="0.35">
      <c r="E11" s="83"/>
      <c r="F11" s="84"/>
      <c r="G11" s="84"/>
      <c r="H11" s="84"/>
      <c r="I11" s="90"/>
      <c r="J11" s="93"/>
      <c r="K11" s="93"/>
      <c r="L11" s="96" t="s">
        <v>96</v>
      </c>
    </row>
    <row r="12" spans="5:12" x14ac:dyDescent="0.35">
      <c r="E12" s="83"/>
      <c r="F12" s="84"/>
      <c r="G12" s="84"/>
      <c r="H12" s="84"/>
      <c r="I12" s="90"/>
      <c r="J12" s="93"/>
      <c r="K12" s="93"/>
      <c r="L12" s="96"/>
    </row>
    <row r="13" spans="5:12" x14ac:dyDescent="0.35">
      <c r="E13" s="83"/>
      <c r="F13" s="84"/>
      <c r="G13" s="84"/>
      <c r="H13" s="84"/>
      <c r="I13" s="90" t="s">
        <v>96</v>
      </c>
      <c r="J13" s="93" t="s">
        <v>96</v>
      </c>
      <c r="K13" s="93"/>
      <c r="L13" s="96" t="s">
        <v>96</v>
      </c>
    </row>
    <row r="14" spans="5:12" x14ac:dyDescent="0.35">
      <c r="E14" s="83"/>
      <c r="F14" s="84"/>
      <c r="G14" s="84"/>
      <c r="H14" s="84"/>
      <c r="I14" s="90"/>
      <c r="J14" s="93"/>
      <c r="K14" s="93"/>
      <c r="L14" s="96"/>
    </row>
    <row r="15" spans="5:12" x14ac:dyDescent="0.35">
      <c r="E15" s="83"/>
      <c r="F15" s="84"/>
      <c r="G15" s="84"/>
      <c r="H15" s="84"/>
      <c r="I15" s="90">
        <v>1.4</v>
      </c>
      <c r="J15" s="93" t="s">
        <v>96</v>
      </c>
      <c r="K15" s="93"/>
      <c r="L15" s="96" t="s">
        <v>96</v>
      </c>
    </row>
    <row r="16" spans="5:12" ht="15" thickBot="1" x14ac:dyDescent="0.4">
      <c r="E16" s="86"/>
      <c r="F16" s="87"/>
      <c r="G16" s="87"/>
      <c r="H16" s="87"/>
      <c r="I16" s="91"/>
      <c r="J16" s="94"/>
      <c r="K16" s="94"/>
      <c r="L16" s="97"/>
    </row>
    <row r="20" spans="5:12" ht="15" thickBot="1" x14ac:dyDescent="0.4"/>
    <row r="21" spans="5:12" x14ac:dyDescent="0.35">
      <c r="E21" s="80"/>
      <c r="F21" s="81"/>
      <c r="G21" s="81"/>
      <c r="H21" s="82"/>
      <c r="I21" s="80" t="s">
        <v>91</v>
      </c>
      <c r="J21" s="81" t="s">
        <v>94</v>
      </c>
      <c r="K21" s="81" t="s">
        <v>98</v>
      </c>
      <c r="L21" s="82" t="s">
        <v>97</v>
      </c>
    </row>
    <row r="22" spans="5:12" x14ac:dyDescent="0.35">
      <c r="E22" s="83"/>
      <c r="F22" s="84"/>
      <c r="G22" s="84"/>
      <c r="H22" s="85"/>
      <c r="I22" s="83" t="s">
        <v>92</v>
      </c>
      <c r="J22" s="84" t="s">
        <v>95</v>
      </c>
      <c r="K22" s="84"/>
      <c r="L22" s="85" t="s">
        <v>96</v>
      </c>
    </row>
    <row r="23" spans="5:12" x14ac:dyDescent="0.35">
      <c r="E23" s="83"/>
      <c r="F23" s="84"/>
      <c r="G23" s="84"/>
      <c r="H23" s="85"/>
      <c r="I23" s="83" t="s">
        <v>96</v>
      </c>
      <c r="J23" s="84" t="s">
        <v>96</v>
      </c>
      <c r="K23" s="84"/>
      <c r="L23" s="85" t="s">
        <v>96</v>
      </c>
    </row>
    <row r="24" spans="5:12" x14ac:dyDescent="0.35">
      <c r="E24" s="83"/>
      <c r="F24" s="84"/>
      <c r="G24" s="84"/>
      <c r="H24" s="85"/>
      <c r="I24" s="83" t="s">
        <v>96</v>
      </c>
      <c r="J24" s="84" t="s">
        <v>96</v>
      </c>
      <c r="K24" s="84"/>
      <c r="L24" s="85" t="s">
        <v>96</v>
      </c>
    </row>
    <row r="25" spans="5:12" ht="15" thickBot="1" x14ac:dyDescent="0.4">
      <c r="E25" s="86"/>
      <c r="F25" s="87"/>
      <c r="G25" s="87"/>
      <c r="H25" s="88"/>
      <c r="I25" s="86" t="s">
        <v>93</v>
      </c>
      <c r="J25" s="87" t="s">
        <v>96</v>
      </c>
      <c r="K25" s="87"/>
      <c r="L25" s="88" t="s">
        <v>96</v>
      </c>
    </row>
  </sheetData>
  <mergeCells count="20">
    <mergeCell ref="K7:K8"/>
    <mergeCell ref="K9:K10"/>
    <mergeCell ref="K11:K12"/>
    <mergeCell ref="K13:K14"/>
    <mergeCell ref="K15:K16"/>
    <mergeCell ref="L7:L8"/>
    <mergeCell ref="L9:L10"/>
    <mergeCell ref="L11:L12"/>
    <mergeCell ref="L13:L14"/>
    <mergeCell ref="L15:L16"/>
    <mergeCell ref="I7:I8"/>
    <mergeCell ref="I9:I10"/>
    <mergeCell ref="I11:I12"/>
    <mergeCell ref="I13:I14"/>
    <mergeCell ref="I15:I16"/>
    <mergeCell ref="J7:J8"/>
    <mergeCell ref="J9:J10"/>
    <mergeCell ref="J11:J12"/>
    <mergeCell ref="J13:J14"/>
    <mergeCell ref="J15:J16"/>
  </mergeCells>
  <conditionalFormatting sqref="I7:L7 L15 L11 I13:L13 I15:J15 I9:J9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Alphas</vt:lpstr>
      <vt:lpstr>Calib. 20 Dez.</vt:lpstr>
      <vt:lpstr>C1</vt:lpstr>
      <vt:lpstr>C1_after</vt:lpstr>
      <vt:lpstr>B2</vt:lpstr>
      <vt:lpstr>A2</vt:lpstr>
      <vt:lpstr>Thicknesses Heat Map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 Pires</dc:creator>
  <dc:description/>
  <cp:lastModifiedBy>Ricardo Pires</cp:lastModifiedBy>
  <cp:revision>29</cp:revision>
  <dcterms:created xsi:type="dcterms:W3CDTF">2022-06-02T20:21:04Z</dcterms:created>
  <dcterms:modified xsi:type="dcterms:W3CDTF">2022-12-21T17:13:45Z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