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45" documentId="11_CD6636A4B0F8B060972B2C51C38014A7C2415357" xr6:coauthVersionLast="47" xr6:coauthVersionMax="47" xr10:uidLastSave="{7CC0B4FB-282A-4D4E-BFC2-B8E979819A36}"/>
  <bookViews>
    <workbookView xWindow="0" yWindow="0" windowWidth="22260" windowHeight="12645" firstSheet="2" activeTab="2" xr2:uid="{00000000-000D-0000-FFFF-FFFF00000000}"/>
  </bookViews>
  <sheets>
    <sheet name="Ta181(p,3n)W179_basics" sheetId="4" r:id="rId1"/>
    <sheet name="decay_data" sheetId="5" r:id="rId2"/>
    <sheet name="TENDL" sheetId="11" r:id="rId3"/>
    <sheet name="past_data_birattai" sheetId="9" r:id="rId4"/>
    <sheet name="past_data_biryukov" sheetId="10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1" l="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26" i="11"/>
  <c r="M4" i="11"/>
</calcChain>
</file>

<file path=xl/sharedStrings.xml><?xml version="1.0" encoding="utf-8"?>
<sst xmlns="http://schemas.openxmlformats.org/spreadsheetml/2006/main" count="143" uniqueCount="101">
  <si>
    <t>Reaction:</t>
  </si>
  <si>
    <t>Ta181(p,3n)W79</t>
  </si>
  <si>
    <t>XS range:</t>
  </si>
  <si>
    <t>0-1000</t>
  </si>
  <si>
    <t>mb</t>
  </si>
  <si>
    <t>product</t>
  </si>
  <si>
    <t>W179</t>
  </si>
  <si>
    <t>Product t1/2</t>
  </si>
  <si>
    <t>minutes</t>
  </si>
  <si>
    <t>product decays to</t>
  </si>
  <si>
    <t>179Ta</t>
  </si>
  <si>
    <t>unstable - 1.8y halflife - xray only</t>
  </si>
  <si>
    <t>Availible data</t>
  </si>
  <si>
    <t>2 data sets</t>
  </si>
  <si>
    <t>exfor</t>
  </si>
  <si>
    <t>Birattari</t>
  </si>
  <si>
    <t>Biryukov</t>
  </si>
  <si>
    <t>derived data</t>
  </si>
  <si>
    <t>zhuralev</t>
  </si>
  <si>
    <t>follow up to Biryukov - all one exfor entry</t>
  </si>
  <si>
    <t>product Decay radiation</t>
  </si>
  <si>
    <t>from NNDC BNL</t>
  </si>
  <si>
    <t>Energy</t>
  </si>
  <si>
    <t>Intensity</t>
  </si>
  <si>
    <t>intensity uncert</t>
  </si>
  <si>
    <t>(keV)</t>
  </si>
  <si>
    <t>(%)</t>
  </si>
  <si>
    <t>chain</t>
  </si>
  <si>
    <t>XR l</t>
  </si>
  <si>
    <t>     8.15</t>
  </si>
  <si>
    <t>     28.9</t>
  </si>
  <si>
    <t>-&gt;</t>
  </si>
  <si>
    <t>Ta179</t>
  </si>
  <si>
    <t>Hf179</t>
  </si>
  <si>
    <t>gamma</t>
  </si>
  <si>
    <r>
      <t>    30.7 </t>
    </r>
    <r>
      <rPr>
        <i/>
        <sz val="10"/>
        <color rgb="FF000000"/>
        <rFont val="Courier New"/>
        <family val="3"/>
      </rPr>
      <t>1</t>
    </r>
    <r>
      <rPr>
        <sz val="10"/>
        <color rgb="FF000000"/>
        <rFont val="Courier New"/>
        <family val="3"/>
      </rPr>
      <t> </t>
    </r>
  </si>
  <si>
    <t>     18</t>
  </si>
  <si>
    <t>37min</t>
  </si>
  <si>
    <t>1.8y</t>
  </si>
  <si>
    <t>stable</t>
  </si>
  <si>
    <t>XR kα2</t>
  </si>
  <si>
    <t>    56.28</t>
  </si>
  <si>
    <t>     22.3</t>
  </si>
  <si>
    <t>XR kα1</t>
  </si>
  <si>
    <t>    57.535</t>
  </si>
  <si>
    <t>     38.6</t>
  </si>
  <si>
    <t>XR kβ3</t>
  </si>
  <si>
    <t>    64.948</t>
  </si>
  <si>
    <t>      4.35</t>
  </si>
  <si>
    <t>XR kβ1</t>
  </si>
  <si>
    <t>    65.222</t>
  </si>
  <si>
    <t xml:space="preserve">      8.42 </t>
  </si>
  <si>
    <t>XR kβ2</t>
  </si>
  <si>
    <t>    66.982</t>
  </si>
  <si>
    <t>      2.89</t>
  </si>
  <si>
    <r>
      <t>   133.9 </t>
    </r>
    <r>
      <rPr>
        <i/>
        <sz val="10"/>
        <color rgb="FF000000"/>
        <rFont val="Courier New"/>
        <family val="3"/>
      </rPr>
      <t>2</t>
    </r>
    <r>
      <rPr>
        <sz val="10"/>
        <color rgb="FF000000"/>
        <rFont val="Courier New"/>
        <family val="3"/>
      </rPr>
      <t> </t>
    </r>
  </si>
  <si>
    <t>      0.106</t>
  </si>
  <si>
    <t>tendl 2017</t>
  </si>
  <si>
    <t>tendl 2019</t>
  </si>
  <si>
    <t>tendl 2021</t>
  </si>
  <si>
    <t>p</t>
  </si>
  <si>
    <t>+</t>
  </si>
  <si>
    <t>181Ta</t>
  </si>
  <si>
    <t>#</t>
  </si>
  <si>
    <t>Q-value</t>
  </si>
  <si>
    <t>E-threshold=</t>
  </si>
  <si>
    <t>energies</t>
  </si>
  <si>
    <t>=</t>
  </si>
  <si>
    <t>E</t>
  </si>
  <si>
    <t>xs</t>
  </si>
  <si>
    <t>gamma xs</t>
  </si>
  <si>
    <t>xs/res.prod.xs</t>
  </si>
  <si>
    <t>2017/2021</t>
  </si>
  <si>
    <t>#AUTHORS     C.Birattari, E.Gadioli, A.M.GrassiStrini, G.Strini,   G.Tagliaferri, L.Zetta</t>
  </si>
  <si>
    <t>#REFERENCE   Nuclear Physics, Section A Vol.166, p.605</t>
  </si>
  <si>
    <t>#YEAR        1971</t>
  </si>
  <si>
    <t>#TITLE       (P,XN)Reactions Induced in Tm-169, Ta-181 and Bi-209 With 20 to 45 MeV Protons</t>
  </si>
  <si>
    <t>measurement method</t>
  </si>
  <si>
    <t>single foil irradiation GeLi detector</t>
  </si>
  <si>
    <t>notes</t>
  </si>
  <si>
    <t xml:space="preserve">           The Absolute Cross Sections are Derived from K X-Ray</t>
  </si>
  <si>
    <t xml:space="preserve">           Intensity Measurements Corrected For the Presence of</t>
  </si>
  <si>
    <t xml:space="preserve">           X-Rays Due to K-Conversion by the Factor Xk-Capture/</t>
  </si>
  <si>
    <t xml:space="preserve">           Xk-Total = 0.99.</t>
  </si>
  <si>
    <t xml:space="preserve">EN   </t>
  </si>
  <si>
    <t>DATA</t>
  </si>
  <si>
    <t>ERR-T</t>
  </si>
  <si>
    <t xml:space="preserve">MEV  </t>
  </si>
  <si>
    <t xml:space="preserve">MB  </t>
  </si>
  <si>
    <t xml:space="preserve">MB   </t>
  </si>
  <si>
    <t xml:space="preserve">     </t>
  </si>
  <si>
    <t>#AUTHORS     N.S.Biryukov, B.V.Zhuravlev, A.P.Rudenko, O.A.Salnikov,   V.I.Trykova</t>
  </si>
  <si>
    <t>#REFERENCE   Yadernaya Fizika Vol.31, p.561</t>
  </si>
  <si>
    <t>#YEAR        1980</t>
  </si>
  <si>
    <t>#TITLE       Direct and equilibrium processes in (p,n) reactions  at proton energy of 22.2 MeV</t>
  </si>
  <si>
    <t>single foil irradiation and measurement of neutronspectra with scintallators - TOF also use</t>
  </si>
  <si>
    <t>Cr.section was derived by separation of the measured</t>
  </si>
  <si>
    <t xml:space="preserve">           neutron spectra by using the statistical model with</t>
  </si>
  <si>
    <t xml:space="preserve">           adjusted level density parameters of the</t>
  </si>
  <si>
    <t xml:space="preserve">           Fermi gas model</t>
  </si>
  <si>
    <t>Energy MeV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</si>
</sst>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i/>
      <sz val="10"/>
      <color rgb="FF000000"/>
      <name val="Courier New"/>
      <family val="3"/>
    </font>
    <font>
      <sz val="10"/>
      <color rgb="FF000000"/>
      <name val="Arial Unicode MS"/>
    </font>
    <font>
      <sz val="8"/>
      <color rgb="FF000000"/>
      <name val="Courier New"/>
      <family val="3"/>
    </font>
    <font>
      <sz val="9"/>
      <color rgb="FF000000"/>
      <name val="Verdana"/>
      <family val="2"/>
    </font>
    <font>
      <sz val="10"/>
      <color rgb="FF000000"/>
      <name val="Courier New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quotePrefix="1"/>
    <xf numFmtId="0" fontId="6" fillId="0" borderId="0" xfId="0" applyFont="1"/>
    <xf numFmtId="11" fontId="0" fillId="0" borderId="0" xfId="0" applyNumberFormat="1"/>
    <xf numFmtId="11" fontId="6" fillId="0" borderId="0" xfId="0" applyNumberFormat="1" applyFont="1"/>
    <xf numFmtId="0" fontId="6" fillId="0" borderId="0" xfId="0" applyFont="1" applyAlignment="1"/>
    <xf numFmtId="11" fontId="6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2</xdr:row>
      <xdr:rowOff>57150</xdr:rowOff>
    </xdr:from>
    <xdr:to>
      <xdr:col>22</xdr:col>
      <xdr:colOff>210887</xdr:colOff>
      <xdr:row>38</xdr:row>
      <xdr:rowOff>58107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900" y="438150"/>
          <a:ext cx="9583487" cy="68589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A16" sqref="A16"/>
    </sheetView>
  </sheetViews>
  <sheetFormatPr defaultRowHeight="15"/>
  <cols>
    <col min="1" max="1" width="24.5703125" customWidth="1"/>
    <col min="3" max="3" width="15.140625" bestFit="1" customWidth="1"/>
    <col min="4" max="4" width="22.28515625" bestFit="1" customWidth="1"/>
    <col min="5" max="5" width="16.285156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t="s">
        <v>3</v>
      </c>
      <c r="C2" t="s">
        <v>4</v>
      </c>
    </row>
    <row r="4" spans="1:3">
      <c r="A4" t="s">
        <v>5</v>
      </c>
      <c r="B4" t="s">
        <v>6</v>
      </c>
    </row>
    <row r="5" spans="1:3">
      <c r="A5" t="s">
        <v>7</v>
      </c>
      <c r="B5">
        <v>37</v>
      </c>
      <c r="C5" t="s">
        <v>8</v>
      </c>
    </row>
    <row r="6" spans="1:3">
      <c r="A6" t="s">
        <v>9</v>
      </c>
      <c r="B6" t="s">
        <v>10</v>
      </c>
      <c r="C6" t="s">
        <v>11</v>
      </c>
    </row>
    <row r="9" spans="1:3">
      <c r="A9" t="s">
        <v>12</v>
      </c>
      <c r="B9" t="s">
        <v>13</v>
      </c>
      <c r="C9" t="s">
        <v>14</v>
      </c>
    </row>
    <row r="11" spans="1:3">
      <c r="A11" t="s">
        <v>15</v>
      </c>
      <c r="B11">
        <v>1971</v>
      </c>
    </row>
    <row r="12" spans="1:3">
      <c r="A12" t="s">
        <v>16</v>
      </c>
      <c r="B12">
        <v>1980</v>
      </c>
      <c r="C12" t="s">
        <v>17</v>
      </c>
    </row>
    <row r="13" spans="1:3">
      <c r="A13" t="s">
        <v>18</v>
      </c>
      <c r="B13">
        <v>1984</v>
      </c>
      <c r="C13" t="s">
        <v>19</v>
      </c>
    </row>
    <row r="25" spans="1:1">
      <c r="A25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workbookViewId="0">
      <selection activeCell="L10" sqref="L10"/>
    </sheetView>
  </sheetViews>
  <sheetFormatPr defaultRowHeight="15"/>
  <cols>
    <col min="1" max="1" width="12.5703125" customWidth="1"/>
    <col min="2" max="2" width="12.42578125" bestFit="1" customWidth="1"/>
    <col min="3" max="3" width="16" bestFit="1" customWidth="1"/>
    <col min="4" max="4" width="15.140625" bestFit="1" customWidth="1"/>
  </cols>
  <sheetData>
    <row r="1" spans="1:15">
      <c r="A1" t="s">
        <v>20</v>
      </c>
      <c r="C1" t="s">
        <v>21</v>
      </c>
    </row>
    <row r="3" spans="1:15">
      <c r="A3" t="s">
        <v>6</v>
      </c>
    </row>
    <row r="4" spans="1:15">
      <c r="B4" s="6" t="s">
        <v>22</v>
      </c>
      <c r="C4" s="5" t="s">
        <v>23</v>
      </c>
      <c r="D4" s="5" t="s">
        <v>24</v>
      </c>
    </row>
    <row r="5" spans="1:15">
      <c r="B5" s="6" t="s">
        <v>25</v>
      </c>
      <c r="C5" s="5" t="s">
        <v>26</v>
      </c>
      <c r="D5" s="5"/>
      <c r="K5" t="s">
        <v>27</v>
      </c>
    </row>
    <row r="6" spans="1:15">
      <c r="A6" s="1" t="s">
        <v>28</v>
      </c>
      <c r="B6" s="1" t="s">
        <v>29</v>
      </c>
      <c r="C6" s="1" t="s">
        <v>30</v>
      </c>
      <c r="D6" s="1">
        <v>12</v>
      </c>
      <c r="K6" t="s">
        <v>6</v>
      </c>
      <c r="L6" s="7" t="s">
        <v>31</v>
      </c>
      <c r="M6" t="s">
        <v>32</v>
      </c>
      <c r="N6" s="7" t="s">
        <v>31</v>
      </c>
      <c r="O6" t="s">
        <v>33</v>
      </c>
    </row>
    <row r="7" spans="1:15">
      <c r="A7" s="1" t="s">
        <v>34</v>
      </c>
      <c r="B7" s="1" t="s">
        <v>35</v>
      </c>
      <c r="C7" s="1" t="s">
        <v>36</v>
      </c>
      <c r="D7" s="1"/>
      <c r="L7" t="s">
        <v>37</v>
      </c>
      <c r="N7" t="s">
        <v>38</v>
      </c>
      <c r="O7" t="s">
        <v>39</v>
      </c>
    </row>
    <row r="8" spans="1:15">
      <c r="A8" s="1" t="s">
        <v>40</v>
      </c>
      <c r="B8" s="1" t="s">
        <v>41</v>
      </c>
      <c r="C8" s="1" t="s">
        <v>42</v>
      </c>
      <c r="D8" s="1">
        <v>5</v>
      </c>
    </row>
    <row r="9" spans="1:15">
      <c r="A9" s="1" t="s">
        <v>43</v>
      </c>
      <c r="B9" s="1" t="s">
        <v>44</v>
      </c>
      <c r="C9" s="1" t="s">
        <v>45</v>
      </c>
      <c r="D9" s="1">
        <v>8</v>
      </c>
    </row>
    <row r="10" spans="1:15">
      <c r="A10" s="1" t="s">
        <v>46</v>
      </c>
      <c r="B10" s="1" t="s">
        <v>47</v>
      </c>
      <c r="C10" s="1" t="s">
        <v>48</v>
      </c>
      <c r="D10" s="1">
        <v>9</v>
      </c>
    </row>
    <row r="11" spans="1:15">
      <c r="A11" s="1" t="s">
        <v>49</v>
      </c>
      <c r="B11" s="1" t="s">
        <v>50</v>
      </c>
      <c r="C11" s="1" t="s">
        <v>51</v>
      </c>
      <c r="D11" s="1">
        <v>18</v>
      </c>
    </row>
    <row r="12" spans="1:15">
      <c r="A12" s="1" t="s">
        <v>52</v>
      </c>
      <c r="B12" s="1" t="s">
        <v>53</v>
      </c>
      <c r="C12" s="1" t="s">
        <v>54</v>
      </c>
      <c r="D12" s="1">
        <v>6</v>
      </c>
    </row>
    <row r="13" spans="1:15">
      <c r="A13" s="1" t="s">
        <v>34</v>
      </c>
      <c r="B13" s="1" t="s">
        <v>55</v>
      </c>
      <c r="C13" s="1" t="s">
        <v>56</v>
      </c>
      <c r="D13" s="1">
        <v>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A8D1E-63C4-494A-B266-691AA24ED974}">
  <dimension ref="C1:AH61"/>
  <sheetViews>
    <sheetView tabSelected="1" topLeftCell="A2" workbookViewId="0">
      <selection activeCell="F6" sqref="F6"/>
    </sheetView>
  </sheetViews>
  <sheetFormatPr defaultRowHeight="15"/>
  <cols>
    <col min="5" max="5" width="11.140625" customWidth="1"/>
    <col min="22" max="22" width="11.140625" bestFit="1" customWidth="1"/>
    <col min="28" max="28" width="11.140625" customWidth="1"/>
    <col min="29" max="29" width="11.140625" bestFit="1" customWidth="1"/>
    <col min="34" max="34" width="9.28515625" bestFit="1" customWidth="1"/>
  </cols>
  <sheetData>
    <row r="1" spans="3:31">
      <c r="M1" t="s">
        <v>57</v>
      </c>
      <c r="T1" t="s">
        <v>58</v>
      </c>
      <c r="AC1" t="s">
        <v>59</v>
      </c>
    </row>
    <row r="3" spans="3:31">
      <c r="D3" t="s">
        <v>60</v>
      </c>
      <c r="E3" t="s">
        <v>61</v>
      </c>
      <c r="F3" t="s">
        <v>62</v>
      </c>
      <c r="K3" s="8" t="s">
        <v>63</v>
      </c>
      <c r="L3" t="s">
        <v>60</v>
      </c>
      <c r="M3" t="s">
        <v>61</v>
      </c>
      <c r="N3" t="s">
        <v>62</v>
      </c>
      <c r="AB3" t="s">
        <v>64</v>
      </c>
      <c r="AC3" s="10">
        <v>-16.0688</v>
      </c>
    </row>
    <row r="4" spans="3:31">
      <c r="D4" t="s">
        <v>64</v>
      </c>
      <c r="E4">
        <f>-16.0692</f>
        <v>-16.069199999999999</v>
      </c>
      <c r="K4" s="8" t="s">
        <v>63</v>
      </c>
      <c r="L4" t="s">
        <v>64</v>
      </c>
      <c r="M4">
        <f>-16.0692</f>
        <v>-16.069199999999999</v>
      </c>
      <c r="U4" t="s">
        <v>64</v>
      </c>
      <c r="V4" s="10">
        <v>-16.068200000000001</v>
      </c>
      <c r="AB4" t="s">
        <v>65</v>
      </c>
      <c r="AC4" s="10">
        <v>16.158300000000001</v>
      </c>
    </row>
    <row r="5" spans="3:31">
      <c r="D5" t="s">
        <v>65</v>
      </c>
      <c r="E5" s="12">
        <v>16.1587</v>
      </c>
      <c r="K5" s="8" t="s">
        <v>63</v>
      </c>
      <c r="L5" t="s">
        <v>65</v>
      </c>
      <c r="M5" s="9">
        <v>16.1587</v>
      </c>
      <c r="U5" t="s">
        <v>65</v>
      </c>
      <c r="V5" s="10">
        <v>16.157599999999999</v>
      </c>
      <c r="AB5" t="s">
        <v>63</v>
      </c>
      <c r="AC5" t="s">
        <v>66</v>
      </c>
      <c r="AD5" t="s">
        <v>67</v>
      </c>
      <c r="AE5">
        <v>47</v>
      </c>
    </row>
    <row r="6" spans="3:31">
      <c r="D6" t="s">
        <v>63</v>
      </c>
      <c r="E6" t="s">
        <v>66</v>
      </c>
      <c r="F6" t="s">
        <v>67</v>
      </c>
      <c r="G6">
        <v>45</v>
      </c>
      <c r="K6" s="8" t="s">
        <v>63</v>
      </c>
      <c r="L6" t="s">
        <v>63</v>
      </c>
      <c r="M6" t="s">
        <v>66</v>
      </c>
      <c r="N6" t="s">
        <v>67</v>
      </c>
      <c r="O6">
        <v>45</v>
      </c>
      <c r="U6" t="s">
        <v>63</v>
      </c>
      <c r="V6" t="s">
        <v>66</v>
      </c>
      <c r="W6" t="s">
        <v>67</v>
      </c>
      <c r="X6">
        <v>54</v>
      </c>
    </row>
    <row r="7" spans="3:31">
      <c r="D7" t="s">
        <v>68</v>
      </c>
      <c r="E7" t="s">
        <v>69</v>
      </c>
      <c r="F7" t="s">
        <v>70</v>
      </c>
      <c r="G7" t="s">
        <v>71</v>
      </c>
      <c r="K7" s="8" t="s">
        <v>63</v>
      </c>
      <c r="L7" t="s">
        <v>68</v>
      </c>
      <c r="M7" t="s">
        <v>69</v>
      </c>
      <c r="N7" t="s">
        <v>70</v>
      </c>
      <c r="O7" t="s">
        <v>71</v>
      </c>
      <c r="U7" t="s">
        <v>68</v>
      </c>
      <c r="V7" t="s">
        <v>69</v>
      </c>
      <c r="W7" t="s">
        <v>70</v>
      </c>
      <c r="X7" t="s">
        <v>71</v>
      </c>
      <c r="AB7" t="s">
        <v>68</v>
      </c>
      <c r="AC7" t="s">
        <v>69</v>
      </c>
      <c r="AD7" t="s">
        <v>70</v>
      </c>
      <c r="AE7" t="s">
        <v>71</v>
      </c>
    </row>
    <row r="8" spans="3:31">
      <c r="C8" s="11"/>
      <c r="D8" s="9">
        <v>1</v>
      </c>
      <c r="E8" s="9">
        <v>0</v>
      </c>
      <c r="F8" s="9">
        <v>0</v>
      </c>
      <c r="G8" s="9">
        <v>0</v>
      </c>
      <c r="K8" s="8"/>
      <c r="L8" s="9">
        <v>1</v>
      </c>
      <c r="M8" s="9">
        <v>0</v>
      </c>
      <c r="N8" s="9">
        <v>0</v>
      </c>
      <c r="O8" s="9">
        <v>0</v>
      </c>
      <c r="T8" s="8"/>
      <c r="U8" s="9">
        <v>1E-3</v>
      </c>
      <c r="V8" s="9">
        <v>0</v>
      </c>
      <c r="W8" s="9">
        <v>0</v>
      </c>
      <c r="X8" s="9">
        <v>0</v>
      </c>
      <c r="AB8" s="10">
        <v>0.25</v>
      </c>
      <c r="AC8" s="9">
        <v>0</v>
      </c>
      <c r="AD8" s="9">
        <v>0</v>
      </c>
      <c r="AE8" s="9">
        <v>0</v>
      </c>
    </row>
    <row r="9" spans="3:31">
      <c r="C9" s="11"/>
      <c r="D9" s="9">
        <v>2</v>
      </c>
      <c r="E9" s="9">
        <v>0</v>
      </c>
      <c r="F9" s="9">
        <v>0</v>
      </c>
      <c r="G9" s="9">
        <v>0</v>
      </c>
      <c r="K9" s="8"/>
      <c r="L9" s="9">
        <v>2</v>
      </c>
      <c r="M9" s="9">
        <v>0</v>
      </c>
      <c r="N9" s="9">
        <v>0</v>
      </c>
      <c r="O9" s="9">
        <v>0</v>
      </c>
      <c r="T9" s="8"/>
      <c r="U9" s="9">
        <v>2E-3</v>
      </c>
      <c r="V9" s="9">
        <v>0</v>
      </c>
      <c r="W9" s="9">
        <v>0</v>
      </c>
      <c r="X9" s="9">
        <v>0</v>
      </c>
      <c r="AA9" s="8"/>
      <c r="AB9" s="9">
        <v>0.5</v>
      </c>
      <c r="AC9" s="9">
        <v>0</v>
      </c>
      <c r="AD9" s="9">
        <v>0</v>
      </c>
      <c r="AE9" s="9">
        <v>0</v>
      </c>
    </row>
    <row r="10" spans="3:31">
      <c r="C10" s="11"/>
      <c r="D10" s="9">
        <v>3</v>
      </c>
      <c r="E10" s="9">
        <v>0</v>
      </c>
      <c r="F10" s="9">
        <v>0</v>
      </c>
      <c r="G10" s="9">
        <v>0</v>
      </c>
      <c r="K10" s="8"/>
      <c r="L10" s="9">
        <v>3</v>
      </c>
      <c r="M10" s="9">
        <v>0</v>
      </c>
      <c r="N10" s="9">
        <v>0</v>
      </c>
      <c r="O10" s="9">
        <v>0</v>
      </c>
      <c r="T10" s="8"/>
      <c r="U10" s="9">
        <v>5.0000000000000001E-3</v>
      </c>
      <c r="V10" s="9">
        <v>0</v>
      </c>
      <c r="W10" s="9">
        <v>0</v>
      </c>
      <c r="X10" s="9">
        <v>0</v>
      </c>
      <c r="AA10" s="8"/>
      <c r="AB10" s="9">
        <v>1</v>
      </c>
      <c r="AC10" s="9">
        <v>0</v>
      </c>
      <c r="AD10" s="9">
        <v>0</v>
      </c>
      <c r="AE10" s="9">
        <v>0</v>
      </c>
    </row>
    <row r="11" spans="3:31">
      <c r="C11" s="11"/>
      <c r="D11" s="9">
        <v>4</v>
      </c>
      <c r="E11" s="9">
        <v>0</v>
      </c>
      <c r="F11" s="9">
        <v>0</v>
      </c>
      <c r="G11" s="9">
        <v>0</v>
      </c>
      <c r="K11" s="8"/>
      <c r="L11" s="9">
        <v>4</v>
      </c>
      <c r="M11" s="9">
        <v>0</v>
      </c>
      <c r="N11" s="9">
        <v>0</v>
      </c>
      <c r="O11" s="9">
        <v>0</v>
      </c>
      <c r="T11" s="8"/>
      <c r="U11" s="9">
        <v>0.01</v>
      </c>
      <c r="V11" s="9">
        <v>0</v>
      </c>
      <c r="W11" s="9">
        <v>0</v>
      </c>
      <c r="X11" s="9">
        <v>0</v>
      </c>
      <c r="AA11" s="8"/>
      <c r="AB11" s="9">
        <v>2</v>
      </c>
      <c r="AC11" s="9">
        <v>0</v>
      </c>
      <c r="AD11" s="9">
        <v>0</v>
      </c>
      <c r="AE11" s="9">
        <v>0</v>
      </c>
    </row>
    <row r="12" spans="3:31">
      <c r="C12" s="11"/>
      <c r="D12" s="9">
        <v>5</v>
      </c>
      <c r="E12" s="9">
        <v>0</v>
      </c>
      <c r="F12" s="9">
        <v>0</v>
      </c>
      <c r="G12" s="9">
        <v>0</v>
      </c>
      <c r="K12" s="8"/>
      <c r="L12" s="9">
        <v>5</v>
      </c>
      <c r="M12" s="9">
        <v>0</v>
      </c>
      <c r="N12" s="9">
        <v>0</v>
      </c>
      <c r="O12" s="9">
        <v>0</v>
      </c>
      <c r="T12" s="8"/>
      <c r="U12" s="9">
        <v>0.02</v>
      </c>
      <c r="V12" s="9">
        <v>0</v>
      </c>
      <c r="W12" s="9">
        <v>0</v>
      </c>
      <c r="X12" s="9">
        <v>0</v>
      </c>
      <c r="AA12" s="8"/>
      <c r="AB12" s="9">
        <v>3</v>
      </c>
      <c r="AC12" s="9">
        <v>0</v>
      </c>
      <c r="AD12" s="9">
        <v>0</v>
      </c>
      <c r="AE12" s="9">
        <v>0</v>
      </c>
    </row>
    <row r="13" spans="3:31">
      <c r="C13" s="11"/>
      <c r="D13" s="9">
        <v>6</v>
      </c>
      <c r="E13" s="9">
        <v>0</v>
      </c>
      <c r="F13" s="9">
        <v>0</v>
      </c>
      <c r="G13" s="9">
        <v>0</v>
      </c>
      <c r="K13" s="8"/>
      <c r="L13" s="9">
        <v>6</v>
      </c>
      <c r="M13" s="9">
        <v>0</v>
      </c>
      <c r="N13" s="9">
        <v>0</v>
      </c>
      <c r="O13" s="9">
        <v>0</v>
      </c>
      <c r="T13" s="8"/>
      <c r="U13" s="9">
        <v>0.05</v>
      </c>
      <c r="V13" s="9">
        <v>0</v>
      </c>
      <c r="W13" s="9">
        <v>0</v>
      </c>
      <c r="X13" s="9">
        <v>0</v>
      </c>
      <c r="AA13" s="8"/>
      <c r="AB13" s="9">
        <v>4</v>
      </c>
      <c r="AC13" s="9">
        <v>0</v>
      </c>
      <c r="AD13" s="9">
        <v>0</v>
      </c>
      <c r="AE13" s="9">
        <v>0</v>
      </c>
    </row>
    <row r="14" spans="3:31">
      <c r="C14" s="11"/>
      <c r="D14" s="9">
        <v>7</v>
      </c>
      <c r="E14" s="9">
        <v>0</v>
      </c>
      <c r="F14" s="9">
        <v>0</v>
      </c>
      <c r="G14" s="9">
        <v>0</v>
      </c>
      <c r="K14" s="8"/>
      <c r="L14" s="9">
        <v>7</v>
      </c>
      <c r="M14" s="9">
        <v>0</v>
      </c>
      <c r="N14" s="9">
        <v>0</v>
      </c>
      <c r="O14" s="9">
        <v>0</v>
      </c>
      <c r="T14" s="8"/>
      <c r="U14" s="9">
        <v>0.1</v>
      </c>
      <c r="V14" s="9">
        <v>0</v>
      </c>
      <c r="W14" s="9">
        <v>0</v>
      </c>
      <c r="X14" s="9">
        <v>0</v>
      </c>
      <c r="AA14" s="8"/>
      <c r="AB14" s="9">
        <v>5</v>
      </c>
      <c r="AC14" s="9">
        <v>0</v>
      </c>
      <c r="AD14" s="9">
        <v>0</v>
      </c>
      <c r="AE14" s="9">
        <v>0</v>
      </c>
    </row>
    <row r="15" spans="3:31">
      <c r="C15" s="11"/>
      <c r="D15" s="9">
        <v>8</v>
      </c>
      <c r="E15" s="9">
        <v>0</v>
      </c>
      <c r="F15" s="9">
        <v>0</v>
      </c>
      <c r="G15" s="9">
        <v>0</v>
      </c>
      <c r="K15" s="8"/>
      <c r="L15" s="9">
        <v>8</v>
      </c>
      <c r="M15" s="9">
        <v>0</v>
      </c>
      <c r="N15" s="9">
        <v>0</v>
      </c>
      <c r="O15" s="9">
        <v>0</v>
      </c>
      <c r="T15" s="8"/>
      <c r="U15" s="9">
        <v>0.2</v>
      </c>
      <c r="V15" s="9">
        <v>0</v>
      </c>
      <c r="W15" s="9">
        <v>0</v>
      </c>
      <c r="X15" s="9">
        <v>0</v>
      </c>
      <c r="AA15" s="8"/>
      <c r="AB15" s="9">
        <v>6</v>
      </c>
      <c r="AC15" s="9">
        <v>0</v>
      </c>
      <c r="AD15" s="9">
        <v>0</v>
      </c>
      <c r="AE15" s="9">
        <v>0</v>
      </c>
    </row>
    <row r="16" spans="3:31">
      <c r="C16" s="11"/>
      <c r="D16" s="9">
        <v>9</v>
      </c>
      <c r="E16" s="9">
        <v>0</v>
      </c>
      <c r="F16" s="9">
        <v>0</v>
      </c>
      <c r="G16" s="9">
        <v>0</v>
      </c>
      <c r="K16" s="8"/>
      <c r="L16" s="9">
        <v>9</v>
      </c>
      <c r="M16" s="9">
        <v>0</v>
      </c>
      <c r="N16" s="9">
        <v>0</v>
      </c>
      <c r="O16" s="9">
        <v>0</v>
      </c>
      <c r="T16" s="8"/>
      <c r="U16" s="9">
        <v>0.5</v>
      </c>
      <c r="V16" s="9">
        <v>0</v>
      </c>
      <c r="W16" s="9">
        <v>0</v>
      </c>
      <c r="X16" s="9">
        <v>0</v>
      </c>
      <c r="AA16" s="8"/>
      <c r="AB16" s="9">
        <v>7</v>
      </c>
      <c r="AC16" s="9">
        <v>0</v>
      </c>
      <c r="AD16" s="9">
        <v>0</v>
      </c>
      <c r="AE16" s="9">
        <v>0</v>
      </c>
    </row>
    <row r="17" spans="3:34">
      <c r="C17" s="11"/>
      <c r="D17" s="9">
        <v>10</v>
      </c>
      <c r="E17" s="9">
        <v>0</v>
      </c>
      <c r="F17" s="9">
        <v>0</v>
      </c>
      <c r="G17" s="9">
        <v>0</v>
      </c>
      <c r="K17" s="8"/>
      <c r="L17" s="9">
        <v>10</v>
      </c>
      <c r="M17" s="9">
        <v>0</v>
      </c>
      <c r="N17" s="9">
        <v>0</v>
      </c>
      <c r="O17" s="9">
        <v>0</v>
      </c>
      <c r="T17" s="8"/>
      <c r="U17" s="9">
        <v>1</v>
      </c>
      <c r="V17" s="9">
        <v>0</v>
      </c>
      <c r="W17" s="9">
        <v>0</v>
      </c>
      <c r="X17" s="9">
        <v>0</v>
      </c>
      <c r="AA17" s="8"/>
      <c r="AB17" s="9">
        <v>8</v>
      </c>
      <c r="AC17" s="9">
        <v>0</v>
      </c>
      <c r="AD17" s="9">
        <v>0</v>
      </c>
      <c r="AE17" s="9">
        <v>0</v>
      </c>
    </row>
    <row r="18" spans="3:34">
      <c r="C18" s="11"/>
      <c r="D18" s="9">
        <v>11</v>
      </c>
      <c r="E18" s="9">
        <v>0</v>
      </c>
      <c r="F18" s="9">
        <v>0</v>
      </c>
      <c r="G18" s="9">
        <v>0</v>
      </c>
      <c r="K18" s="8"/>
      <c r="L18" s="9">
        <v>11</v>
      </c>
      <c r="M18" s="9">
        <v>0</v>
      </c>
      <c r="N18" s="9">
        <v>0</v>
      </c>
      <c r="O18" s="9">
        <v>0</v>
      </c>
      <c r="T18" s="8"/>
      <c r="U18" s="9">
        <v>2</v>
      </c>
      <c r="V18" s="9">
        <v>0</v>
      </c>
      <c r="W18" s="9">
        <v>0</v>
      </c>
      <c r="X18" s="9">
        <v>0</v>
      </c>
      <c r="AA18" s="8"/>
      <c r="AB18" s="9">
        <v>9</v>
      </c>
      <c r="AC18" s="9">
        <v>0</v>
      </c>
      <c r="AD18" s="9">
        <v>0</v>
      </c>
      <c r="AE18" s="9">
        <v>0</v>
      </c>
    </row>
    <row r="19" spans="3:34">
      <c r="C19" s="11"/>
      <c r="D19" s="9">
        <v>12</v>
      </c>
      <c r="E19" s="9">
        <v>0</v>
      </c>
      <c r="F19" s="9">
        <v>0</v>
      </c>
      <c r="G19" s="9">
        <v>0</v>
      </c>
      <c r="K19" s="8"/>
      <c r="L19" s="9">
        <v>12</v>
      </c>
      <c r="M19" s="9">
        <v>0</v>
      </c>
      <c r="N19" s="9">
        <v>0</v>
      </c>
      <c r="O19" s="9">
        <v>0</v>
      </c>
      <c r="T19" s="8"/>
      <c r="U19" s="9">
        <v>3</v>
      </c>
      <c r="V19" s="9">
        <v>0</v>
      </c>
      <c r="W19" s="9">
        <v>0</v>
      </c>
      <c r="X19" s="9">
        <v>0</v>
      </c>
      <c r="AA19" s="8"/>
      <c r="AB19" s="9">
        <v>10</v>
      </c>
      <c r="AC19" s="9">
        <v>0</v>
      </c>
      <c r="AD19" s="9">
        <v>0</v>
      </c>
      <c r="AE19" s="9">
        <v>0</v>
      </c>
    </row>
    <row r="20" spans="3:34">
      <c r="C20" s="11"/>
      <c r="D20" s="9">
        <v>13</v>
      </c>
      <c r="E20" s="9">
        <v>0</v>
      </c>
      <c r="F20" s="9">
        <v>0</v>
      </c>
      <c r="G20" s="9">
        <v>0</v>
      </c>
      <c r="K20" s="8"/>
      <c r="L20" s="9">
        <v>13</v>
      </c>
      <c r="M20" s="9">
        <v>0</v>
      </c>
      <c r="N20" s="9">
        <v>0</v>
      </c>
      <c r="O20" s="9">
        <v>0</v>
      </c>
      <c r="T20" s="8"/>
      <c r="U20" s="9">
        <v>4</v>
      </c>
      <c r="V20" s="9">
        <v>0</v>
      </c>
      <c r="W20" s="9">
        <v>0</v>
      </c>
      <c r="X20" s="9">
        <v>0</v>
      </c>
      <c r="AA20" s="8"/>
      <c r="AB20" s="9">
        <v>11</v>
      </c>
      <c r="AC20" s="9">
        <v>0</v>
      </c>
      <c r="AD20" s="9">
        <v>0</v>
      </c>
      <c r="AE20" s="9">
        <v>0</v>
      </c>
    </row>
    <row r="21" spans="3:34">
      <c r="C21" s="11"/>
      <c r="D21" s="9">
        <v>14</v>
      </c>
      <c r="E21" s="9">
        <v>0</v>
      </c>
      <c r="F21" s="9">
        <v>0</v>
      </c>
      <c r="G21" s="9">
        <v>0</v>
      </c>
      <c r="K21" s="8"/>
      <c r="L21" s="9">
        <v>14</v>
      </c>
      <c r="M21" s="9">
        <v>0</v>
      </c>
      <c r="N21" s="9">
        <v>0</v>
      </c>
      <c r="O21" s="9">
        <v>0</v>
      </c>
      <c r="T21" s="8"/>
      <c r="U21" s="9">
        <v>5</v>
      </c>
      <c r="V21" s="9">
        <v>0</v>
      </c>
      <c r="W21" s="9">
        <v>0</v>
      </c>
      <c r="X21" s="9">
        <v>0</v>
      </c>
      <c r="AA21" s="8"/>
      <c r="AB21" s="9">
        <v>12</v>
      </c>
      <c r="AC21" s="9">
        <v>0</v>
      </c>
      <c r="AD21" s="9">
        <v>0</v>
      </c>
      <c r="AE21" s="9">
        <v>0</v>
      </c>
    </row>
    <row r="22" spans="3:34">
      <c r="C22" s="11"/>
      <c r="D22" s="9">
        <v>15</v>
      </c>
      <c r="E22" s="9">
        <v>0</v>
      </c>
      <c r="F22" s="9">
        <v>0</v>
      </c>
      <c r="G22" s="9">
        <v>0</v>
      </c>
      <c r="K22" s="8"/>
      <c r="L22" s="9">
        <v>15</v>
      </c>
      <c r="M22" s="9">
        <v>0</v>
      </c>
      <c r="N22" s="9">
        <v>0</v>
      </c>
      <c r="O22" s="9">
        <v>0</v>
      </c>
      <c r="T22" s="8"/>
      <c r="U22" s="9">
        <v>6</v>
      </c>
      <c r="V22" s="9">
        <v>0</v>
      </c>
      <c r="W22" s="9">
        <v>0</v>
      </c>
      <c r="X22" s="9">
        <v>0</v>
      </c>
      <c r="AA22" s="8"/>
      <c r="AB22" s="9">
        <v>13</v>
      </c>
      <c r="AC22" s="9">
        <v>0</v>
      </c>
      <c r="AD22" s="9">
        <v>0</v>
      </c>
      <c r="AE22" s="9">
        <v>0</v>
      </c>
    </row>
    <row r="23" spans="3:34">
      <c r="C23" s="11"/>
      <c r="D23" s="9">
        <v>16</v>
      </c>
      <c r="E23" s="9">
        <v>0</v>
      </c>
      <c r="F23" s="9">
        <v>0</v>
      </c>
      <c r="G23" s="9">
        <v>0</v>
      </c>
      <c r="K23" s="8"/>
      <c r="L23" s="9">
        <v>16</v>
      </c>
      <c r="M23" s="9">
        <v>0</v>
      </c>
      <c r="N23" s="9">
        <v>0</v>
      </c>
      <c r="O23" s="9">
        <v>0</v>
      </c>
      <c r="T23" s="8"/>
      <c r="U23" s="9">
        <v>7</v>
      </c>
      <c r="V23" s="9">
        <v>0</v>
      </c>
      <c r="W23" s="9">
        <v>0</v>
      </c>
      <c r="X23" s="9">
        <v>0</v>
      </c>
      <c r="AA23" s="8"/>
      <c r="AB23" s="9">
        <v>14</v>
      </c>
      <c r="AC23" s="9">
        <v>0</v>
      </c>
      <c r="AD23" s="9">
        <v>0</v>
      </c>
      <c r="AE23" s="9">
        <v>0</v>
      </c>
    </row>
    <row r="24" spans="3:34">
      <c r="C24" s="11"/>
      <c r="D24" s="9">
        <v>17</v>
      </c>
      <c r="E24" s="9">
        <v>48.729500000000002</v>
      </c>
      <c r="F24" s="9">
        <v>47.113199999999999</v>
      </c>
      <c r="G24" s="9">
        <v>0.99998500000000001</v>
      </c>
      <c r="K24" s="8"/>
      <c r="L24" s="9">
        <v>17</v>
      </c>
      <c r="M24" s="9">
        <v>48.710299999999997</v>
      </c>
      <c r="N24" s="9">
        <v>47.094499999999996</v>
      </c>
      <c r="O24" s="9">
        <v>0.99998500000000001</v>
      </c>
      <c r="T24" s="8"/>
      <c r="U24" s="9">
        <v>8</v>
      </c>
      <c r="V24" s="9">
        <v>0</v>
      </c>
      <c r="W24" s="9">
        <v>0</v>
      </c>
      <c r="X24" s="9">
        <v>0</v>
      </c>
      <c r="AA24" s="8"/>
      <c r="AB24" s="9">
        <v>15</v>
      </c>
      <c r="AC24" s="9">
        <v>0</v>
      </c>
      <c r="AD24" s="9">
        <v>0</v>
      </c>
      <c r="AE24" s="9">
        <v>0</v>
      </c>
      <c r="AH24" t="s">
        <v>72</v>
      </c>
    </row>
    <row r="25" spans="3:34">
      <c r="C25" s="11"/>
      <c r="D25" s="9">
        <v>18</v>
      </c>
      <c r="E25" s="9">
        <v>237.71199999999999</v>
      </c>
      <c r="F25" s="9">
        <v>400.64699999999999</v>
      </c>
      <c r="G25" s="9">
        <v>0.99995599999999996</v>
      </c>
      <c r="K25" s="8"/>
      <c r="L25" s="9">
        <v>18</v>
      </c>
      <c r="M25" s="9">
        <v>237.57499999999999</v>
      </c>
      <c r="N25" s="9">
        <v>400.416</v>
      </c>
      <c r="O25" s="9">
        <v>0.99995599999999996</v>
      </c>
      <c r="T25" s="8"/>
      <c r="U25" s="9">
        <v>9</v>
      </c>
      <c r="V25" s="9">
        <v>0</v>
      </c>
      <c r="W25" s="9">
        <v>0</v>
      </c>
      <c r="X25" s="9">
        <v>0</v>
      </c>
      <c r="AA25" s="8"/>
      <c r="AB25" s="9">
        <v>16</v>
      </c>
      <c r="AC25" s="9">
        <v>0</v>
      </c>
      <c r="AD25" s="9">
        <v>0</v>
      </c>
      <c r="AE25" s="9">
        <v>0</v>
      </c>
    </row>
    <row r="26" spans="3:34">
      <c r="C26" s="11"/>
      <c r="D26" s="9">
        <v>19</v>
      </c>
      <c r="E26" s="9">
        <v>452.18200000000002</v>
      </c>
      <c r="F26" s="9">
        <v>987.70600000000002</v>
      </c>
      <c r="G26" s="9">
        <v>0.99989499999999998</v>
      </c>
      <c r="K26" s="8"/>
      <c r="L26" s="9">
        <v>19</v>
      </c>
      <c r="M26" s="9">
        <v>451.75700000000001</v>
      </c>
      <c r="N26" s="9">
        <v>986.779</v>
      </c>
      <c r="O26" s="9">
        <v>0.99989499999999998</v>
      </c>
      <c r="T26" s="8"/>
      <c r="U26" s="9">
        <v>10</v>
      </c>
      <c r="V26" s="9">
        <v>0</v>
      </c>
      <c r="W26" s="9">
        <v>0</v>
      </c>
      <c r="X26" s="9">
        <v>0</v>
      </c>
      <c r="AA26" s="8"/>
      <c r="AB26" s="9">
        <v>17</v>
      </c>
      <c r="AC26" s="9">
        <v>14.6366</v>
      </c>
      <c r="AD26" s="9">
        <v>11.077999999999999</v>
      </c>
      <c r="AE26" s="9">
        <v>0.99999899999999997</v>
      </c>
      <c r="AH26" s="9">
        <f>M24/AC26</f>
        <v>3.327979175491576</v>
      </c>
    </row>
    <row r="27" spans="3:34">
      <c r="C27" s="11"/>
      <c r="D27" s="9">
        <v>20</v>
      </c>
      <c r="E27" s="9">
        <v>621.88699999999994</v>
      </c>
      <c r="F27" s="9">
        <v>1643.62</v>
      </c>
      <c r="G27" s="9">
        <v>0.99980199999999997</v>
      </c>
      <c r="K27" s="8"/>
      <c r="L27" s="9">
        <v>20</v>
      </c>
      <c r="M27" s="9">
        <v>620.32299999999998</v>
      </c>
      <c r="N27" s="9">
        <v>1639.5</v>
      </c>
      <c r="O27" s="9">
        <v>0.99980100000000005</v>
      </c>
      <c r="T27" s="8"/>
      <c r="U27" s="9">
        <v>11</v>
      </c>
      <c r="V27" s="9">
        <v>0</v>
      </c>
      <c r="W27" s="9">
        <v>0</v>
      </c>
      <c r="X27" s="9">
        <v>0</v>
      </c>
      <c r="AA27" s="8"/>
      <c r="AB27" s="9">
        <v>18</v>
      </c>
      <c r="AC27" s="9">
        <v>144.88900000000001</v>
      </c>
      <c r="AD27" s="9">
        <v>229.84200000000001</v>
      </c>
      <c r="AE27" s="9">
        <v>0.99999199999999999</v>
      </c>
      <c r="AH27" s="9">
        <f t="shared" ref="AH27:AH54" si="0">M25/AC27</f>
        <v>1.6397034971598947</v>
      </c>
    </row>
    <row r="28" spans="3:34">
      <c r="C28" s="11"/>
      <c r="D28" s="9">
        <v>22</v>
      </c>
      <c r="E28" s="9">
        <v>834.16300000000001</v>
      </c>
      <c r="F28" s="9">
        <v>2959.03</v>
      </c>
      <c r="G28" s="9">
        <v>0.99957200000000002</v>
      </c>
      <c r="K28" s="8"/>
      <c r="L28" s="9">
        <v>22</v>
      </c>
      <c r="M28" s="9">
        <v>831.45299999999997</v>
      </c>
      <c r="N28" s="9">
        <v>2949.47</v>
      </c>
      <c r="O28" s="9">
        <v>0.99957200000000002</v>
      </c>
      <c r="T28" s="8"/>
      <c r="U28" s="9">
        <v>12</v>
      </c>
      <c r="V28" s="9">
        <v>0</v>
      </c>
      <c r="W28" s="9">
        <v>0</v>
      </c>
      <c r="X28" s="9">
        <v>0</v>
      </c>
      <c r="AA28" s="8"/>
      <c r="AB28" s="9">
        <v>19</v>
      </c>
      <c r="AC28" s="9">
        <v>346.16199999999998</v>
      </c>
      <c r="AD28" s="9">
        <v>751.92100000000005</v>
      </c>
      <c r="AE28" s="9">
        <v>0.99995699999999998</v>
      </c>
      <c r="AH28" s="9">
        <f t="shared" si="0"/>
        <v>1.3050450367169131</v>
      </c>
    </row>
    <row r="29" spans="3:34">
      <c r="C29" s="11"/>
      <c r="D29" s="9">
        <v>24</v>
      </c>
      <c r="E29" s="9">
        <v>949.99800000000005</v>
      </c>
      <c r="F29" s="9">
        <v>4256.83</v>
      </c>
      <c r="G29" s="9">
        <v>0.99939</v>
      </c>
      <c r="K29" s="8"/>
      <c r="L29" s="9">
        <v>24</v>
      </c>
      <c r="M29" s="9">
        <v>948.84900000000005</v>
      </c>
      <c r="N29" s="9">
        <v>4251.71</v>
      </c>
      <c r="O29" s="9">
        <v>0.99939</v>
      </c>
      <c r="T29" s="8"/>
      <c r="U29" s="9">
        <v>13</v>
      </c>
      <c r="V29" s="9">
        <v>0</v>
      </c>
      <c r="W29" s="9">
        <v>0</v>
      </c>
      <c r="X29" s="9">
        <v>0</v>
      </c>
      <c r="AA29" s="8"/>
      <c r="AB29" s="9">
        <v>20</v>
      </c>
      <c r="AC29" s="9">
        <v>523.45799999999997</v>
      </c>
      <c r="AD29" s="9">
        <v>1402.35</v>
      </c>
      <c r="AE29" s="9">
        <v>0.99985599999999997</v>
      </c>
      <c r="AH29" s="9">
        <f t="shared" si="0"/>
        <v>1.1850482751242697</v>
      </c>
    </row>
    <row r="30" spans="3:34">
      <c r="C30" s="11"/>
      <c r="D30" s="9">
        <v>26</v>
      </c>
      <c r="E30" s="9">
        <v>876.09699999999998</v>
      </c>
      <c r="F30" s="9">
        <v>4713.6899999999996</v>
      </c>
      <c r="G30" s="9">
        <v>0.99915799999999999</v>
      </c>
      <c r="K30" s="8"/>
      <c r="L30" s="9">
        <v>26</v>
      </c>
      <c r="M30" s="9">
        <v>875.09799999999996</v>
      </c>
      <c r="N30" s="9">
        <v>4708.3500000000004</v>
      </c>
      <c r="O30" s="9">
        <v>0.99915799999999999</v>
      </c>
      <c r="T30" s="8"/>
      <c r="U30" s="9">
        <v>14</v>
      </c>
      <c r="V30" s="9">
        <v>0</v>
      </c>
      <c r="W30" s="9">
        <v>0</v>
      </c>
      <c r="X30" s="9">
        <v>0</v>
      </c>
      <c r="AA30" s="8"/>
      <c r="AB30" s="9">
        <v>22</v>
      </c>
      <c r="AC30" s="9">
        <v>766.76599999999996</v>
      </c>
      <c r="AD30" s="9">
        <v>2751.43</v>
      </c>
      <c r="AE30" s="9">
        <v>0.99939500000000003</v>
      </c>
      <c r="AH30" s="9">
        <f t="shared" si="0"/>
        <v>1.0843634172615897</v>
      </c>
    </row>
    <row r="31" spans="3:34">
      <c r="C31" s="11"/>
      <c r="D31" s="9">
        <v>28</v>
      </c>
      <c r="E31" s="9">
        <v>651.07899999999995</v>
      </c>
      <c r="F31" s="9">
        <v>4022.61</v>
      </c>
      <c r="G31" s="9">
        <v>0.99868699999999999</v>
      </c>
      <c r="K31" s="8"/>
      <c r="L31" s="9">
        <v>28</v>
      </c>
      <c r="M31" s="9">
        <v>650.36</v>
      </c>
      <c r="N31" s="9">
        <v>4018.2</v>
      </c>
      <c r="O31" s="9">
        <v>0.99868800000000002</v>
      </c>
      <c r="T31" s="8"/>
      <c r="U31" s="9">
        <v>15</v>
      </c>
      <c r="V31" s="9">
        <v>0</v>
      </c>
      <c r="W31" s="9">
        <v>0</v>
      </c>
      <c r="X31" s="9">
        <v>0</v>
      </c>
      <c r="AA31" s="8"/>
      <c r="AB31" s="9">
        <v>24</v>
      </c>
      <c r="AC31" s="9">
        <v>914.25199999999995</v>
      </c>
      <c r="AD31" s="9">
        <v>4056.43</v>
      </c>
      <c r="AE31" s="9">
        <v>0.99870899999999996</v>
      </c>
      <c r="AH31" s="9">
        <f t="shared" si="0"/>
        <v>1.0378418641687412</v>
      </c>
    </row>
    <row r="32" spans="3:34">
      <c r="C32" s="11"/>
      <c r="D32" s="9">
        <v>30</v>
      </c>
      <c r="E32" s="9">
        <v>436.35500000000002</v>
      </c>
      <c r="F32" s="9">
        <v>2993.68</v>
      </c>
      <c r="G32" s="9">
        <v>0.99775100000000005</v>
      </c>
      <c r="K32" s="8"/>
      <c r="L32" s="9">
        <v>30</v>
      </c>
      <c r="M32" s="9">
        <v>435.92200000000003</v>
      </c>
      <c r="N32" s="9">
        <v>2990.72</v>
      </c>
      <c r="O32" s="9">
        <v>0.99775199999999997</v>
      </c>
      <c r="T32" s="8"/>
      <c r="U32" s="9">
        <v>16</v>
      </c>
      <c r="V32" s="9">
        <v>0</v>
      </c>
      <c r="W32" s="9">
        <v>0</v>
      </c>
      <c r="X32" s="9">
        <v>0</v>
      </c>
      <c r="AA32" s="8"/>
      <c r="AB32" s="9">
        <v>26</v>
      </c>
      <c r="AC32" s="9">
        <v>936.31100000000004</v>
      </c>
      <c r="AD32" s="9">
        <v>4916.26</v>
      </c>
      <c r="AE32" s="9">
        <v>0.99787999999999999</v>
      </c>
      <c r="AH32" s="9">
        <f t="shared" si="0"/>
        <v>0.93462321814012639</v>
      </c>
    </row>
    <row r="33" spans="3:34">
      <c r="C33" s="11"/>
      <c r="D33" s="9">
        <v>35</v>
      </c>
      <c r="E33" s="9">
        <v>185.58199999999999</v>
      </c>
      <c r="F33" s="9">
        <v>1438.34</v>
      </c>
      <c r="G33" s="9">
        <v>0.99164799999999997</v>
      </c>
      <c r="K33" s="8"/>
      <c r="L33" s="9">
        <v>35</v>
      </c>
      <c r="M33" s="9">
        <v>185.51400000000001</v>
      </c>
      <c r="N33" s="9">
        <v>1437.8</v>
      </c>
      <c r="O33" s="9">
        <v>0.99165400000000004</v>
      </c>
      <c r="T33" s="8"/>
      <c r="U33" s="9">
        <v>17</v>
      </c>
      <c r="V33" s="9">
        <v>48.801600000000001</v>
      </c>
      <c r="W33" s="9">
        <v>47.237000000000002</v>
      </c>
      <c r="X33" s="9">
        <v>0.99998399999999998</v>
      </c>
      <c r="AA33" s="8"/>
      <c r="AB33" s="9">
        <v>28</v>
      </c>
      <c r="AC33" s="9">
        <v>792.08100000000002</v>
      </c>
      <c r="AD33" s="9">
        <v>4775.08</v>
      </c>
      <c r="AE33" s="9">
        <v>0.99649399999999999</v>
      </c>
      <c r="AH33" s="9">
        <f t="shared" si="0"/>
        <v>0.82107764231183422</v>
      </c>
    </row>
    <row r="34" spans="3:34">
      <c r="C34" s="11"/>
      <c r="D34" s="9">
        <v>40</v>
      </c>
      <c r="E34" s="9">
        <v>127.5</v>
      </c>
      <c r="F34" s="9">
        <v>975.26800000000003</v>
      </c>
      <c r="G34" s="9">
        <v>0.98825700000000005</v>
      </c>
      <c r="K34" s="8"/>
      <c r="L34" s="9">
        <v>40</v>
      </c>
      <c r="M34" s="9">
        <v>127.499</v>
      </c>
      <c r="N34" s="9">
        <v>975.28899999999999</v>
      </c>
      <c r="O34" s="9">
        <v>0.98826499999999995</v>
      </c>
      <c r="T34" s="8"/>
      <c r="U34" s="9">
        <v>18</v>
      </c>
      <c r="V34" s="9">
        <v>237.79599999999999</v>
      </c>
      <c r="W34" s="9">
        <v>400.88499999999999</v>
      </c>
      <c r="X34" s="9">
        <v>0.99995500000000004</v>
      </c>
      <c r="AA34" s="8"/>
      <c r="AB34" s="9">
        <v>30</v>
      </c>
      <c r="AC34" s="9">
        <v>585.44100000000003</v>
      </c>
      <c r="AD34" s="9">
        <v>3948.85</v>
      </c>
      <c r="AE34" s="9">
        <v>0.99407800000000002</v>
      </c>
      <c r="AH34" s="9">
        <f t="shared" si="0"/>
        <v>0.74460449473132218</v>
      </c>
    </row>
    <row r="35" spans="3:34">
      <c r="C35" s="11"/>
      <c r="D35" s="9">
        <v>45</v>
      </c>
      <c r="E35" s="9">
        <v>102.955</v>
      </c>
      <c r="F35" s="9">
        <v>763.34199999999998</v>
      </c>
      <c r="G35" s="9">
        <v>0.99182099999999995</v>
      </c>
      <c r="K35" s="8"/>
      <c r="L35" s="9">
        <v>45</v>
      </c>
      <c r="M35" s="9">
        <v>102.96</v>
      </c>
      <c r="N35" s="9">
        <v>763.41600000000005</v>
      </c>
      <c r="O35" s="9">
        <v>0.99182499999999996</v>
      </c>
      <c r="T35" s="8"/>
      <c r="U35" s="9">
        <v>19</v>
      </c>
      <c r="V35" s="9">
        <v>452.166</v>
      </c>
      <c r="W35" s="9">
        <v>987.69500000000005</v>
      </c>
      <c r="X35" s="9">
        <v>0.999892</v>
      </c>
      <c r="AA35" s="8"/>
      <c r="AB35" s="9">
        <v>35</v>
      </c>
      <c r="AC35" s="9">
        <v>245.40799999999999</v>
      </c>
      <c r="AD35" s="9">
        <v>1806.67</v>
      </c>
      <c r="AE35" s="9">
        <v>0.983649</v>
      </c>
      <c r="AH35" s="9">
        <f t="shared" si="0"/>
        <v>0.75594112661363944</v>
      </c>
    </row>
    <row r="36" spans="3:34">
      <c r="C36" s="11"/>
      <c r="D36" s="9">
        <v>50</v>
      </c>
      <c r="E36" s="9">
        <v>86.439899999999994</v>
      </c>
      <c r="F36" s="9">
        <v>628.03399999999999</v>
      </c>
      <c r="G36" s="9">
        <v>0.99474700000000005</v>
      </c>
      <c r="K36" s="8"/>
      <c r="L36" s="9">
        <v>50</v>
      </c>
      <c r="M36" s="9">
        <v>86.444800000000001</v>
      </c>
      <c r="N36" s="9">
        <v>628.09799999999996</v>
      </c>
      <c r="O36" s="9">
        <v>0.99474899999999999</v>
      </c>
      <c r="T36" s="8"/>
      <c r="U36" s="9">
        <v>20</v>
      </c>
      <c r="V36" s="9">
        <v>620.74300000000005</v>
      </c>
      <c r="W36" s="9">
        <v>1640.71</v>
      </c>
      <c r="X36" s="9">
        <v>0.99979600000000002</v>
      </c>
      <c r="AA36" s="8"/>
      <c r="AB36" s="9">
        <v>40</v>
      </c>
      <c r="AC36" s="9">
        <v>146.56800000000001</v>
      </c>
      <c r="AD36" s="9">
        <v>1067.04</v>
      </c>
      <c r="AE36" s="9">
        <v>0.979931</v>
      </c>
      <c r="AH36" s="9">
        <f t="shared" si="0"/>
        <v>0.86989656678128913</v>
      </c>
    </row>
    <row r="37" spans="3:34">
      <c r="C37" s="11"/>
      <c r="D37" s="9">
        <v>55</v>
      </c>
      <c r="E37" s="9">
        <v>74.136300000000006</v>
      </c>
      <c r="F37" s="9">
        <v>532.077</v>
      </c>
      <c r="G37" s="9">
        <v>0.995892</v>
      </c>
      <c r="K37" s="8"/>
      <c r="L37" s="9">
        <v>55</v>
      </c>
      <c r="M37" s="9">
        <v>74.140199999999993</v>
      </c>
      <c r="N37" s="9">
        <v>532.12699999999995</v>
      </c>
      <c r="O37" s="9">
        <v>0.99589300000000003</v>
      </c>
      <c r="T37" s="8"/>
      <c r="U37" s="9">
        <v>22</v>
      </c>
      <c r="V37" s="9">
        <v>831.94799999999998</v>
      </c>
      <c r="W37" s="9">
        <v>2951.5</v>
      </c>
      <c r="X37" s="9">
        <v>0.99956</v>
      </c>
      <c r="AA37" s="8"/>
      <c r="AB37" s="9">
        <v>45</v>
      </c>
      <c r="AC37" s="9">
        <v>113.461</v>
      </c>
      <c r="AD37" s="9">
        <v>798.63800000000003</v>
      </c>
      <c r="AE37" s="9">
        <v>0.98627699999999996</v>
      </c>
      <c r="AH37" s="9">
        <f t="shared" si="0"/>
        <v>0.90744837433126802</v>
      </c>
    </row>
    <row r="38" spans="3:34">
      <c r="C38" s="11"/>
      <c r="D38" s="9">
        <v>60</v>
      </c>
      <c r="E38" s="9">
        <v>64.824200000000005</v>
      </c>
      <c r="F38" s="9">
        <v>460.33300000000003</v>
      </c>
      <c r="G38" s="9">
        <v>0.99604099999999995</v>
      </c>
      <c r="K38" s="8"/>
      <c r="L38" s="9">
        <v>60</v>
      </c>
      <c r="M38" s="9">
        <v>64.827699999999993</v>
      </c>
      <c r="N38" s="9">
        <v>460.37799999999999</v>
      </c>
      <c r="O38" s="9">
        <v>0.99604099999999995</v>
      </c>
      <c r="T38" s="8"/>
      <c r="U38" s="9">
        <v>24</v>
      </c>
      <c r="V38" s="9">
        <v>949.26900000000001</v>
      </c>
      <c r="W38" s="9">
        <v>4253.96</v>
      </c>
      <c r="X38" s="9">
        <v>0.99937200000000004</v>
      </c>
      <c r="AA38" s="8"/>
      <c r="AB38" s="9">
        <v>50</v>
      </c>
      <c r="AC38" s="9">
        <v>94.2179</v>
      </c>
      <c r="AD38" s="9">
        <v>633.13</v>
      </c>
      <c r="AE38" s="9">
        <v>0.99171200000000004</v>
      </c>
      <c r="AH38" s="9">
        <f t="shared" si="0"/>
        <v>0.91749869186216204</v>
      </c>
    </row>
    <row r="39" spans="3:34">
      <c r="C39" s="11"/>
      <c r="D39" s="9">
        <v>65</v>
      </c>
      <c r="E39" s="9">
        <v>56.323900000000002</v>
      </c>
      <c r="F39" s="9">
        <v>398.56900000000002</v>
      </c>
      <c r="G39" s="9">
        <v>0.99620299999999995</v>
      </c>
      <c r="K39" s="8"/>
      <c r="L39" s="9">
        <v>65</v>
      </c>
      <c r="M39" s="9">
        <v>56.326799999999999</v>
      </c>
      <c r="N39" s="9">
        <v>398.60599999999999</v>
      </c>
      <c r="O39" s="9">
        <v>0.99620399999999998</v>
      </c>
      <c r="T39" s="8"/>
      <c r="U39" s="9">
        <v>26</v>
      </c>
      <c r="V39" s="9">
        <v>875.42399999999998</v>
      </c>
      <c r="W39" s="9">
        <v>4710.3900000000003</v>
      </c>
      <c r="X39" s="9">
        <v>0.99913300000000005</v>
      </c>
      <c r="AA39" s="8"/>
      <c r="AB39" s="9">
        <v>55</v>
      </c>
      <c r="AC39" s="9">
        <v>80.398399999999995</v>
      </c>
      <c r="AD39" s="9">
        <v>527.37400000000002</v>
      </c>
      <c r="AE39" s="9">
        <v>0.99390400000000001</v>
      </c>
      <c r="AH39" s="9">
        <f t="shared" si="0"/>
        <v>0.92216014249039779</v>
      </c>
    </row>
    <row r="40" spans="3:34">
      <c r="C40" s="11"/>
      <c r="D40" s="9">
        <v>70</v>
      </c>
      <c r="E40" s="9">
        <v>49.7393</v>
      </c>
      <c r="F40" s="9">
        <v>350.35599999999999</v>
      </c>
      <c r="G40" s="9">
        <v>0.99630099999999999</v>
      </c>
      <c r="K40" s="8"/>
      <c r="L40" s="9">
        <v>70</v>
      </c>
      <c r="M40" s="9">
        <v>49.741799999999998</v>
      </c>
      <c r="N40" s="9">
        <v>350.387</v>
      </c>
      <c r="O40" s="9">
        <v>0.99630200000000002</v>
      </c>
      <c r="T40" s="8"/>
      <c r="U40" s="9">
        <v>28</v>
      </c>
      <c r="V40" s="9">
        <v>650.53300000000002</v>
      </c>
      <c r="W40" s="9">
        <v>4019.46</v>
      </c>
      <c r="X40" s="9">
        <v>0.99864900000000001</v>
      </c>
      <c r="AA40" s="8"/>
      <c r="AB40" s="9">
        <v>60</v>
      </c>
      <c r="AC40" s="9">
        <v>70.012299999999996</v>
      </c>
      <c r="AD40" s="9">
        <v>454.19</v>
      </c>
      <c r="AE40" s="9">
        <v>0.99463299999999999</v>
      </c>
      <c r="AH40" s="9">
        <f t="shared" si="0"/>
        <v>0.92594729783195229</v>
      </c>
    </row>
    <row r="41" spans="3:34">
      <c r="C41" s="11"/>
      <c r="D41" s="9">
        <v>75</v>
      </c>
      <c r="E41" s="9">
        <v>44.206299999999999</v>
      </c>
      <c r="F41" s="9">
        <v>310.04399999999998</v>
      </c>
      <c r="G41" s="9">
        <v>0.99597400000000003</v>
      </c>
      <c r="K41" s="8"/>
      <c r="L41" s="9">
        <v>75</v>
      </c>
      <c r="M41" s="9">
        <v>44.208300000000001</v>
      </c>
      <c r="N41" s="9">
        <v>310.07</v>
      </c>
      <c r="O41" s="9">
        <v>0.99597500000000005</v>
      </c>
      <c r="T41" s="8"/>
      <c r="U41" s="9">
        <v>30</v>
      </c>
      <c r="V41" s="9">
        <v>435.904</v>
      </c>
      <c r="W41" s="9">
        <v>2990.84</v>
      </c>
      <c r="X41" s="9">
        <v>0.99768999999999997</v>
      </c>
      <c r="AA41" s="8"/>
      <c r="AB41" s="9">
        <v>65</v>
      </c>
      <c r="AC41" s="9">
        <v>61.201000000000001</v>
      </c>
      <c r="AD41" s="9">
        <v>391.58800000000002</v>
      </c>
      <c r="AE41" s="9">
        <v>0.99490999999999996</v>
      </c>
      <c r="AH41" s="9">
        <f t="shared" si="0"/>
        <v>0.92035751049819448</v>
      </c>
    </row>
    <row r="42" spans="3:34">
      <c r="C42" s="11"/>
      <c r="D42" s="9">
        <v>80</v>
      </c>
      <c r="E42" s="9">
        <v>39.545699999999997</v>
      </c>
      <c r="F42" s="9">
        <v>278.92700000000002</v>
      </c>
      <c r="G42" s="9">
        <v>0.99560999999999999</v>
      </c>
      <c r="K42" s="8"/>
      <c r="L42" s="9">
        <v>80</v>
      </c>
      <c r="M42" s="9">
        <v>39.547600000000003</v>
      </c>
      <c r="N42" s="9">
        <v>278.95</v>
      </c>
      <c r="O42" s="9">
        <v>0.99561100000000002</v>
      </c>
      <c r="T42" s="8"/>
      <c r="U42" s="9">
        <v>35</v>
      </c>
      <c r="V42" s="9">
        <v>185.26499999999999</v>
      </c>
      <c r="W42" s="9">
        <v>1435.69</v>
      </c>
      <c r="X42" s="9">
        <v>0.99149799999999999</v>
      </c>
      <c r="AA42" s="8"/>
      <c r="AB42" s="9">
        <v>70</v>
      </c>
      <c r="AC42" s="9">
        <v>53.749000000000002</v>
      </c>
      <c r="AD42" s="9">
        <v>339.88499999999999</v>
      </c>
      <c r="AE42" s="9">
        <v>0.99509499999999995</v>
      </c>
      <c r="AH42" s="9">
        <f t="shared" si="0"/>
        <v>0.92544605481032194</v>
      </c>
    </row>
    <row r="43" spans="3:34">
      <c r="C43" s="11"/>
      <c r="D43" s="9">
        <v>90</v>
      </c>
      <c r="E43" s="9">
        <v>32.181800000000003</v>
      </c>
      <c r="F43" s="9">
        <v>225.57900000000001</v>
      </c>
      <c r="G43" s="9">
        <v>0.99567700000000003</v>
      </c>
      <c r="K43" s="8"/>
      <c r="L43" s="9">
        <v>90</v>
      </c>
      <c r="M43" s="9">
        <v>32.183100000000003</v>
      </c>
      <c r="N43" s="9">
        <v>225.596</v>
      </c>
      <c r="O43" s="9">
        <v>0.99567700000000003</v>
      </c>
      <c r="T43" s="8"/>
      <c r="U43" s="9">
        <v>40</v>
      </c>
      <c r="V43" s="9">
        <v>127.419</v>
      </c>
      <c r="W43" s="9">
        <v>976.03499999999997</v>
      </c>
      <c r="X43" s="9">
        <v>0.98812</v>
      </c>
      <c r="AA43" s="8"/>
      <c r="AB43" s="9">
        <v>75</v>
      </c>
      <c r="AC43" s="9">
        <v>47.908799999999999</v>
      </c>
      <c r="AD43" s="9">
        <v>290.28699999999998</v>
      </c>
      <c r="AE43" s="9">
        <v>0.99526700000000001</v>
      </c>
      <c r="AH43" s="9">
        <f t="shared" si="0"/>
        <v>0.92275949303676985</v>
      </c>
    </row>
    <row r="44" spans="3:34">
      <c r="C44" s="11"/>
      <c r="D44" s="9">
        <v>100</v>
      </c>
      <c r="E44" s="9">
        <v>27.141500000000001</v>
      </c>
      <c r="F44" s="9">
        <v>190.434</v>
      </c>
      <c r="G44" s="9">
        <v>0.99568800000000002</v>
      </c>
      <c r="K44" s="8"/>
      <c r="L44" s="9">
        <v>100</v>
      </c>
      <c r="M44" s="9">
        <v>27.142700000000001</v>
      </c>
      <c r="N44" s="9">
        <v>190.45</v>
      </c>
      <c r="O44" s="9">
        <v>0.99568800000000002</v>
      </c>
      <c r="T44" s="8"/>
      <c r="U44" s="9">
        <v>45</v>
      </c>
      <c r="V44" s="9">
        <v>102.84699999999999</v>
      </c>
      <c r="W44" s="9">
        <v>762.69500000000005</v>
      </c>
      <c r="X44" s="9">
        <v>0.99175899999999995</v>
      </c>
      <c r="AA44" s="8"/>
      <c r="AB44" s="9">
        <v>80</v>
      </c>
      <c r="AC44" s="9">
        <v>42.94</v>
      </c>
      <c r="AD44" s="9">
        <v>255.61</v>
      </c>
      <c r="AE44" s="9">
        <v>0.99541199999999996</v>
      </c>
      <c r="AH44" s="9">
        <f t="shared" si="0"/>
        <v>0.92099673963670248</v>
      </c>
    </row>
    <row r="45" spans="3:34">
      <c r="C45" s="11"/>
      <c r="D45" s="9">
        <v>110</v>
      </c>
      <c r="E45" s="9">
        <v>23.125</v>
      </c>
      <c r="F45" s="9">
        <v>161.67400000000001</v>
      </c>
      <c r="G45" s="9">
        <v>0.99481799999999998</v>
      </c>
      <c r="K45" s="8"/>
      <c r="L45" s="9">
        <v>110</v>
      </c>
      <c r="M45" s="9">
        <v>23.126000000000001</v>
      </c>
      <c r="N45" s="9">
        <v>161.68700000000001</v>
      </c>
      <c r="O45" s="9">
        <v>0.99481799999999998</v>
      </c>
      <c r="T45" s="8"/>
      <c r="U45" s="9">
        <v>50</v>
      </c>
      <c r="V45" s="9">
        <v>86.339600000000004</v>
      </c>
      <c r="W45" s="9">
        <v>627.33699999999999</v>
      </c>
      <c r="X45" s="9">
        <v>0.99472400000000005</v>
      </c>
      <c r="AA45" s="8"/>
      <c r="AB45" s="9">
        <v>90</v>
      </c>
      <c r="AC45" s="9">
        <v>34.654699999999998</v>
      </c>
      <c r="AD45" s="9">
        <v>198.20599999999999</v>
      </c>
      <c r="AE45" s="9">
        <v>0.995668</v>
      </c>
      <c r="AH45" s="9">
        <f t="shared" si="0"/>
        <v>0.92867922677154913</v>
      </c>
    </row>
    <row r="46" spans="3:34">
      <c r="C46" s="11"/>
      <c r="D46" s="9">
        <v>120</v>
      </c>
      <c r="E46" s="9">
        <v>19.965499999999999</v>
      </c>
      <c r="F46" s="9">
        <v>139.40899999999999</v>
      </c>
      <c r="G46" s="9">
        <v>0.99414499999999995</v>
      </c>
      <c r="K46" s="8"/>
      <c r="L46" s="9">
        <v>120</v>
      </c>
      <c r="M46" s="9">
        <v>19.9665</v>
      </c>
      <c r="N46" s="9">
        <v>139.42099999999999</v>
      </c>
      <c r="O46" s="9">
        <v>0.99414599999999997</v>
      </c>
      <c r="T46" s="8"/>
      <c r="U46" s="9">
        <v>55</v>
      </c>
      <c r="V46" s="9">
        <v>74.056700000000006</v>
      </c>
      <c r="W46" s="9">
        <v>531.59400000000005</v>
      </c>
      <c r="X46" s="9">
        <v>0.99587800000000004</v>
      </c>
      <c r="AA46" s="8"/>
      <c r="AB46" s="9">
        <v>100</v>
      </c>
      <c r="AC46" s="9">
        <v>28.603999999999999</v>
      </c>
      <c r="AD46" s="9">
        <v>157.786</v>
      </c>
      <c r="AE46" s="9">
        <v>0.99583600000000005</v>
      </c>
      <c r="AH46" s="9">
        <f t="shared" si="0"/>
        <v>0.94891273947699628</v>
      </c>
    </row>
    <row r="47" spans="3:34">
      <c r="C47" s="11"/>
      <c r="D47" s="9">
        <v>130</v>
      </c>
      <c r="E47" s="9">
        <v>17.7791</v>
      </c>
      <c r="F47" s="9">
        <v>123.866</v>
      </c>
      <c r="G47" s="9">
        <v>0.99384700000000004</v>
      </c>
      <c r="K47" s="8"/>
      <c r="L47" s="9">
        <v>130</v>
      </c>
      <c r="M47" s="9">
        <v>17.779900000000001</v>
      </c>
      <c r="N47" s="9">
        <v>123.875</v>
      </c>
      <c r="O47" s="9">
        <v>0.99384799999999995</v>
      </c>
      <c r="T47" s="8"/>
      <c r="U47" s="9">
        <v>60</v>
      </c>
      <c r="V47" s="9">
        <v>64.7958</v>
      </c>
      <c r="W47" s="9">
        <v>460.08499999999998</v>
      </c>
      <c r="X47" s="9">
        <v>0.99602900000000005</v>
      </c>
      <c r="AA47" s="8"/>
      <c r="AB47" s="9">
        <v>110</v>
      </c>
      <c r="AC47" s="9">
        <v>24.560300000000002</v>
      </c>
      <c r="AD47" s="9">
        <v>130.483</v>
      </c>
      <c r="AE47" s="9">
        <v>0.99593100000000001</v>
      </c>
      <c r="AH47" s="9">
        <f t="shared" si="0"/>
        <v>0.94160087621079547</v>
      </c>
    </row>
    <row r="48" spans="3:34">
      <c r="C48" s="11"/>
      <c r="D48" s="9">
        <v>140</v>
      </c>
      <c r="E48" s="9">
        <v>15.8809</v>
      </c>
      <c r="F48" s="9">
        <v>110.44799999999999</v>
      </c>
      <c r="G48" s="9">
        <v>0.99391600000000002</v>
      </c>
      <c r="K48" s="8"/>
      <c r="L48" s="9">
        <v>140</v>
      </c>
      <c r="M48" s="9">
        <v>15.881600000000001</v>
      </c>
      <c r="N48" s="9">
        <v>110.45699999999999</v>
      </c>
      <c r="O48" s="9">
        <v>0.99391600000000002</v>
      </c>
      <c r="T48" s="8"/>
      <c r="U48" s="9">
        <v>65</v>
      </c>
      <c r="V48" s="9">
        <v>56.293900000000001</v>
      </c>
      <c r="W48" s="9">
        <v>398.58</v>
      </c>
      <c r="X48" s="9">
        <v>0.99619400000000002</v>
      </c>
      <c r="AA48" s="8"/>
      <c r="AB48" s="9">
        <v>120</v>
      </c>
      <c r="AC48" s="9">
        <v>21.072500000000002</v>
      </c>
      <c r="AD48" s="9">
        <v>107.08799999999999</v>
      </c>
      <c r="AE48" s="9">
        <v>0.99602100000000005</v>
      </c>
      <c r="AH48" s="9">
        <f t="shared" si="0"/>
        <v>0.94751453315933076</v>
      </c>
    </row>
    <row r="49" spans="3:34">
      <c r="C49" s="11"/>
      <c r="D49" s="9">
        <v>150</v>
      </c>
      <c r="E49" s="9">
        <v>14.358700000000001</v>
      </c>
      <c r="F49" s="9">
        <v>99.417699999999996</v>
      </c>
      <c r="G49" s="9">
        <v>0.99438899999999997</v>
      </c>
      <c r="K49" s="8"/>
      <c r="L49" s="9">
        <v>150</v>
      </c>
      <c r="M49" s="9">
        <v>14.3592</v>
      </c>
      <c r="N49" s="9">
        <v>99.424099999999996</v>
      </c>
      <c r="O49" s="9">
        <v>0.99438899999999997</v>
      </c>
      <c r="T49" s="8"/>
      <c r="U49" s="9">
        <v>70</v>
      </c>
      <c r="V49" s="9">
        <v>49.666600000000003</v>
      </c>
      <c r="W49" s="9">
        <v>349.91800000000001</v>
      </c>
      <c r="X49" s="9">
        <v>0.99629299999999998</v>
      </c>
      <c r="AA49" s="8"/>
      <c r="AB49" s="9">
        <v>130</v>
      </c>
      <c r="AC49" s="9">
        <v>18.754899999999999</v>
      </c>
      <c r="AD49" s="9">
        <v>92.891800000000003</v>
      </c>
      <c r="AE49" s="9">
        <v>0.99604499999999996</v>
      </c>
      <c r="AH49" s="9">
        <f t="shared" si="0"/>
        <v>0.9480135857829155</v>
      </c>
    </row>
    <row r="50" spans="3:34">
      <c r="C50" s="11"/>
      <c r="D50" s="9">
        <v>160</v>
      </c>
      <c r="E50" s="9">
        <v>13.0038</v>
      </c>
      <c r="F50" s="9">
        <v>90.184299999999993</v>
      </c>
      <c r="G50" s="9">
        <v>0.99514999999999998</v>
      </c>
      <c r="K50" s="8"/>
      <c r="L50" s="9">
        <v>160</v>
      </c>
      <c r="M50" s="9">
        <v>13.0044</v>
      </c>
      <c r="N50" s="9">
        <v>90.190899999999999</v>
      </c>
      <c r="O50" s="9">
        <v>0.99514999999999998</v>
      </c>
      <c r="T50" s="8"/>
      <c r="U50" s="9">
        <v>75</v>
      </c>
      <c r="V50" s="9">
        <v>44.160600000000002</v>
      </c>
      <c r="W50" s="9">
        <v>309.733</v>
      </c>
      <c r="X50" s="9">
        <v>0.99596600000000002</v>
      </c>
      <c r="AA50" s="8"/>
      <c r="AB50" s="9">
        <v>140</v>
      </c>
      <c r="AC50" s="9">
        <v>16.287800000000001</v>
      </c>
      <c r="AD50" s="9">
        <v>77.869299999999996</v>
      </c>
      <c r="AE50" s="9">
        <v>0.99598799999999998</v>
      </c>
      <c r="AH50" s="9">
        <f t="shared" si="0"/>
        <v>0.97506108866759167</v>
      </c>
    </row>
    <row r="51" spans="3:34">
      <c r="C51" s="11"/>
      <c r="D51" s="9">
        <v>180</v>
      </c>
      <c r="E51" s="9">
        <v>11.063599999999999</v>
      </c>
      <c r="F51" s="9">
        <v>77.087599999999995</v>
      </c>
      <c r="G51" s="9">
        <v>0.99588699999999997</v>
      </c>
      <c r="K51" s="8"/>
      <c r="L51" s="9">
        <v>180</v>
      </c>
      <c r="M51" s="9">
        <v>11.0641</v>
      </c>
      <c r="N51" s="9">
        <v>77.093599999999995</v>
      </c>
      <c r="O51" s="9">
        <v>0.99588699999999997</v>
      </c>
      <c r="T51" s="8"/>
      <c r="U51" s="9">
        <v>80</v>
      </c>
      <c r="V51" s="9">
        <v>39.457999999999998</v>
      </c>
      <c r="W51" s="9">
        <v>278.125</v>
      </c>
      <c r="X51" s="9">
        <v>0.99560099999999996</v>
      </c>
      <c r="AA51" s="8"/>
      <c r="AB51" s="9">
        <v>150</v>
      </c>
      <c r="AC51" s="9">
        <v>14.8948</v>
      </c>
      <c r="AD51" s="9">
        <v>66.245599999999996</v>
      </c>
      <c r="AE51" s="9">
        <v>0.99606499999999998</v>
      </c>
      <c r="AH51" s="9">
        <f t="shared" si="0"/>
        <v>0.96404114187501677</v>
      </c>
    </row>
    <row r="52" spans="3:34">
      <c r="C52" s="11"/>
      <c r="D52" s="9">
        <v>200</v>
      </c>
      <c r="E52" s="9">
        <v>9.4168800000000008</v>
      </c>
      <c r="F52" s="9">
        <v>65.161600000000007</v>
      </c>
      <c r="G52" s="9">
        <v>0.99555300000000002</v>
      </c>
      <c r="K52" s="8"/>
      <c r="L52" s="9">
        <v>200</v>
      </c>
      <c r="M52" s="9">
        <v>9.4101999999999997</v>
      </c>
      <c r="N52" s="9">
        <v>65.117500000000007</v>
      </c>
      <c r="O52" s="9">
        <v>0.99555300000000002</v>
      </c>
      <c r="T52" s="8"/>
      <c r="U52" s="9">
        <v>90</v>
      </c>
      <c r="V52" s="9">
        <v>32.143700000000003</v>
      </c>
      <c r="W52" s="9">
        <v>225.40799999999999</v>
      </c>
      <c r="X52" s="9">
        <v>0.99567300000000003</v>
      </c>
      <c r="AA52" s="8"/>
      <c r="AB52" s="9">
        <v>160</v>
      </c>
      <c r="AC52" s="9">
        <v>12.6731</v>
      </c>
      <c r="AD52" s="9">
        <v>53.661900000000003</v>
      </c>
      <c r="AE52" s="9">
        <v>0.99609599999999998</v>
      </c>
      <c r="AH52" s="9">
        <f t="shared" si="0"/>
        <v>1.026141985780906</v>
      </c>
    </row>
    <row r="53" spans="3:34">
      <c r="T53" s="8"/>
      <c r="U53" s="9">
        <v>100</v>
      </c>
      <c r="V53" s="9">
        <v>27.128900000000002</v>
      </c>
      <c r="W53" s="9">
        <v>190.41800000000001</v>
      </c>
      <c r="X53" s="9">
        <v>0.99568800000000002</v>
      </c>
      <c r="AA53" s="8"/>
      <c r="AB53" s="9">
        <v>180</v>
      </c>
      <c r="AC53" s="9">
        <v>10.5769</v>
      </c>
      <c r="AD53" s="9">
        <v>41.250900000000001</v>
      </c>
      <c r="AE53" s="9">
        <v>0.99609300000000001</v>
      </c>
      <c r="AH53" s="9">
        <f t="shared" si="0"/>
        <v>1.0460626459548639</v>
      </c>
    </row>
    <row r="54" spans="3:34">
      <c r="T54" s="8"/>
      <c r="U54" s="9">
        <v>110</v>
      </c>
      <c r="V54" s="9">
        <v>23.125900000000001</v>
      </c>
      <c r="W54" s="9">
        <v>161.62</v>
      </c>
      <c r="X54" s="9">
        <v>0.99481799999999998</v>
      </c>
      <c r="AA54" s="8"/>
      <c r="AB54" s="9">
        <v>200</v>
      </c>
      <c r="AC54" s="9">
        <v>9.1126000000000005</v>
      </c>
      <c r="AD54" s="9">
        <v>33.882599999999996</v>
      </c>
      <c r="AE54" s="9">
        <v>0.99607699999999999</v>
      </c>
      <c r="AH54" s="9">
        <f t="shared" si="0"/>
        <v>1.0326580778263064</v>
      </c>
    </row>
    <row r="55" spans="3:34">
      <c r="T55" s="8"/>
      <c r="U55" s="9">
        <v>120</v>
      </c>
      <c r="V55" s="9">
        <v>19.947500000000002</v>
      </c>
      <c r="W55" s="9">
        <v>139.24700000000001</v>
      </c>
      <c r="X55" s="9">
        <v>0.994147</v>
      </c>
    </row>
    <row r="56" spans="3:34">
      <c r="T56" s="8"/>
      <c r="U56" s="9">
        <v>130</v>
      </c>
      <c r="V56" s="9">
        <v>17.773700000000002</v>
      </c>
      <c r="W56" s="9">
        <v>123.849</v>
      </c>
      <c r="X56" s="9">
        <v>0.99385000000000001</v>
      </c>
    </row>
    <row r="57" spans="3:34">
      <c r="T57" s="8"/>
      <c r="U57" s="9">
        <v>140</v>
      </c>
      <c r="V57" s="9">
        <v>15.8809</v>
      </c>
      <c r="W57" s="9">
        <v>110.462</v>
      </c>
      <c r="X57" s="9">
        <v>0.99391499999999999</v>
      </c>
    </row>
    <row r="58" spans="3:34">
      <c r="T58" s="8"/>
      <c r="U58" s="9">
        <v>150</v>
      </c>
      <c r="V58" s="9">
        <v>14.343299999999999</v>
      </c>
      <c r="W58" s="9">
        <v>99.342299999999994</v>
      </c>
      <c r="X58" s="9">
        <v>0.99438499999999996</v>
      </c>
    </row>
    <row r="59" spans="3:34">
      <c r="T59" s="8"/>
      <c r="U59" s="9">
        <v>160</v>
      </c>
      <c r="V59" s="9">
        <v>12.9932</v>
      </c>
      <c r="W59" s="9">
        <v>90.144400000000005</v>
      </c>
      <c r="X59" s="9">
        <v>0.99514400000000003</v>
      </c>
    </row>
    <row r="60" spans="3:34">
      <c r="T60" s="8"/>
      <c r="U60" s="9">
        <v>180</v>
      </c>
      <c r="V60" s="9">
        <v>11.0587</v>
      </c>
      <c r="W60" s="9">
        <v>77.077600000000004</v>
      </c>
      <c r="X60" s="9">
        <v>0.99587800000000004</v>
      </c>
    </row>
    <row r="61" spans="3:34">
      <c r="T61" s="8"/>
      <c r="U61" s="9">
        <v>200</v>
      </c>
      <c r="V61" s="9">
        <v>9.3950300000000002</v>
      </c>
      <c r="W61" s="9">
        <v>64.972800000000007</v>
      </c>
      <c r="X61" s="9">
        <v>0.99554100000000001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workbookViewId="0">
      <selection activeCell="A5" sqref="A5:A6"/>
    </sheetView>
  </sheetViews>
  <sheetFormatPr defaultRowHeight="15"/>
  <sheetData>
    <row r="1" spans="1:3">
      <c r="A1" s="2" t="s">
        <v>73</v>
      </c>
    </row>
    <row r="2" spans="1:3">
      <c r="A2" s="2" t="s">
        <v>74</v>
      </c>
    </row>
    <row r="3" spans="1:3">
      <c r="A3" s="2" t="s">
        <v>75</v>
      </c>
    </row>
    <row r="4" spans="1:3">
      <c r="A4" s="2" t="s">
        <v>76</v>
      </c>
    </row>
    <row r="5" spans="1:3">
      <c r="A5" s="3" t="s">
        <v>77</v>
      </c>
      <c r="B5" t="s">
        <v>78</v>
      </c>
    </row>
    <row r="6" spans="1:3">
      <c r="A6" s="3" t="s">
        <v>79</v>
      </c>
      <c r="B6" s="4" t="s">
        <v>80</v>
      </c>
    </row>
    <row r="7" spans="1:3">
      <c r="B7" s="4" t="s">
        <v>81</v>
      </c>
    </row>
    <row r="8" spans="1:3">
      <c r="B8" s="4" t="s">
        <v>82</v>
      </c>
    </row>
    <row r="9" spans="1:3">
      <c r="B9" s="4" t="s">
        <v>83</v>
      </c>
    </row>
    <row r="13" spans="1:3">
      <c r="A13" t="s">
        <v>84</v>
      </c>
      <c r="B13" t="s">
        <v>85</v>
      </c>
      <c r="C13" t="s">
        <v>86</v>
      </c>
    </row>
    <row r="14" spans="1:3">
      <c r="A14" t="s">
        <v>87</v>
      </c>
      <c r="B14" t="s">
        <v>88</v>
      </c>
      <c r="C14" t="s">
        <v>89</v>
      </c>
    </row>
    <row r="15" spans="1:3">
      <c r="A15">
        <v>17.600000000000001</v>
      </c>
      <c r="B15">
        <v>60</v>
      </c>
      <c r="C15">
        <v>15</v>
      </c>
    </row>
    <row r="16" spans="1:3">
      <c r="A16">
        <v>20</v>
      </c>
      <c r="B16">
        <v>470</v>
      </c>
      <c r="C16">
        <v>48</v>
      </c>
    </row>
    <row r="17" spans="1:3">
      <c r="A17">
        <v>21.8</v>
      </c>
      <c r="B17">
        <v>699</v>
      </c>
      <c r="C17">
        <v>67</v>
      </c>
    </row>
    <row r="18" spans="1:3">
      <c r="A18">
        <v>23.7</v>
      </c>
      <c r="B18">
        <v>856</v>
      </c>
      <c r="C18">
        <v>86</v>
      </c>
    </row>
    <row r="19" spans="1:3">
      <c r="A19">
        <v>26.1</v>
      </c>
      <c r="B19">
        <v>870</v>
      </c>
      <c r="C19">
        <v>84</v>
      </c>
    </row>
    <row r="20" spans="1:3">
      <c r="A20">
        <v>27.8</v>
      </c>
      <c r="B20">
        <v>749</v>
      </c>
      <c r="C20">
        <v>70</v>
      </c>
    </row>
    <row r="21" spans="1:3">
      <c r="A21">
        <v>30</v>
      </c>
      <c r="B21">
        <v>549</v>
      </c>
      <c r="C21">
        <v>52</v>
      </c>
    </row>
    <row r="22" spans="1:3">
      <c r="A22">
        <v>32</v>
      </c>
      <c r="B22">
        <v>337</v>
      </c>
      <c r="C22">
        <v>37</v>
      </c>
    </row>
    <row r="23" spans="1:3">
      <c r="A23">
        <v>34.5</v>
      </c>
      <c r="B23">
        <v>210</v>
      </c>
      <c r="C23">
        <v>17</v>
      </c>
    </row>
    <row r="24" spans="1:3">
      <c r="A24">
        <v>35.9</v>
      </c>
      <c r="B24">
        <v>180</v>
      </c>
      <c r="C24">
        <v>17</v>
      </c>
    </row>
    <row r="25" spans="1:3">
      <c r="A25">
        <v>38.4</v>
      </c>
      <c r="B25">
        <v>138</v>
      </c>
      <c r="C25">
        <v>13</v>
      </c>
    </row>
    <row r="26" spans="1:3">
      <c r="A26">
        <v>40.1</v>
      </c>
      <c r="B26">
        <v>112</v>
      </c>
      <c r="C26">
        <v>15</v>
      </c>
    </row>
    <row r="27" spans="1:3">
      <c r="A27">
        <v>42</v>
      </c>
      <c r="B27">
        <v>100</v>
      </c>
      <c r="C27" t="s">
        <v>90</v>
      </c>
    </row>
    <row r="28" spans="1:3">
      <c r="A28">
        <v>44.2</v>
      </c>
      <c r="B28">
        <v>90.5</v>
      </c>
      <c r="C28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C20" sqref="C20"/>
    </sheetView>
  </sheetViews>
  <sheetFormatPr defaultRowHeight="15"/>
  <cols>
    <col min="1" max="1" width="45" customWidth="1"/>
  </cols>
  <sheetData>
    <row r="1" spans="1:2">
      <c r="A1" s="2" t="s">
        <v>91</v>
      </c>
    </row>
    <row r="2" spans="1:2">
      <c r="A2" s="2" t="s">
        <v>92</v>
      </c>
    </row>
    <row r="3" spans="1:2">
      <c r="A3" s="2" t="s">
        <v>93</v>
      </c>
    </row>
    <row r="4" spans="1:2">
      <c r="A4" s="2" t="s">
        <v>94</v>
      </c>
    </row>
    <row r="5" spans="1:2">
      <c r="A5" s="3" t="s">
        <v>77</v>
      </c>
      <c r="B5" t="s">
        <v>95</v>
      </c>
    </row>
    <row r="6" spans="1:2">
      <c r="A6" s="3" t="s">
        <v>79</v>
      </c>
      <c r="B6" s="4" t="s">
        <v>96</v>
      </c>
    </row>
    <row r="7" spans="1:2">
      <c r="B7" s="4" t="s">
        <v>97</v>
      </c>
    </row>
    <row r="8" spans="1:2">
      <c r="B8" s="4" t="s">
        <v>98</v>
      </c>
    </row>
    <row r="9" spans="1:2">
      <c r="B9" s="4" t="s">
        <v>99</v>
      </c>
    </row>
    <row r="13" spans="1:2">
      <c r="A13" t="s">
        <v>100</v>
      </c>
      <c r="B13" t="s">
        <v>4</v>
      </c>
    </row>
    <row r="14" spans="1:2">
      <c r="A14">
        <v>22</v>
      </c>
      <c r="B14">
        <v>684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A89D99AE5C3244B06DA219CECCBBAB" ma:contentTypeVersion="13" ma:contentTypeDescription="Create a new document." ma:contentTypeScope="" ma:versionID="b94b70eea5a7502b47a733a2ecc674ec">
  <xsd:schema xmlns:xsd="http://www.w3.org/2001/XMLSchema" xmlns:xs="http://www.w3.org/2001/XMLSchema" xmlns:p="http://schemas.microsoft.com/office/2006/metadata/properties" xmlns:ns3="84730ed7-a781-4356-b830-974a94e07814" xmlns:ns4="3305b838-c34c-4bc5-a224-1b5d53e55c3e" targetNamespace="http://schemas.microsoft.com/office/2006/metadata/properties" ma:root="true" ma:fieldsID="7091236a21d5723542b27bb78f0632a9" ns3:_="" ns4:_="">
    <xsd:import namespace="84730ed7-a781-4356-b830-974a94e07814"/>
    <xsd:import namespace="3305b838-c34c-4bc5-a224-1b5d53e55c3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30ed7-a781-4356-b830-974a94e078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05b838-c34c-4bc5-a224-1b5d53e55c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5B995B-F490-4054-88F3-0C49A3BE3BB9}"/>
</file>

<file path=customXml/itemProps2.xml><?xml version="1.0" encoding="utf-8"?>
<ds:datastoreItem xmlns:ds="http://schemas.openxmlformats.org/officeDocument/2006/customXml" ds:itemID="{504612D8-C10C-41EB-B89F-AF09ACB655F0}"/>
</file>

<file path=customXml/itemProps3.xml><?xml version="1.0" encoding="utf-8"?>
<ds:datastoreItem xmlns:ds="http://schemas.openxmlformats.org/officeDocument/2006/customXml" ds:itemID="{D72B5B1F-F504-480B-8945-9F1F449F5C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Lilley, Steven (STFC,RAL,ISIS)</cp:lastModifiedBy>
  <cp:revision/>
  <dcterms:created xsi:type="dcterms:W3CDTF">2015-06-05T18:17:20Z</dcterms:created>
  <dcterms:modified xsi:type="dcterms:W3CDTF">2022-02-07T13:01:24Z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0x01010078A89D99AE5C3244B06DA219CECCBBAB</vt:lpwstr>
  </property>
</Properties>
</file>