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OSHIBA/L3-precrastination/"/>
    </mc:Choice>
  </mc:AlternateContent>
  <xr:revisionPtr revIDLastSave="0" documentId="13_ncr:1_{536194CF-6632-2C4B-B515-0A9A1C99DBE7}" xr6:coauthVersionLast="36" xr6:coauthVersionMax="36" xr10:uidLastSave="{00000000-0000-0000-0000-000000000000}"/>
  <bookViews>
    <workbookView xWindow="5380" yWindow="460" windowWidth="33020" windowHeight="19540" xr2:uid="{00000000-000D-0000-FFFF-FFFF00000000}"/>
  </bookViews>
  <sheets>
    <sheet name="RTAggregatedmedian" sheetId="1" r:id="rId1"/>
  </sheets>
  <calcPr calcId="162913"/>
</workbook>
</file>

<file path=xl/calcChain.xml><?xml version="1.0" encoding="utf-8"?>
<calcChain xmlns="http://schemas.openxmlformats.org/spreadsheetml/2006/main">
  <c r="N20" i="1" l="1"/>
  <c r="N19" i="1"/>
  <c r="M20" i="1"/>
  <c r="M19" i="1"/>
  <c r="L19" i="1" l="1"/>
  <c r="B34" i="1"/>
  <c r="B33" i="1"/>
  <c r="L20" i="1" l="1"/>
  <c r="N15" i="1"/>
  <c r="M15" i="1"/>
  <c r="L15" i="1"/>
  <c r="N14" i="1"/>
  <c r="M14" i="1"/>
  <c r="L14" i="1"/>
  <c r="N12" i="1"/>
  <c r="M12" i="1"/>
  <c r="C35" i="1"/>
  <c r="D35" i="1"/>
  <c r="E35" i="1"/>
  <c r="F35" i="1"/>
  <c r="G35" i="1"/>
  <c r="H35" i="1"/>
  <c r="B35" i="1"/>
  <c r="L12" i="1" s="1"/>
  <c r="C34" i="1"/>
  <c r="D34" i="1"/>
  <c r="E34" i="1"/>
  <c r="F34" i="1"/>
  <c r="G34" i="1"/>
  <c r="H34" i="1"/>
  <c r="H33" i="1"/>
  <c r="C33" i="1"/>
  <c r="D33" i="1"/>
  <c r="E33" i="1"/>
  <c r="F33" i="1"/>
  <c r="G33" i="1"/>
</calcChain>
</file>

<file path=xl/sharedStrings.xml><?xml version="1.0" encoding="utf-8"?>
<sst xmlns="http://schemas.openxmlformats.org/spreadsheetml/2006/main" count="34" uniqueCount="22">
  <si>
    <t>absent</t>
  </si>
  <si>
    <t>easy</t>
  </si>
  <si>
    <t>hard</t>
  </si>
  <si>
    <t>Median Reaction Time</t>
  </si>
  <si>
    <t>Accuracy (proportion correct)</t>
  </si>
  <si>
    <t>participant</t>
  </si>
  <si>
    <t>Strategy</t>
  </si>
  <si>
    <t>proportion of first 5 fixations on hard side on target absent trials</t>
  </si>
  <si>
    <t>bucket category 0=optimal, 1=prec.</t>
  </si>
  <si>
    <t>exclude? 1=yes</t>
  </si>
  <si>
    <t>Exclusion</t>
  </si>
  <si>
    <t>mean</t>
  </si>
  <si>
    <t>stdev</t>
  </si>
  <si>
    <t>95% CI</t>
  </si>
  <si>
    <t>data for plots</t>
  </si>
  <si>
    <t>mean reaction time</t>
  </si>
  <si>
    <t>present-easy</t>
  </si>
  <si>
    <t>present-hard</t>
  </si>
  <si>
    <t>mean accuracy</t>
  </si>
  <si>
    <t>optimal</t>
  </si>
  <si>
    <t>strategy metric - split by bucket task performance</t>
  </si>
  <si>
    <t>precrastinators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</si>
</sst>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RTAggregatedmedian!$K$11</c:f>
              <c:strCache>
                <c:ptCount val="1"/>
                <c:pt idx="0">
                  <c:v>mean reaction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RTAggregatedmedian!$L$12:$N$12</c:f>
                <c:numCache>
                  <c:formatCode>General</c:formatCode>
                  <c:ptCount val="3"/>
                  <c:pt idx="0">
                    <c:v>2.7502669851963288</c:v>
                  </c:pt>
                  <c:pt idx="1">
                    <c:v>9.8312655189872603E-2</c:v>
                  </c:pt>
                  <c:pt idx="2">
                    <c:v>1.9854903014118543</c:v>
                  </c:pt>
                </c:numCache>
              </c:numRef>
            </c:plus>
            <c:minus>
              <c:numRef>
                <c:f>RTAggregatedmedian!$L$12:$N$12</c:f>
                <c:numCache>
                  <c:formatCode>General</c:formatCode>
                  <c:ptCount val="3"/>
                  <c:pt idx="0">
                    <c:v>2.7502669851963288</c:v>
                  </c:pt>
                  <c:pt idx="1">
                    <c:v>9.8312655189872603E-2</c:v>
                  </c:pt>
                  <c:pt idx="2">
                    <c:v>1.9854903014118543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RTAggregatedmedian!$L$10:$N$10</c:f>
              <c:strCache>
                <c:ptCount val="3"/>
                <c:pt idx="0">
                  <c:v>absent</c:v>
                </c:pt>
                <c:pt idx="1">
                  <c:v>present-easy</c:v>
                </c:pt>
                <c:pt idx="2">
                  <c:v>present-hard</c:v>
                </c:pt>
              </c:strCache>
            </c:strRef>
          </c:cat>
          <c:val>
            <c:numRef>
              <c:f>RTAggregatedmedian!$L$11:$N$11</c:f>
              <c:numCache>
                <c:formatCode>General</c:formatCode>
                <c:ptCount val="3"/>
                <c:pt idx="0">
                  <c:v>12.070750000000004</c:v>
                </c:pt>
                <c:pt idx="1">
                  <c:v>1.1100999999999999</c:v>
                </c:pt>
                <c:pt idx="2">
                  <c:v>9.4745833333333334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C-7945-B097-1DE2EEDCC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5441055"/>
        <c:axId val="995442735"/>
      </c:barChart>
      <c:catAx>
        <c:axId val="99544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442735"/>
        <c:crosses val="autoZero"/>
        <c:auto val="1"/>
        <c:lblAlgn val="ctr"/>
        <c:lblOffset val="100"/>
        <c:noMultiLvlLbl val="0"/>
      </c:catAx>
      <c:valAx>
        <c:axId val="995442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44105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359833</xdr:colOff>
      <xdr:row>5</xdr:row>
      <xdr:rowOff>177802</xdr:rowOff>
    </xdr:from>
    <xdr:to>
      <xdr:col>19</xdr:col>
      <xdr:colOff>783166</xdr:colOff>
      <xdr:row>15</xdr:row>
      <xdr:rowOff>211669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2904D0-1A28-4C4E-9711-1A192F702E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zoomScale="150" zoomScaleNormal="150" workbookViewId="0">
      <selection activeCell="L3" sqref="L3"/>
    </sheetView>
  </sheetViews>
  <sheetFormatPr baseColWidth="10" defaultRowHeight="16" x14ac:dyDescent="0.2"/>
  <cols>
    <col min="8" max="8" width="21.5" customWidth="1"/>
    <col min="9" max="9" width="22.33203125" customWidth="1"/>
  </cols>
  <sheetData>
    <row r="1" spans="1:14" x14ac:dyDescent="0.2">
      <c r="B1" t="s">
        <v>3</v>
      </c>
      <c r="E1" t="s">
        <v>4</v>
      </c>
      <c r="H1" t="s">
        <v>6</v>
      </c>
    </row>
    <row r="2" spans="1:14" x14ac:dyDescent="0.2">
      <c r="A2" t="s">
        <v>5</v>
      </c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7</v>
      </c>
      <c r="I2" t="s">
        <v>8</v>
      </c>
      <c r="J2" t="s">
        <v>9</v>
      </c>
    </row>
    <row r="3" spans="1:14" ht="21" x14ac:dyDescent="0.25">
      <c r="A3">
        <v>2</v>
      </c>
      <c r="B3">
        <v>9.8689999999999998</v>
      </c>
      <c r="C3">
        <v>0.91449999999999998</v>
      </c>
      <c r="D3">
        <v>8.5229999999999997</v>
      </c>
      <c r="E3" s="1">
        <v>0.77083333333333304</v>
      </c>
      <c r="F3" s="1">
        <v>0.95833333333333304</v>
      </c>
      <c r="G3" s="1">
        <v>0.33333333333333298</v>
      </c>
      <c r="H3" s="1">
        <v>0.41203664552501801</v>
      </c>
      <c r="I3" s="4">
        <v>0</v>
      </c>
      <c r="J3" s="1">
        <v>0</v>
      </c>
    </row>
    <row r="4" spans="1:14" ht="21" x14ac:dyDescent="0.25">
      <c r="A4">
        <v>3</v>
      </c>
      <c r="B4">
        <v>8.9139999999999997</v>
      </c>
      <c r="C4">
        <v>0.94399999999999995</v>
      </c>
      <c r="D4">
        <v>8.1419999999999995</v>
      </c>
      <c r="E4" s="1">
        <v>0.875</v>
      </c>
      <c r="F4" s="1">
        <v>1</v>
      </c>
      <c r="G4" s="1">
        <v>0.20833333333333301</v>
      </c>
      <c r="H4" s="1">
        <v>0.13612309759906999</v>
      </c>
      <c r="I4" s="4">
        <v>0</v>
      </c>
      <c r="J4" s="1">
        <v>0</v>
      </c>
    </row>
    <row r="5" spans="1:14" ht="21" x14ac:dyDescent="0.25">
      <c r="A5">
        <v>5</v>
      </c>
      <c r="B5">
        <v>11.419</v>
      </c>
      <c r="C5">
        <v>1.0914999999999999</v>
      </c>
      <c r="D5">
        <v>10.698</v>
      </c>
      <c r="E5" s="1">
        <v>0.97916666666666696</v>
      </c>
      <c r="F5" s="1">
        <v>0.95833333333333304</v>
      </c>
      <c r="G5" s="1">
        <v>0.25</v>
      </c>
      <c r="H5" s="1">
        <v>0.53590539541759097</v>
      </c>
      <c r="I5" s="4">
        <v>0</v>
      </c>
      <c r="J5" s="1">
        <v>0</v>
      </c>
    </row>
    <row r="6" spans="1:14" ht="21" x14ac:dyDescent="0.25">
      <c r="A6">
        <v>11</v>
      </c>
      <c r="B6">
        <v>24.052499999999998</v>
      </c>
      <c r="C6">
        <v>1.0255000000000001</v>
      </c>
      <c r="D6">
        <v>8.9135000000000009</v>
      </c>
      <c r="E6" s="1">
        <v>1</v>
      </c>
      <c r="F6" s="1">
        <v>1</v>
      </c>
      <c r="G6" s="1">
        <v>0.54166666666666696</v>
      </c>
      <c r="H6" s="1">
        <v>0.39090359455530599</v>
      </c>
      <c r="I6" s="4">
        <v>0</v>
      </c>
      <c r="J6" s="1">
        <v>0</v>
      </c>
    </row>
    <row r="7" spans="1:14" ht="21" x14ac:dyDescent="0.25">
      <c r="A7">
        <v>12</v>
      </c>
      <c r="B7">
        <v>28.170999999999999</v>
      </c>
      <c r="C7">
        <v>0.97199999999999998</v>
      </c>
      <c r="D7">
        <v>18.600000000000001</v>
      </c>
      <c r="E7" s="1">
        <v>1</v>
      </c>
      <c r="F7" s="1">
        <v>1</v>
      </c>
      <c r="G7" s="1">
        <v>0.79166666666666696</v>
      </c>
      <c r="H7" s="1">
        <v>0.24755530346001101</v>
      </c>
      <c r="I7" s="4">
        <v>0</v>
      </c>
      <c r="J7" s="1">
        <v>0</v>
      </c>
    </row>
    <row r="8" spans="1:14" ht="21" x14ac:dyDescent="0.25">
      <c r="A8">
        <v>13</v>
      </c>
      <c r="B8">
        <v>7.2865000000000002</v>
      </c>
      <c r="C8">
        <v>0.79349999999999998</v>
      </c>
      <c r="D8">
        <v>7.37</v>
      </c>
      <c r="E8" s="1">
        <v>0.75</v>
      </c>
      <c r="F8" s="1">
        <v>0.91666666666666696</v>
      </c>
      <c r="G8" s="1">
        <v>0.20833333333333301</v>
      </c>
      <c r="H8" s="1">
        <v>0.26540610377819701</v>
      </c>
      <c r="I8" s="4">
        <v>0</v>
      </c>
      <c r="J8" s="1">
        <v>0</v>
      </c>
    </row>
    <row r="9" spans="1:14" ht="21" x14ac:dyDescent="0.25">
      <c r="A9">
        <v>23</v>
      </c>
      <c r="B9">
        <v>17.591000000000001</v>
      </c>
      <c r="C9">
        <v>1.7450000000000001</v>
      </c>
      <c r="D9">
        <v>14.741</v>
      </c>
      <c r="E9" s="1">
        <v>0.83333333333333304</v>
      </c>
      <c r="F9" s="1">
        <v>0.91666666666666696</v>
      </c>
      <c r="G9" s="1">
        <v>0.33333333333333298</v>
      </c>
      <c r="H9" s="1">
        <v>0.385900494874514</v>
      </c>
      <c r="I9" s="4">
        <v>0</v>
      </c>
      <c r="J9" s="1">
        <v>0</v>
      </c>
      <c r="L9" t="s">
        <v>14</v>
      </c>
    </row>
    <row r="10" spans="1:14" ht="21" x14ac:dyDescent="0.25">
      <c r="A10">
        <v>33</v>
      </c>
      <c r="B10">
        <v>6.992</v>
      </c>
      <c r="C10">
        <v>0.90149999999999997</v>
      </c>
      <c r="D10">
        <v>5.5309999999999997</v>
      </c>
      <c r="E10" s="1">
        <v>0.66666666666666696</v>
      </c>
      <c r="F10" s="1">
        <v>1</v>
      </c>
      <c r="G10" s="1">
        <v>0.625</v>
      </c>
      <c r="H10" s="1">
        <v>0.66964820603178798</v>
      </c>
      <c r="I10" s="4">
        <v>0</v>
      </c>
      <c r="J10" s="1">
        <v>0</v>
      </c>
      <c r="L10" t="s">
        <v>0</v>
      </c>
      <c r="M10" t="s">
        <v>16</v>
      </c>
      <c r="N10" t="s">
        <v>17</v>
      </c>
    </row>
    <row r="11" spans="1:14" ht="21" x14ac:dyDescent="0.25">
      <c r="A11">
        <v>34</v>
      </c>
      <c r="B11">
        <v>9.9450000000000003</v>
      </c>
      <c r="C11">
        <v>1.0075000000000001</v>
      </c>
      <c r="D11">
        <v>6.2140000000000004</v>
      </c>
      <c r="E11" s="1">
        <v>0.875</v>
      </c>
      <c r="F11" s="1">
        <v>1</v>
      </c>
      <c r="G11" s="1">
        <v>0.54166666666666696</v>
      </c>
      <c r="H11" s="1">
        <v>0.431111111111111</v>
      </c>
      <c r="I11" s="4">
        <v>0</v>
      </c>
      <c r="J11" s="1">
        <v>0</v>
      </c>
      <c r="K11" t="s">
        <v>15</v>
      </c>
      <c r="L11">
        <v>12.070750000000004</v>
      </c>
      <c r="M11">
        <v>1.1100999999999999</v>
      </c>
      <c r="N11">
        <v>9.4745833333333334</v>
      </c>
    </row>
    <row r="12" spans="1:14" ht="21" x14ac:dyDescent="0.25">
      <c r="A12">
        <v>35</v>
      </c>
      <c r="B12">
        <v>17.196999999999999</v>
      </c>
      <c r="C12">
        <v>1.2805</v>
      </c>
      <c r="D12">
        <v>13.946999999999999</v>
      </c>
      <c r="E12" s="1">
        <v>0.79166666666666696</v>
      </c>
      <c r="F12" s="1">
        <v>0.95833333333333304</v>
      </c>
      <c r="G12" s="1">
        <v>0.45833333333333298</v>
      </c>
      <c r="H12" s="1">
        <v>0.38648345153664299</v>
      </c>
      <c r="I12" s="4">
        <v>0</v>
      </c>
      <c r="J12" s="1">
        <v>0</v>
      </c>
      <c r="K12" t="s">
        <v>13</v>
      </c>
      <c r="L12">
        <f>B35</f>
        <v>2.7502669851963288</v>
      </c>
      <c r="M12">
        <f>C35</f>
        <v>9.8312655189872603E-2</v>
      </c>
      <c r="N12">
        <f>D35</f>
        <v>1.9854903014118543</v>
      </c>
    </row>
    <row r="13" spans="1:14" ht="21" x14ac:dyDescent="0.25">
      <c r="A13">
        <v>41</v>
      </c>
      <c r="B13">
        <v>9.8179999999999996</v>
      </c>
      <c r="C13">
        <v>0.78149999999999997</v>
      </c>
      <c r="D13">
        <v>9.2025000000000006</v>
      </c>
      <c r="E13" s="1">
        <v>0.85416666666666696</v>
      </c>
      <c r="F13" s="1">
        <v>0.95833333333333304</v>
      </c>
      <c r="G13" s="1">
        <v>0.33333333333333298</v>
      </c>
      <c r="H13" s="1">
        <v>0.78544552851934002</v>
      </c>
      <c r="I13" s="4">
        <v>0</v>
      </c>
      <c r="J13" s="1">
        <v>0</v>
      </c>
      <c r="L13" t="s">
        <v>0</v>
      </c>
      <c r="M13" t="s">
        <v>16</v>
      </c>
      <c r="N13" t="s">
        <v>17</v>
      </c>
    </row>
    <row r="14" spans="1:14" ht="21" x14ac:dyDescent="0.25">
      <c r="A14">
        <v>44</v>
      </c>
      <c r="B14">
        <v>2.8065000000000002</v>
      </c>
      <c r="C14">
        <v>0.80449999999999999</v>
      </c>
      <c r="D14">
        <v>2.2675000000000001</v>
      </c>
      <c r="E14" s="1">
        <v>0.91666666666666696</v>
      </c>
      <c r="F14" s="1">
        <v>1</v>
      </c>
      <c r="G14" s="1">
        <v>0.54166666666666696</v>
      </c>
      <c r="H14" s="1">
        <v>0.24167388167388201</v>
      </c>
      <c r="I14" s="4">
        <v>0</v>
      </c>
      <c r="J14" s="1">
        <v>0</v>
      </c>
      <c r="K14" t="s">
        <v>18</v>
      </c>
      <c r="L14">
        <f>E33</f>
        <v>0.88749999999999996</v>
      </c>
      <c r="M14">
        <f>F33</f>
        <v>0.95972222222222225</v>
      </c>
      <c r="N14">
        <f>G33</f>
        <v>0.40416666666666667</v>
      </c>
    </row>
    <row r="15" spans="1:14" ht="21" x14ac:dyDescent="0.25">
      <c r="A15">
        <v>45</v>
      </c>
      <c r="B15">
        <v>30.749500000000001</v>
      </c>
      <c r="C15">
        <v>1.2210000000000001</v>
      </c>
      <c r="D15">
        <v>24.263000000000002</v>
      </c>
      <c r="E15" s="1">
        <v>0.79166666666666696</v>
      </c>
      <c r="F15" s="1">
        <v>0.95833333333333304</v>
      </c>
      <c r="G15" s="1">
        <v>0.45833333333333298</v>
      </c>
      <c r="H15" s="1">
        <v>0.63565586593295598</v>
      </c>
      <c r="I15" s="4">
        <v>0</v>
      </c>
      <c r="J15" s="1">
        <v>0</v>
      </c>
      <c r="K15" t="s">
        <v>13</v>
      </c>
      <c r="L15">
        <f>E35</f>
        <v>3.7485769969304077E-2</v>
      </c>
      <c r="M15">
        <f>F35</f>
        <v>1.8566521755512336E-2</v>
      </c>
      <c r="N15">
        <f>G35</f>
        <v>6.1806001332931064E-2</v>
      </c>
    </row>
    <row r="16" spans="1:14" ht="21" x14ac:dyDescent="0.25">
      <c r="A16">
        <v>53</v>
      </c>
      <c r="B16">
        <v>8.6020000000000003</v>
      </c>
      <c r="C16">
        <v>1.2250000000000001</v>
      </c>
      <c r="D16">
        <v>8.3970000000000002</v>
      </c>
      <c r="E16" s="1">
        <v>0.95833333333333304</v>
      </c>
      <c r="F16" s="1">
        <v>0.91666666666666696</v>
      </c>
      <c r="G16" s="1">
        <v>0.33333333333333298</v>
      </c>
      <c r="H16" s="1">
        <v>0.54283180643645801</v>
      </c>
      <c r="I16" s="4">
        <v>0</v>
      </c>
      <c r="J16" s="1">
        <v>0</v>
      </c>
    </row>
    <row r="17" spans="1:14" ht="21" x14ac:dyDescent="0.25">
      <c r="A17">
        <v>55</v>
      </c>
      <c r="B17">
        <v>5.5339999999999998</v>
      </c>
      <c r="C17">
        <v>1.1220000000000001</v>
      </c>
      <c r="D17">
        <v>5.9904999999999999</v>
      </c>
      <c r="E17" s="1">
        <v>0.97916666666666696</v>
      </c>
      <c r="F17" s="1">
        <v>0.875</v>
      </c>
      <c r="G17" s="1">
        <v>4.1666666666666699E-2</v>
      </c>
      <c r="H17" s="1">
        <v>0.79277365440650904</v>
      </c>
      <c r="I17" s="4">
        <v>0</v>
      </c>
      <c r="J17" s="1">
        <v>0</v>
      </c>
      <c r="K17" t="s">
        <v>20</v>
      </c>
    </row>
    <row r="18" spans="1:14" ht="21" x14ac:dyDescent="0.25">
      <c r="A18">
        <v>64</v>
      </c>
      <c r="B18">
        <v>27.095500000000001</v>
      </c>
      <c r="C18">
        <v>1.627</v>
      </c>
      <c r="D18">
        <v>22.909500000000001</v>
      </c>
      <c r="E18" s="1">
        <v>1</v>
      </c>
      <c r="F18" s="1">
        <v>1</v>
      </c>
      <c r="G18" s="1">
        <v>0.625</v>
      </c>
      <c r="H18" s="1">
        <v>0.36194201147689498</v>
      </c>
      <c r="I18" s="4">
        <v>0</v>
      </c>
      <c r="J18" s="1">
        <v>0</v>
      </c>
      <c r="L18" t="s">
        <v>11</v>
      </c>
      <c r="M18" t="s">
        <v>12</v>
      </c>
      <c r="N18" t="s">
        <v>13</v>
      </c>
    </row>
    <row r="19" spans="1:14" ht="21" x14ac:dyDescent="0.25">
      <c r="A19">
        <v>65</v>
      </c>
      <c r="B19">
        <v>13.121499999999999</v>
      </c>
      <c r="C19">
        <v>1.0945</v>
      </c>
      <c r="D19">
        <v>10.4405</v>
      </c>
      <c r="E19" s="1">
        <v>1</v>
      </c>
      <c r="F19" s="1">
        <v>1</v>
      </c>
      <c r="G19" s="1">
        <v>0.54166666666666696</v>
      </c>
      <c r="H19" s="1">
        <v>0.68285228421729904</v>
      </c>
      <c r="I19" s="4">
        <v>0</v>
      </c>
      <c r="J19" s="1">
        <v>0</v>
      </c>
      <c r="K19" t="s">
        <v>19</v>
      </c>
      <c r="L19">
        <f>AVERAGEIF(I3:I32, 0, H3:H32)</f>
        <v>0.46495579038544632</v>
      </c>
      <c r="M19">
        <f>STDEV(H3:H19)</f>
        <v>0.19642286008226767</v>
      </c>
      <c r="N19">
        <f>(M19*1.96)/SQRT(COUNT(H3:H19))</f>
        <v>9.3373500637294854E-2</v>
      </c>
    </row>
    <row r="20" spans="1:14" ht="21" x14ac:dyDescent="0.25">
      <c r="A20">
        <v>1</v>
      </c>
      <c r="B20">
        <v>8.3780000000000001</v>
      </c>
      <c r="C20">
        <v>1.1220000000000001</v>
      </c>
      <c r="D20">
        <v>5.8440000000000003</v>
      </c>
      <c r="E20" s="1">
        <v>0.6875</v>
      </c>
      <c r="F20" s="1">
        <v>0.91666666666666696</v>
      </c>
      <c r="G20" s="1">
        <v>0.625</v>
      </c>
      <c r="H20" s="1">
        <v>0.73175237574636298</v>
      </c>
      <c r="I20" s="4">
        <v>1</v>
      </c>
      <c r="J20" s="1">
        <v>0</v>
      </c>
      <c r="K20" t="s">
        <v>21</v>
      </c>
      <c r="L20">
        <f>AVERAGEIF(I3:I32, 1, H3:H32)</f>
        <v>0.64316513197060243</v>
      </c>
      <c r="M20">
        <f>STDEV(H20:H32)</f>
        <v>0.17007739188232371</v>
      </c>
      <c r="N20">
        <f>(M20*1.96)/SQRT(COUNT(H20:H32))</f>
        <v>9.2455123397588143E-2</v>
      </c>
    </row>
    <row r="21" spans="1:14" ht="21" x14ac:dyDescent="0.25">
      <c r="A21">
        <v>4</v>
      </c>
      <c r="B21">
        <v>9.4969999999999999</v>
      </c>
      <c r="C21">
        <v>0.94099999999999995</v>
      </c>
      <c r="D21">
        <v>8.7174999999999994</v>
      </c>
      <c r="E21" s="1">
        <v>0.95833333333333304</v>
      </c>
      <c r="F21" s="1">
        <v>0.91666666666666696</v>
      </c>
      <c r="G21" s="1">
        <v>0.125</v>
      </c>
      <c r="H21" s="1">
        <v>0.51101455216232805</v>
      </c>
      <c r="I21" s="4">
        <v>1</v>
      </c>
      <c r="J21" s="1">
        <v>0</v>
      </c>
    </row>
    <row r="22" spans="1:14" ht="21" x14ac:dyDescent="0.25">
      <c r="A22">
        <v>15</v>
      </c>
      <c r="B22">
        <v>11.706</v>
      </c>
      <c r="C22">
        <v>0.97250000000000003</v>
      </c>
      <c r="D22">
        <v>8.4365000000000006</v>
      </c>
      <c r="E22" s="1">
        <v>1</v>
      </c>
      <c r="F22" s="1">
        <v>1</v>
      </c>
      <c r="G22" s="1">
        <v>0.33333333333333298</v>
      </c>
      <c r="H22" s="1">
        <v>0.61609982806791297</v>
      </c>
      <c r="I22" s="4">
        <v>1</v>
      </c>
      <c r="J22" s="1">
        <v>0</v>
      </c>
    </row>
    <row r="23" spans="1:14" ht="21" x14ac:dyDescent="0.25">
      <c r="A23">
        <v>21</v>
      </c>
      <c r="B23">
        <v>6.1864999999999997</v>
      </c>
      <c r="C23">
        <v>1.2450000000000001</v>
      </c>
      <c r="D23">
        <v>6.2035</v>
      </c>
      <c r="E23" s="1">
        <v>0.875</v>
      </c>
      <c r="F23" s="1">
        <v>1</v>
      </c>
      <c r="G23" s="1">
        <v>0.375</v>
      </c>
      <c r="H23" s="1">
        <v>0.36474758933635798</v>
      </c>
      <c r="I23" s="4">
        <v>1</v>
      </c>
      <c r="J23" s="1">
        <v>0</v>
      </c>
    </row>
    <row r="24" spans="1:14" ht="21" x14ac:dyDescent="0.25">
      <c r="A24">
        <v>24</v>
      </c>
      <c r="B24">
        <v>8.6709999999999994</v>
      </c>
      <c r="C24">
        <v>0.89100000000000001</v>
      </c>
      <c r="D24">
        <v>7.8594999999999997</v>
      </c>
      <c r="E24" s="1">
        <v>0.89583333333333304</v>
      </c>
      <c r="F24" s="1">
        <v>1</v>
      </c>
      <c r="G24" s="1">
        <v>0.29166666666666702</v>
      </c>
      <c r="H24" s="1">
        <v>0.38585837486198599</v>
      </c>
      <c r="I24" s="4">
        <v>1</v>
      </c>
      <c r="J24" s="1">
        <v>0</v>
      </c>
    </row>
    <row r="25" spans="1:14" ht="21" x14ac:dyDescent="0.25">
      <c r="A25">
        <v>25</v>
      </c>
      <c r="B25">
        <v>6.9669999999999996</v>
      </c>
      <c r="C25">
        <v>0.98599999999999999</v>
      </c>
      <c r="D25">
        <v>7.0015000000000001</v>
      </c>
      <c r="E25" s="1">
        <v>0.89583333333333304</v>
      </c>
      <c r="F25" s="1">
        <v>1</v>
      </c>
      <c r="G25" s="1">
        <v>0.33333333333333298</v>
      </c>
      <c r="H25" s="1">
        <v>0.62742000912732598</v>
      </c>
      <c r="I25" s="4">
        <v>1</v>
      </c>
      <c r="J25" s="1">
        <v>0</v>
      </c>
    </row>
    <row r="26" spans="1:14" ht="21" x14ac:dyDescent="0.25">
      <c r="A26">
        <v>31</v>
      </c>
      <c r="B26">
        <v>20.79</v>
      </c>
      <c r="C26">
        <v>0.91700000000000004</v>
      </c>
      <c r="D26">
        <v>11.4895</v>
      </c>
      <c r="E26" s="1">
        <v>0.97916666666666696</v>
      </c>
      <c r="F26" s="1">
        <v>1</v>
      </c>
      <c r="G26" s="1">
        <v>0.58333333333333304</v>
      </c>
      <c r="H26" s="1">
        <v>0.550844821491693</v>
      </c>
      <c r="I26" s="4">
        <v>1</v>
      </c>
      <c r="J26" s="1">
        <v>0</v>
      </c>
    </row>
    <row r="27" spans="1:14" ht="21" x14ac:dyDescent="0.25">
      <c r="A27">
        <v>32</v>
      </c>
      <c r="B27">
        <v>6.26</v>
      </c>
      <c r="C27">
        <v>1.2809999999999999</v>
      </c>
      <c r="D27">
        <v>5.55</v>
      </c>
      <c r="E27" s="1">
        <v>0.89583333333333304</v>
      </c>
      <c r="F27" s="1">
        <v>0.91666666666666696</v>
      </c>
      <c r="G27" s="1">
        <v>0.375</v>
      </c>
      <c r="H27" s="1">
        <v>0.80124505928853795</v>
      </c>
      <c r="I27" s="4">
        <v>1</v>
      </c>
      <c r="J27" s="1">
        <v>0</v>
      </c>
    </row>
    <row r="28" spans="1:14" ht="21" x14ac:dyDescent="0.25">
      <c r="A28">
        <v>43</v>
      </c>
      <c r="B28">
        <v>21.292999999999999</v>
      </c>
      <c r="C28">
        <v>1.278</v>
      </c>
      <c r="D28">
        <v>19.352499999999999</v>
      </c>
      <c r="E28" s="1">
        <v>0.89583333333333304</v>
      </c>
      <c r="F28" s="1">
        <v>1</v>
      </c>
      <c r="G28" s="1">
        <v>0.29166666666666702</v>
      </c>
      <c r="H28" s="1">
        <v>0.82966508943253103</v>
      </c>
      <c r="I28" s="4">
        <v>1</v>
      </c>
      <c r="J28" s="1">
        <v>0</v>
      </c>
    </row>
    <row r="29" spans="1:14" ht="21" x14ac:dyDescent="0.25">
      <c r="A29">
        <v>51</v>
      </c>
      <c r="B29">
        <v>3.1575000000000002</v>
      </c>
      <c r="C29">
        <v>1.5255000000000001</v>
      </c>
      <c r="D29">
        <v>3.375</v>
      </c>
      <c r="E29" s="1">
        <v>0.64583333333333304</v>
      </c>
      <c r="F29" s="1">
        <v>0.79166666666666696</v>
      </c>
      <c r="G29" s="1">
        <v>0.45833333333333298</v>
      </c>
      <c r="H29" s="1">
        <v>0.88511211074074503</v>
      </c>
      <c r="I29" s="4">
        <v>1</v>
      </c>
      <c r="J29" s="1">
        <v>0</v>
      </c>
    </row>
    <row r="30" spans="1:14" ht="21" x14ac:dyDescent="0.25">
      <c r="A30">
        <v>52</v>
      </c>
      <c r="B30">
        <v>7.8174999999999999</v>
      </c>
      <c r="C30">
        <v>1.8185</v>
      </c>
      <c r="D30">
        <v>6.7130000000000001</v>
      </c>
      <c r="E30" s="1">
        <v>1</v>
      </c>
      <c r="F30" s="1">
        <v>0.875</v>
      </c>
      <c r="G30" s="1">
        <v>0.25</v>
      </c>
      <c r="H30" s="1">
        <v>0.53659732317225395</v>
      </c>
      <c r="I30" s="4">
        <v>1</v>
      </c>
      <c r="J30" s="1">
        <v>0</v>
      </c>
    </row>
    <row r="31" spans="1:14" ht="21" x14ac:dyDescent="0.25">
      <c r="A31">
        <v>61</v>
      </c>
      <c r="B31">
        <v>8.0845000000000002</v>
      </c>
      <c r="C31">
        <v>0.98199999999999998</v>
      </c>
      <c r="D31">
        <v>3.5910000000000002</v>
      </c>
      <c r="E31" s="1">
        <v>0.91666666666666696</v>
      </c>
      <c r="F31" s="1">
        <v>0.95833333333333304</v>
      </c>
      <c r="G31" s="1">
        <v>0.625</v>
      </c>
      <c r="H31" s="1">
        <v>0.83597805225631505</v>
      </c>
      <c r="I31" s="4">
        <v>1</v>
      </c>
      <c r="J31" s="1">
        <v>0</v>
      </c>
    </row>
    <row r="32" spans="1:14" ht="21" x14ac:dyDescent="0.25">
      <c r="A32">
        <v>62</v>
      </c>
      <c r="B32">
        <v>4.1505000000000001</v>
      </c>
      <c r="C32">
        <v>0.79249999999999998</v>
      </c>
      <c r="D32">
        <v>3.9540000000000002</v>
      </c>
      <c r="E32" s="1">
        <v>0.9375</v>
      </c>
      <c r="F32" s="1">
        <v>1</v>
      </c>
      <c r="G32" s="1">
        <v>0.29166666666666702</v>
      </c>
      <c r="H32" s="1">
        <v>0.68481152993348104</v>
      </c>
      <c r="I32" s="4">
        <v>1</v>
      </c>
      <c r="J32" s="1">
        <v>0</v>
      </c>
    </row>
    <row r="33" spans="1:10" x14ac:dyDescent="0.2">
      <c r="A33" t="s">
        <v>11</v>
      </c>
      <c r="B33">
        <f>AVERAGE(B3:B32)</f>
        <v>12.070750000000004</v>
      </c>
      <c r="C33">
        <f t="shared" ref="C33:H33" si="0">AVERAGE(C3:C32)</f>
        <v>1.1100999999999999</v>
      </c>
      <c r="D33">
        <f t="shared" si="0"/>
        <v>9.4745833333333334</v>
      </c>
      <c r="E33">
        <f t="shared" si="0"/>
        <v>0.88749999999999996</v>
      </c>
      <c r="F33">
        <f t="shared" si="0"/>
        <v>0.95972222222222225</v>
      </c>
      <c r="G33">
        <f t="shared" si="0"/>
        <v>0.40416666666666667</v>
      </c>
      <c r="H33">
        <f t="shared" si="0"/>
        <v>0.54217983840568063</v>
      </c>
    </row>
    <row r="34" spans="1:10" x14ac:dyDescent="0.2">
      <c r="A34" t="s">
        <v>12</v>
      </c>
      <c r="B34">
        <f>STDEV(B3:B32)</f>
        <v>7.685628913029368</v>
      </c>
      <c r="C34">
        <f t="shared" ref="C34:H34" si="1">STDEV(C3:C32)</f>
        <v>0.27473499457000289</v>
      </c>
      <c r="D34">
        <f t="shared" si="1"/>
        <v>5.548458294852062</v>
      </c>
      <c r="E34">
        <f t="shared" si="1"/>
        <v>0.10475409080427338</v>
      </c>
      <c r="F34">
        <f t="shared" si="1"/>
        <v>5.1884197856655732E-2</v>
      </c>
      <c r="G34">
        <f t="shared" si="1"/>
        <v>0.1727170465267383</v>
      </c>
      <c r="H34">
        <f t="shared" si="1"/>
        <v>0.20328183806692365</v>
      </c>
    </row>
    <row r="35" spans="1:10" x14ac:dyDescent="0.2">
      <c r="A35" t="s">
        <v>13</v>
      </c>
      <c r="B35">
        <f>(B34*1.96)/SQRT(COUNT(B3:B32))</f>
        <v>2.7502669851963288</v>
      </c>
      <c r="C35">
        <f t="shared" ref="C35:H35" si="2">(C34*1.96)/SQRT(COUNT(C3:C32))</f>
        <v>9.8312655189872603E-2</v>
      </c>
      <c r="D35">
        <f t="shared" si="2"/>
        <v>1.9854903014118543</v>
      </c>
      <c r="E35">
        <f t="shared" si="2"/>
        <v>3.7485769969304077E-2</v>
      </c>
      <c r="F35">
        <f t="shared" si="2"/>
        <v>1.8566521755512336E-2</v>
      </c>
      <c r="G35">
        <f t="shared" si="2"/>
        <v>6.1806001332931064E-2</v>
      </c>
      <c r="H35">
        <f t="shared" si="2"/>
        <v>7.2743471517039415E-2</v>
      </c>
    </row>
    <row r="40" spans="1:10" x14ac:dyDescent="0.2">
      <c r="A40" t="s">
        <v>10</v>
      </c>
    </row>
    <row r="41" spans="1:10" ht="21" x14ac:dyDescent="0.25">
      <c r="A41" s="2"/>
      <c r="B41" s="2">
        <v>45.101999999999997</v>
      </c>
      <c r="C41" s="2">
        <v>1.716</v>
      </c>
      <c r="D41" s="2">
        <v>26.093</v>
      </c>
      <c r="E41" s="3">
        <v>0.22916666666666699</v>
      </c>
      <c r="F41" s="3">
        <v>1</v>
      </c>
      <c r="G41" s="3">
        <v>0.79166666666666696</v>
      </c>
      <c r="H41" s="3">
        <v>0.38508395317452798</v>
      </c>
      <c r="I41" s="5">
        <v>1</v>
      </c>
      <c r="J41" s="1">
        <v>1</v>
      </c>
    </row>
    <row r="42" spans="1:10" ht="21" x14ac:dyDescent="0.25">
      <c r="A42" s="2">
        <v>22</v>
      </c>
      <c r="B42" s="2">
        <v>2.6735000000000002</v>
      </c>
      <c r="C42" s="2">
        <v>1.268</v>
      </c>
      <c r="D42" s="2">
        <v>2.2565</v>
      </c>
      <c r="E42" s="3">
        <v>0.52083333333333304</v>
      </c>
      <c r="F42" s="3">
        <v>0.91666666666666696</v>
      </c>
      <c r="G42" s="3">
        <v>0.58333333333333304</v>
      </c>
      <c r="H42" s="3">
        <v>0.651099030168798</v>
      </c>
      <c r="I42" s="5">
        <v>2</v>
      </c>
      <c r="J42" s="1">
        <v>1</v>
      </c>
    </row>
    <row r="43" spans="1:10" ht="21" x14ac:dyDescent="0.25">
      <c r="A43" s="2">
        <v>42</v>
      </c>
      <c r="B43" s="2">
        <v>7.8895</v>
      </c>
      <c r="C43" s="2">
        <v>1.4844999999999999</v>
      </c>
      <c r="D43" s="2">
        <v>7.0674999999999999</v>
      </c>
      <c r="E43" s="3">
        <v>0.45833333333333298</v>
      </c>
      <c r="F43" s="3">
        <v>0.875</v>
      </c>
      <c r="G43" s="3">
        <v>0.58333333333333304</v>
      </c>
      <c r="H43" s="3">
        <v>0.227015979189892</v>
      </c>
      <c r="I43" s="5">
        <v>0</v>
      </c>
      <c r="J43" s="1">
        <v>1</v>
      </c>
    </row>
    <row r="44" spans="1:10" ht="21" x14ac:dyDescent="0.25">
      <c r="A44" s="2">
        <v>54</v>
      </c>
      <c r="B44" s="2">
        <v>7.6505000000000001</v>
      </c>
      <c r="C44" s="2">
        <v>1.0469999999999999</v>
      </c>
      <c r="D44" s="2">
        <v>5.7095000000000002</v>
      </c>
      <c r="E44" s="3">
        <v>0.45833333333333298</v>
      </c>
      <c r="F44" s="3">
        <v>1</v>
      </c>
      <c r="G44" s="3">
        <v>0.83333333333333304</v>
      </c>
      <c r="H44" s="3">
        <v>0.42708086827442299</v>
      </c>
      <c r="I44" s="5">
        <v>1</v>
      </c>
      <c r="J44" s="1">
        <v>1</v>
      </c>
    </row>
    <row r="45" spans="1:10" ht="21" x14ac:dyDescent="0.25">
      <c r="A45" s="2">
        <v>63</v>
      </c>
      <c r="B45" s="2">
        <v>0</v>
      </c>
      <c r="C45" s="2">
        <v>0</v>
      </c>
      <c r="D45" s="2">
        <v>0</v>
      </c>
      <c r="E45" s="3">
        <v>0</v>
      </c>
      <c r="F45" s="3">
        <v>0</v>
      </c>
      <c r="G45" s="3">
        <v>0</v>
      </c>
      <c r="H45" s="3">
        <v>0</v>
      </c>
      <c r="I45" s="5">
        <v>3</v>
      </c>
      <c r="J45" s="1">
        <v>1</v>
      </c>
    </row>
  </sheetData>
  <sortState ref="A3:J32">
    <sortCondition ref="I3:I32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RTAggregatedmedian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Hunt, Amelia</cp:lastModifiedBy>
  <dcterms:created xsi:type="dcterms:W3CDTF">2019-02-26T14:47:31Z</dcterms:created>
  <dcterms:modified xsi:type="dcterms:W3CDTF">2019-02-26T16:22:50Z</dcterms:modified>
</cp:coreProperties>
</file>