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pivotTables/pivotTable8.xml" ContentType="application/vnd.openxmlformats-officedocument.spreadsheetml.pivotTable+xml"/>
  <Override PartName="/xl/drawings/drawing8.xml" ContentType="application/vnd.openxmlformats-officedocument.drawing+xml"/>
  <Override PartName="/xl/slicers/slicer4.xml" ContentType="application/vnd.ms-excel.slicer+xml"/>
  <Override PartName="/xl/drawings/drawing9.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0.xml" ContentType="application/vnd.openxmlformats-officedocument.drawingml.chartshapes+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riaju\Downloads\Courses\data analytics\datasets\done projects\HR Data\"/>
    </mc:Choice>
  </mc:AlternateContent>
  <xr:revisionPtr revIDLastSave="0" documentId="13_ncr:1_{97BF8823-B8F2-435F-B826-351BD2F1BF82}" xr6:coauthVersionLast="47" xr6:coauthVersionMax="47" xr10:uidLastSave="{00000000-0000-0000-0000-000000000000}"/>
  <bookViews>
    <workbookView xWindow="-120" yWindow="-120" windowWidth="29040" windowHeight="15720" firstSheet="2" activeTab="9" xr2:uid="{00000000-000D-0000-FFFF-FFFF00000000}"/>
  </bookViews>
  <sheets>
    <sheet name="Rating" sheetId="8" r:id="rId1"/>
    <sheet name="Gender" sheetId="9" r:id="rId2"/>
    <sheet name="Education by Attrition" sheetId="10" r:id="rId3"/>
    <sheet name="Attrition by Job" sheetId="11" r:id="rId4"/>
    <sheet name="Department wise attrition" sheetId="12" r:id="rId5"/>
    <sheet name="Attrition by Age Group" sheetId="13" r:id="rId6"/>
    <sheet name="Marital Status" sheetId="14" r:id="rId7"/>
    <sheet name="Data" sheetId="1" r:id="rId8"/>
    <sheet name="KPI" sheetId="7" r:id="rId9"/>
    <sheet name="Dashboard" sheetId="4" r:id="rId10"/>
    <sheet name="Images" sheetId="2" r:id="rId11"/>
    <sheet name="Background 1" sheetId="3" r:id="rId12"/>
    <sheet name="Background 3" sheetId="5" r:id="rId13"/>
    <sheet name="Background 4" sheetId="6" r:id="rId14"/>
  </sheets>
  <definedNames>
    <definedName name="_xlchart.v1.0" hidden="1">'Attrition by Job'!$D$4:$D$12</definedName>
    <definedName name="_xlchart.v1.1" hidden="1">'Attrition by Job'!$E$3</definedName>
    <definedName name="_xlchart.v1.2" hidden="1">'Attrition by Job'!$E$4:$E$12</definedName>
    <definedName name="_xlchart.v1.6" hidden="1">'Attrition by Job'!$D$4:$D$12</definedName>
    <definedName name="_xlchart.v1.7" hidden="1">'Attrition by Job'!$E$3</definedName>
    <definedName name="_xlchart.v1.8" hidden="1">'Attrition by Job'!$E$4:$E$12</definedName>
    <definedName name="_xlchart.v2.10" hidden="1">'Marital Status'!$F$3</definedName>
    <definedName name="_xlchart.v2.11" hidden="1">'Marital Status'!$F$4:$F$6</definedName>
    <definedName name="_xlchart.v2.3" hidden="1">'Marital Status'!$E$4:$E$6</definedName>
    <definedName name="_xlchart.v2.4" hidden="1">'Marital Status'!$F$3</definedName>
    <definedName name="_xlchart.v2.5" hidden="1">'Marital Status'!$F$4:$F$6</definedName>
    <definedName name="_xlchart.v2.9" hidden="1">'Marital Status'!$E$4:$E$6</definedName>
    <definedName name="Slicer_Department">#N/A</definedName>
    <definedName name="Slicer_Education_Field">#N/A</definedName>
    <definedName name="Slicer_Gender2">#N/A</definedName>
  </definedNames>
  <calcPr calcId="191029"/>
  <pivotCaches>
    <pivotCache cacheId="0" r:id="rId15"/>
  </pivotCaches>
  <extLst>
    <ext xmlns:x14="http://schemas.microsoft.com/office/spreadsheetml/2009/9/main" uri="{BBE1A952-AA13-448e-AADC-164F8A28A991}">
      <x14:slicerCaches>
        <x14:slicerCache r:id="rId16"/>
        <x14:slicerCache r:id="rId17"/>
        <x14:slicerCache r:id="rId1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9" roundtripDataChecksum="0W7NtiAel2xy0cZdwUBcRsMoEuXg6pzXui43o1bypBA="/>
    </ext>
  </extLst>
</workbook>
</file>

<file path=xl/calcChain.xml><?xml version="1.0" encoding="utf-8"?>
<calcChain xmlns="http://schemas.openxmlformats.org/spreadsheetml/2006/main">
  <c r="E5" i="14" l="1"/>
  <c r="E4" i="14"/>
  <c r="E6" i="14"/>
  <c r="D5" i="11"/>
  <c r="D6" i="11"/>
  <c r="D7" i="11"/>
  <c r="D8" i="11"/>
  <c r="D9" i="11"/>
  <c r="D10" i="11"/>
  <c r="D11" i="11"/>
  <c r="D12" i="11"/>
  <c r="D4" i="11"/>
  <c r="F5" i="14"/>
  <c r="F4" i="14"/>
  <c r="F6" i="14"/>
  <c r="E6" i="11"/>
  <c r="E9" i="11"/>
  <c r="E7" i="11"/>
  <c r="E8" i="11"/>
  <c r="E10" i="11"/>
  <c r="E12" i="11"/>
  <c r="E11" i="11"/>
  <c r="E5" i="11"/>
  <c r="E4" i="11"/>
  <c r="C11" i="9"/>
  <c r="C10" i="9"/>
  <c r="B11" i="9"/>
  <c r="B10" i="9"/>
  <c r="B9" i="8"/>
  <c r="C9" i="7"/>
  <c r="B9" i="7"/>
  <c r="A9" i="7"/>
  <c r="B10" i="8" l="1"/>
  <c r="C10" i="8" s="1"/>
  <c r="C9" i="8"/>
  <c r="D9" i="7"/>
  <c r="E9" i="7"/>
</calcChain>
</file>

<file path=xl/sharedStrings.xml><?xml version="1.0" encoding="utf-8"?>
<sst xmlns="http://schemas.openxmlformats.org/spreadsheetml/2006/main" count="19216" uniqueCount="1568">
  <si>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</si>
  <si>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</si>
  <si>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</si>
  <si>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</si>
  <si>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</si>
  <si>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</si>
  <si>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</si>
  <si>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</si>
  <si>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</si>
  <si>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</si>
  <si>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</si>
  <si>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</si>
  <si>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</si>
  <si>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</si>
  <si>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</si>
  <si>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</si>
  <si>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</si>
  <si>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</si>
  <si>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</si>
  <si>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</si>
  <si>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</si>
  <si>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</si>
  <si>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</si>
  <si>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</si>
  <si>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</si>
  <si>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</si>
  <si>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</si>
  <si>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</si>
  <si>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</si>
  <si>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</si>
  <si>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</si>
  <si>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</si>
  <si>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</si>
  <si>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</si>
  <si>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</si>
  <si>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</si>
  <si>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</si>
  <si>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</si>
  <si>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</si>
  <si>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</si>
  <si>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</si>
  <si>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</si>
  <si>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</si>
  <si>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</si>
  <si>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</si>
  <si>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</si>
  <si>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</si>
  <si>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</si>
  <si>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</si>
  <si>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</si>
  <si>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</si>
  <si>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</si>
  <si>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</si>
  <si>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</si>
  <si>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</si>
  <si>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</si>
  <si>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</si>
  <si>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</si>
  <si>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</si>
  <si>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</si>
  <si>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</si>
  <si>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</si>
  <si>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</si>
  <si>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</si>
  <si>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</si>
  <si>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</si>
  <si>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</si>
  <si>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</si>
  <si>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</si>
  <si>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</si>
  <si>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</si>
  <si>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</si>
  <si>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</si>
  <si>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</si>
  <si>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</si>
  <si>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</si>
  <si>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</si>
  <si>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</si>
  <si>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</si>
  <si>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</si>
  <si>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</si>
  <si>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</si>
  <si>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</si>
  <si>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</si>
  <si>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</si>
  <si>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</si>
  <si>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</si>
  <si>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</si>
  <si>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</si>
  <si>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</si>
  <si>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</si>
  <si>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</si>
  <si>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</si>
  <si>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</si>
  <si>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</si>
  <si>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</si>
  <si>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</si>
  <si>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</si>
  <si>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</si>
  <si>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</si>
  <si>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</si>
  <si>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</si>
  <si>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</si>
  <si>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</si>
  <si>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</si>
  <si>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</si>
  <si>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</si>
  <si>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</si>
  <si>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</si>
  <si>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</si>
  <si>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</si>
  <si>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</si>
  <si>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</si>
  <si>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</si>
  <si>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</si>
  <si>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</si>
  <si>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</si>
  <si>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</si>
  <si>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</si>
  <si>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</si>
  <si>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</si>
  <si>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</si>
  <si>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</si>
  <si>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</si>
  <si>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</si>
  <si>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</si>
  <si>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</si>
  <si>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</si>
  <si>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</si>
  <si>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</si>
  <si>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</si>
  <si>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</si>
  <si>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</si>
  <si>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</si>
  <si>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</si>
  <si>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</si>
  <si>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</si>
  <si>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</si>
  <si>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</si>
  <si>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</si>
  <si>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</si>
  <si>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</si>
  <si>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</si>
  <si>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</si>
  <si>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</si>
  <si>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</si>
  <si>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</si>
  <si>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</si>
  <si>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</si>
  <si>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</si>
  <si>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</si>
  <si>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</si>
  <si>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</si>
  <si>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</si>
  <si>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</si>
  <si>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</si>
  <si>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</si>
  <si>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</si>
  <si>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</si>
  <si>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</si>
  <si>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</si>
  <si>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</si>
  <si>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</si>
  <si>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</si>
  <si>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</si>
  <si>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</si>
  <si>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</si>
  <si>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</si>
  <si>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</si>
  <si>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</si>
  <si>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</si>
  <si>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</si>
  <si>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</si>
  <si>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</si>
  <si>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</si>
  <si>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</si>
  <si>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</si>
  <si>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</si>
  <si>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</si>
  <si>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</si>
  <si>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</si>
  <si>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</si>
  <si>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</si>
  <si>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</si>
  <si>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</si>
  <si>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</si>
  <si>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</si>
  <si>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</si>
  <si>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</si>
  <si>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</si>
  <si>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</si>
  <si>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</si>
  <si>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</si>
  <si>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</si>
  <si>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</si>
  <si>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</si>
  <si>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</si>
  <si>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</si>
  <si>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</si>
  <si>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</si>
  <si>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</si>
  <si>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</si>
  <si>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</si>
  <si>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</si>
  <si>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</si>
  <si>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</si>
  <si>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</si>
  <si>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</si>
  <si>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</si>
  <si>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</si>
  <si>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</si>
  <si>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</si>
  <si>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</si>
  <si>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</si>
  <si>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</si>
  <si>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</si>
  <si>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</si>
  <si>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</si>
  <si>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</si>
  <si>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</si>
  <si>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</si>
  <si>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</si>
  <si>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</si>
  <si>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</si>
  <si>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</si>
  <si>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</si>
  <si>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</si>
  <si>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</si>
  <si>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</si>
  <si>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</si>
  <si>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</si>
  <si>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</si>
  <si>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</si>
  <si>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</si>
  <si>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</si>
  <si>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</si>
  <si>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</si>
  <si>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</si>
  <si>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</si>
  <si>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</si>
  <si>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</si>
  <si>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</si>
  <si>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</si>
  <si>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</si>
  <si>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</si>
  <si>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</si>
  <si>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</si>
  <si>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</si>
  <si>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</si>
  <si>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</si>
  <si>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</si>
  <si>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</si>
  <si>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</si>
  <si>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</si>
  <si>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</si>
  <si>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</si>
  <si>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</si>
  <si>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</si>
  <si>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</si>
  <si>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</si>
  <si>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</si>
  <si>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</si>
  <si>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</si>
  <si>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</si>
  <si>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</si>
  <si>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</si>
  <si>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</si>
  <si>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</si>
  <si>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</si>
  <si>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</si>
  <si>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</si>
  <si>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</si>
  <si>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</si>
  <si>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</si>
  <si>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</si>
  <si>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</si>
  <si>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</si>
  <si>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</si>
  <si>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</si>
  <si>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</si>
  <si>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</si>
  <si>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</si>
  <si>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</si>
  <si>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</si>
  <si>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</si>
  <si>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</si>
  <si>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</si>
  <si>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</si>
  <si>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</si>
  <si>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</si>
  <si>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</si>
  <si>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</si>
  <si>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</si>
  <si>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</si>
  <si>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</si>
  <si>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</si>
  <si>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</si>
  <si>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</si>
  <si>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</si>
  <si>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</si>
  <si>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</si>
  <si>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</si>
  <si>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</si>
  <si>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</si>
  <si>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</si>
  <si>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</si>
  <si>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</si>
  <si>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</si>
  <si>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</si>
  <si>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</si>
  <si>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</si>
  <si>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</si>
  <si>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</si>
  <si>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</si>
  <si>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</si>
  <si>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</si>
  <si>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</si>
  <si>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</si>
  <si>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</si>
  <si>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</si>
  <si>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</si>
  <si>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</si>
  <si>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</si>
  <si>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</si>
  <si>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</si>
  <si>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</si>
  <si>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</si>
  <si>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</si>
  <si>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</si>
  <si>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</si>
  <si>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</si>
  <si>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</si>
  <si>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</si>
  <si>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</si>
  <si>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</si>
  <si>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</si>
  <si>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</si>
  <si>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</si>
  <si>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</si>
  <si>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</si>
  <si>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</si>
  <si>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</si>
  <si>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</si>
  <si>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</si>
  <si>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</si>
  <si>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</si>
  <si>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</si>
  <si>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</si>
  <si>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</si>
  <si>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</si>
  <si>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</si>
  <si>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</si>
  <si>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</si>
  <si>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</si>
  <si>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</si>
  <si>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</si>
  <si>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</si>
  <si>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</si>
  <si>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</si>
  <si>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</si>
  <si>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</si>
  <si>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</si>
  <si>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</si>
  <si>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</si>
  <si>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</si>
  <si>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</si>
  <si>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</si>
  <si>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</si>
  <si>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</si>
  <si>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</si>
  <si>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</si>
  <si>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</si>
  <si>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</si>
  <si>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</si>
  <si>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</si>
  <si>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</si>
  <si>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</si>
  <si>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</si>
  <si>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</si>
  <si>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</si>
  <si>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</si>
  <si>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</si>
  <si>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</si>
  <si>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</si>
  <si>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</si>
  <si>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</si>
  <si>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</si>
  <si>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</si>
  <si>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</si>
  <si>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</si>
  <si>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</si>
  <si>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</si>
  <si>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</si>
  <si>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</si>
  <si>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</si>
  <si>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</si>
  <si>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</si>
  <si>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</si>
  <si>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</si>
  <si>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</si>
  <si>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</si>
  <si>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</si>
  <si>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</si>
  <si>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</si>
  <si>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</si>
  <si>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</si>
  <si>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</si>
  <si>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</si>
  <si>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</si>
  <si>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</si>
  <si>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</si>
  <si>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</si>
  <si>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</si>
  <si>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</si>
  <si>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</si>
  <si>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</si>
  <si>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</si>
  <si>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</si>
  <si>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</si>
  <si>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</si>
  <si>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</si>
  <si>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</si>
  <si>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</si>
  <si>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</si>
  <si>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</si>
  <si>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</si>
  <si>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</si>
  <si>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</si>
  <si>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</si>
  <si>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</si>
  <si>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</si>
  <si>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</si>
  <si>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</si>
  <si>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</si>
  <si>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</si>
  <si>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</si>
  <si>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</si>
  <si>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</si>
  <si>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</si>
  <si>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</si>
  <si>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</si>
  <si>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</si>
  <si>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</si>
  <si>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</si>
  <si>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</si>
  <si>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</si>
  <si>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</si>
  <si>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</si>
  <si>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</si>
  <si>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</si>
  <si>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</si>
  <si>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</si>
  <si>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</si>
  <si>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</si>
  <si>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</si>
  <si>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</si>
  <si>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</si>
  <si>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</si>
  <si>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</si>
  <si>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</si>
  <si>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</si>
  <si>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</si>
  <si>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</si>
  <si>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</si>
  <si>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</si>
  <si>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</si>
  <si>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</si>
  <si>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</si>
  <si>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</si>
  <si>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</si>
  <si>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</si>
  <si>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</si>
  <si>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</si>
  <si>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</si>
  <si>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</si>
  <si>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</si>
  <si>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</si>
  <si>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</si>
  <si>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</si>
  <si>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</si>
  <si>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</si>
  <si>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</si>
  <si>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</si>
  <si>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</si>
  <si>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</si>
  <si>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</si>
  <si>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</si>
  <si>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</si>
  <si>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</si>
  <si>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</si>
  <si>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</si>
  <si>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</si>
  <si>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</si>
  <si>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</si>
  <si>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</si>
  <si>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</si>
  <si>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</si>
  <si>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</si>
  <si>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</si>
  <si>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</si>
  <si>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</si>
  <si>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</si>
  <si>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</si>
  <si>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</si>
  <si>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</si>
  <si>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</si>
  <si>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</si>
  <si>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</si>
  <si>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</si>
  <si>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</si>
  <si>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</si>
  <si>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</si>
  <si>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</si>
  <si>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</si>
  <si>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</si>
  <si>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</si>
  <si>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</si>
  <si>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</si>
  <si>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</si>
  <si>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</si>
  <si>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</si>
  <si>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</si>
  <si>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</si>
  <si>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</si>
  <si>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</si>
  <si>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</si>
  <si>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</si>
  <si>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</si>
  <si>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</si>
  <si>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</si>
  <si>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</si>
  <si>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</si>
  <si>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</si>
  <si>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</si>
  <si>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</si>
  <si>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</si>
  <si>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</si>
  <si>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</si>
  <si>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</si>
  <si>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</si>
  <si>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</si>
  <si>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</si>
  <si>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</si>
  <si>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</si>
  <si>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</si>
  <si>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</si>
  <si>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</si>
  <si>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</si>
  <si>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</si>
  <si>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</si>
  <si>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</si>
  <si>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</si>
  <si>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</si>
  <si>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</si>
  <si>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</si>
  <si>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</si>
  <si>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</si>
  <si>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</si>
  <si>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</si>
  <si>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</si>
  <si>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</si>
  <si>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</si>
  <si>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</si>
  <si>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</si>
  <si>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</si>
  <si>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</si>
  <si>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</si>
  <si>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</si>
  <si>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</si>
  <si>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</si>
  <si>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</si>
  <si>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</si>
  <si>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</si>
  <si>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</si>
  <si>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</si>
  <si>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</si>
  <si>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</si>
  <si>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</si>
  <si>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</si>
  <si>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</si>
  <si>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</si>
  <si>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</si>
  <si>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</si>
  <si>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</si>
  <si>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</si>
  <si>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</si>
  <si>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</si>
  <si>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</si>
  <si>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</si>
  <si>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</si>
  <si>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</si>
  <si>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</si>
  <si>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</si>
  <si>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</si>
  <si>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</si>
  <si>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</si>
  <si>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</si>
  <si>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</si>
  <si>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</si>
  <si>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</si>
  <si>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</si>
  <si>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</si>
  <si>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</si>
  <si>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</si>
  <si>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</si>
  <si>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</si>
  <si>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</si>
  <si>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</si>
  <si>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</si>
  <si>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</si>
  <si>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</si>
  <si>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</si>
  <si>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</si>
  <si>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</si>
  <si>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</si>
  <si>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</si>
  <si>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</si>
  <si>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</si>
  <si>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</si>
  <si>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</si>
  <si>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</si>
  <si>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</si>
  <si>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</si>
  <si>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</si>
  <si>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</si>
  <si>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</si>
  <si>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</si>
  <si>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</si>
  <si>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</si>
  <si>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</si>
  <si>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</si>
  <si>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</si>
  <si>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</si>
  <si>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</si>
  <si>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</si>
  <si>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</si>
  <si>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</si>
  <si>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</si>
  <si>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</si>
  <si>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</si>
  <si>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</si>
  <si>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</si>
  <si>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</si>
  <si>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</si>
  <si>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</si>
  <si>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</si>
  <si>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</si>
  <si>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</si>
  <si>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</si>
  <si>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</si>
  <si>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</si>
  <si>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</si>
  <si>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</si>
  <si>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</si>
  <si>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</si>
  <si>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</si>
  <si>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</si>
  <si>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</si>
  <si>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</si>
  <si>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</si>
  <si>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</si>
  <si>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</si>
  <si>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</si>
  <si>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</si>
  <si>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</si>
  <si>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</si>
  <si>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</si>
  <si>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</si>
  <si>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</si>
  <si>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</si>
  <si>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</si>
  <si>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</si>
  <si>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</si>
  <si>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</si>
  <si>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</si>
  <si>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</si>
  <si>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</si>
  <si>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</si>
  <si>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</si>
  <si>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</si>
  <si>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</si>
  <si>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</si>
  <si>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</si>
  <si>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</si>
  <si>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</si>
  <si>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</si>
  <si>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</si>
  <si>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</si>
  <si>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</si>
  <si>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</si>
  <si>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</si>
  <si>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</si>
  <si>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</si>
  <si>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</si>
  <si>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</si>
  <si>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</si>
  <si>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</si>
  <si>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</si>
  <si>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</si>
  <si>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</si>
  <si>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</si>
  <si>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</si>
  <si>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</si>
  <si>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</si>
  <si>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</si>
  <si>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</si>
  <si>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</si>
  <si>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</si>
  <si>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</si>
  <si>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</si>
  <si>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</si>
  <si>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</si>
  <si>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</si>
  <si>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</si>
  <si>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</si>
  <si>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</si>
  <si>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</si>
  <si>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</si>
  <si>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</si>
  <si>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</si>
  <si>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</si>
  <si>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</si>
  <si>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</si>
  <si>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</si>
  <si>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</si>
  <si>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</si>
  <si>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</si>
  <si>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</si>
  <si>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</si>
  <si>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</si>
  <si>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</si>
  <si>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</si>
  <si>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</si>
  <si>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</si>
  <si>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</si>
  <si>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</si>
  <si>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</si>
  <si>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</si>
  <si>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</si>
  <si>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</si>
  <si>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</si>
  <si>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</si>
  <si>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</si>
  <si>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</si>
  <si>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</si>
  <si>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</si>
  <si>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</si>
  <si>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</si>
  <si>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</si>
  <si>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</si>
  <si>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</si>
  <si>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</si>
  <si>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</si>
  <si>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</si>
  <si>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</si>
  <si>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</si>
  <si>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</si>
  <si>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</si>
  <si>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</si>
  <si>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</si>
  <si>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</si>
  <si>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</si>
  <si>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</si>
  <si>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</si>
  <si>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</si>
  <si>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</si>
  <si>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</si>
  <si>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</si>
  <si>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</si>
  <si>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</si>
  <si>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</si>
  <si>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</si>
  <si>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</si>
  <si>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</si>
  <si>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</si>
  <si>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</si>
  <si>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</si>
  <si>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</si>
  <si>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</si>
  <si>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</si>
  <si>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</si>
  <si>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</si>
  <si>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</si>
  <si>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</si>
  <si>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</si>
  <si>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</si>
  <si>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</si>
  <si>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</si>
  <si>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</si>
  <si>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</si>
  <si>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</si>
  <si>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</si>
  <si>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</si>
  <si>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</si>
  <si>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</si>
  <si>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</si>
  <si>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</si>
  <si>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</si>
  <si>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</si>
  <si>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</si>
  <si>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</si>
  <si>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</si>
  <si>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</si>
  <si>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</si>
  <si>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</si>
  <si>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</si>
  <si>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</si>
  <si>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</si>
  <si>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</si>
  <si>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</si>
  <si>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</si>
  <si>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</si>
  <si>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</si>
  <si>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</si>
  <si>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</si>
  <si>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</si>
  <si>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</si>
  <si>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</si>
  <si>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</si>
  <si>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</si>
  <si>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</si>
  <si>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</si>
  <si>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</si>
  <si>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</si>
  <si>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</si>
  <si>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</si>
  <si>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</si>
  <si>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</si>
  <si>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</si>
  <si>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</si>
  <si>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</si>
  <si>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</si>
  <si>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</si>
  <si>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</si>
  <si>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</si>
  <si>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</si>
  <si>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</si>
  <si>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</si>
  <si>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</si>
  <si>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</si>
  <si>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</si>
  <si>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</si>
  <si>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</si>
  <si>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</si>
  <si>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</si>
  <si>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</si>
  <si>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</si>
  <si>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</si>
  <si>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</si>
  <si>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</si>
  <si>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</si>
  <si>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</si>
  <si>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</si>
  <si>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</si>
  <si>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</si>
  <si>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</si>
  <si>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</si>
  <si>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</si>
  <si>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</si>
  <si>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</si>
  <si>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</si>
  <si>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</si>
  <si>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</si>
  <si>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</si>
  <si>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</si>
  <si>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</si>
  <si>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</si>
  <si>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</si>
  <si>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</si>
  <si>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</si>
  <si>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</si>
  <si>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</si>
  <si>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</si>
  <si>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</si>
  <si>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</si>
  <si>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</si>
  <si>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</si>
  <si>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</si>
  <si>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</si>
  <si>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</si>
  <si>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</si>
  <si>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</si>
  <si>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</si>
  <si>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</si>
  <si>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</si>
  <si>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</si>
  <si>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</si>
  <si>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</si>
  <si>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</si>
  <si>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</si>
  <si>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</si>
  <si>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</si>
  <si>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</si>
  <si>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</si>
  <si>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</si>
  <si>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</si>
  <si>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</si>
  <si>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</si>
  <si>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</si>
  <si>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</si>
  <si>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</si>
  <si>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</si>
  <si>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</si>
  <si>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</si>
  <si>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</si>
  <si>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</si>
  <si>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</si>
  <si>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</si>
  <si>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</si>
  <si>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</si>
  <si>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</si>
  <si>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</si>
  <si>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</si>
  <si>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</si>
  <si>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</si>
  <si>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</si>
  <si>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</si>
  <si>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</si>
  <si>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</si>
  <si>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</si>
  <si>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</si>
  <si>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</si>
  <si>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</si>
  <si>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</si>
  <si>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</si>
  <si>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</si>
  <si>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</si>
  <si>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</si>
  <si>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</si>
  <si>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</si>
  <si>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</si>
  <si>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</si>
  <si>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</si>
  <si>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</si>
  <si>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</si>
  <si>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</si>
  <si>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</si>
  <si>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</si>
  <si>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</si>
  <si>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</si>
  <si>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</si>
  <si>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</si>
  <si>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</si>
  <si>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</si>
  <si>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</si>
  <si>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</si>
  <si>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</si>
  <si>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</si>
  <si>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</si>
  <si>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</si>
  <si>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</si>
  <si>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</si>
  <si>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</si>
  <si>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</si>
  <si>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</si>
  <si>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</si>
  <si>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</si>
  <si>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</si>
  <si>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</si>
  <si>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</si>
  <si>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</si>
  <si>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</si>
  <si>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</si>
  <si>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</si>
  <si>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</si>
  <si>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</si>
  <si>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</si>
  <si>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</si>
  <si>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</si>
  <si>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</si>
  <si>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</si>
  <si>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</si>
  <si>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</si>
  <si>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</si>
  <si>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</si>
  <si>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</si>
  <si>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</si>
  <si>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</si>
  <si>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</si>
  <si>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</si>
  <si>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</si>
  <si>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</si>
  <si>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</si>
  <si>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</si>
  <si>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</si>
  <si>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</si>
  <si>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</si>
  <si>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</si>
  <si>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</si>
  <si>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</si>
  <si>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</si>
  <si>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</si>
  <si>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</si>
  <si>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</si>
  <si>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</si>
  <si>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</si>
  <si>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</si>
  <si>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</si>
  <si>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</si>
  <si>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</si>
  <si>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</si>
  <si>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</si>
  <si>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</si>
  <si>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</si>
  <si>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</si>
  <si>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</si>
  <si>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</si>
  <si>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</si>
  <si>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</si>
  <si>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</si>
  <si>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</si>
  <si>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</si>
  <si>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</si>
  <si>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</si>
  <si>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</si>
  <si>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</si>
  <si>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</si>
  <si>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</si>
  <si>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</si>
  <si>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</si>
  <si>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</si>
  <si>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</si>
  <si>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</si>
  <si>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</si>
  <si>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</si>
  <si>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</si>
  <si>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</si>
  <si>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</si>
  <si>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</si>
  <si>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</si>
  <si>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</si>
  <si>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</si>
  <si>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</si>
  <si>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</si>
  <si>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</si>
  <si>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</si>
  <si>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</si>
  <si>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</si>
  <si>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</si>
  <si>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</si>
  <si>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</si>
  <si>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</si>
  <si>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</si>
  <si>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</si>
  <si>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</si>
  <si>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</si>
  <si>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</si>
  <si>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</si>
  <si>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</si>
  <si>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</si>
  <si>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</si>
  <si>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</si>
  <si>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</si>
  <si>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</si>
  <si>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</si>
  <si>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</si>
  <si>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</si>
  <si>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</si>
  <si>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</si>
  <si>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</si>
  <si>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</si>
  <si>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</si>
  <si>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</si>
  <si>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</si>
  <si>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</si>
  <si>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</si>
  <si>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</si>
  <si>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</si>
  <si>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</si>
  <si>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</si>
  <si>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</si>
  <si>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</si>
  <si>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</si>
  <si>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</si>
  <si>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</si>
  <si>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</si>
  <si>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</si>
  <si>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</si>
  <si>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</si>
  <si>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</si>
  <si>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</si>
  <si>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</si>
  <si>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</si>
  <si>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</si>
  <si>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</si>
  <si>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</si>
  <si>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</si>
  <si>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</si>
  <si>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</si>
  <si>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</si>
  <si>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</si>
  <si>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</si>
  <si>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</si>
  <si>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</si>
  <si>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</si>
  <si>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</si>
  <si>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</si>
  <si>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</si>
  <si>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</si>
  <si>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</si>
  <si>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</si>
  <si>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</si>
  <si>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</si>
  <si>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</si>
  <si>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</si>
  <si>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</si>
  <si>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</si>
  <si>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</si>
  <si>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</si>
  <si>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</si>
  <si>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</si>
  <si>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</si>
  <si>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</si>
  <si>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</si>
  <si>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</si>
  <si>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</si>
  <si>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</si>
  <si>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</si>
  <si>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</si>
  <si>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</si>
  <si>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</si>
  <si>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</si>
  <si>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</si>
  <si>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</si>
  <si>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</si>
  <si>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</si>
  <si>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</si>
  <si>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</si>
  <si>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</si>
  <si>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</si>
  <si>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</si>
  <si>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</si>
  <si>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</si>
  <si>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</si>
  <si>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</si>
  <si>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</si>
  <si>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</si>
  <si>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</si>
  <si>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</si>
  <si>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</si>
  <si>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</si>
  <si>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</si>
  <si>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</si>
  <si>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</si>
  <si>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</si>
  <si>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</si>
  <si>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</si>
  <si>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</si>
  <si>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</si>
  <si>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</si>
  <si>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</si>
  <si>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</si>
  <si>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</si>
  <si>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</si>
  <si>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</si>
  <si>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</si>
  <si>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</si>
  <si>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</si>
  <si>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</si>
  <si>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</si>
  <si>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</si>
  <si>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</si>
  <si>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</si>
  <si>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</si>
  <si>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</si>
  <si>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</si>
  <si>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</si>
  <si>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</si>
  <si>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</si>
  <si>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</si>
  <si>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</si>
  <si>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</si>
  <si>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</si>
  <si>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</si>
  <si>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</si>
  <si>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</si>
  <si>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</si>
  <si>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</si>
  <si>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</si>
  <si>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</si>
  <si>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</si>
  <si>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</si>
  <si>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</si>
  <si>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</si>
  <si>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</si>
  <si>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</si>
  <si>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</si>
  <si>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</si>
  <si>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</si>
  <si>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</si>
  <si>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</si>
  <si>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</si>
  <si>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</si>
  <si>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</si>
  <si>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</si>
  <si>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</si>
  <si>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</si>
  <si>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</si>
  <si>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</si>
  <si>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</si>
  <si>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</si>
  <si>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</si>
  <si>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</si>
  <si>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</si>
  <si>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</si>
  <si>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</si>
  <si>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</si>
  <si>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</si>
  <si>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</si>
  <si>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</si>
  <si>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</si>
  <si>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</si>
  <si>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</si>
  <si>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</si>
  <si>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</si>
  <si>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</si>
  <si>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</si>
  <si>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</si>
  <si>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</si>
  <si>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</si>
  <si>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</si>
  <si>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</si>
  <si>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</si>
  <si>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</si>
  <si>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</si>
  <si>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</si>
  <si>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</si>
  <si>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</si>
  <si>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</si>
  <si>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</si>
  <si>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</si>
  <si>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</si>
  <si>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</si>
  <si>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</si>
  <si>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</si>
  <si>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</si>
  <si>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</si>
  <si>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</si>
  <si>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</si>
  <si>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</si>
  <si>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</si>
  <si>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</si>
  <si>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</si>
  <si>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</si>
  <si>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</si>
  <si>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</si>
  <si>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</si>
  <si>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</si>
  <si>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</si>
  <si>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</si>
  <si>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</si>
  <si>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</si>
  <si>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</si>
  <si>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</si>
  <si>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</si>
  <si>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</si>
  <si>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</si>
  <si>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</si>
  <si>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</si>
  <si>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</si>
  <si>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</si>
  <si>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</si>
  <si>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</si>
  <si>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</si>
  <si>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</si>
  <si>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</si>
  <si>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</si>
  <si>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</si>
  <si>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</si>
  <si>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</si>
  <si>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</si>
  <si>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</si>
  <si>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</si>
  <si>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</si>
  <si>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</si>
  <si>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</si>
  <si>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</si>
  <si>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</si>
  <si>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</si>
  <si>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</si>
  <si>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</si>
  <si>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</si>
  <si>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</si>
  <si>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</si>
  <si>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</si>
  <si>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</si>
  <si>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</si>
  <si>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</si>
  <si>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</si>
  <si>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</si>
  <si>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</si>
  <si>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</si>
  <si>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</si>
  <si>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</si>
  <si>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</si>
  <si>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</si>
  <si>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</si>
  <si>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</si>
  <si>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</si>
  <si>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</si>
  <si>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</si>
  <si>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</si>
  <si>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</si>
  <si>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</si>
  <si>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</si>
  <si>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</si>
  <si>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</si>
  <si>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</si>
  <si>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</si>
  <si>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</si>
  <si>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</si>
  <si>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</si>
  <si>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</si>
  <si>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</si>
  <si>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</si>
  <si>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</si>
  <si>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</si>
  <si>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</si>
  <si>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</si>
  <si>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</si>
  <si>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</si>
  <si>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</si>
  <si>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</si>
  <si>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</si>
  <si>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</si>
  <si>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</si>
  <si>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</si>
  <si>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</si>
  <si>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</si>
  <si>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</si>
  <si>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</si>
  <si>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</si>
  <si>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</si>
  <si>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</si>
  <si>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</si>
  <si>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</si>
  <si>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</si>
  <si>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</si>
  <si>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</si>
  <si>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</si>
  <si>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</si>
  <si>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</si>
  <si>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</si>
  <si>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</si>
  <si>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</si>
  <si>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</si>
  <si>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</si>
  <si>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</si>
  <si>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</si>
  <si>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</si>
  <si>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</si>
  <si>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</si>
  <si>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</si>
  <si>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</si>
  <si>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</si>
  <si>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</si>
  <si>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</si>
  <si>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</si>
  <si>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</si>
  <si>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</si>
  <si>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</si>
  <si>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</si>
  <si>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</si>
  <si>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</si>
  <si>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</si>
  <si>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</si>
  <si>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</si>
  <si>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</si>
  <si>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</si>
  <si>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</si>
  <si>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</si>
  <si>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</si>
  <si>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</si>
  <si>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</si>
  <si>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</si>
  <si>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</si>
  <si>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</si>
  <si>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</si>
  <si>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</si>
  <si>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</si>
  <si>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</si>
  <si>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</si>
  <si>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</si>
  <si>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</si>
  <si>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</si>
  <si>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</si>
  <si>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</si>
  <si>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</si>
  <si>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</si>
  <si>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</si>
  <si>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</si>
  <si>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</si>
  <si>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</si>
  <si>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</si>
  <si>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</si>
  <si>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</si>
  <si>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</si>
  <si>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</si>
  <si>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</si>
  <si>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</si>
  <si>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</si>
  <si>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</si>
  <si>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</si>
  <si>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</si>
  <si>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</si>
  <si>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</si>
  <si>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</si>
  <si>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</si>
  <si>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</si>
  <si>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</si>
  <si>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</si>
  <si>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</si>
  <si>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</si>
  <si>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</si>
  <si>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</si>
  <si>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</si>
  <si>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</si>
  <si>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</si>
  <si>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</si>
  <si>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</si>
  <si>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</si>
  <si>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</si>
  <si>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</si>
  <si>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</si>
  <si>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</si>
  <si>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</si>
  <si>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</si>
  <si>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</si>
  <si>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</si>
  <si>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</si>
  <si>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</si>
  <si>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</si>
  <si>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</si>
  <si>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</si>
  <si>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</si>
  <si>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</si>
  <si>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</si>
  <si>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</si>
  <si>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</si>
  <si>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</si>
  <si>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</si>
  <si>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</si>
  <si>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</si>
  <si>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</si>
  <si>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</si>
  <si>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</si>
  <si>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</si>
  <si>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</si>
  <si>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</si>
  <si>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</si>
  <si>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</si>
  <si>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</si>
  <si>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</si>
  <si>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</si>
  <si>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</si>
  <si>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</si>
  <si>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</si>
  <si>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</si>
  <si>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</si>
  <si>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</si>
  <si>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</si>
  <si>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</si>
  <si>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</si>
  <si>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</si>
  <si>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</si>
  <si>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</si>
  <si>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</si>
  <si>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</si>
  <si>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</si>
  <si>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</si>
  <si>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</si>
  <si>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</si>
  <si>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</si>
  <si>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</si>
  <si>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</si>
  <si>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</si>
  <si>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</si>
  <si>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</si>
  <si>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</si>
  <si>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</si>
  <si>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</si>
  <si>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</si>
  <si>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</si>
  <si>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</si>
  <si>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</si>
  <si>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</si>
  <si>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</si>
  <si>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</si>
  <si>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</si>
  <si>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</si>
  <si>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</si>
  <si>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</si>
  <si>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</si>
  <si>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</si>
  <si>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</si>
  <si>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</si>
  <si>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</si>
  <si>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</si>
  <si>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</si>
  <si>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</si>
  <si>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</si>
  <si>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</si>
  <si>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</si>
  <si>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</si>
  <si>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</si>
  <si>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</si>
  <si>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</si>
  <si>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</si>
  <si>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</si>
  <si>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</si>
  <si>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</si>
  <si>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</si>
  <si>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</si>
  <si>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</si>
  <si>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</si>
  <si>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</si>
  <si>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</si>
  <si>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</si>
  <si>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</si>
  <si>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</si>
  <si>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</si>
  <si>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</si>
  <si>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</si>
  <si>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</si>
  <si>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</si>
  <si>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</si>
  <si>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</si>
  <si>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</si>
  <si>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</si>
  <si>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</si>
  <si>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</si>
  <si>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</si>
  <si>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</si>
  <si>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</si>
  <si>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</si>
  <si>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</si>
  <si>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</si>
  <si>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</si>
  <si>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</si>
  <si>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</si>
  <si>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</si>
  <si>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</si>
  <si>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</si>
  <si>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</si>
  <si>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</si>
  <si>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</si>
  <si>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</si>
  <si>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</si>
  <si>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</si>
  <si>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</si>
  <si>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</si>
  <si>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</si>
  <si>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</si>
  <si>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</si>
  <si>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Total Employees</t>
  </si>
  <si>
    <t>Total Attrition</t>
  </si>
  <si>
    <t>Average Age</t>
  </si>
  <si>
    <t>Active Employees</t>
  </si>
  <si>
    <t>Attrition Rate</t>
  </si>
  <si>
    <t>Average of Job Satisfaction</t>
  </si>
  <si>
    <t>Rating</t>
  </si>
  <si>
    <t>Balance Rating</t>
  </si>
  <si>
    <t>Sum of Employee Count</t>
  </si>
  <si>
    <t>Row Labels</t>
  </si>
  <si>
    <t>Grand Total</t>
  </si>
  <si>
    <t>Sum of CF_attrition count</t>
  </si>
  <si>
    <t>Marial Status</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</si>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</sst>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2"/>
      <color theme="1"/>
      <name val="Calibri"/>
      <scheme val="minor"/>
    </font>
    <font>
      <sz val="12"/>
      <color theme="1"/>
      <name val="Calibri"/>
      <scheme val="minor"/>
    </font>
    <font>
      <sz val="12"/>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2">
    <border>
      <left/>
      <right/>
      <top/>
      <bottom/>
      <diagonal/>
    </border>
    <border>
      <left style="thin">
        <color rgb="FFABABAB"/>
      </left>
      <right/>
      <top style="thin">
        <color rgb="FFABABAB"/>
      </top>
      <bottom/>
      <diagonal/>
    </border>
    <border>
      <left style="thin">
        <color rgb="FFABABAB"/>
      </left>
      <right/>
      <top style="thin">
        <color rgb="FFABABAB"/>
      </top>
      <bottom style="thin">
        <color rgb="FFABABAB"/>
      </bottom>
      <diagonal/>
    </border>
    <border>
      <left/>
      <right style="thin">
        <color rgb="FFABABAB"/>
      </right>
      <top style="thin">
        <color rgb="FFABABAB"/>
      </top>
      <bottom style="thin">
        <color rgb="FFABABAB"/>
      </bottom>
      <diagonal/>
    </border>
    <border>
      <left style="thin">
        <color rgb="FFABABAB"/>
      </left>
      <right/>
      <top style="thin">
        <color indexed="65"/>
      </top>
      <bottom/>
      <diagonal/>
    </border>
    <border>
      <left style="thin">
        <color rgb="FFABABAB"/>
      </left>
      <right style="thin">
        <color rgb="FFABABAB"/>
      </right>
      <top style="thin">
        <color rgb="FFABABAB"/>
      </top>
      <bottom/>
      <diagonal/>
    </border>
    <border>
      <left style="thin">
        <color rgb="FFABABAB"/>
      </left>
      <right style="thin">
        <color rgb="FFABABAB"/>
      </right>
      <top style="thin">
        <color rgb="FFABABAB"/>
      </top>
      <bottom style="thin">
        <color rgb="FFABABAB"/>
      </bottom>
      <diagonal/>
    </border>
    <border>
      <left style="thin">
        <color rgb="FFABABAB"/>
      </left>
      <right style="thin">
        <color rgb="FFABABAB"/>
      </right>
      <top style="thin">
        <color indexed="65"/>
      </top>
      <bottom/>
      <diagonal/>
    </border>
    <border>
      <left/>
      <right style="thin">
        <color rgb="FFABABAB"/>
      </right>
      <top style="thin">
        <color indexed="65"/>
      </top>
      <bottom/>
      <diagonal/>
    </border>
    <border>
      <left/>
      <right style="thin">
        <color rgb="FFABABAB"/>
      </right>
      <top/>
      <bottom/>
      <diagonal/>
    </border>
    <border>
      <left/>
      <right/>
      <top style="thin">
        <color indexed="65"/>
      </top>
      <bottom/>
      <diagonal/>
    </border>
    <border>
      <left/>
      <right/>
      <top/>
      <bottom style="thin">
        <color rgb="FFABABAB"/>
      </bottom>
      <diagonal/>
    </border>
  </borders>
  <cellStyleXfs count="2">
    <xf numFmtId="0" fontId="0" fillId="0" borderId="0"/>
    <xf numFmtId="9" fontId="1" fillId="0" borderId="0" applyFont="0" applyFill="0" applyBorder="0" applyAlignment="0" applyProtection="0"/>
  </cellStyleXfs>
  <cellXfs count="27">
    <xf numFmtId="0" fontId="0" fillId="0" borderId="0" xfId="0"/>
    <xf numFmtId="0" fontId="1" fillId="0" borderId="0" xfId="0" applyFont="1"/>
    <xf numFmtId="1" fontId="0" fillId="0" borderId="0" xfId="0" applyNumberFormat="1"/>
    <xf numFmtId="0" fontId="2" fillId="0" borderId="0" xfId="0" applyFont="1"/>
    <xf numFmtId="10" fontId="0" fillId="0" borderId="0" xfId="0" applyNumberFormat="1"/>
    <xf numFmtId="0" fontId="0" fillId="2" borderId="0" xfId="0" applyFill="1"/>
    <xf numFmtId="0" fontId="0" fillId="0" borderId="5" xfId="0" applyBorder="1"/>
    <xf numFmtId="0" fontId="0" fillId="0" borderId="6" xfId="0" applyBorder="1"/>
    <xf numFmtId="2" fontId="0" fillId="0" borderId="0" xfId="0" applyNumberFormat="1"/>
    <xf numFmtId="164" fontId="0" fillId="0" borderId="0" xfId="0" applyNumberFormat="1"/>
    <xf numFmtId="164" fontId="0" fillId="0" borderId="6" xfId="0" applyNumberFormat="1" applyBorder="1"/>
    <xf numFmtId="9" fontId="0" fillId="0" borderId="0" xfId="1" applyFont="1"/>
    <xf numFmtId="0" fontId="0" fillId="0" borderId="1" xfId="0" pivotButton="1" applyBorder="1"/>
    <xf numFmtId="0" fontId="0" fillId="0" borderId="1" xfId="0" applyBorder="1" applyAlignment="1">
      <alignment horizontal="left"/>
    </xf>
    <xf numFmtId="0" fontId="0" fillId="0" borderId="4" xfId="0" applyBorder="1" applyAlignment="1">
      <alignment horizontal="left"/>
    </xf>
    <xf numFmtId="0" fontId="0" fillId="0" borderId="7" xfId="0" applyBorder="1"/>
    <xf numFmtId="0" fontId="0" fillId="0" borderId="2" xfId="0" applyBorder="1" applyAlignment="1">
      <alignment horizontal="left"/>
    </xf>
    <xf numFmtId="10" fontId="0" fillId="0" borderId="5" xfId="0" applyNumberFormat="1" applyBorder="1"/>
    <xf numFmtId="10" fontId="0" fillId="0" borderId="7" xfId="0" applyNumberFormat="1" applyBorder="1"/>
    <xf numFmtId="10" fontId="0" fillId="0" borderId="6" xfId="0" applyNumberFormat="1" applyBorder="1"/>
    <xf numFmtId="0" fontId="0" fillId="0" borderId="0" xfId="0" pivotButton="1"/>
    <xf numFmtId="0" fontId="0" fillId="0" borderId="0" xfId="0" applyAlignment="1">
      <alignment horizontal="left"/>
    </xf>
    <xf numFmtId="0" fontId="0" fillId="0" borderId="8" xfId="0" applyBorder="1"/>
    <xf numFmtId="0" fontId="0" fillId="0" borderId="3" xfId="0" applyBorder="1"/>
    <xf numFmtId="0" fontId="0" fillId="0" borderId="9" xfId="0" applyBorder="1"/>
    <xf numFmtId="0" fontId="0" fillId="0" borderId="10" xfId="0" applyBorder="1" applyAlignment="1">
      <alignment horizontal="left"/>
    </xf>
    <xf numFmtId="0" fontId="0" fillId="0" borderId="11" xfId="0" applyBorder="1" applyAlignment="1">
      <alignment horizontal="left"/>
    </xf>
  </cellXfs>
  <cellStyles count="2">
    <cellStyle name="Normal" xfId="0" builtinId="0"/>
    <cellStyle name="Percent" xfId="1" builtinId="5"/>
  </cellStyles>
  <dxfs count="14">
    <dxf>
      <numFmt numFmtId="1" formatCode="0"/>
    </dxf>
    <dxf>
      <border>
        <left/>
        <right/>
        <top/>
        <bottom/>
      </border>
    </dxf>
    <dxf>
      <font>
        <b/>
        <family val="2"/>
      </font>
    </dxf>
    <dxf>
      <border>
        <left/>
        <top/>
      </border>
    </dxf>
    <dxf>
      <border>
        <left/>
        <top/>
      </border>
    </dxf>
    <dxf>
      <border>
        <left/>
        <top/>
      </border>
    </dxf>
    <dxf>
      <border>
        <left/>
        <top/>
      </border>
    </dxf>
    <dxf>
      <border>
        <left/>
        <top/>
      </border>
    </dxf>
    <dxf>
      <border>
        <left/>
        <top/>
      </border>
    </dxf>
    <dxf>
      <numFmt numFmtId="164" formatCode="0.0"/>
    </dxf>
    <dxf>
      <fill>
        <patternFill>
          <bgColor theme="0" tint="-0.14996795556505021"/>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xr9:uid="{00000000-0011-0000-FFFF-FFFF00000000}">
      <tableStyleElement type="headerRow" dxfId="13"/>
      <tableStyleElement type="firstRowStripe" dxfId="12"/>
      <tableStyleElement type="secondRowStripe" dxfId="11"/>
    </tableStyle>
    <tableStyle name="Slicer" pivot="0" table="0" count="4" xr9:uid="{561A854A-4835-42A0-A2D0-D29523DD4F57}">
      <tableStyleElement type="wholeTable" dxfId="10"/>
    </tableStyle>
  </tableStyles>
  <colors>
    <mruColors>
      <color rgb="FF602928"/>
      <color rgb="FF996633"/>
      <color rgb="FF18B43D"/>
      <color rgb="FF000000"/>
    </mruColors>
  </colors>
  <extLst>
    <ext xmlns:x14="http://schemas.microsoft.com/office/spreadsheetml/2009/9/main" uri="{46F421CA-312F-682f-3DD2-61675219B42D}">
      <x14:dxfs count="3">
        <dxf>
          <fill>
            <gradientFill>
              <stop position="0">
                <color theme="0" tint="-0.34900967436750391"/>
              </stop>
              <stop position="1">
                <color theme="0" tint="-0.1490218817712943"/>
              </stop>
            </gradientFill>
          </fill>
        </dxf>
        <dxf>
          <font>
            <b/>
            <i val="0"/>
            <color theme="2"/>
            <name val="Calibri"/>
            <family val="2"/>
            <scheme val="minor"/>
          </font>
          <fill>
            <gradientFill>
              <stop position="0">
                <color theme="9" tint="-0.25098422193060094"/>
              </stop>
              <stop position="1">
                <color theme="9" tint="0.59999389629810485"/>
              </stop>
            </gradientFill>
          </fill>
        </dxf>
        <dxf>
          <fill>
            <gradientFill>
              <stop position="0">
                <color theme="4" tint="-0.25098422193060094"/>
              </stop>
              <stop position="1">
                <color theme="4" tint="0.59999389629810485"/>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calcChain" Target="calcChain.xml"/><Relationship Id="rId10" Type="http://schemas.openxmlformats.org/officeDocument/2006/relationships/worksheet" Target="worksheets/sheet10.xml"/><Relationship Id="rId19" Type="http://customschemas.google.com/relationships/workbookmetadata" Target="metadata"/><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4AF-4F0A-9D70-7280389C9C5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4AF-4F0A-9D70-7280389C9C58}"/>
              </c:ext>
            </c:extLst>
          </c:dPt>
          <c:val>
            <c:numRef>
              <c:f>Rating!$C$9:$C$10</c:f>
              <c:numCache>
                <c:formatCode>0.00</c:formatCode>
                <c:ptCount val="2"/>
                <c:pt idx="0">
                  <c:v>0.65663265306122454</c:v>
                </c:pt>
                <c:pt idx="1">
                  <c:v>0.34336734693877546</c:v>
                </c:pt>
              </c:numCache>
            </c:numRef>
          </c:val>
          <c:extLst>
            <c:ext xmlns:c16="http://schemas.microsoft.com/office/drawing/2014/chart" uri="{C3380CC4-5D6E-409C-BE32-E72D297353CC}">
              <c16:uniqueId val="{00000000-DD84-495B-83FE-7A71E218E7C9}"/>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LID4096"/>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Rating!$B$9</c:f>
              <c:numCache>
                <c:formatCode>0.0</c:formatCode>
                <c:ptCount val="1"/>
                <c:pt idx="0">
                  <c:v>2.6265306122448981</c:v>
                </c:pt>
              </c:numCache>
            </c:numRef>
          </c:val>
          <c:extLst>
            <c:ext xmlns:c16="http://schemas.microsoft.com/office/drawing/2014/chart" uri="{C3380CC4-5D6E-409C-BE32-E72D297353CC}">
              <c16:uniqueId val="{00000000-7A0C-4F00-B975-39E87E538C21}"/>
            </c:ext>
          </c:extLst>
        </c:ser>
        <c:ser>
          <c:idx val="1"/>
          <c:order val="1"/>
          <c:spPr>
            <a:solidFill>
              <a:schemeClr val="accent2"/>
            </a:solidFill>
            <a:ln>
              <a:noFill/>
            </a:ln>
            <a:effectLst/>
          </c:spPr>
          <c:invertIfNegative val="0"/>
          <c:val>
            <c:numRef>
              <c:f>Rating!$B$10</c:f>
              <c:numCache>
                <c:formatCode>0.0</c:formatCode>
                <c:ptCount val="1"/>
                <c:pt idx="0">
                  <c:v>1.3734693877551019</c:v>
                </c:pt>
              </c:numCache>
            </c:numRef>
          </c:val>
          <c:extLst>
            <c:ext xmlns:c16="http://schemas.microsoft.com/office/drawing/2014/chart" uri="{C3380CC4-5D6E-409C-BE32-E72D297353CC}">
              <c16:uniqueId val="{00000001-7A0C-4F00-B975-39E87E538C21}"/>
            </c:ext>
          </c:extLst>
        </c:ser>
        <c:dLbls>
          <c:showLegendKey val="0"/>
          <c:showVal val="0"/>
          <c:showCatName val="0"/>
          <c:showSerName val="0"/>
          <c:showPercent val="0"/>
          <c:showBubbleSize val="0"/>
        </c:dLbls>
        <c:gapWidth val="0"/>
        <c:overlap val="100"/>
        <c:axId val="1283643120"/>
        <c:axId val="224771120"/>
      </c:barChart>
      <c:catAx>
        <c:axId val="1283643120"/>
        <c:scaling>
          <c:orientation val="minMax"/>
        </c:scaling>
        <c:delete val="1"/>
        <c:axPos val="l"/>
        <c:majorTickMark val="out"/>
        <c:minorTickMark val="none"/>
        <c:tickLblPos val="nextTo"/>
        <c:crossAx val="224771120"/>
        <c:crosses val="autoZero"/>
        <c:auto val="1"/>
        <c:lblAlgn val="ctr"/>
        <c:lblOffset val="100"/>
        <c:noMultiLvlLbl val="0"/>
      </c:catAx>
      <c:valAx>
        <c:axId val="224771120"/>
        <c:scaling>
          <c:orientation val="minMax"/>
          <c:max val="4"/>
          <c:min val="0"/>
        </c:scaling>
        <c:delete val="1"/>
        <c:axPos val="b"/>
        <c:numFmt formatCode="0.0" sourceLinked="1"/>
        <c:majorTickMark val="out"/>
        <c:minorTickMark val="none"/>
        <c:tickLblPos val="nextTo"/>
        <c:crossAx val="12836431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LID4096"/>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D1D-4BED-8264-8F2A8B86EC7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D1D-4BED-8264-8F2A8B86EC77}"/>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0-7BAC-49EC-BC77-1CA17FAFEEE2}"/>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LID4096"/>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6B1D-4A69-BB8C-5F13880F9A63}"/>
            </c:ext>
          </c:extLst>
        </c:ser>
        <c:dLbls>
          <c:dLblPos val="outEnd"/>
          <c:showLegendKey val="0"/>
          <c:showVal val="1"/>
          <c:showCatName val="0"/>
          <c:showSerName val="0"/>
          <c:showPercent val="0"/>
          <c:showBubbleSize val="0"/>
        </c:dLbls>
        <c:gapWidth val="182"/>
        <c:axId val="1252520192"/>
        <c:axId val="1252532192"/>
      </c:barChart>
      <c:catAx>
        <c:axId val="125252019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crossAx val="1252532192"/>
        <c:crosses val="autoZero"/>
        <c:auto val="1"/>
        <c:lblAlgn val="ctr"/>
        <c:lblOffset val="100"/>
        <c:noMultiLvlLbl val="0"/>
      </c:catAx>
      <c:valAx>
        <c:axId val="1252532192"/>
        <c:scaling>
          <c:orientation val="minMax"/>
        </c:scaling>
        <c:delete val="1"/>
        <c:axPos val="b"/>
        <c:numFmt formatCode="General" sourceLinked="1"/>
        <c:majorTickMark val="out"/>
        <c:minorTickMark val="none"/>
        <c:tickLblPos val="nextTo"/>
        <c:crossAx val="1252520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LID4096"/>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DATA_Excel.xlsx]Department wise attrition!Department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'Department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B76-4CB3-8BE3-E722BD24C83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B76-4CB3-8BE3-E722BD24C83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B76-4CB3-8BE3-E722BD24C83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8076-49D9-873F-AF15340147F4}"/>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500" b="0" i="0" u="none" strike="noStrike" kern="1200" baseline="0">
              <a:solidFill>
                <a:srgbClr val="602928"/>
              </a:solidFill>
              <a:latin typeface="Lato Black" panose="020F0502020204030203" pitchFamily="34" charset="0"/>
              <a:ea typeface="Lato Black" panose="020F0502020204030203" pitchFamily="34" charset="0"/>
              <a:cs typeface="Lato Black" panose="020F0502020204030203" pitchFamily="34" charset="0"/>
            </a:defRPr>
          </a:pPr>
          <a:endParaRPr lang="LID4096"/>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LID4096"/>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2CB5-4733-930B-11BAB74BA122}"/>
            </c:ext>
          </c:extLst>
        </c:ser>
        <c:dLbls>
          <c:showLegendKey val="0"/>
          <c:showVal val="0"/>
          <c:showCatName val="0"/>
          <c:showSerName val="0"/>
          <c:showPercent val="0"/>
          <c:showBubbleSize val="0"/>
        </c:dLbls>
        <c:gapWidth val="219"/>
        <c:overlap val="-27"/>
        <c:axId val="378140960"/>
        <c:axId val="378141440"/>
      </c:barChart>
      <c:catAx>
        <c:axId val="378140960"/>
        <c:scaling>
          <c:orientation val="minMax"/>
        </c:scaling>
        <c:delete val="0"/>
        <c:axPos val="b"/>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crossAx val="378141440"/>
        <c:crosses val="autoZero"/>
        <c:auto val="1"/>
        <c:lblAlgn val="ctr"/>
        <c:lblOffset val="100"/>
        <c:noMultiLvlLbl val="0"/>
      </c:catAx>
      <c:valAx>
        <c:axId val="378141440"/>
        <c:scaling>
          <c:orientation val="minMax"/>
        </c:scaling>
        <c:delete val="1"/>
        <c:axPos val="l"/>
        <c:numFmt formatCode="General" sourceLinked="1"/>
        <c:majorTickMark val="out"/>
        <c:minorTickMark val="none"/>
        <c:tickLblPos val="nextTo"/>
        <c:crossAx val="3781409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LID4096"/>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32000">
                    <a:srgbClr val="00B050"/>
                  </a:gs>
                  <a:gs pos="33000">
                    <a:schemeClr val="accent1">
                      <a:lumMod val="45000"/>
                      <a:lumOff val="55000"/>
                    </a:schemeClr>
                  </a:gs>
                  <a:gs pos="4000">
                    <a:schemeClr val="accent1">
                      <a:lumMod val="45000"/>
                      <a:lumOff val="55000"/>
                    </a:schemeClr>
                  </a:gs>
                  <a:gs pos="100000">
                    <a:schemeClr val="accent1">
                      <a:lumMod val="30000"/>
                      <a:lumOff val="70000"/>
                    </a:schemeClr>
                  </a:gs>
                </a:gsLst>
                <a:lin ang="5400000" scaled="1"/>
              </a:gradFill>
              <a:ln w="19050">
                <a:noFill/>
              </a:ln>
              <a:effectLst/>
            </c:spPr>
            <c:extLst>
              <c:ext xmlns:c16="http://schemas.microsoft.com/office/drawing/2014/chart" uri="{C3380CC4-5D6E-409C-BE32-E72D297353CC}">
                <c16:uniqueId val="{00000001-8E4E-482C-8596-5D1C61F5B743}"/>
              </c:ext>
            </c:extLst>
          </c:dPt>
          <c:dPt>
            <c:idx val="1"/>
            <c:bubble3D val="0"/>
            <c:spPr>
              <a:noFill/>
              <a:ln w="19050">
                <a:noFill/>
              </a:ln>
              <a:effectLst/>
            </c:spPr>
            <c:extLst>
              <c:ext xmlns:c16="http://schemas.microsoft.com/office/drawing/2014/chart" uri="{C3380CC4-5D6E-409C-BE32-E72D297353CC}">
                <c16:uniqueId val="{00000003-8E4E-482C-8596-5D1C61F5B743}"/>
              </c:ext>
            </c:extLst>
          </c:dPt>
          <c:val>
            <c:numRef>
              <c:f>Rating!$C$9:$C$10</c:f>
              <c:numCache>
                <c:formatCode>0.00</c:formatCode>
                <c:ptCount val="2"/>
                <c:pt idx="0">
                  <c:v>0.65663265306122454</c:v>
                </c:pt>
                <c:pt idx="1">
                  <c:v>0.34336734693877546</c:v>
                </c:pt>
              </c:numCache>
            </c:numRef>
          </c:val>
          <c:extLst>
            <c:ext xmlns:c16="http://schemas.microsoft.com/office/drawing/2014/chart" uri="{C3380CC4-5D6E-409C-BE32-E72D297353CC}">
              <c16:uniqueId val="{00000004-8E4E-482C-8596-5D1C61F5B743}"/>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LID4096"/>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7002966103935243E-2"/>
          <c:y val="0.45524089151612812"/>
          <c:w val="0.85227639224477492"/>
          <c:h val="0.54475910848387188"/>
        </c:manualLayout>
      </c:layout>
      <c:barChart>
        <c:barDir val="bar"/>
        <c:grouping val="stacked"/>
        <c:varyColors val="0"/>
        <c:ser>
          <c:idx val="0"/>
          <c:order val="0"/>
          <c:spPr>
            <a:solidFill>
              <a:schemeClr val="accent2">
                <a:lumMod val="75000"/>
                <a:alpha val="95000"/>
              </a:schemeClr>
            </a:solidFill>
            <a:ln>
              <a:noFill/>
            </a:ln>
            <a:effectLst/>
          </c:spPr>
          <c:invertIfNegative val="0"/>
          <c:val>
            <c:numRef>
              <c:f>Rating!$B$9</c:f>
              <c:numCache>
                <c:formatCode>0.0</c:formatCode>
                <c:ptCount val="1"/>
                <c:pt idx="0">
                  <c:v>2.6265306122448981</c:v>
                </c:pt>
              </c:numCache>
            </c:numRef>
          </c:val>
          <c:extLst>
            <c:ext xmlns:c16="http://schemas.microsoft.com/office/drawing/2014/chart" uri="{C3380CC4-5D6E-409C-BE32-E72D297353CC}">
              <c16:uniqueId val="{00000000-E38E-4C78-9419-E6DA0BBA9369}"/>
            </c:ext>
          </c:extLst>
        </c:ser>
        <c:ser>
          <c:idx val="1"/>
          <c:order val="1"/>
          <c:spPr>
            <a:solidFill>
              <a:schemeClr val="bg1"/>
            </a:solidFill>
            <a:ln>
              <a:noFill/>
            </a:ln>
            <a:effectLst/>
          </c:spPr>
          <c:invertIfNegative val="0"/>
          <c:val>
            <c:numRef>
              <c:f>Rating!$B$10</c:f>
              <c:numCache>
                <c:formatCode>0.0</c:formatCode>
                <c:ptCount val="1"/>
                <c:pt idx="0">
                  <c:v>1.3734693877551019</c:v>
                </c:pt>
              </c:numCache>
            </c:numRef>
          </c:val>
          <c:extLst>
            <c:ext xmlns:c16="http://schemas.microsoft.com/office/drawing/2014/chart" uri="{C3380CC4-5D6E-409C-BE32-E72D297353CC}">
              <c16:uniqueId val="{00000001-E38E-4C78-9419-E6DA0BBA9369}"/>
            </c:ext>
          </c:extLst>
        </c:ser>
        <c:dLbls>
          <c:showLegendKey val="0"/>
          <c:showVal val="0"/>
          <c:showCatName val="0"/>
          <c:showSerName val="0"/>
          <c:showPercent val="0"/>
          <c:showBubbleSize val="0"/>
        </c:dLbls>
        <c:gapWidth val="0"/>
        <c:overlap val="100"/>
        <c:axId val="1283643120"/>
        <c:axId val="224771120"/>
      </c:barChart>
      <c:catAx>
        <c:axId val="1283643120"/>
        <c:scaling>
          <c:orientation val="minMax"/>
        </c:scaling>
        <c:delete val="1"/>
        <c:axPos val="l"/>
        <c:majorTickMark val="out"/>
        <c:minorTickMark val="none"/>
        <c:tickLblPos val="nextTo"/>
        <c:crossAx val="224771120"/>
        <c:crosses val="autoZero"/>
        <c:auto val="1"/>
        <c:lblAlgn val="ctr"/>
        <c:lblOffset val="100"/>
        <c:noMultiLvlLbl val="0"/>
      </c:catAx>
      <c:valAx>
        <c:axId val="224771120"/>
        <c:scaling>
          <c:orientation val="minMax"/>
          <c:max val="4"/>
          <c:min val="0"/>
        </c:scaling>
        <c:delete val="1"/>
        <c:axPos val="b"/>
        <c:numFmt formatCode="0.0" sourceLinked="1"/>
        <c:majorTickMark val="out"/>
        <c:minorTickMark val="none"/>
        <c:tickLblPos val="nextTo"/>
        <c:crossAx val="12836431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LID4096"/>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flip="none" rotWithShape="1">
                <a:gsLst>
                  <a:gs pos="37000">
                    <a:schemeClr val="accent6">
                      <a:lumMod val="89000"/>
                    </a:schemeClr>
                  </a:gs>
                  <a:gs pos="23000">
                    <a:schemeClr val="accent6">
                      <a:lumMod val="89000"/>
                    </a:schemeClr>
                  </a:gs>
                  <a:gs pos="65000">
                    <a:schemeClr val="accent6">
                      <a:lumMod val="75000"/>
                    </a:schemeClr>
                  </a:gs>
                  <a:gs pos="85000">
                    <a:srgbClr val="00B050"/>
                  </a:gs>
                </a:gsLst>
                <a:path path="circle">
                  <a:fillToRect l="50000" t="50000" r="50000" b="50000"/>
                </a:path>
                <a:tileRect/>
              </a:gradFill>
              <a:ln w="19050">
                <a:noFill/>
              </a:ln>
              <a:effectLst/>
            </c:spPr>
            <c:extLst>
              <c:ext xmlns:c16="http://schemas.microsoft.com/office/drawing/2014/chart" uri="{C3380CC4-5D6E-409C-BE32-E72D297353CC}">
                <c16:uniqueId val="{00000001-EDAB-4036-AB9D-A736AE80CD79}"/>
              </c:ext>
            </c:extLst>
          </c:dPt>
          <c:dPt>
            <c:idx val="1"/>
            <c:bubble3D val="0"/>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19050">
                <a:solidFill>
                  <a:schemeClr val="lt1"/>
                </a:solidFill>
              </a:ln>
              <a:effectLst/>
            </c:spPr>
            <c:extLst>
              <c:ext xmlns:c16="http://schemas.microsoft.com/office/drawing/2014/chart" uri="{C3380CC4-5D6E-409C-BE32-E72D297353CC}">
                <c16:uniqueId val="{00000003-EDAB-4036-AB9D-A736AE80CD79}"/>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EDAB-4036-AB9D-A736AE80CD79}"/>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LID4096"/>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19050">
                <a:noFill/>
              </a:ln>
              <a:effectLst/>
            </c:spPr>
            <c:extLst>
              <c:ext xmlns:c16="http://schemas.microsoft.com/office/drawing/2014/chart" uri="{C3380CC4-5D6E-409C-BE32-E72D297353CC}">
                <c16:uniqueId val="{00000001-B033-43E9-AEEC-8E1B2A250ED0}"/>
              </c:ext>
            </c:extLst>
          </c:dPt>
          <c:dPt>
            <c:idx val="1"/>
            <c:bubble3D val="0"/>
            <c:spPr>
              <a:gradFill flip="none" rotWithShape="1">
                <a:gsLst>
                  <a:gs pos="0">
                    <a:schemeClr val="accent2">
                      <a:lumMod val="40000"/>
                      <a:lumOff val="60000"/>
                    </a:schemeClr>
                  </a:gs>
                  <a:gs pos="46000">
                    <a:schemeClr val="accent2">
                      <a:lumMod val="95000"/>
                      <a:lumOff val="5000"/>
                    </a:schemeClr>
                  </a:gs>
                  <a:gs pos="100000">
                    <a:schemeClr val="accent2">
                      <a:lumMod val="60000"/>
                    </a:schemeClr>
                  </a:gs>
                </a:gsLst>
                <a:path path="circle">
                  <a:fillToRect l="50000" t="130000" r="50000" b="-30000"/>
                </a:path>
                <a:tileRect/>
              </a:gradFill>
              <a:ln w="19050">
                <a:noFill/>
              </a:ln>
              <a:effectLst/>
            </c:spPr>
            <c:extLst>
              <c:ext xmlns:c16="http://schemas.microsoft.com/office/drawing/2014/chart" uri="{C3380CC4-5D6E-409C-BE32-E72D297353CC}">
                <c16:uniqueId val="{00000003-B033-43E9-AEEC-8E1B2A250ED0}"/>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B033-43E9-AEEC-8E1B2A250ED0}"/>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LID4096"/>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37000">
                <a:schemeClr val="accent6">
                  <a:lumMod val="89000"/>
                </a:schemeClr>
              </a:gs>
              <a:gs pos="23000">
                <a:schemeClr val="accent6">
                  <a:lumMod val="89000"/>
                </a:schemeClr>
              </a:gs>
              <a:gs pos="65000">
                <a:schemeClr val="accent6">
                  <a:lumMod val="75000"/>
                </a:schemeClr>
              </a:gs>
              <a:gs pos="85000">
                <a:srgbClr val="00B050"/>
              </a:gs>
            </a:gsLst>
            <a:path path="circle">
              <a:fillToRect l="50000" t="50000" r="50000" b="50000"/>
            </a:path>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gradFill>
              <a:gsLst>
                <a:gs pos="37000">
                  <a:schemeClr val="accent6">
                    <a:lumMod val="89000"/>
                  </a:schemeClr>
                </a:gs>
                <a:gs pos="23000">
                  <a:schemeClr val="accent6">
                    <a:lumMod val="89000"/>
                  </a:schemeClr>
                </a:gs>
                <a:gs pos="65000">
                  <a:schemeClr val="accent6">
                    <a:lumMod val="75000"/>
                  </a:schemeClr>
                </a:gs>
                <a:gs pos="85000">
                  <a:srgbClr val="00B050"/>
                </a:gs>
              </a:gsLst>
              <a:path path="circle">
                <a:fillToRect l="50000" t="50000" r="50000" b="50000"/>
              </a:path>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370D-4D8E-A2EE-AF22013D5071}"/>
            </c:ext>
          </c:extLst>
        </c:ser>
        <c:dLbls>
          <c:dLblPos val="outEnd"/>
          <c:showLegendKey val="0"/>
          <c:showVal val="1"/>
          <c:showCatName val="0"/>
          <c:showSerName val="0"/>
          <c:showPercent val="0"/>
          <c:showBubbleSize val="0"/>
        </c:dLbls>
        <c:gapWidth val="75"/>
        <c:axId val="1252520192"/>
        <c:axId val="1252532192"/>
      </c:barChart>
      <c:catAx>
        <c:axId val="1252520192"/>
        <c:scaling>
          <c:orientation val="minMax"/>
        </c:scaling>
        <c:delete val="0"/>
        <c:axPos val="l"/>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00" b="1" i="0" u="none" strike="noStrike" kern="1200" baseline="0">
                <a:solidFill>
                  <a:srgbClr val="602928"/>
                </a:solidFill>
                <a:latin typeface="Lato Black" panose="020F0502020204030203" pitchFamily="34" charset="0"/>
                <a:ea typeface="Lato Black" panose="020F0502020204030203" pitchFamily="34" charset="0"/>
                <a:cs typeface="Lato Black" panose="020F0502020204030203" pitchFamily="34" charset="0"/>
              </a:defRPr>
            </a:pPr>
            <a:endParaRPr lang="LID4096"/>
          </a:p>
        </c:txPr>
        <c:crossAx val="1252532192"/>
        <c:crosses val="autoZero"/>
        <c:auto val="1"/>
        <c:lblAlgn val="ctr"/>
        <c:lblOffset val="100"/>
        <c:noMultiLvlLbl val="0"/>
      </c:catAx>
      <c:valAx>
        <c:axId val="1252532192"/>
        <c:scaling>
          <c:orientation val="minMax"/>
        </c:scaling>
        <c:delete val="1"/>
        <c:axPos val="b"/>
        <c:numFmt formatCode="General" sourceLinked="1"/>
        <c:majorTickMark val="out"/>
        <c:minorTickMark val="none"/>
        <c:tickLblPos val="nextTo"/>
        <c:crossAx val="1252520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LID4096"/>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DATA_Excel.xlsx]Department wise attrition!Department wise attrition</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1000" b="0" i="0" u="none" strike="noStrike" kern="1200" baseline="0">
                  <a:solidFill>
                    <a:srgbClr val="C00000"/>
                  </a:solidFill>
                  <a:latin typeface="+mn-lt"/>
                  <a:ea typeface="+mn-ea"/>
                  <a:cs typeface="+mn-cs"/>
                </a:defRPr>
              </a:pPr>
              <a:endParaRPr lang="LID4096"/>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gradFill flip="none" rotWithShape="1">
            <a:gsLst>
              <a:gs pos="0">
                <a:schemeClr val="accent2">
                  <a:lumMod val="40000"/>
                  <a:lumOff val="60000"/>
                </a:schemeClr>
              </a:gs>
              <a:gs pos="46000">
                <a:schemeClr val="accent2">
                  <a:lumMod val="95000"/>
                  <a:lumOff val="5000"/>
                </a:schemeClr>
              </a:gs>
              <a:gs pos="100000">
                <a:schemeClr val="accent2">
                  <a:lumMod val="60000"/>
                </a:schemeClr>
              </a:gs>
            </a:gsLst>
            <a:path path="circle">
              <a:fillToRect l="50000" t="130000" r="50000" b="-30000"/>
            </a:path>
            <a:tileRect/>
          </a:gradFill>
          <a:ln w="19050">
            <a:solidFill>
              <a:schemeClr val="lt1"/>
            </a:solidFill>
          </a:ln>
          <a:effectLst/>
        </c:spPr>
      </c:pivotFmt>
      <c:pivotFmt>
        <c:idx val="7"/>
        <c:spPr>
          <a:gradFill flip="none" rotWithShape="1">
            <a:gsLst>
              <a:gs pos="0">
                <a:schemeClr val="accent3">
                  <a:lumMod val="40000"/>
                  <a:lumOff val="60000"/>
                </a:schemeClr>
              </a:gs>
              <a:gs pos="46000">
                <a:schemeClr val="accent3">
                  <a:lumMod val="95000"/>
                  <a:lumOff val="5000"/>
                </a:schemeClr>
              </a:gs>
              <a:gs pos="100000">
                <a:schemeClr val="accent3">
                  <a:lumMod val="60000"/>
                </a:schemeClr>
              </a:gs>
            </a:gsLst>
            <a:path path="circle">
              <a:fillToRect l="50000" t="130000" r="50000" b="-30000"/>
            </a:path>
            <a:tileRect/>
          </a:gradFill>
          <a:ln w="19050">
            <a:solidFill>
              <a:schemeClr val="lt1"/>
            </a:solidFill>
          </a:ln>
          <a:effectLst/>
        </c:spPr>
      </c:pivotFmt>
      <c:pivotFmt>
        <c:idx val="8"/>
        <c:spPr>
          <a:gradFill>
            <a:gsLst>
              <a:gs pos="37000">
                <a:schemeClr val="accent6">
                  <a:lumMod val="89000"/>
                </a:schemeClr>
              </a:gs>
              <a:gs pos="23000">
                <a:schemeClr val="accent6">
                  <a:lumMod val="89000"/>
                </a:schemeClr>
              </a:gs>
              <a:gs pos="65000">
                <a:schemeClr val="accent6">
                  <a:lumMod val="75000"/>
                </a:schemeClr>
              </a:gs>
              <a:gs pos="85000">
                <a:srgbClr val="00B050"/>
              </a:gs>
            </a:gsLst>
            <a:path path="circle">
              <a:fillToRect l="50000" t="50000" r="50000" b="50000"/>
            </a:path>
          </a:gradFill>
          <a:ln w="19050">
            <a:solidFill>
              <a:schemeClr val="lt1"/>
            </a:solidFill>
          </a:ln>
          <a:effectLst/>
        </c:spPr>
      </c:pivotFmt>
    </c:pivotFmts>
    <c:plotArea>
      <c:layout/>
      <c:pieChart>
        <c:varyColors val="1"/>
        <c:ser>
          <c:idx val="0"/>
          <c:order val="0"/>
          <c:tx>
            <c:strRef>
              <c:f>'Department wise attrition'!$B$3</c:f>
              <c:strCache>
                <c:ptCount val="1"/>
                <c:pt idx="0">
                  <c:v>Total</c:v>
                </c:pt>
              </c:strCache>
            </c:strRef>
          </c:tx>
          <c:dPt>
            <c:idx val="0"/>
            <c:bubble3D val="0"/>
            <c:spPr>
              <a:gradFill flip="none" rotWithShape="1">
                <a:gsLst>
                  <a:gs pos="0">
                    <a:schemeClr val="accent2">
                      <a:lumMod val="40000"/>
                      <a:lumOff val="60000"/>
                    </a:schemeClr>
                  </a:gs>
                  <a:gs pos="46000">
                    <a:schemeClr val="accent2">
                      <a:lumMod val="95000"/>
                      <a:lumOff val="5000"/>
                    </a:schemeClr>
                  </a:gs>
                  <a:gs pos="100000">
                    <a:schemeClr val="accent2">
                      <a:lumMod val="60000"/>
                    </a:schemeClr>
                  </a:gs>
                </a:gsLst>
                <a:path path="circle">
                  <a:fillToRect l="50000" t="130000" r="50000" b="-30000"/>
                </a:path>
                <a:tileRect/>
              </a:gradFill>
              <a:ln w="19050">
                <a:solidFill>
                  <a:schemeClr val="lt1"/>
                </a:solidFill>
              </a:ln>
              <a:effectLst/>
            </c:spPr>
            <c:extLst>
              <c:ext xmlns:c16="http://schemas.microsoft.com/office/drawing/2014/chart" uri="{C3380CC4-5D6E-409C-BE32-E72D297353CC}">
                <c16:uniqueId val="{00000001-4DE1-4C3F-BA87-4548DDE5452B}"/>
              </c:ext>
            </c:extLst>
          </c:dPt>
          <c:dPt>
            <c:idx val="1"/>
            <c:bubble3D val="0"/>
            <c:spPr>
              <a:gradFill flip="none" rotWithShape="1">
                <a:gsLst>
                  <a:gs pos="0">
                    <a:schemeClr val="accent3">
                      <a:lumMod val="40000"/>
                      <a:lumOff val="60000"/>
                    </a:schemeClr>
                  </a:gs>
                  <a:gs pos="46000">
                    <a:schemeClr val="accent3">
                      <a:lumMod val="95000"/>
                      <a:lumOff val="5000"/>
                    </a:schemeClr>
                  </a:gs>
                  <a:gs pos="100000">
                    <a:schemeClr val="accent3">
                      <a:lumMod val="60000"/>
                    </a:schemeClr>
                  </a:gs>
                </a:gsLst>
                <a:path path="circle">
                  <a:fillToRect l="50000" t="130000" r="50000" b="-30000"/>
                </a:path>
                <a:tileRect/>
              </a:gradFill>
              <a:ln w="19050">
                <a:solidFill>
                  <a:schemeClr val="lt1"/>
                </a:solidFill>
              </a:ln>
              <a:effectLst/>
            </c:spPr>
            <c:extLst>
              <c:ext xmlns:c16="http://schemas.microsoft.com/office/drawing/2014/chart" uri="{C3380CC4-5D6E-409C-BE32-E72D297353CC}">
                <c16:uniqueId val="{00000003-4DE1-4C3F-BA87-4548DDE5452B}"/>
              </c:ext>
            </c:extLst>
          </c:dPt>
          <c:dPt>
            <c:idx val="2"/>
            <c:bubble3D val="0"/>
            <c:spPr>
              <a:gradFill>
                <a:gsLst>
                  <a:gs pos="37000">
                    <a:schemeClr val="accent6">
                      <a:lumMod val="89000"/>
                    </a:schemeClr>
                  </a:gs>
                  <a:gs pos="23000">
                    <a:schemeClr val="accent6">
                      <a:lumMod val="89000"/>
                    </a:schemeClr>
                  </a:gs>
                  <a:gs pos="65000">
                    <a:schemeClr val="accent6">
                      <a:lumMod val="75000"/>
                    </a:schemeClr>
                  </a:gs>
                  <a:gs pos="85000">
                    <a:srgbClr val="00B050"/>
                  </a:gs>
                </a:gsLst>
                <a:path path="circle">
                  <a:fillToRect l="50000" t="50000" r="50000" b="50000"/>
                </a:path>
              </a:gradFill>
              <a:ln w="19050">
                <a:solidFill>
                  <a:schemeClr val="lt1"/>
                </a:solidFill>
              </a:ln>
              <a:effectLst/>
            </c:spPr>
            <c:extLst>
              <c:ext xmlns:c16="http://schemas.microsoft.com/office/drawing/2014/chart" uri="{C3380CC4-5D6E-409C-BE32-E72D297353CC}">
                <c16:uniqueId val="{00000005-4DE1-4C3F-BA87-4548DDE5452B}"/>
              </c:ext>
            </c:extLst>
          </c:dPt>
          <c:dLbls>
            <c:spPr>
              <a:noFill/>
              <a:ln>
                <a:noFill/>
              </a:ln>
              <a:effectLst/>
            </c:spPr>
            <c:txPr>
              <a:bodyPr rot="0" spcFirstLastPara="1" vertOverflow="ellipsis" vert="horz" wrap="square" anchor="ctr" anchorCtr="1"/>
              <a:lstStyle/>
              <a:p>
                <a:pPr>
                  <a:defRPr sz="1000" b="0" i="0" u="none" strike="noStrike" kern="1200" baseline="0">
                    <a:solidFill>
                      <a:srgbClr val="C00000"/>
                    </a:solidFill>
                    <a:latin typeface="+mn-lt"/>
                    <a:ea typeface="+mn-ea"/>
                    <a:cs typeface="+mn-cs"/>
                  </a:defRPr>
                </a:pPr>
                <a:endParaRPr lang="LID4096"/>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4DE1-4C3F-BA87-4548DDE5452B}"/>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9744674944478102"/>
          <c:y val="0.37313882639670043"/>
          <c:w val="0.10893622857712856"/>
          <c:h val="0.30134139482564681"/>
        </c:manualLayout>
      </c:layout>
      <c:overlay val="0"/>
      <c:spPr>
        <a:noFill/>
        <a:ln>
          <a:noFill/>
        </a:ln>
        <a:effectLst/>
      </c:spPr>
      <c:txPr>
        <a:bodyPr rot="0" spcFirstLastPara="1" vertOverflow="ellipsis" vert="horz" wrap="square" anchor="ctr" anchorCtr="1"/>
        <a:lstStyle/>
        <a:p>
          <a:pPr>
            <a:defRPr sz="900" b="0" i="0" u="none" strike="noStrike" kern="1200" baseline="0">
              <a:solidFill>
                <a:srgbClr val="C00000"/>
              </a:solidFill>
              <a:latin typeface="+mn-lt"/>
              <a:ea typeface="+mn-ea"/>
              <a:cs typeface="+mn-cs"/>
            </a:defRPr>
          </a:pPr>
          <a:endParaRPr lang="LID4096"/>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rgbClr val="C00000"/>
          </a:solidFill>
        </a:defRPr>
      </a:pPr>
      <a:endParaRPr lang="LID4096"/>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2">
                  <a:lumMod val="40000"/>
                  <a:lumOff val="60000"/>
                </a:schemeClr>
              </a:gs>
              <a:gs pos="46000">
                <a:schemeClr val="accent2">
                  <a:lumMod val="95000"/>
                  <a:lumOff val="5000"/>
                </a:schemeClr>
              </a:gs>
              <a:gs pos="100000">
                <a:schemeClr val="accent2">
                  <a:lumMod val="60000"/>
                </a:schemeClr>
              </a:gs>
            </a:gsLst>
            <a:path path="circle">
              <a:fillToRect l="50000" t="130000" r="50000" b="-30000"/>
            </a:path>
          </a:gra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rgbClr val="C00000"/>
                  </a:solidFill>
                  <a:latin typeface="Lato Black" panose="020F0502020204030203" pitchFamily="34" charset="0"/>
                  <a:ea typeface="Lato Black" panose="020F0502020204030203" pitchFamily="34" charset="0"/>
                  <a:cs typeface="Lato Black" panose="020F0502020204030203" pitchFamily="34" charset="0"/>
                </a:defRPr>
              </a:pPr>
              <a:endParaRPr lang="LID4096"/>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gradFill>
              <a:gsLst>
                <a:gs pos="0">
                  <a:schemeClr val="accent2">
                    <a:lumMod val="40000"/>
                    <a:lumOff val="60000"/>
                  </a:schemeClr>
                </a:gs>
                <a:gs pos="46000">
                  <a:schemeClr val="accent2">
                    <a:lumMod val="95000"/>
                    <a:lumOff val="5000"/>
                  </a:schemeClr>
                </a:gs>
                <a:gs pos="100000">
                  <a:schemeClr val="accent2">
                    <a:lumMod val="60000"/>
                  </a:schemeClr>
                </a:gs>
              </a:gsLst>
              <a:path path="circle">
                <a:fillToRect l="50000" t="130000" r="50000" b="-30000"/>
              </a:path>
            </a:gra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ln>
                      <a:noFill/>
                    </a:ln>
                    <a:solidFill>
                      <a:srgbClr val="C00000"/>
                    </a:solidFill>
                    <a:latin typeface="Lato Black" panose="020F0502020204030203" pitchFamily="34" charset="0"/>
                    <a:ea typeface="Lato Black" panose="020F0502020204030203" pitchFamily="34" charset="0"/>
                    <a:cs typeface="Lato Black" panose="020F0502020204030203" pitchFamily="34" charset="0"/>
                  </a:defRPr>
                </a:pPr>
                <a:endParaRPr lang="LID4096"/>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B89F-498A-B006-7033F0F78ED1}"/>
            </c:ext>
          </c:extLst>
        </c:ser>
        <c:dLbls>
          <c:dLblPos val="outEnd"/>
          <c:showLegendKey val="0"/>
          <c:showVal val="1"/>
          <c:showCatName val="0"/>
          <c:showSerName val="0"/>
          <c:showPercent val="0"/>
          <c:showBubbleSize val="0"/>
        </c:dLbls>
        <c:gapWidth val="75"/>
        <c:overlap val="-27"/>
        <c:axId val="378140960"/>
        <c:axId val="378141440"/>
      </c:barChart>
      <c:catAx>
        <c:axId val="378140960"/>
        <c:scaling>
          <c:orientation val="minMax"/>
        </c:scaling>
        <c:delete val="0"/>
        <c:axPos val="b"/>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ln>
                  <a:noFill/>
                </a:ln>
                <a:solidFill>
                  <a:srgbClr val="C00000"/>
                </a:solidFill>
                <a:latin typeface="Lato Black" panose="020F0502020204030203" pitchFamily="34" charset="0"/>
                <a:ea typeface="Lato Black" panose="020F0502020204030203" pitchFamily="34" charset="0"/>
                <a:cs typeface="Lato Black" panose="020F0502020204030203" pitchFamily="34" charset="0"/>
              </a:defRPr>
            </a:pPr>
            <a:endParaRPr lang="LID4096"/>
          </a:p>
        </c:txPr>
        <c:crossAx val="378141440"/>
        <c:crosses val="autoZero"/>
        <c:auto val="1"/>
        <c:lblAlgn val="ctr"/>
        <c:lblOffset val="100"/>
        <c:noMultiLvlLbl val="0"/>
      </c:catAx>
      <c:valAx>
        <c:axId val="378141440"/>
        <c:scaling>
          <c:orientation val="minMax"/>
        </c:scaling>
        <c:delete val="1"/>
        <c:axPos val="l"/>
        <c:numFmt formatCode="General" sourceLinked="1"/>
        <c:majorTickMark val="out"/>
        <c:minorTickMark val="none"/>
        <c:tickLblPos val="nextTo"/>
        <c:crossAx val="3781409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ln>
            <a:noFill/>
          </a:ln>
        </a:defRPr>
      </a:pPr>
      <a:endParaRPr lang="LID4096"/>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52FC1E60-BD3D-45C1-9915-0D8FC67CE2B9}">
          <cx:tx>
            <cx:txData>
              <cx:f>_xlchart.v1.1</cx:f>
              <cx:v>Attrition</cx:v>
            </cx:txData>
          </cx:tx>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series layoutId="funnel" uniqueId="{4A1DAD3C-5437-410C-B2FF-205322B0432F}">
          <cx:tx>
            <cx:txData>
              <cx:f>_xlchart.v2.4</cx:f>
              <cx:v>Attrition</cx:v>
            </cx:txData>
          </cx:tx>
          <cx:spPr>
            <a:gradFill flip="none" rotWithShape="1">
              <a:gsLst>
                <a:gs pos="0">
                  <a:schemeClr val="accent5">
                    <a:lumMod val="40000"/>
                    <a:lumOff val="60000"/>
                  </a:schemeClr>
                </a:gs>
                <a:gs pos="46000">
                  <a:schemeClr val="accent5">
                    <a:lumMod val="95000"/>
                    <a:lumOff val="5000"/>
                  </a:schemeClr>
                </a:gs>
                <a:gs pos="100000">
                  <a:schemeClr val="accent5">
                    <a:lumMod val="60000"/>
                  </a:schemeClr>
                </a:gs>
              </a:gsLst>
              <a:path path="circle">
                <a:fillToRect l="50000" t="130000" r="50000" b="-30000"/>
              </a:path>
              <a:tileRect/>
            </a:gradFill>
          </cx:spPr>
          <cx:dataLabels>
            <cx:txPr>
              <a:bodyPr spcFirstLastPara="1" vertOverflow="ellipsis" horzOverflow="overflow" wrap="square" lIns="0" tIns="0" rIns="0" bIns="0" anchor="ctr" anchorCtr="1"/>
              <a:lstStyle/>
              <a:p>
                <a:pPr algn="ctr" rtl="0">
                  <a:defRPr>
                    <a:solidFill>
                      <a:srgbClr val="C00000"/>
                    </a:solidFill>
                    <a:latin typeface="Lato Black" panose="020F0502020204030203" pitchFamily="34" charset="0"/>
                    <a:ea typeface="Lato Black" panose="020F0502020204030203" pitchFamily="34" charset="0"/>
                    <a:cs typeface="Lato Black" panose="020F0502020204030203" pitchFamily="34" charset="0"/>
                  </a:defRPr>
                </a:pPr>
                <a:endParaRPr lang="en-US" sz="900" b="0" i="0" u="none" strike="noStrike" baseline="0">
                  <a:solidFill>
                    <a:srgbClr val="C00000"/>
                  </a:solidFill>
                  <a:latin typeface="Lato Black" panose="020F0502020204030203" pitchFamily="34" charset="0"/>
                  <a:ea typeface="Lato Black" panose="020F0502020204030203" pitchFamily="34" charset="0"/>
                  <a:cs typeface="Lato Black" panose="020F0502020204030203" pitchFamily="34" charset="0"/>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a:solidFill>
                  <a:srgbClr val="C00000"/>
                </a:solidFill>
                <a:latin typeface="Lato Black" panose="020F0502020204030203" pitchFamily="34" charset="0"/>
                <a:ea typeface="Lato Black" panose="020F0502020204030203" pitchFamily="34" charset="0"/>
                <a:cs typeface="Lato Black" panose="020F0502020204030203" pitchFamily="34" charset="0"/>
              </a:defRPr>
            </a:pPr>
            <a:endParaRPr lang="en-US" sz="900" b="0" i="0" u="none" strike="noStrike" baseline="0">
              <a:solidFill>
                <a:srgbClr val="C00000"/>
              </a:solidFill>
              <a:latin typeface="Lato Black" panose="020F0502020204030203" pitchFamily="34" charset="0"/>
              <a:ea typeface="Lato Black" panose="020F0502020204030203" pitchFamily="34" charset="0"/>
              <a:cs typeface="Lato Black" panose="020F0502020204030203" pitchFamily="34" charset="0"/>
            </a:endParaRPr>
          </a:p>
        </cx:txPr>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_xlchart.v1.8</cx:f>
      </cx:numDim>
    </cx:data>
  </cx:chartData>
  <cx:chart>
    <cx:plotArea>
      <cx:plotAreaRegion>
        <cx:series layoutId="treemap" uniqueId="{52FC1E60-BD3D-45C1-9915-0D8FC67CE2B9}">
          <cx:tx>
            <cx:txData>
              <cx:f>_xlchart.v1.7</cx:f>
              <cx:v>Attrition</cx:v>
            </cx:txData>
          </cx:tx>
          <cx:dataLabels pos="inEnd">
            <cx:txPr>
              <a:bodyPr spcFirstLastPara="1" vertOverflow="ellipsis" horzOverflow="overflow" wrap="square" lIns="0" tIns="0" rIns="0" bIns="0" anchor="ctr" anchorCtr="1"/>
              <a:lstStyle/>
              <a:p>
                <a:pPr algn="ctr" rtl="0">
                  <a:defRPr>
                    <a:latin typeface="Lato Black" panose="020F0502020204030203" pitchFamily="34" charset="0"/>
                    <a:ea typeface="Lato Black" panose="020F0502020204030203" pitchFamily="34" charset="0"/>
                    <a:cs typeface="Lato Black" panose="020F0502020204030203" pitchFamily="34" charset="0"/>
                  </a:defRPr>
                </a:pPr>
                <a:endParaRPr lang="en-US" sz="900" b="0" i="0" u="none" strike="noStrike" baseline="0">
                  <a:solidFill>
                    <a:srgbClr val="FFFFFF"/>
                  </a:solidFill>
                  <a:latin typeface="Lato Black" panose="020F0502020204030203" pitchFamily="34" charset="0"/>
                  <a:ea typeface="Lato Black" panose="020F0502020204030203" pitchFamily="34" charset="0"/>
                  <a:cs typeface="Lato Black" panose="020F0502020204030203" pitchFamily="34" charset="0"/>
                </a:endParaRPr>
              </a:p>
            </cx:txPr>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_xlchart.v2.9</cx:f>
      </cx:strDim>
      <cx:numDim type="val">
        <cx:f>_xlchart.v2.11</cx:f>
      </cx:numDim>
    </cx:data>
  </cx:chartData>
  <cx:chart>
    <cx:plotArea>
      <cx:plotAreaRegion>
        <cx:series layoutId="funnel" uniqueId="{4A1DAD3C-5437-410C-B2FF-205322B0432F}">
          <cx:tx>
            <cx:txData>
              <cx:f>_xlchart.v2.10</cx:f>
              <cx:v>Attrition</cx:v>
            </cx:txData>
          </cx:tx>
          <cx:spPr>
            <a:gradFill flip="none" rotWithShape="1">
              <a:gsLst>
                <a:gs pos="0">
                  <a:schemeClr val="accent5">
                    <a:lumMod val="40000"/>
                    <a:lumOff val="60000"/>
                  </a:schemeClr>
                </a:gs>
                <a:gs pos="46000">
                  <a:schemeClr val="accent5">
                    <a:lumMod val="95000"/>
                    <a:lumOff val="5000"/>
                  </a:schemeClr>
                </a:gs>
                <a:gs pos="100000">
                  <a:schemeClr val="accent5">
                    <a:lumMod val="60000"/>
                  </a:schemeClr>
                </a:gs>
              </a:gsLst>
              <a:path path="circle">
                <a:fillToRect l="50000" t="130000" r="50000" b="-30000"/>
              </a:path>
              <a:tileRect/>
            </a:gradFill>
          </cx:spPr>
          <cx:dataLabels>
            <cx:txPr>
              <a:bodyPr spcFirstLastPara="1" vertOverflow="ellipsis" horzOverflow="overflow" wrap="square" lIns="0" tIns="0" rIns="0" bIns="0" anchor="ctr" anchorCtr="1"/>
              <a:lstStyle/>
              <a:p>
                <a:pPr algn="ctr" rtl="0">
                  <a:defRPr b="1">
                    <a:solidFill>
                      <a:srgbClr val="C00000"/>
                    </a:solidFill>
                    <a:latin typeface="Lato Black" panose="020F0502020204030203" pitchFamily="34" charset="0"/>
                    <a:ea typeface="Lato Black" panose="020F0502020204030203" pitchFamily="34" charset="0"/>
                    <a:cs typeface="Lato Black" panose="020F0502020204030203" pitchFamily="34" charset="0"/>
                  </a:defRPr>
                </a:pPr>
                <a:endParaRPr lang="en-US" sz="900" b="1" i="0" u="none" strike="noStrike" baseline="0">
                  <a:solidFill>
                    <a:srgbClr val="C00000"/>
                  </a:solidFill>
                  <a:latin typeface="Lato Black" panose="020F0502020204030203" pitchFamily="34" charset="0"/>
                  <a:ea typeface="Lato Black" panose="020F0502020204030203" pitchFamily="34" charset="0"/>
                  <a:cs typeface="Lato Black" panose="020F0502020204030203" pitchFamily="34" charset="0"/>
                </a:endParaRPr>
              </a:p>
            </cx:txPr>
            <cx:visibility seriesName="0" categoryName="0" value="1"/>
          </cx:dataLabels>
          <cx:dataId val="0"/>
        </cx:series>
      </cx:plotAreaRegion>
      <cx:axis id="0">
        <cx:catScaling gapWidth="0.0599999987"/>
        <cx:tickLabels/>
        <cx:spPr>
          <a:ln>
            <a:noFill/>
          </a:ln>
        </cx:spPr>
        <cx:txPr>
          <a:bodyPr spcFirstLastPara="1" vertOverflow="ellipsis" horzOverflow="overflow" wrap="square" lIns="0" tIns="0" rIns="0" bIns="0" anchor="ctr" anchorCtr="1"/>
          <a:lstStyle/>
          <a:p>
            <a:pPr algn="ctr" rtl="0">
              <a:defRPr b="1">
                <a:solidFill>
                  <a:srgbClr val="602928"/>
                </a:solidFill>
                <a:latin typeface="Lato Black" panose="020F0502020204030203" pitchFamily="34" charset="0"/>
                <a:ea typeface="Lato Black" panose="020F0502020204030203" pitchFamily="34" charset="0"/>
                <a:cs typeface="Lato Black" panose="020F0502020204030203" pitchFamily="34" charset="0"/>
              </a:defRPr>
            </a:pPr>
            <a:endParaRPr lang="en-US" sz="900" b="1" i="0" u="none" strike="noStrike" baseline="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9.svg"/><Relationship Id="rId18" Type="http://schemas.openxmlformats.org/officeDocument/2006/relationships/chart" Target="../charts/chart12.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3.xml"/><Relationship Id="rId2" Type="http://schemas.openxmlformats.org/officeDocument/2006/relationships/image" Target="../media/image2.png"/><Relationship Id="rId16" Type="http://schemas.openxmlformats.org/officeDocument/2006/relationships/chart" Target="../charts/chart11.xml"/><Relationship Id="rId20" Type="http://schemas.microsoft.com/office/2014/relationships/chartEx" Target="../charts/chartEx4.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0.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9.xml"/><Relationship Id="rId19" Type="http://schemas.openxmlformats.org/officeDocument/2006/relationships/chart" Target="../charts/chart13.xml"/><Relationship Id="rId4" Type="http://schemas.openxmlformats.org/officeDocument/2006/relationships/image" Target="../media/image4.png"/><Relationship Id="rId9" Type="http://schemas.openxmlformats.org/officeDocument/2006/relationships/chart" Target="../charts/chart8.xml"/><Relationship Id="rId14" Type="http://schemas.openxmlformats.org/officeDocument/2006/relationships/image" Target="../media/image10.png"/></Relationships>
</file>

<file path=xl/drawings/_rels/drawing1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xdr:col>
      <xdr:colOff>557213</xdr:colOff>
      <xdr:row>6</xdr:row>
      <xdr:rowOff>114300</xdr:rowOff>
    </xdr:from>
    <xdr:to>
      <xdr:col>6</xdr:col>
      <xdr:colOff>381001</xdr:colOff>
      <xdr:row>12</xdr:row>
      <xdr:rowOff>28575</xdr:rowOff>
    </xdr:to>
    <xdr:graphicFrame macro="">
      <xdr:nvGraphicFramePr>
        <xdr:cNvPr id="3" name="Chart 2">
          <a:extLst>
            <a:ext uri="{FF2B5EF4-FFF2-40B4-BE49-F238E27FC236}">
              <a16:creationId xmlns:a16="http://schemas.microsoft.com/office/drawing/2014/main" id="{760C5D9F-E299-FE97-D249-B50C3B628C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352425</xdr:colOff>
      <xdr:row>5</xdr:row>
      <xdr:rowOff>76200</xdr:rowOff>
    </xdr:from>
    <xdr:to>
      <xdr:col>10</xdr:col>
      <xdr:colOff>123825</xdr:colOff>
      <xdr:row>11</xdr:row>
      <xdr:rowOff>142875</xdr:rowOff>
    </xdr:to>
    <mc:AlternateContent xmlns:mc="http://schemas.openxmlformats.org/markup-compatibility/2006" xmlns:a14="http://schemas.microsoft.com/office/drawing/2010/main">
      <mc:Choice Requires="a14">
        <xdr:graphicFrame macro="">
          <xdr:nvGraphicFramePr>
            <xdr:cNvPr id="4" name="Gender 1">
              <a:extLst>
                <a:ext uri="{FF2B5EF4-FFF2-40B4-BE49-F238E27FC236}">
                  <a16:creationId xmlns:a16="http://schemas.microsoft.com/office/drawing/2014/main" id="{B59D527E-F6A7-A3A2-8ADA-8199F98DDE6B}"/>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6229350" y="1076325"/>
              <a:ext cx="1828800" cy="1266825"/>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185737</xdr:colOff>
      <xdr:row>19</xdr:row>
      <xdr:rowOff>76200</xdr:rowOff>
    </xdr:from>
    <xdr:to>
      <xdr:col>7</xdr:col>
      <xdr:colOff>485775</xdr:colOff>
      <xdr:row>23</xdr:row>
      <xdr:rowOff>133350</xdr:rowOff>
    </xdr:to>
    <xdr:graphicFrame macro="">
      <xdr:nvGraphicFramePr>
        <xdr:cNvPr id="5" name="Chart 4">
          <a:extLst>
            <a:ext uri="{FF2B5EF4-FFF2-40B4-BE49-F238E27FC236}">
              <a16:creationId xmlns:a16="http://schemas.microsoft.com/office/drawing/2014/main" id="{3AD2EBBB-B523-2489-5D3C-0DC21D4370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13</xdr:col>
      <xdr:colOff>161925</xdr:colOff>
      <xdr:row>3</xdr:row>
      <xdr:rowOff>66675</xdr:rowOff>
    </xdr:from>
    <xdr:to>
      <xdr:col>15</xdr:col>
      <xdr:colOff>619125</xdr:colOff>
      <xdr:row>16</xdr:row>
      <xdr:rowOff>133350</xdr:rowOff>
    </xdr:to>
    <mc:AlternateContent xmlns:mc="http://schemas.openxmlformats.org/markup-compatibility/2006" xmlns:a14="http://schemas.microsoft.com/office/drawing/2010/main">
      <mc:Choice Requires="a14">
        <xdr:graphicFrame macro="">
          <xdr:nvGraphicFramePr>
            <xdr:cNvPr id="6" name="Education Field">
              <a:extLst>
                <a:ext uri="{FF2B5EF4-FFF2-40B4-BE49-F238E27FC236}">
                  <a16:creationId xmlns:a16="http://schemas.microsoft.com/office/drawing/2014/main" id="{436F8806-44C8-DB5F-563B-A9DB314CBA36}"/>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10153650" y="666750"/>
              <a:ext cx="1828800" cy="2667000"/>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0</xdr:colOff>
      <xdr:row>21</xdr:row>
      <xdr:rowOff>0</xdr:rowOff>
    </xdr:from>
    <xdr:to>
      <xdr:col>13</xdr:col>
      <xdr:colOff>457200</xdr:colOff>
      <xdr:row>34</xdr:row>
      <xdr:rowOff>66675</xdr:rowOff>
    </xdr:to>
    <mc:AlternateContent xmlns:mc="http://schemas.openxmlformats.org/markup-compatibility/2006" xmlns:a14="http://schemas.microsoft.com/office/drawing/2010/main">
      <mc:Choice Requires="a14">
        <xdr:graphicFrame macro="">
          <xdr:nvGraphicFramePr>
            <xdr:cNvPr id="7" name="Education Field 1">
              <a:extLst>
                <a:ext uri="{FF2B5EF4-FFF2-40B4-BE49-F238E27FC236}">
                  <a16:creationId xmlns:a16="http://schemas.microsoft.com/office/drawing/2014/main" id="{66B3C328-E693-41D1-A642-D33E9D8E6D5B}"/>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8620125" y="4200525"/>
              <a:ext cx="1828800" cy="2667000"/>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0</xdr:colOff>
      <xdr:row>3</xdr:row>
      <xdr:rowOff>171450</xdr:rowOff>
    </xdr:from>
    <xdr:to>
      <xdr:col>10</xdr:col>
      <xdr:colOff>457200</xdr:colOff>
      <xdr:row>17</xdr:row>
      <xdr:rowOff>38100</xdr:rowOff>
    </xdr:to>
    <mc:AlternateContent xmlns:mc="http://schemas.openxmlformats.org/markup-compatibility/2006" xmlns:a14="http://schemas.microsoft.com/office/drawing/2010/main">
      <mc:Choice Requires="a14">
        <xdr:graphicFrame macro="">
          <xdr:nvGraphicFramePr>
            <xdr:cNvPr id="2" name="Education Field 2">
              <a:extLst>
                <a:ext uri="{FF2B5EF4-FFF2-40B4-BE49-F238E27FC236}">
                  <a16:creationId xmlns:a16="http://schemas.microsoft.com/office/drawing/2014/main" id="{718EAE25-CABC-9DA7-CA12-B48402EEEEC1}"/>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6581775" y="771525"/>
              <a:ext cx="1828800" cy="2667000"/>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647700</xdr:colOff>
      <xdr:row>7</xdr:row>
      <xdr:rowOff>171450</xdr:rowOff>
    </xdr:from>
    <xdr:to>
      <xdr:col>17</xdr:col>
      <xdr:colOff>419100</xdr:colOff>
      <xdr:row>13</xdr:row>
      <xdr:rowOff>66675</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9157763E-C695-1122-B2A6-B0679F903D50}"/>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11344275" y="1571625"/>
              <a:ext cx="1828800" cy="1095375"/>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685800</xdr:colOff>
      <xdr:row>16</xdr:row>
      <xdr:rowOff>161925</xdr:rowOff>
    </xdr:from>
    <xdr:to>
      <xdr:col>2</xdr:col>
      <xdr:colOff>609600</xdr:colOff>
      <xdr:row>25</xdr:row>
      <xdr:rowOff>0</xdr:rowOff>
    </xdr:to>
    <xdr:graphicFrame macro="">
      <xdr:nvGraphicFramePr>
        <xdr:cNvPr id="4" name="Chart 3">
          <a:extLst>
            <a:ext uri="{FF2B5EF4-FFF2-40B4-BE49-F238E27FC236}">
              <a16:creationId xmlns:a16="http://schemas.microsoft.com/office/drawing/2014/main" id="{B22FE4B5-F6C7-0F79-29B3-3A1BE81CE3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4762</xdr:colOff>
      <xdr:row>10</xdr:row>
      <xdr:rowOff>142875</xdr:rowOff>
    </xdr:from>
    <xdr:to>
      <xdr:col>11</xdr:col>
      <xdr:colOff>461962</xdr:colOff>
      <xdr:row>24</xdr:row>
      <xdr:rowOff>85725</xdr:rowOff>
    </xdr:to>
    <xdr:graphicFrame macro="">
      <xdr:nvGraphicFramePr>
        <xdr:cNvPr id="2" name="Chart 1">
          <a:extLst>
            <a:ext uri="{FF2B5EF4-FFF2-40B4-BE49-F238E27FC236}">
              <a16:creationId xmlns:a16="http://schemas.microsoft.com/office/drawing/2014/main" id="{D803A54C-2B08-3697-64B7-9B10B687FC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290512</xdr:colOff>
      <xdr:row>2</xdr:row>
      <xdr:rowOff>9525</xdr:rowOff>
    </xdr:from>
    <xdr:to>
      <xdr:col>14</xdr:col>
      <xdr:colOff>61912</xdr:colOff>
      <xdr:row>15</xdr:row>
      <xdr:rowOff>152400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2393E342-D818-4975-F24F-964E8147C70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8301037" y="409575"/>
              <a:ext cx="4572000" cy="2743200"/>
            </a:xfrm>
            <a:prstGeom prst="rect">
              <a:avLst/>
            </a:prstGeom>
            <a:solidFill>
              <a:prstClr val="white"/>
            </a:solidFill>
            <a:ln w="1">
              <a:solidFill>
                <a:prstClr val="green"/>
              </a:solidFill>
            </a:ln>
          </xdr:spPr>
          <xdr:txBody>
            <a:bodyPr vertOverflow="clip" horzOverflow="clip"/>
            <a:lstStyle/>
            <a:p>
              <a:r>
                <a:rPr lang="LID4096"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5</xdr:col>
      <xdr:colOff>309562</xdr:colOff>
      <xdr:row>10</xdr:row>
      <xdr:rowOff>142875</xdr:rowOff>
    </xdr:from>
    <xdr:to>
      <xdr:col>12</xdr:col>
      <xdr:colOff>80962</xdr:colOff>
      <xdr:row>24</xdr:row>
      <xdr:rowOff>85725</xdr:rowOff>
    </xdr:to>
    <xdr:graphicFrame macro="">
      <xdr:nvGraphicFramePr>
        <xdr:cNvPr id="2" name="Chart 1">
          <a:extLst>
            <a:ext uri="{FF2B5EF4-FFF2-40B4-BE49-F238E27FC236}">
              <a16:creationId xmlns:a16="http://schemas.microsoft.com/office/drawing/2014/main" id="{B1E426CE-66DA-17DC-A2BE-9BFDDF5CC0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361950</xdr:colOff>
      <xdr:row>10</xdr:row>
      <xdr:rowOff>19050</xdr:rowOff>
    </xdr:from>
    <xdr:to>
      <xdr:col>5</xdr:col>
      <xdr:colOff>133350</xdr:colOff>
      <xdr:row>23</xdr:row>
      <xdr:rowOff>85725</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49DAFC40-FEC6-BDE9-3FD3-B5730D833E3A}"/>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2943225" y="2019300"/>
              <a:ext cx="1828800" cy="2667000"/>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5</xdr:col>
      <xdr:colOff>309562</xdr:colOff>
      <xdr:row>10</xdr:row>
      <xdr:rowOff>142875</xdr:rowOff>
    </xdr:from>
    <xdr:to>
      <xdr:col>12</xdr:col>
      <xdr:colOff>80962</xdr:colOff>
      <xdr:row>24</xdr:row>
      <xdr:rowOff>85725</xdr:rowOff>
    </xdr:to>
    <xdr:graphicFrame macro="">
      <xdr:nvGraphicFramePr>
        <xdr:cNvPr id="2" name="Chart 1">
          <a:extLst>
            <a:ext uri="{FF2B5EF4-FFF2-40B4-BE49-F238E27FC236}">
              <a16:creationId xmlns:a16="http://schemas.microsoft.com/office/drawing/2014/main" id="{79840522-6195-A987-434A-E51F868E83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7</xdr:col>
      <xdr:colOff>223837</xdr:colOff>
      <xdr:row>10</xdr:row>
      <xdr:rowOff>142875</xdr:rowOff>
    </xdr:from>
    <xdr:to>
      <xdr:col>13</xdr:col>
      <xdr:colOff>681037</xdr:colOff>
      <xdr:row>24</xdr:row>
      <xdr:rowOff>85725</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E99BD64A-5E03-2139-963F-AF60D2C9086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615112" y="2143125"/>
              <a:ext cx="4572000" cy="2743200"/>
            </a:xfrm>
            <a:prstGeom prst="rect">
              <a:avLst/>
            </a:prstGeom>
            <a:solidFill>
              <a:prstClr val="white"/>
            </a:solidFill>
            <a:ln w="1">
              <a:solidFill>
                <a:prstClr val="green"/>
              </a:solidFill>
            </a:ln>
          </xdr:spPr>
          <xdr:txBody>
            <a:bodyPr vertOverflow="clip" horzOverflow="clip"/>
            <a:lstStyle/>
            <a:p>
              <a:r>
                <a:rPr lang="LID4096"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editAs="oneCell">
    <xdr:from>
      <xdr:col>8</xdr:col>
      <xdr:colOff>285750</xdr:colOff>
      <xdr:row>1</xdr:row>
      <xdr:rowOff>95250</xdr:rowOff>
    </xdr:from>
    <xdr:to>
      <xdr:col>11</xdr:col>
      <xdr:colOff>57150</xdr:colOff>
      <xdr:row>8</xdr:row>
      <xdr:rowOff>123825</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074AEEE5-4ED9-620C-B6EB-A47C5FE88585}"/>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896225" y="295275"/>
              <a:ext cx="1828800" cy="1428750"/>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1</xdr:col>
      <xdr:colOff>616324</xdr:colOff>
      <xdr:row>0</xdr:row>
      <xdr:rowOff>100853</xdr:rowOff>
    </xdr:from>
    <xdr:to>
      <xdr:col>25</xdr:col>
      <xdr:colOff>369795</xdr:colOff>
      <xdr:row>41</xdr:row>
      <xdr:rowOff>123265</xdr:rowOff>
    </xdr:to>
    <xdr:sp macro="" textlink="">
      <xdr:nvSpPr>
        <xdr:cNvPr id="5" name="Rectangle 4">
          <a:extLst>
            <a:ext uri="{FF2B5EF4-FFF2-40B4-BE49-F238E27FC236}">
              <a16:creationId xmlns:a16="http://schemas.microsoft.com/office/drawing/2014/main" id="{6C1F8AB9-6B35-15C5-7249-8E9DD450A502}"/>
            </a:ext>
          </a:extLst>
        </xdr:cNvPr>
        <xdr:cNvSpPr/>
      </xdr:nvSpPr>
      <xdr:spPr>
        <a:xfrm>
          <a:off x="1266265" y="100853"/>
          <a:ext cx="15352059" cy="7832912"/>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endParaRPr lang="LID4096" sz="1100"/>
        </a:p>
      </xdr:txBody>
    </xdr:sp>
    <xdr:clientData/>
  </xdr:twoCellAnchor>
  <xdr:oneCellAnchor>
    <xdr:from>
      <xdr:col>2</xdr:col>
      <xdr:colOff>285750</xdr:colOff>
      <xdr:row>1</xdr:row>
      <xdr:rowOff>95250</xdr:rowOff>
    </xdr:from>
    <xdr:ext cx="14754225" cy="7439025"/>
    <xdr:grpSp>
      <xdr:nvGrpSpPr>
        <xdr:cNvPr id="2" name="Shape 2">
          <a:extLst>
            <a:ext uri="{FF2B5EF4-FFF2-40B4-BE49-F238E27FC236}">
              <a16:creationId xmlns:a16="http://schemas.microsoft.com/office/drawing/2014/main" id="{00000000-0008-0000-0300-000002000000}"/>
            </a:ext>
          </a:extLst>
        </xdr:cNvPr>
        <xdr:cNvGrpSpPr/>
      </xdr:nvGrpSpPr>
      <xdr:grpSpPr>
        <a:xfrm>
          <a:off x="1585632" y="285750"/>
          <a:ext cx="14754225" cy="7439025"/>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4444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2</xdr:col>
      <xdr:colOff>466725</xdr:colOff>
      <xdr:row>6</xdr:row>
      <xdr:rowOff>152400</xdr:rowOff>
    </xdr:from>
    <xdr:to>
      <xdr:col>5</xdr:col>
      <xdr:colOff>638176</xdr:colOff>
      <xdr:row>8</xdr:row>
      <xdr:rowOff>104775</xdr:rowOff>
    </xdr:to>
    <xdr:sp macro="" textlink="">
      <xdr:nvSpPr>
        <xdr:cNvPr id="13" name="TextBox 12">
          <a:extLst>
            <a:ext uri="{FF2B5EF4-FFF2-40B4-BE49-F238E27FC236}">
              <a16:creationId xmlns:a16="http://schemas.microsoft.com/office/drawing/2014/main" id="{D09A1025-F2F1-1267-A203-E4AEBCB0CD8E}"/>
            </a:ext>
          </a:extLst>
        </xdr:cNvPr>
        <xdr:cNvSpPr txBox="1"/>
      </xdr:nvSpPr>
      <xdr:spPr>
        <a:xfrm>
          <a:off x="1762125" y="1295400"/>
          <a:ext cx="2114551"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800" b="1">
              <a:solidFill>
                <a:srgbClr val="602928"/>
              </a:solidFill>
              <a:latin typeface="Lato Black" panose="020F0502020204030203" pitchFamily="34" charset="0"/>
              <a:ea typeface="Lato Black" panose="020F0502020204030203" pitchFamily="34" charset="0"/>
              <a:cs typeface="Lato Black" panose="020F0502020204030203" pitchFamily="34" charset="0"/>
            </a:rPr>
            <a:t>Total Employees</a:t>
          </a:r>
          <a:endParaRPr lang="LID4096" sz="1800" b="1">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3</xdr:col>
      <xdr:colOff>142876</xdr:colOff>
      <xdr:row>8</xdr:row>
      <xdr:rowOff>114300</xdr:rowOff>
    </xdr:from>
    <xdr:to>
      <xdr:col>4</xdr:col>
      <xdr:colOff>571500</xdr:colOff>
      <xdr:row>10</xdr:row>
      <xdr:rowOff>171450</xdr:rowOff>
    </xdr:to>
    <xdr:sp macro="" textlink="KPI!A9">
      <xdr:nvSpPr>
        <xdr:cNvPr id="3" name="TextBox 2">
          <a:extLst>
            <a:ext uri="{FF2B5EF4-FFF2-40B4-BE49-F238E27FC236}">
              <a16:creationId xmlns:a16="http://schemas.microsoft.com/office/drawing/2014/main" id="{5ECE3975-11C2-2A91-B324-751178AEF71D}"/>
            </a:ext>
          </a:extLst>
        </xdr:cNvPr>
        <xdr:cNvSpPr txBox="1"/>
      </xdr:nvSpPr>
      <xdr:spPr>
        <a:xfrm>
          <a:off x="2085976" y="1638300"/>
          <a:ext cx="1076324"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DD8C683-D84F-4C32-ABB0-CDB7B752862E}" type="TxLink">
            <a:rPr lang="en-US" sz="2600" b="1" i="0" u="none" strike="noStrike">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rPr>
            <a:pPr/>
            <a:t>1470</a:t>
          </a:fld>
          <a:endParaRPr lang="LID4096" sz="2600" b="1">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7</xdr:col>
      <xdr:colOff>409576</xdr:colOff>
      <xdr:row>6</xdr:row>
      <xdr:rowOff>152400</xdr:rowOff>
    </xdr:from>
    <xdr:to>
      <xdr:col>9</xdr:col>
      <xdr:colOff>219076</xdr:colOff>
      <xdr:row>8</xdr:row>
      <xdr:rowOff>104775</xdr:rowOff>
    </xdr:to>
    <xdr:sp macro="" textlink="">
      <xdr:nvSpPr>
        <xdr:cNvPr id="9" name="TextBox 8">
          <a:extLst>
            <a:ext uri="{FF2B5EF4-FFF2-40B4-BE49-F238E27FC236}">
              <a16:creationId xmlns:a16="http://schemas.microsoft.com/office/drawing/2014/main" id="{47C6BDE8-CD76-4841-B5A7-BFDBAA1A4AF4}"/>
            </a:ext>
          </a:extLst>
        </xdr:cNvPr>
        <xdr:cNvSpPr txBox="1"/>
      </xdr:nvSpPr>
      <xdr:spPr>
        <a:xfrm>
          <a:off x="4943476" y="1295400"/>
          <a:ext cx="11049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800" b="1">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a:t>
          </a:r>
          <a:endParaRPr lang="LID4096" sz="1800" b="1">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7</xdr:col>
      <xdr:colOff>476251</xdr:colOff>
      <xdr:row>8</xdr:row>
      <xdr:rowOff>95250</xdr:rowOff>
    </xdr:from>
    <xdr:to>
      <xdr:col>9</xdr:col>
      <xdr:colOff>57151</xdr:colOff>
      <xdr:row>10</xdr:row>
      <xdr:rowOff>152400</xdr:rowOff>
    </xdr:to>
    <xdr:sp macro="" textlink="KPI!B9">
      <xdr:nvSpPr>
        <xdr:cNvPr id="10" name="TextBox 9">
          <a:extLst>
            <a:ext uri="{FF2B5EF4-FFF2-40B4-BE49-F238E27FC236}">
              <a16:creationId xmlns:a16="http://schemas.microsoft.com/office/drawing/2014/main" id="{03D15B55-B52C-426F-9092-337D723700C6}"/>
            </a:ext>
          </a:extLst>
        </xdr:cNvPr>
        <xdr:cNvSpPr txBox="1"/>
      </xdr:nvSpPr>
      <xdr:spPr>
        <a:xfrm>
          <a:off x="5010151" y="1619250"/>
          <a:ext cx="876300"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056BAAB-1FB8-479E-8A3B-40D8FBA2BDCC}" type="TxLink">
            <a:rPr lang="en-US" sz="2600" b="1" i="0" u="none" strike="noStrike">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rPr>
            <a:pPr/>
            <a:t>237</a:t>
          </a:fld>
          <a:endParaRPr lang="LID4096" sz="2600" b="1">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11</xdr:col>
      <xdr:colOff>466724</xdr:colOff>
      <xdr:row>6</xdr:row>
      <xdr:rowOff>133350</xdr:rowOff>
    </xdr:from>
    <xdr:to>
      <xdr:col>14</xdr:col>
      <xdr:colOff>638175</xdr:colOff>
      <xdr:row>8</xdr:row>
      <xdr:rowOff>85725</xdr:rowOff>
    </xdr:to>
    <xdr:sp macro="" textlink="">
      <xdr:nvSpPr>
        <xdr:cNvPr id="11" name="TextBox 10">
          <a:extLst>
            <a:ext uri="{FF2B5EF4-FFF2-40B4-BE49-F238E27FC236}">
              <a16:creationId xmlns:a16="http://schemas.microsoft.com/office/drawing/2014/main" id="{76276945-F961-46D9-9AE8-A6D0ACD1704A}"/>
            </a:ext>
          </a:extLst>
        </xdr:cNvPr>
        <xdr:cNvSpPr txBox="1"/>
      </xdr:nvSpPr>
      <xdr:spPr>
        <a:xfrm>
          <a:off x="7591424" y="1276350"/>
          <a:ext cx="2114551"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800" b="1">
              <a:solidFill>
                <a:srgbClr val="602928"/>
              </a:solidFill>
              <a:latin typeface="Lato Black" panose="020F0502020204030203" pitchFamily="34" charset="0"/>
              <a:ea typeface="Lato Black" panose="020F0502020204030203" pitchFamily="34" charset="0"/>
              <a:cs typeface="Lato Black" panose="020F0502020204030203" pitchFamily="34" charset="0"/>
            </a:rPr>
            <a:t>Active Employees</a:t>
          </a:r>
          <a:endParaRPr lang="LID4096" sz="1800" b="1">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12</xdr:col>
      <xdr:colOff>266699</xdr:colOff>
      <xdr:row>8</xdr:row>
      <xdr:rowOff>133350</xdr:rowOff>
    </xdr:from>
    <xdr:to>
      <xdr:col>13</xdr:col>
      <xdr:colOff>638174</xdr:colOff>
      <xdr:row>11</xdr:row>
      <xdr:rowOff>0</xdr:rowOff>
    </xdr:to>
    <xdr:sp macro="" textlink="KPI!D9">
      <xdr:nvSpPr>
        <xdr:cNvPr id="12" name="TextBox 11">
          <a:extLst>
            <a:ext uri="{FF2B5EF4-FFF2-40B4-BE49-F238E27FC236}">
              <a16:creationId xmlns:a16="http://schemas.microsoft.com/office/drawing/2014/main" id="{D726B9AB-F9B1-4058-A597-D9CA7A07D16F}"/>
            </a:ext>
          </a:extLst>
        </xdr:cNvPr>
        <xdr:cNvSpPr txBox="1"/>
      </xdr:nvSpPr>
      <xdr:spPr>
        <a:xfrm>
          <a:off x="8039099" y="1657350"/>
          <a:ext cx="1019175"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53FFFAE-C22F-4C79-8629-BB72470D90B9}" type="TxLink">
            <a:rPr lang="en-US" sz="2600" b="1" i="0" u="none" strike="noStrike">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rPr>
            <a:pPr/>
            <a:t>1233</a:t>
          </a:fld>
          <a:endParaRPr lang="LID4096" sz="2600" b="1">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16</xdr:col>
      <xdr:colOff>295274</xdr:colOff>
      <xdr:row>6</xdr:row>
      <xdr:rowOff>142875</xdr:rowOff>
    </xdr:from>
    <xdr:to>
      <xdr:col>19</xdr:col>
      <xdr:colOff>466725</xdr:colOff>
      <xdr:row>8</xdr:row>
      <xdr:rowOff>95250</xdr:rowOff>
    </xdr:to>
    <xdr:sp macro="" textlink="">
      <xdr:nvSpPr>
        <xdr:cNvPr id="14" name="TextBox 13">
          <a:extLst>
            <a:ext uri="{FF2B5EF4-FFF2-40B4-BE49-F238E27FC236}">
              <a16:creationId xmlns:a16="http://schemas.microsoft.com/office/drawing/2014/main" id="{5E461ABF-5152-4F14-BC23-33241B16DCFB}"/>
            </a:ext>
          </a:extLst>
        </xdr:cNvPr>
        <xdr:cNvSpPr txBox="1"/>
      </xdr:nvSpPr>
      <xdr:spPr>
        <a:xfrm>
          <a:off x="10658474" y="1285875"/>
          <a:ext cx="2114551"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800" b="1">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 Rate</a:t>
          </a:r>
          <a:endParaRPr lang="LID4096" sz="1800" b="1">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16</xdr:col>
      <xdr:colOff>419100</xdr:colOff>
      <xdr:row>8</xdr:row>
      <xdr:rowOff>123825</xdr:rowOff>
    </xdr:from>
    <xdr:to>
      <xdr:col>18</xdr:col>
      <xdr:colOff>476250</xdr:colOff>
      <xdr:row>10</xdr:row>
      <xdr:rowOff>180975</xdr:rowOff>
    </xdr:to>
    <xdr:sp macro="" textlink="KPI!E9">
      <xdr:nvSpPr>
        <xdr:cNvPr id="15" name="TextBox 14">
          <a:extLst>
            <a:ext uri="{FF2B5EF4-FFF2-40B4-BE49-F238E27FC236}">
              <a16:creationId xmlns:a16="http://schemas.microsoft.com/office/drawing/2014/main" id="{56A30BE0-37B5-4ADE-BA3F-DA257A8D932B}"/>
            </a:ext>
          </a:extLst>
        </xdr:cNvPr>
        <xdr:cNvSpPr txBox="1"/>
      </xdr:nvSpPr>
      <xdr:spPr>
        <a:xfrm>
          <a:off x="10782300" y="1647825"/>
          <a:ext cx="1352550"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1748052-474D-4A41-94D2-44A7B305A6C0}" type="TxLink">
            <a:rPr lang="en-US" sz="2600" b="1" i="0" u="none" strike="noStrike">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rPr>
            <a:pPr/>
            <a:t>16.12%</a:t>
          </a:fld>
          <a:endParaRPr lang="LID4096" sz="2600" b="1">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20</xdr:col>
      <xdr:colOff>561974</xdr:colOff>
      <xdr:row>6</xdr:row>
      <xdr:rowOff>142875</xdr:rowOff>
    </xdr:from>
    <xdr:to>
      <xdr:col>23</xdr:col>
      <xdr:colOff>219075</xdr:colOff>
      <xdr:row>8</xdr:row>
      <xdr:rowOff>95250</xdr:rowOff>
    </xdr:to>
    <xdr:sp macro="" textlink="">
      <xdr:nvSpPr>
        <xdr:cNvPr id="16" name="TextBox 15">
          <a:extLst>
            <a:ext uri="{FF2B5EF4-FFF2-40B4-BE49-F238E27FC236}">
              <a16:creationId xmlns:a16="http://schemas.microsoft.com/office/drawing/2014/main" id="{992397BD-AEC3-441E-8978-B405BA05145E}"/>
            </a:ext>
          </a:extLst>
        </xdr:cNvPr>
        <xdr:cNvSpPr txBox="1"/>
      </xdr:nvSpPr>
      <xdr:spPr>
        <a:xfrm>
          <a:off x="13515974" y="1285875"/>
          <a:ext cx="1600201"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800" b="1">
              <a:solidFill>
                <a:srgbClr val="602928"/>
              </a:solidFill>
              <a:latin typeface="Lato Black" panose="020F0502020204030203" pitchFamily="34" charset="0"/>
              <a:ea typeface="Lato Black" panose="020F0502020204030203" pitchFamily="34" charset="0"/>
              <a:cs typeface="Lato Black" panose="020F0502020204030203" pitchFamily="34" charset="0"/>
            </a:rPr>
            <a:t>Average Age</a:t>
          </a:r>
          <a:endParaRPr lang="LID4096" sz="1800" b="1">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21</xdr:col>
      <xdr:colOff>180975</xdr:colOff>
      <xdr:row>8</xdr:row>
      <xdr:rowOff>104775</xdr:rowOff>
    </xdr:from>
    <xdr:to>
      <xdr:col>22</xdr:col>
      <xdr:colOff>409575</xdr:colOff>
      <xdr:row>10</xdr:row>
      <xdr:rowOff>161925</xdr:rowOff>
    </xdr:to>
    <xdr:sp macro="" textlink="KPI!C9">
      <xdr:nvSpPr>
        <xdr:cNvPr id="17" name="TextBox 16">
          <a:extLst>
            <a:ext uri="{FF2B5EF4-FFF2-40B4-BE49-F238E27FC236}">
              <a16:creationId xmlns:a16="http://schemas.microsoft.com/office/drawing/2014/main" id="{1415FD0E-EF38-4C7A-BF09-A13D8AA94B34}"/>
            </a:ext>
          </a:extLst>
        </xdr:cNvPr>
        <xdr:cNvSpPr txBox="1"/>
      </xdr:nvSpPr>
      <xdr:spPr>
        <a:xfrm>
          <a:off x="13782675" y="1628775"/>
          <a:ext cx="876300"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0B4062B-E889-422D-BF82-336A90631EA7}" type="TxLink">
            <a:rPr lang="en-US" sz="2600" b="1" i="0" u="none" strike="noStrike">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rPr>
            <a:pPr/>
            <a:t>37</a:t>
          </a:fld>
          <a:endParaRPr lang="LID4096" sz="2600" b="1">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oneCellAnchor>
    <xdr:from>
      <xdr:col>6</xdr:col>
      <xdr:colOff>76200</xdr:colOff>
      <xdr:row>8</xdr:row>
      <xdr:rowOff>19050</xdr:rowOff>
    </xdr:from>
    <xdr:ext cx="333375" cy="314325"/>
    <xdr:pic>
      <xdr:nvPicPr>
        <xdr:cNvPr id="18" name="image4.png">
          <a:extLst>
            <a:ext uri="{FF2B5EF4-FFF2-40B4-BE49-F238E27FC236}">
              <a16:creationId xmlns:a16="http://schemas.microsoft.com/office/drawing/2014/main" id="{3035A079-BFDF-4EB3-AF6B-552439445CD2}"/>
            </a:ext>
          </a:extLst>
        </xdr:cNvPr>
        <xdr:cNvPicPr preferRelativeResize="0"/>
      </xdr:nvPicPr>
      <xdr:blipFill>
        <a:blip xmlns:r="http://schemas.openxmlformats.org/officeDocument/2006/relationships" r:embed="rId1" cstate="print"/>
        <a:stretch>
          <a:fillRect/>
        </a:stretch>
      </xdr:blipFill>
      <xdr:spPr>
        <a:xfrm>
          <a:off x="3962400" y="1543050"/>
          <a:ext cx="333375" cy="314325"/>
        </a:xfrm>
        <a:prstGeom prst="rect">
          <a:avLst/>
        </a:prstGeom>
        <a:noFill/>
      </xdr:spPr>
    </xdr:pic>
    <xdr:clientData fLocksWithSheet="0"/>
  </xdr:oneCellAnchor>
  <xdr:oneCellAnchor>
    <xdr:from>
      <xdr:col>15</xdr:col>
      <xdr:colOff>66675</xdr:colOff>
      <xdr:row>8</xdr:row>
      <xdr:rowOff>0</xdr:rowOff>
    </xdr:from>
    <xdr:ext cx="419100" cy="304800"/>
    <xdr:pic>
      <xdr:nvPicPr>
        <xdr:cNvPr id="19" name="image5.png">
          <a:extLst>
            <a:ext uri="{FF2B5EF4-FFF2-40B4-BE49-F238E27FC236}">
              <a16:creationId xmlns:a16="http://schemas.microsoft.com/office/drawing/2014/main" id="{7418A355-1F23-4E2D-BDEB-1A85C0217B4C}"/>
            </a:ext>
          </a:extLst>
        </xdr:cNvPr>
        <xdr:cNvPicPr preferRelativeResize="0"/>
      </xdr:nvPicPr>
      <xdr:blipFill>
        <a:blip xmlns:r="http://schemas.openxmlformats.org/officeDocument/2006/relationships" r:embed="rId2" cstate="print"/>
        <a:stretch>
          <a:fillRect/>
        </a:stretch>
      </xdr:blipFill>
      <xdr:spPr>
        <a:xfrm>
          <a:off x="9782175" y="1524000"/>
          <a:ext cx="419100" cy="304800"/>
        </a:xfrm>
        <a:prstGeom prst="rect">
          <a:avLst/>
        </a:prstGeom>
        <a:noFill/>
      </xdr:spPr>
    </xdr:pic>
    <xdr:clientData fLocksWithSheet="0"/>
  </xdr:oneCellAnchor>
  <xdr:oneCellAnchor>
    <xdr:from>
      <xdr:col>19</xdr:col>
      <xdr:colOff>352425</xdr:colOff>
      <xdr:row>7</xdr:row>
      <xdr:rowOff>171450</xdr:rowOff>
    </xdr:from>
    <xdr:ext cx="390525" cy="314325"/>
    <xdr:pic>
      <xdr:nvPicPr>
        <xdr:cNvPr id="20" name="image2.png">
          <a:extLst>
            <a:ext uri="{FF2B5EF4-FFF2-40B4-BE49-F238E27FC236}">
              <a16:creationId xmlns:a16="http://schemas.microsoft.com/office/drawing/2014/main" id="{931D32F6-E451-42B7-9331-5A4F50E80D5E}"/>
            </a:ext>
          </a:extLst>
        </xdr:cNvPr>
        <xdr:cNvPicPr preferRelativeResize="0"/>
      </xdr:nvPicPr>
      <xdr:blipFill>
        <a:blip xmlns:r="http://schemas.openxmlformats.org/officeDocument/2006/relationships" r:embed="rId3" cstate="print"/>
        <a:stretch>
          <a:fillRect/>
        </a:stretch>
      </xdr:blipFill>
      <xdr:spPr>
        <a:xfrm>
          <a:off x="12658725" y="1504950"/>
          <a:ext cx="390525" cy="314325"/>
        </a:xfrm>
        <a:prstGeom prst="rect">
          <a:avLst/>
        </a:prstGeom>
        <a:noFill/>
        <a:ln>
          <a:noFill/>
        </a:ln>
      </xdr:spPr>
    </xdr:pic>
    <xdr:clientData fLocksWithSheet="0"/>
  </xdr:oneCellAnchor>
  <xdr:oneCellAnchor>
    <xdr:from>
      <xdr:col>24</xdr:col>
      <xdr:colOff>38100</xdr:colOff>
      <xdr:row>7</xdr:row>
      <xdr:rowOff>171449</xdr:rowOff>
    </xdr:from>
    <xdr:ext cx="371475" cy="333375"/>
    <xdr:pic>
      <xdr:nvPicPr>
        <xdr:cNvPr id="21" name="image6.png">
          <a:extLst>
            <a:ext uri="{FF2B5EF4-FFF2-40B4-BE49-F238E27FC236}">
              <a16:creationId xmlns:a16="http://schemas.microsoft.com/office/drawing/2014/main" id="{508BF257-F9FC-4CAA-A4FB-3C6E180984FF}"/>
            </a:ext>
          </a:extLst>
        </xdr:cNvPr>
        <xdr:cNvPicPr preferRelativeResize="0"/>
      </xdr:nvPicPr>
      <xdr:blipFill>
        <a:blip xmlns:r="http://schemas.openxmlformats.org/officeDocument/2006/relationships" r:embed="rId4" cstate="print"/>
        <a:stretch>
          <a:fillRect/>
        </a:stretch>
      </xdr:blipFill>
      <xdr:spPr>
        <a:xfrm>
          <a:off x="15582900" y="1504949"/>
          <a:ext cx="371475" cy="333375"/>
        </a:xfrm>
        <a:prstGeom prst="rect">
          <a:avLst/>
        </a:prstGeom>
        <a:noFill/>
      </xdr:spPr>
    </xdr:pic>
    <xdr:clientData fLocksWithSheet="0"/>
  </xdr:oneCellAnchor>
  <xdr:oneCellAnchor>
    <xdr:from>
      <xdr:col>10</xdr:col>
      <xdr:colOff>161925</xdr:colOff>
      <xdr:row>7</xdr:row>
      <xdr:rowOff>123825</xdr:rowOff>
    </xdr:from>
    <xdr:ext cx="485775" cy="400050"/>
    <xdr:pic>
      <xdr:nvPicPr>
        <xdr:cNvPr id="22" name="image7.png">
          <a:extLst>
            <a:ext uri="{FF2B5EF4-FFF2-40B4-BE49-F238E27FC236}">
              <a16:creationId xmlns:a16="http://schemas.microsoft.com/office/drawing/2014/main" id="{0D4F35B2-37A9-4B4B-8A4A-81DC8560766E}"/>
            </a:ext>
          </a:extLst>
        </xdr:cNvPr>
        <xdr:cNvPicPr preferRelativeResize="0"/>
      </xdr:nvPicPr>
      <xdr:blipFill>
        <a:blip xmlns:r="http://schemas.openxmlformats.org/officeDocument/2006/relationships" r:embed="rId5" cstate="print"/>
        <a:stretch>
          <a:fillRect/>
        </a:stretch>
      </xdr:blipFill>
      <xdr:spPr>
        <a:xfrm>
          <a:off x="6638925" y="1457325"/>
          <a:ext cx="485775" cy="400050"/>
        </a:xfrm>
        <a:prstGeom prst="rect">
          <a:avLst/>
        </a:prstGeom>
        <a:noFill/>
      </xdr:spPr>
    </xdr:pic>
    <xdr:clientData fLocksWithSheet="0"/>
  </xdr:oneCellAnchor>
  <xdr:twoCellAnchor>
    <xdr:from>
      <xdr:col>4</xdr:col>
      <xdr:colOff>619125</xdr:colOff>
      <xdr:row>1</xdr:row>
      <xdr:rowOff>171449</xdr:rowOff>
    </xdr:from>
    <xdr:to>
      <xdr:col>14</xdr:col>
      <xdr:colOff>552450</xdr:colOff>
      <xdr:row>5</xdr:row>
      <xdr:rowOff>171450</xdr:rowOff>
    </xdr:to>
    <xdr:sp macro="" textlink="">
      <xdr:nvSpPr>
        <xdr:cNvPr id="23" name="TextBox 22">
          <a:extLst>
            <a:ext uri="{FF2B5EF4-FFF2-40B4-BE49-F238E27FC236}">
              <a16:creationId xmlns:a16="http://schemas.microsoft.com/office/drawing/2014/main" id="{D0C18DD7-E1A8-ADD5-7FE0-8CA04DDE42DC}"/>
            </a:ext>
          </a:extLst>
        </xdr:cNvPr>
        <xdr:cNvSpPr txBox="1"/>
      </xdr:nvSpPr>
      <xdr:spPr>
        <a:xfrm>
          <a:off x="3209925" y="361949"/>
          <a:ext cx="6410325"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4400">
              <a:solidFill>
                <a:srgbClr val="602928"/>
              </a:solidFill>
              <a:latin typeface="Lato Black" panose="020F0502020204030203" pitchFamily="34" charset="0"/>
              <a:ea typeface="Lato Black" panose="020F0502020204030203" pitchFamily="34" charset="0"/>
              <a:cs typeface="Lato Black" panose="020F0502020204030203" pitchFamily="34" charset="0"/>
            </a:rPr>
            <a:t>HR Analytics Dashboard</a:t>
          </a:r>
          <a:endParaRPr lang="LID4096" sz="44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oneCellAnchor>
    <xdr:from>
      <xdr:col>3</xdr:col>
      <xdr:colOff>190500</xdr:colOff>
      <xdr:row>2</xdr:row>
      <xdr:rowOff>104774</xdr:rowOff>
    </xdr:from>
    <xdr:ext cx="628650" cy="523875"/>
    <xdr:pic>
      <xdr:nvPicPr>
        <xdr:cNvPr id="24" name="image1.png">
          <a:extLst>
            <a:ext uri="{FF2B5EF4-FFF2-40B4-BE49-F238E27FC236}">
              <a16:creationId xmlns:a16="http://schemas.microsoft.com/office/drawing/2014/main" id="{EFB5FF44-F3D9-4C31-A3AC-92AA2071E08B}"/>
            </a:ext>
          </a:extLst>
        </xdr:cNvPr>
        <xdr:cNvPicPr preferRelativeResize="0"/>
      </xdr:nvPicPr>
      <xdr:blipFill>
        <a:blip xmlns:r="http://schemas.openxmlformats.org/officeDocument/2006/relationships" r:embed="rId6" cstate="print"/>
        <a:stretch>
          <a:fillRect/>
        </a:stretch>
      </xdr:blipFill>
      <xdr:spPr>
        <a:xfrm>
          <a:off x="2133600" y="485774"/>
          <a:ext cx="628650" cy="523875"/>
        </a:xfrm>
        <a:prstGeom prst="rect">
          <a:avLst/>
        </a:prstGeom>
        <a:noFill/>
      </xdr:spPr>
    </xdr:pic>
    <xdr:clientData fLocksWithSheet="0"/>
  </xdr:oneCellAnchor>
  <xdr:oneCellAnchor>
    <xdr:from>
      <xdr:col>16</xdr:col>
      <xdr:colOff>114300</xdr:colOff>
      <xdr:row>2</xdr:row>
      <xdr:rowOff>57150</xdr:rowOff>
    </xdr:from>
    <xdr:ext cx="723900" cy="628650"/>
    <xdr:pic>
      <xdr:nvPicPr>
        <xdr:cNvPr id="25" name="image3.png">
          <a:extLst>
            <a:ext uri="{FF2B5EF4-FFF2-40B4-BE49-F238E27FC236}">
              <a16:creationId xmlns:a16="http://schemas.microsoft.com/office/drawing/2014/main" id="{46904AFD-A634-4277-9C0A-C320A84BF48E}"/>
            </a:ext>
          </a:extLst>
        </xdr:cNvPr>
        <xdr:cNvPicPr preferRelativeResize="0"/>
      </xdr:nvPicPr>
      <xdr:blipFill>
        <a:blip xmlns:r="http://schemas.openxmlformats.org/officeDocument/2006/relationships" r:embed="rId7" cstate="print"/>
        <a:stretch>
          <a:fillRect/>
        </a:stretch>
      </xdr:blipFill>
      <xdr:spPr>
        <a:xfrm>
          <a:off x="10477500" y="438150"/>
          <a:ext cx="723900" cy="628650"/>
        </a:xfrm>
        <a:prstGeom prst="rect">
          <a:avLst/>
        </a:prstGeom>
        <a:noFill/>
      </xdr:spPr>
    </xdr:pic>
    <xdr:clientData fLocksWithSheet="0"/>
  </xdr:oneCellAnchor>
  <xdr:twoCellAnchor>
    <xdr:from>
      <xdr:col>17</xdr:col>
      <xdr:colOff>352424</xdr:colOff>
      <xdr:row>2</xdr:row>
      <xdr:rowOff>85725</xdr:rowOff>
    </xdr:from>
    <xdr:to>
      <xdr:col>20</xdr:col>
      <xdr:colOff>47625</xdr:colOff>
      <xdr:row>5</xdr:row>
      <xdr:rowOff>133350</xdr:rowOff>
    </xdr:to>
    <xdr:sp macro="" textlink="">
      <xdr:nvSpPr>
        <xdr:cNvPr id="26" name="TextBox 25">
          <a:extLst>
            <a:ext uri="{FF2B5EF4-FFF2-40B4-BE49-F238E27FC236}">
              <a16:creationId xmlns:a16="http://schemas.microsoft.com/office/drawing/2014/main" id="{9AF0D7DC-FCEE-4E63-BDB8-D7683CD229CA}"/>
            </a:ext>
          </a:extLst>
        </xdr:cNvPr>
        <xdr:cNvSpPr txBox="1"/>
      </xdr:nvSpPr>
      <xdr:spPr>
        <a:xfrm>
          <a:off x="11363324" y="466725"/>
          <a:ext cx="1638301"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600">
              <a:solidFill>
                <a:srgbClr val="602928"/>
              </a:solidFill>
              <a:latin typeface="Lato Black" panose="020F0502020204030203" pitchFamily="34" charset="0"/>
              <a:ea typeface="Lato Black" panose="020F0502020204030203" pitchFamily="34" charset="0"/>
              <a:cs typeface="Lato Black" panose="020F0502020204030203" pitchFamily="34" charset="0"/>
            </a:rPr>
            <a:t>Job Satisfaction Rating</a:t>
          </a:r>
          <a:endParaRPr lang="LID4096" sz="16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19</xdr:col>
      <xdr:colOff>447675</xdr:colOff>
      <xdr:row>2</xdr:row>
      <xdr:rowOff>0</xdr:rowOff>
    </xdr:from>
    <xdr:to>
      <xdr:col>21</xdr:col>
      <xdr:colOff>523875</xdr:colOff>
      <xdr:row>6</xdr:row>
      <xdr:rowOff>38099</xdr:rowOff>
    </xdr:to>
    <xdr:graphicFrame macro="">
      <xdr:nvGraphicFramePr>
        <xdr:cNvPr id="28" name="Chart 27">
          <a:extLst>
            <a:ext uri="{FF2B5EF4-FFF2-40B4-BE49-F238E27FC236}">
              <a16:creationId xmlns:a16="http://schemas.microsoft.com/office/drawing/2014/main" id="{D47CB208-CD3A-4C06-9668-B190BA5DDE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20</xdr:col>
      <xdr:colOff>281608</xdr:colOff>
      <xdr:row>3</xdr:row>
      <xdr:rowOff>41412</xdr:rowOff>
    </xdr:from>
    <xdr:to>
      <xdr:col>21</xdr:col>
      <xdr:colOff>107674</xdr:colOff>
      <xdr:row>4</xdr:row>
      <xdr:rowOff>190499</xdr:rowOff>
    </xdr:to>
    <xdr:sp macro="" textlink="Rating!$B$9">
      <xdr:nvSpPr>
        <xdr:cNvPr id="54" name="TextBox 53">
          <a:extLst>
            <a:ext uri="{FF2B5EF4-FFF2-40B4-BE49-F238E27FC236}">
              <a16:creationId xmlns:a16="http://schemas.microsoft.com/office/drawing/2014/main" id="{744EE4DE-E3AE-0BB8-E243-5D47950FB881}"/>
            </a:ext>
          </a:extLst>
        </xdr:cNvPr>
        <xdr:cNvSpPr txBox="1"/>
      </xdr:nvSpPr>
      <xdr:spPr>
        <a:xfrm>
          <a:off x="13202478" y="612912"/>
          <a:ext cx="472109" cy="3395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E57F63E-E40A-4639-9831-4EBFA744766D}" type="TxLink">
            <a:rPr lang="en-US" sz="1500" b="1" i="0" u="none" strike="noStrike">
              <a:solidFill>
                <a:srgbClr val="602928"/>
              </a:solidFill>
              <a:latin typeface="Lato Black" panose="020F0502020204030203" pitchFamily="34" charset="0"/>
              <a:ea typeface="Lato Black" panose="020F0502020204030203" pitchFamily="34" charset="0"/>
              <a:cs typeface="Lato Black" panose="020F0502020204030203" pitchFamily="34" charset="0"/>
            </a:rPr>
            <a:pPr/>
            <a:t>2.6</a:t>
          </a:fld>
          <a:endParaRPr lang="LID4096" sz="1500" b="1">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21</xdr:col>
      <xdr:colOff>505238</xdr:colOff>
      <xdr:row>1</xdr:row>
      <xdr:rowOff>133350</xdr:rowOff>
    </xdr:from>
    <xdr:to>
      <xdr:col>24</xdr:col>
      <xdr:colOff>453508</xdr:colOff>
      <xdr:row>4</xdr:row>
      <xdr:rowOff>180974</xdr:rowOff>
    </xdr:to>
    <xdr:graphicFrame macro="">
      <xdr:nvGraphicFramePr>
        <xdr:cNvPr id="56" name="Chart 55">
          <a:extLst>
            <a:ext uri="{FF2B5EF4-FFF2-40B4-BE49-F238E27FC236}">
              <a16:creationId xmlns:a16="http://schemas.microsoft.com/office/drawing/2014/main" id="{E04E5BA9-0369-41CF-8C19-B9F862D67F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21</xdr:col>
      <xdr:colOff>487845</xdr:colOff>
      <xdr:row>2</xdr:row>
      <xdr:rowOff>76201</xdr:rowOff>
    </xdr:from>
    <xdr:to>
      <xdr:col>24</xdr:col>
      <xdr:colOff>435665</xdr:colOff>
      <xdr:row>5</xdr:row>
      <xdr:rowOff>95251</xdr:rowOff>
    </xdr:to>
    <xdr:sp macro="" textlink="">
      <xdr:nvSpPr>
        <xdr:cNvPr id="55" name="Freeform: Shape 54">
          <a:extLst>
            <a:ext uri="{FF2B5EF4-FFF2-40B4-BE49-F238E27FC236}">
              <a16:creationId xmlns:a16="http://schemas.microsoft.com/office/drawing/2014/main" id="{D8D1ED2D-B08F-4566-95E5-91AD3E41A01C}"/>
            </a:ext>
          </a:extLst>
        </xdr:cNvPr>
        <xdr:cNvSpPr/>
      </xdr:nvSpPr>
      <xdr:spPr>
        <a:xfrm>
          <a:off x="14089545" y="457201"/>
          <a:ext cx="1890920" cy="590550"/>
        </a:xfrm>
        <a:custGeom>
          <a:avLst/>
          <a:gdLst>
            <a:gd name="connsiteX0" fmla="*/ 2524392 w 2898648"/>
            <a:gd name="connsiteY0" fmla="*/ 170339 h 749808"/>
            <a:gd name="connsiteX1" fmla="*/ 2457890 w 2898648"/>
            <a:gd name="connsiteY1" fmla="*/ 339682 h 749808"/>
            <a:gd name="connsiteX2" fmla="*/ 2242683 w 2898648"/>
            <a:gd name="connsiteY2" fmla="*/ 339681 h 749808"/>
            <a:gd name="connsiteX3" fmla="*/ 2416790 w 2898648"/>
            <a:gd name="connsiteY3" fmla="*/ 444340 h 749808"/>
            <a:gd name="connsiteX4" fmla="*/ 2350286 w 2898648"/>
            <a:gd name="connsiteY4" fmla="*/ 613683 h 749808"/>
            <a:gd name="connsiteX5" fmla="*/ 2524392 w 2898648"/>
            <a:gd name="connsiteY5" fmla="*/ 509022 h 749808"/>
            <a:gd name="connsiteX6" fmla="*/ 2698497 w 2898648"/>
            <a:gd name="connsiteY6" fmla="*/ 613683 h 749808"/>
            <a:gd name="connsiteX7" fmla="*/ 2631993 w 2898648"/>
            <a:gd name="connsiteY7" fmla="*/ 444340 h 749808"/>
            <a:gd name="connsiteX8" fmla="*/ 2806100 w 2898648"/>
            <a:gd name="connsiteY8" fmla="*/ 339681 h 749808"/>
            <a:gd name="connsiteX9" fmla="*/ 2590893 w 2898648"/>
            <a:gd name="connsiteY9" fmla="*/ 339682 h 749808"/>
            <a:gd name="connsiteX10" fmla="*/ 1825630 w 2898648"/>
            <a:gd name="connsiteY10" fmla="*/ 170339 h 749808"/>
            <a:gd name="connsiteX11" fmla="*/ 1759128 w 2898648"/>
            <a:gd name="connsiteY11" fmla="*/ 339682 h 749808"/>
            <a:gd name="connsiteX12" fmla="*/ 1543921 w 2898648"/>
            <a:gd name="connsiteY12" fmla="*/ 339681 h 749808"/>
            <a:gd name="connsiteX13" fmla="*/ 1718028 w 2898648"/>
            <a:gd name="connsiteY13" fmla="*/ 444340 h 749808"/>
            <a:gd name="connsiteX14" fmla="*/ 1651524 w 2898648"/>
            <a:gd name="connsiteY14" fmla="*/ 613683 h 749808"/>
            <a:gd name="connsiteX15" fmla="*/ 1825630 w 2898648"/>
            <a:gd name="connsiteY15" fmla="*/ 509022 h 749808"/>
            <a:gd name="connsiteX16" fmla="*/ 1999735 w 2898648"/>
            <a:gd name="connsiteY16" fmla="*/ 613683 h 749808"/>
            <a:gd name="connsiteX17" fmla="*/ 1933231 w 2898648"/>
            <a:gd name="connsiteY17" fmla="*/ 444340 h 749808"/>
            <a:gd name="connsiteX18" fmla="*/ 2107338 w 2898648"/>
            <a:gd name="connsiteY18" fmla="*/ 339681 h 749808"/>
            <a:gd name="connsiteX19" fmla="*/ 1892131 w 2898648"/>
            <a:gd name="connsiteY19" fmla="*/ 339682 h 749808"/>
            <a:gd name="connsiteX20" fmla="*/ 1126868 w 2898648"/>
            <a:gd name="connsiteY20" fmla="*/ 170339 h 749808"/>
            <a:gd name="connsiteX21" fmla="*/ 1060366 w 2898648"/>
            <a:gd name="connsiteY21" fmla="*/ 339682 h 749808"/>
            <a:gd name="connsiteX22" fmla="*/ 845159 w 2898648"/>
            <a:gd name="connsiteY22" fmla="*/ 339681 h 749808"/>
            <a:gd name="connsiteX23" fmla="*/ 1019266 w 2898648"/>
            <a:gd name="connsiteY23" fmla="*/ 444340 h 749808"/>
            <a:gd name="connsiteX24" fmla="*/ 952762 w 2898648"/>
            <a:gd name="connsiteY24" fmla="*/ 613683 h 749808"/>
            <a:gd name="connsiteX25" fmla="*/ 1126868 w 2898648"/>
            <a:gd name="connsiteY25" fmla="*/ 509022 h 749808"/>
            <a:gd name="connsiteX26" fmla="*/ 1300973 w 2898648"/>
            <a:gd name="connsiteY26" fmla="*/ 613683 h 749808"/>
            <a:gd name="connsiteX27" fmla="*/ 1234469 w 2898648"/>
            <a:gd name="connsiteY27" fmla="*/ 444340 h 749808"/>
            <a:gd name="connsiteX28" fmla="*/ 1408576 w 2898648"/>
            <a:gd name="connsiteY28" fmla="*/ 339681 h 749808"/>
            <a:gd name="connsiteX29" fmla="*/ 1193369 w 2898648"/>
            <a:gd name="connsiteY29" fmla="*/ 339682 h 749808"/>
            <a:gd name="connsiteX30" fmla="*/ 428106 w 2898648"/>
            <a:gd name="connsiteY30" fmla="*/ 170339 h 749808"/>
            <a:gd name="connsiteX31" fmla="*/ 361604 w 2898648"/>
            <a:gd name="connsiteY31" fmla="*/ 339682 h 749808"/>
            <a:gd name="connsiteX32" fmla="*/ 146397 w 2898648"/>
            <a:gd name="connsiteY32" fmla="*/ 339681 h 749808"/>
            <a:gd name="connsiteX33" fmla="*/ 320504 w 2898648"/>
            <a:gd name="connsiteY33" fmla="*/ 444340 h 749808"/>
            <a:gd name="connsiteX34" fmla="*/ 254000 w 2898648"/>
            <a:gd name="connsiteY34" fmla="*/ 613683 h 749808"/>
            <a:gd name="connsiteX35" fmla="*/ 428106 w 2898648"/>
            <a:gd name="connsiteY35" fmla="*/ 509022 h 749808"/>
            <a:gd name="connsiteX36" fmla="*/ 602211 w 2898648"/>
            <a:gd name="connsiteY36" fmla="*/ 613683 h 749808"/>
            <a:gd name="connsiteX37" fmla="*/ 535707 w 2898648"/>
            <a:gd name="connsiteY37" fmla="*/ 444340 h 749808"/>
            <a:gd name="connsiteX38" fmla="*/ 709814 w 2898648"/>
            <a:gd name="connsiteY38" fmla="*/ 339681 h 749808"/>
            <a:gd name="connsiteX39" fmla="*/ 494607 w 2898648"/>
            <a:gd name="connsiteY39" fmla="*/ 339682 h 749808"/>
            <a:gd name="connsiteX40" fmla="*/ 0 w 2898648"/>
            <a:gd name="connsiteY40" fmla="*/ 0 h 749808"/>
            <a:gd name="connsiteX41" fmla="*/ 2898648 w 2898648"/>
            <a:gd name="connsiteY41" fmla="*/ 0 h 749808"/>
            <a:gd name="connsiteX42" fmla="*/ 2898648 w 2898648"/>
            <a:gd name="connsiteY42" fmla="*/ 749808 h 749808"/>
            <a:gd name="connsiteX43" fmla="*/ 0 w 2898648"/>
            <a:gd name="connsiteY43" fmla="*/ 749808 h 74980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2898648" h="749808">
              <a:moveTo>
                <a:pt x="2524392" y="170339"/>
              </a:moveTo>
              <a:lnTo>
                <a:pt x="2457890" y="339682"/>
              </a:lnTo>
              <a:lnTo>
                <a:pt x="2242683" y="339681"/>
              </a:lnTo>
              <a:lnTo>
                <a:pt x="2416790" y="444340"/>
              </a:lnTo>
              <a:lnTo>
                <a:pt x="2350286" y="613683"/>
              </a:lnTo>
              <a:lnTo>
                <a:pt x="2524392" y="509022"/>
              </a:lnTo>
              <a:lnTo>
                <a:pt x="2698497" y="613683"/>
              </a:lnTo>
              <a:lnTo>
                <a:pt x="2631993" y="444340"/>
              </a:lnTo>
              <a:lnTo>
                <a:pt x="2806100" y="339681"/>
              </a:lnTo>
              <a:lnTo>
                <a:pt x="2590893" y="339682"/>
              </a:lnTo>
              <a:close/>
              <a:moveTo>
                <a:pt x="1825630" y="170339"/>
              </a:moveTo>
              <a:lnTo>
                <a:pt x="1759128" y="339682"/>
              </a:lnTo>
              <a:lnTo>
                <a:pt x="1543921" y="339681"/>
              </a:lnTo>
              <a:lnTo>
                <a:pt x="1718028" y="444340"/>
              </a:lnTo>
              <a:lnTo>
                <a:pt x="1651524" y="613683"/>
              </a:lnTo>
              <a:lnTo>
                <a:pt x="1825630" y="509022"/>
              </a:lnTo>
              <a:lnTo>
                <a:pt x="1999735" y="613683"/>
              </a:lnTo>
              <a:lnTo>
                <a:pt x="1933231" y="444340"/>
              </a:lnTo>
              <a:lnTo>
                <a:pt x="2107338" y="339681"/>
              </a:lnTo>
              <a:lnTo>
                <a:pt x="1892131" y="339682"/>
              </a:lnTo>
              <a:close/>
              <a:moveTo>
                <a:pt x="1126868" y="170339"/>
              </a:moveTo>
              <a:lnTo>
                <a:pt x="1060366" y="339682"/>
              </a:lnTo>
              <a:lnTo>
                <a:pt x="845159" y="339681"/>
              </a:lnTo>
              <a:lnTo>
                <a:pt x="1019266" y="444340"/>
              </a:lnTo>
              <a:lnTo>
                <a:pt x="952762" y="613683"/>
              </a:lnTo>
              <a:lnTo>
                <a:pt x="1126868" y="509022"/>
              </a:lnTo>
              <a:lnTo>
                <a:pt x="1300973" y="613683"/>
              </a:lnTo>
              <a:lnTo>
                <a:pt x="1234469" y="444340"/>
              </a:lnTo>
              <a:lnTo>
                <a:pt x="1408576" y="339681"/>
              </a:lnTo>
              <a:lnTo>
                <a:pt x="1193369" y="339682"/>
              </a:lnTo>
              <a:close/>
              <a:moveTo>
                <a:pt x="428106" y="170339"/>
              </a:moveTo>
              <a:lnTo>
                <a:pt x="361604" y="339682"/>
              </a:lnTo>
              <a:lnTo>
                <a:pt x="146397" y="339681"/>
              </a:lnTo>
              <a:lnTo>
                <a:pt x="320504" y="444340"/>
              </a:lnTo>
              <a:lnTo>
                <a:pt x="254000" y="613683"/>
              </a:lnTo>
              <a:lnTo>
                <a:pt x="428106" y="509022"/>
              </a:lnTo>
              <a:lnTo>
                <a:pt x="602211" y="613683"/>
              </a:lnTo>
              <a:lnTo>
                <a:pt x="535707" y="444340"/>
              </a:lnTo>
              <a:lnTo>
                <a:pt x="709814" y="339681"/>
              </a:lnTo>
              <a:lnTo>
                <a:pt x="494607" y="339682"/>
              </a:lnTo>
              <a:close/>
              <a:moveTo>
                <a:pt x="0" y="0"/>
              </a:moveTo>
              <a:lnTo>
                <a:pt x="2898648" y="0"/>
              </a:lnTo>
              <a:lnTo>
                <a:pt x="2898648" y="749808"/>
              </a:lnTo>
              <a:lnTo>
                <a:pt x="0" y="749808"/>
              </a:lnTo>
              <a:close/>
            </a:path>
          </a:pathLst>
        </a:cu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LID4096"/>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LID4096"/>
        </a:p>
      </xdr:txBody>
    </xdr:sp>
    <xdr:clientData/>
  </xdr:twoCellAnchor>
  <xdr:twoCellAnchor>
    <xdr:from>
      <xdr:col>2</xdr:col>
      <xdr:colOff>314325</xdr:colOff>
      <xdr:row>17</xdr:row>
      <xdr:rowOff>80962</xdr:rowOff>
    </xdr:from>
    <xdr:to>
      <xdr:col>5</xdr:col>
      <xdr:colOff>266700</xdr:colOff>
      <xdr:row>26</xdr:row>
      <xdr:rowOff>71437</xdr:rowOff>
    </xdr:to>
    <xdr:graphicFrame macro="">
      <xdr:nvGraphicFramePr>
        <xdr:cNvPr id="58" name="Chart 57">
          <a:extLst>
            <a:ext uri="{FF2B5EF4-FFF2-40B4-BE49-F238E27FC236}">
              <a16:creationId xmlns:a16="http://schemas.microsoft.com/office/drawing/2014/main" id="{E7A4CE1F-2E14-46CF-B503-3D86A8C690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6</xdr:col>
      <xdr:colOff>266700</xdr:colOff>
      <xdr:row>17</xdr:row>
      <xdr:rowOff>52387</xdr:rowOff>
    </xdr:from>
    <xdr:to>
      <xdr:col>9</xdr:col>
      <xdr:colOff>219075</xdr:colOff>
      <xdr:row>26</xdr:row>
      <xdr:rowOff>42862</xdr:rowOff>
    </xdr:to>
    <xdr:graphicFrame macro="">
      <xdr:nvGraphicFramePr>
        <xdr:cNvPr id="59" name="Chart 58">
          <a:extLst>
            <a:ext uri="{FF2B5EF4-FFF2-40B4-BE49-F238E27FC236}">
              <a16:creationId xmlns:a16="http://schemas.microsoft.com/office/drawing/2014/main" id="{46415535-F221-4678-B635-EED06D5B37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5</xdr:col>
      <xdr:colOff>571499</xdr:colOff>
      <xdr:row>19</xdr:row>
      <xdr:rowOff>171450</xdr:rowOff>
    </xdr:from>
    <xdr:to>
      <xdr:col>7</xdr:col>
      <xdr:colOff>28574</xdr:colOff>
      <xdr:row>23</xdr:row>
      <xdr:rowOff>66675</xdr:rowOff>
    </xdr:to>
    <xdr:pic>
      <xdr:nvPicPr>
        <xdr:cNvPr id="61" name="Graphic 60" descr="Man with solid fill">
          <a:extLst>
            <a:ext uri="{FF2B5EF4-FFF2-40B4-BE49-F238E27FC236}">
              <a16:creationId xmlns:a16="http://schemas.microsoft.com/office/drawing/2014/main" id="{BFCC7BCF-544E-7E02-5C4C-E044E4D56C5B}"/>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3809999" y="3790950"/>
          <a:ext cx="752475" cy="657225"/>
        </a:xfrm>
        <a:prstGeom prst="rect">
          <a:avLst/>
        </a:prstGeom>
      </xdr:spPr>
    </xdr:pic>
    <xdr:clientData/>
  </xdr:twoCellAnchor>
  <xdr:twoCellAnchor editAs="oneCell">
    <xdr:from>
      <xdr:col>4</xdr:col>
      <xdr:colOff>533399</xdr:colOff>
      <xdr:row>19</xdr:row>
      <xdr:rowOff>180975</xdr:rowOff>
    </xdr:from>
    <xdr:to>
      <xdr:col>5</xdr:col>
      <xdr:colOff>638174</xdr:colOff>
      <xdr:row>23</xdr:row>
      <xdr:rowOff>76200</xdr:rowOff>
    </xdr:to>
    <xdr:pic>
      <xdr:nvPicPr>
        <xdr:cNvPr id="63" name="Graphic 62" descr="Woman with solid fill">
          <a:extLst>
            <a:ext uri="{FF2B5EF4-FFF2-40B4-BE49-F238E27FC236}">
              <a16:creationId xmlns:a16="http://schemas.microsoft.com/office/drawing/2014/main" id="{AD93E124-407D-329A-6B43-4DFDC462B291}"/>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3124199" y="3800475"/>
          <a:ext cx="752475" cy="657225"/>
        </a:xfrm>
        <a:prstGeom prst="rect">
          <a:avLst/>
        </a:prstGeom>
      </xdr:spPr>
    </xdr:pic>
    <xdr:clientData/>
  </xdr:twoCellAnchor>
  <xdr:twoCellAnchor>
    <xdr:from>
      <xdr:col>3</xdr:col>
      <xdr:colOff>200025</xdr:colOff>
      <xdr:row>20</xdr:row>
      <xdr:rowOff>95250</xdr:rowOff>
    </xdr:from>
    <xdr:to>
      <xdr:col>4</xdr:col>
      <xdr:colOff>485775</xdr:colOff>
      <xdr:row>23</xdr:row>
      <xdr:rowOff>0</xdr:rowOff>
    </xdr:to>
    <xdr:sp macro="" textlink="Gender!$B$10">
      <xdr:nvSpPr>
        <xdr:cNvPr id="65" name="TextBox 64">
          <a:extLst>
            <a:ext uri="{FF2B5EF4-FFF2-40B4-BE49-F238E27FC236}">
              <a16:creationId xmlns:a16="http://schemas.microsoft.com/office/drawing/2014/main" id="{9376B62F-BB34-4D25-ABF3-6D82BF052C77}"/>
            </a:ext>
          </a:extLst>
        </xdr:cNvPr>
        <xdr:cNvSpPr txBox="1"/>
      </xdr:nvSpPr>
      <xdr:spPr>
        <a:xfrm>
          <a:off x="2143125" y="3905250"/>
          <a:ext cx="933450"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8481D3C-3E96-4D2E-BB64-A28AE08C27B0}" type="TxLink">
            <a:rPr lang="en-US" sz="2500" b="1" i="0" u="none" strike="noStrike">
              <a:solidFill>
                <a:srgbClr val="602928"/>
              </a:solidFill>
              <a:latin typeface="Lato Black" panose="020F0502020204030203" pitchFamily="34" charset="0"/>
              <a:ea typeface="Lato Black" panose="020F0502020204030203" pitchFamily="34" charset="0"/>
              <a:cs typeface="Lato Black" panose="020F0502020204030203" pitchFamily="34" charset="0"/>
            </a:rPr>
            <a:pPr/>
            <a:t>588</a:t>
          </a:fld>
          <a:endParaRPr lang="en-US" sz="2500" b="1" i="0" u="none" strike="noStrike">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3</xdr:col>
      <xdr:colOff>342900</xdr:colOff>
      <xdr:row>12</xdr:row>
      <xdr:rowOff>28575</xdr:rowOff>
    </xdr:from>
    <xdr:to>
      <xdr:col>8</xdr:col>
      <xdr:colOff>619125</xdr:colOff>
      <xdr:row>13</xdr:row>
      <xdr:rowOff>142875</xdr:rowOff>
    </xdr:to>
    <xdr:sp macro="" textlink="">
      <xdr:nvSpPr>
        <xdr:cNvPr id="66" name="TextBox 65">
          <a:extLst>
            <a:ext uri="{FF2B5EF4-FFF2-40B4-BE49-F238E27FC236}">
              <a16:creationId xmlns:a16="http://schemas.microsoft.com/office/drawing/2014/main" id="{3BAD52F6-6A72-A36E-B3E9-B0C2585EAD09}"/>
            </a:ext>
          </a:extLst>
        </xdr:cNvPr>
        <xdr:cNvSpPr txBox="1"/>
      </xdr:nvSpPr>
      <xdr:spPr>
        <a:xfrm>
          <a:off x="2286000" y="2314575"/>
          <a:ext cx="351472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800" b="1">
              <a:solidFill>
                <a:srgbClr val="602928"/>
              </a:solidFill>
              <a:latin typeface="Lato Black" panose="020F0502020204030203" pitchFamily="34" charset="0"/>
              <a:ea typeface="Lato Black" panose="020F0502020204030203" pitchFamily="34" charset="0"/>
              <a:cs typeface="Lato Black" panose="020F0502020204030203" pitchFamily="34" charset="0"/>
            </a:rPr>
            <a:t>Total Employees by Gender</a:t>
          </a:r>
          <a:endParaRPr lang="LID4096" sz="1800" b="1">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editAs="oneCell">
    <xdr:from>
      <xdr:col>4</xdr:col>
      <xdr:colOff>304799</xdr:colOff>
      <xdr:row>14</xdr:row>
      <xdr:rowOff>76200</xdr:rowOff>
    </xdr:from>
    <xdr:to>
      <xdr:col>7</xdr:col>
      <xdr:colOff>247650</xdr:colOff>
      <xdr:row>18</xdr:row>
      <xdr:rowOff>47625</xdr:rowOff>
    </xdr:to>
    <mc:AlternateContent xmlns:mc="http://schemas.openxmlformats.org/markup-compatibility/2006" xmlns:a14="http://schemas.microsoft.com/office/drawing/2010/main">
      <mc:Choice Requires="a14">
        <xdr:graphicFrame macro="">
          <xdr:nvGraphicFramePr>
            <xdr:cNvPr id="67" name="Gender 3">
              <a:extLst>
                <a:ext uri="{FF2B5EF4-FFF2-40B4-BE49-F238E27FC236}">
                  <a16:creationId xmlns:a16="http://schemas.microsoft.com/office/drawing/2014/main" id="{B9542893-7F5B-4711-BD9D-9291591C3B42}"/>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2895599" y="2743200"/>
              <a:ext cx="1885951" cy="733425"/>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438150</xdr:colOff>
      <xdr:row>13</xdr:row>
      <xdr:rowOff>171450</xdr:rowOff>
    </xdr:from>
    <xdr:to>
      <xdr:col>16</xdr:col>
      <xdr:colOff>266700</xdr:colOff>
      <xdr:row>25</xdr:row>
      <xdr:rowOff>180975</xdr:rowOff>
    </xdr:to>
    <xdr:graphicFrame macro="">
      <xdr:nvGraphicFramePr>
        <xdr:cNvPr id="68" name="Chart 67">
          <a:extLst>
            <a:ext uri="{FF2B5EF4-FFF2-40B4-BE49-F238E27FC236}">
              <a16:creationId xmlns:a16="http://schemas.microsoft.com/office/drawing/2014/main" id="{BBC7C612-C822-4DDC-A414-189840EFBF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11</xdr:col>
      <xdr:colOff>333375</xdr:colOff>
      <xdr:row>12</xdr:row>
      <xdr:rowOff>28575</xdr:rowOff>
    </xdr:from>
    <xdr:to>
      <xdr:col>15</xdr:col>
      <xdr:colOff>266700</xdr:colOff>
      <xdr:row>13</xdr:row>
      <xdr:rowOff>142875</xdr:rowOff>
    </xdr:to>
    <xdr:sp macro="" textlink="">
      <xdr:nvSpPr>
        <xdr:cNvPr id="69" name="TextBox 68">
          <a:extLst>
            <a:ext uri="{FF2B5EF4-FFF2-40B4-BE49-F238E27FC236}">
              <a16:creationId xmlns:a16="http://schemas.microsoft.com/office/drawing/2014/main" id="{0BB7077C-853F-4E1E-B6F7-5925BB3A5A61}"/>
            </a:ext>
          </a:extLst>
        </xdr:cNvPr>
        <xdr:cNvSpPr txBox="1"/>
      </xdr:nvSpPr>
      <xdr:spPr>
        <a:xfrm>
          <a:off x="7458075" y="2314575"/>
          <a:ext cx="252412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800" b="1">
              <a:solidFill>
                <a:srgbClr val="602928"/>
              </a:solidFill>
              <a:latin typeface="Lato Black" panose="020F0502020204030203" pitchFamily="34" charset="0"/>
              <a:ea typeface="Lato Black" panose="020F0502020204030203" pitchFamily="34" charset="0"/>
              <a:cs typeface="Lato Black" panose="020F0502020204030203" pitchFamily="34" charset="0"/>
            </a:rPr>
            <a:t>Education</a:t>
          </a:r>
          <a:r>
            <a:rPr lang="en-GB" sz="1800" b="1"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by Attrition</a:t>
          </a:r>
          <a:endParaRPr lang="LID4096" sz="1800" b="1">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17</xdr:col>
      <xdr:colOff>609600</xdr:colOff>
      <xdr:row>14</xdr:row>
      <xdr:rowOff>19050</xdr:rowOff>
    </xdr:from>
    <xdr:to>
      <xdr:col>24</xdr:col>
      <xdr:colOff>552449</xdr:colOff>
      <xdr:row>25</xdr:row>
      <xdr:rowOff>133350</xdr:rowOff>
    </xdr:to>
    <mc:AlternateContent xmlns:mc="http://schemas.openxmlformats.org/markup-compatibility/2006">
      <mc:Choice xmlns:cx1="http://schemas.microsoft.com/office/drawing/2015/9/8/chartex" Requires="cx1">
        <xdr:graphicFrame macro="">
          <xdr:nvGraphicFramePr>
            <xdr:cNvPr id="70" name="Chart 69">
              <a:extLst>
                <a:ext uri="{FF2B5EF4-FFF2-40B4-BE49-F238E27FC236}">
                  <a16:creationId xmlns:a16="http://schemas.microsoft.com/office/drawing/2014/main" id="{23282A2F-41AE-4B68-AC48-B479DD664A9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1620500" y="2686050"/>
              <a:ext cx="4476749" cy="2209800"/>
            </a:xfrm>
            <a:prstGeom prst="rect">
              <a:avLst/>
            </a:prstGeom>
            <a:solidFill>
              <a:prstClr val="white"/>
            </a:solidFill>
            <a:ln w="1">
              <a:solidFill>
                <a:prstClr val="green"/>
              </a:solidFill>
            </a:ln>
          </xdr:spPr>
          <xdr:txBody>
            <a:bodyPr vertOverflow="clip" horzOverflow="clip"/>
            <a:lstStyle/>
            <a:p>
              <a:r>
                <a:rPr lang="LID4096"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20</xdr:col>
      <xdr:colOff>66675</xdr:colOff>
      <xdr:row>12</xdr:row>
      <xdr:rowOff>28575</xdr:rowOff>
    </xdr:from>
    <xdr:to>
      <xdr:col>22</xdr:col>
      <xdr:colOff>609600</xdr:colOff>
      <xdr:row>13</xdr:row>
      <xdr:rowOff>142875</xdr:rowOff>
    </xdr:to>
    <xdr:sp macro="" textlink="">
      <xdr:nvSpPr>
        <xdr:cNvPr id="71" name="TextBox 70">
          <a:extLst>
            <a:ext uri="{FF2B5EF4-FFF2-40B4-BE49-F238E27FC236}">
              <a16:creationId xmlns:a16="http://schemas.microsoft.com/office/drawing/2014/main" id="{5BEEE1F7-2A87-4426-B474-1DA9F4A2821A}"/>
            </a:ext>
          </a:extLst>
        </xdr:cNvPr>
        <xdr:cNvSpPr txBox="1"/>
      </xdr:nvSpPr>
      <xdr:spPr>
        <a:xfrm>
          <a:off x="13020675" y="2314575"/>
          <a:ext cx="183832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800" b="1"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 by Job</a:t>
          </a:r>
          <a:endParaRPr lang="LID4096" sz="1800" b="1">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xdr:col>
      <xdr:colOff>514349</xdr:colOff>
      <xdr:row>28</xdr:row>
      <xdr:rowOff>66675</xdr:rowOff>
    </xdr:from>
    <xdr:to>
      <xdr:col>8</xdr:col>
      <xdr:colOff>638174</xdr:colOff>
      <xdr:row>39</xdr:row>
      <xdr:rowOff>104775</xdr:rowOff>
    </xdr:to>
    <xdr:graphicFrame macro="">
      <xdr:nvGraphicFramePr>
        <xdr:cNvPr id="73" name="Chart 72">
          <a:extLst>
            <a:ext uri="{FF2B5EF4-FFF2-40B4-BE49-F238E27FC236}">
              <a16:creationId xmlns:a16="http://schemas.microsoft.com/office/drawing/2014/main" id="{1BF20651-1488-4977-8210-FB7CD5F64F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3</xdr:col>
      <xdr:colOff>400050</xdr:colOff>
      <xdr:row>26</xdr:row>
      <xdr:rowOff>76200</xdr:rowOff>
    </xdr:from>
    <xdr:to>
      <xdr:col>9</xdr:col>
      <xdr:colOff>28575</xdr:colOff>
      <xdr:row>28</xdr:row>
      <xdr:rowOff>0</xdr:rowOff>
    </xdr:to>
    <xdr:sp macro="" textlink="">
      <xdr:nvSpPr>
        <xdr:cNvPr id="74" name="TextBox 73">
          <a:extLst>
            <a:ext uri="{FF2B5EF4-FFF2-40B4-BE49-F238E27FC236}">
              <a16:creationId xmlns:a16="http://schemas.microsoft.com/office/drawing/2014/main" id="{D8E654EC-FC4C-41AF-940F-288AEEFC80DD}"/>
            </a:ext>
          </a:extLst>
        </xdr:cNvPr>
        <xdr:cNvSpPr txBox="1"/>
      </xdr:nvSpPr>
      <xdr:spPr>
        <a:xfrm>
          <a:off x="2343150" y="5029200"/>
          <a:ext cx="351472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800" b="1">
              <a:solidFill>
                <a:srgbClr val="602928"/>
              </a:solidFill>
              <a:latin typeface="Lato Black" panose="020F0502020204030203" pitchFamily="34" charset="0"/>
              <a:ea typeface="Lato Black" panose="020F0502020204030203" pitchFamily="34" charset="0"/>
              <a:cs typeface="Lato Black" panose="020F0502020204030203" pitchFamily="34" charset="0"/>
            </a:rPr>
            <a:t>Department wise attrition</a:t>
          </a:r>
          <a:endParaRPr lang="LID4096" sz="1800" b="1">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9</xdr:col>
      <xdr:colOff>314325</xdr:colOff>
      <xdr:row>28</xdr:row>
      <xdr:rowOff>76200</xdr:rowOff>
    </xdr:from>
    <xdr:to>
      <xdr:col>15</xdr:col>
      <xdr:colOff>133350</xdr:colOff>
      <xdr:row>40</xdr:row>
      <xdr:rowOff>9525</xdr:rowOff>
    </xdr:to>
    <xdr:graphicFrame macro="">
      <xdr:nvGraphicFramePr>
        <xdr:cNvPr id="75" name="Chart 74">
          <a:extLst>
            <a:ext uri="{FF2B5EF4-FFF2-40B4-BE49-F238E27FC236}">
              <a16:creationId xmlns:a16="http://schemas.microsoft.com/office/drawing/2014/main" id="{1D98C324-3DBE-4799-A728-98CA3F9A6A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10</xdr:col>
      <xdr:colOff>257176</xdr:colOff>
      <xdr:row>26</xdr:row>
      <xdr:rowOff>76200</xdr:rowOff>
    </xdr:from>
    <xdr:to>
      <xdr:col>15</xdr:col>
      <xdr:colOff>9526</xdr:colOff>
      <xdr:row>28</xdr:row>
      <xdr:rowOff>0</xdr:rowOff>
    </xdr:to>
    <xdr:sp macro="" textlink="">
      <xdr:nvSpPr>
        <xdr:cNvPr id="76" name="TextBox 75">
          <a:extLst>
            <a:ext uri="{FF2B5EF4-FFF2-40B4-BE49-F238E27FC236}">
              <a16:creationId xmlns:a16="http://schemas.microsoft.com/office/drawing/2014/main" id="{8FEF6B2C-A16E-42A7-8519-8BB1E54240F2}"/>
            </a:ext>
          </a:extLst>
        </xdr:cNvPr>
        <xdr:cNvSpPr txBox="1"/>
      </xdr:nvSpPr>
      <xdr:spPr>
        <a:xfrm>
          <a:off x="6734176" y="5029200"/>
          <a:ext cx="29908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800" b="1">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 by Age Group</a:t>
          </a:r>
          <a:endParaRPr lang="LID4096" sz="1800" b="1">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15</xdr:col>
      <xdr:colOff>340178</xdr:colOff>
      <xdr:row>28</xdr:row>
      <xdr:rowOff>149679</xdr:rowOff>
    </xdr:from>
    <xdr:to>
      <xdr:col>20</xdr:col>
      <xdr:colOff>108857</xdr:colOff>
      <xdr:row>39</xdr:row>
      <xdr:rowOff>176893</xdr:rowOff>
    </xdr:to>
    <mc:AlternateContent xmlns:mc="http://schemas.openxmlformats.org/markup-compatibility/2006">
      <mc:Choice xmlns:cx2="http://schemas.microsoft.com/office/drawing/2015/10/21/chartex" Requires="cx2">
        <xdr:graphicFrame macro="">
          <xdr:nvGraphicFramePr>
            <xdr:cNvPr id="78" name="Chart 77">
              <a:extLst>
                <a:ext uri="{FF2B5EF4-FFF2-40B4-BE49-F238E27FC236}">
                  <a16:creationId xmlns:a16="http://schemas.microsoft.com/office/drawing/2014/main" id="{68359331-C0CF-4003-ACB7-42D584D4F0A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10055678" y="5483679"/>
              <a:ext cx="3007179" cy="2122714"/>
            </a:xfrm>
            <a:prstGeom prst="rect">
              <a:avLst/>
            </a:prstGeom>
            <a:solidFill>
              <a:prstClr val="white"/>
            </a:solidFill>
            <a:ln w="1">
              <a:solidFill>
                <a:prstClr val="green"/>
              </a:solidFill>
            </a:ln>
          </xdr:spPr>
          <xdr:txBody>
            <a:bodyPr vertOverflow="clip" horzOverflow="clip"/>
            <a:lstStyle/>
            <a:p>
              <a:r>
                <a:rPr lang="LID4096"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457201</xdr:colOff>
      <xdr:row>26</xdr:row>
      <xdr:rowOff>95250</xdr:rowOff>
    </xdr:from>
    <xdr:to>
      <xdr:col>20</xdr:col>
      <xdr:colOff>209551</xdr:colOff>
      <xdr:row>28</xdr:row>
      <xdr:rowOff>19050</xdr:rowOff>
    </xdr:to>
    <xdr:sp macro="" textlink="">
      <xdr:nvSpPr>
        <xdr:cNvPr id="79" name="TextBox 78">
          <a:extLst>
            <a:ext uri="{FF2B5EF4-FFF2-40B4-BE49-F238E27FC236}">
              <a16:creationId xmlns:a16="http://schemas.microsoft.com/office/drawing/2014/main" id="{55ED8A07-C908-433B-8515-C62F4100D09B}"/>
            </a:ext>
          </a:extLst>
        </xdr:cNvPr>
        <xdr:cNvSpPr txBox="1"/>
      </xdr:nvSpPr>
      <xdr:spPr>
        <a:xfrm>
          <a:off x="10172701" y="5048250"/>
          <a:ext cx="29908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800" b="1">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 by</a:t>
          </a:r>
          <a:r>
            <a:rPr lang="en-GB" sz="1800" b="1"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Marital Status</a:t>
          </a:r>
          <a:endParaRPr lang="LID4096" sz="1800" b="1">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editAs="oneCell">
    <xdr:from>
      <xdr:col>20</xdr:col>
      <xdr:colOff>495300</xdr:colOff>
      <xdr:row>29</xdr:row>
      <xdr:rowOff>142875</xdr:rowOff>
    </xdr:from>
    <xdr:to>
      <xdr:col>23</xdr:col>
      <xdr:colOff>47625</xdr:colOff>
      <xdr:row>39</xdr:row>
      <xdr:rowOff>180975</xdr:rowOff>
    </xdr:to>
    <mc:AlternateContent xmlns:mc="http://schemas.openxmlformats.org/markup-compatibility/2006" xmlns:a14="http://schemas.microsoft.com/office/drawing/2010/main">
      <mc:Choice Requires="a14">
        <xdr:graphicFrame macro="">
          <xdr:nvGraphicFramePr>
            <xdr:cNvPr id="80" name="Education Field 3">
              <a:extLst>
                <a:ext uri="{FF2B5EF4-FFF2-40B4-BE49-F238E27FC236}">
                  <a16:creationId xmlns:a16="http://schemas.microsoft.com/office/drawing/2014/main" id="{0162FD86-6B24-4002-B930-282FF055F5ED}"/>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3449300" y="5667375"/>
              <a:ext cx="1495425" cy="1943100"/>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180975</xdr:colOff>
      <xdr:row>30</xdr:row>
      <xdr:rowOff>0</xdr:rowOff>
    </xdr:from>
    <xdr:to>
      <xdr:col>24</xdr:col>
      <xdr:colOff>561975</xdr:colOff>
      <xdr:row>36</xdr:row>
      <xdr:rowOff>152400</xdr:rowOff>
    </xdr:to>
    <mc:AlternateContent xmlns:mc="http://schemas.openxmlformats.org/markup-compatibility/2006" xmlns:a14="http://schemas.microsoft.com/office/drawing/2010/main">
      <mc:Choice Requires="a14">
        <xdr:graphicFrame macro="">
          <xdr:nvGraphicFramePr>
            <xdr:cNvPr id="81" name="Department 1">
              <a:extLst>
                <a:ext uri="{FF2B5EF4-FFF2-40B4-BE49-F238E27FC236}">
                  <a16:creationId xmlns:a16="http://schemas.microsoft.com/office/drawing/2014/main" id="{05922E94-1007-48AA-8FF3-9B65BD29FCE1}"/>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5078075" y="5715000"/>
              <a:ext cx="1028700" cy="1295400"/>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609601</xdr:colOff>
      <xdr:row>28</xdr:row>
      <xdr:rowOff>76200</xdr:rowOff>
    </xdr:from>
    <xdr:to>
      <xdr:col>23</xdr:col>
      <xdr:colOff>57151</xdr:colOff>
      <xdr:row>30</xdr:row>
      <xdr:rowOff>0</xdr:rowOff>
    </xdr:to>
    <xdr:sp macro="" textlink="">
      <xdr:nvSpPr>
        <xdr:cNvPr id="82" name="TextBox 81">
          <a:extLst>
            <a:ext uri="{FF2B5EF4-FFF2-40B4-BE49-F238E27FC236}">
              <a16:creationId xmlns:a16="http://schemas.microsoft.com/office/drawing/2014/main" id="{DECB09A7-6EEE-B28A-C75A-384ECDD677CB}"/>
            </a:ext>
          </a:extLst>
        </xdr:cNvPr>
        <xdr:cNvSpPr txBox="1"/>
      </xdr:nvSpPr>
      <xdr:spPr>
        <a:xfrm>
          <a:off x="13563601" y="5410200"/>
          <a:ext cx="13906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solidFill>
                <a:srgbClr val="602928"/>
              </a:solidFill>
              <a:latin typeface="Lato Black" panose="020F0502020204030203" pitchFamily="34" charset="0"/>
              <a:ea typeface="Lato Black" panose="020F0502020204030203" pitchFamily="34" charset="0"/>
              <a:cs typeface="Lato Black" panose="020F0502020204030203" pitchFamily="34" charset="0"/>
            </a:rPr>
            <a:t>Education</a:t>
          </a:r>
          <a:r>
            <a:rPr lang="en-GB" sz="1200" b="1"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Field</a:t>
          </a:r>
          <a:endParaRPr lang="LID4096" sz="1200" b="1">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23</xdr:col>
      <xdr:colOff>219074</xdr:colOff>
      <xdr:row>28</xdr:row>
      <xdr:rowOff>76200</xdr:rowOff>
    </xdr:from>
    <xdr:to>
      <xdr:col>24</xdr:col>
      <xdr:colOff>600075</xdr:colOff>
      <xdr:row>30</xdr:row>
      <xdr:rowOff>28576</xdr:rowOff>
    </xdr:to>
    <xdr:sp macro="" textlink="">
      <xdr:nvSpPr>
        <xdr:cNvPr id="83" name="TextBox 82">
          <a:extLst>
            <a:ext uri="{FF2B5EF4-FFF2-40B4-BE49-F238E27FC236}">
              <a16:creationId xmlns:a16="http://schemas.microsoft.com/office/drawing/2014/main" id="{16C770EB-804D-4596-96AF-5F415A761A77}"/>
            </a:ext>
          </a:extLst>
        </xdr:cNvPr>
        <xdr:cNvSpPr txBox="1"/>
      </xdr:nvSpPr>
      <xdr:spPr>
        <a:xfrm>
          <a:off x="15116174" y="5410200"/>
          <a:ext cx="1028701" cy="3333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solidFill>
                <a:srgbClr val="602928"/>
              </a:solidFill>
              <a:latin typeface="Lato Black" panose="020F0502020204030203" pitchFamily="34" charset="0"/>
              <a:ea typeface="Lato Black" panose="020F0502020204030203" pitchFamily="34" charset="0"/>
              <a:cs typeface="Lato Black" panose="020F0502020204030203" pitchFamily="34" charset="0"/>
            </a:rPr>
            <a:t>Department</a:t>
          </a:r>
          <a:endParaRPr lang="LID4096" sz="1200" b="1">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wsDr>
</file>

<file path=xl/drawings/drawing10.xml><?xml version="1.0" encoding="utf-8"?>
<c:userShapes xmlns:c="http://schemas.openxmlformats.org/drawingml/2006/chart">
  <cdr:relSizeAnchor xmlns:cdr="http://schemas.openxmlformats.org/drawingml/2006/chartDrawing">
    <cdr:from>
      <cdr:x>0.29146</cdr:x>
      <cdr:y>0.33706</cdr:y>
    </cdr:from>
    <cdr:to>
      <cdr:x>0.80905</cdr:x>
      <cdr:y>0.61173</cdr:y>
    </cdr:to>
    <cdr:sp macro="" textlink="Gender!$B$11">
      <cdr:nvSpPr>
        <cdr:cNvPr id="2" name="TextBox 64">
          <a:extLst xmlns:a="http://schemas.openxmlformats.org/drawingml/2006/main">
            <a:ext uri="{FF2B5EF4-FFF2-40B4-BE49-F238E27FC236}">
              <a16:creationId xmlns:a16="http://schemas.microsoft.com/office/drawing/2014/main" id="{9376B62F-BB34-4D25-ABF3-6D82BF052C77}"/>
            </a:ext>
          </a:extLst>
        </cdr:cNvPr>
        <cdr:cNvSpPr txBox="1"/>
      </cdr:nvSpPr>
      <cdr:spPr>
        <a:xfrm xmlns:a="http://schemas.openxmlformats.org/drawingml/2006/main">
          <a:off x="552450" y="574674"/>
          <a:ext cx="981075" cy="468313"/>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fld id="{8962DCBE-8089-4706-A48A-89815E2842C8}" type="TxLink">
            <a:rPr lang="en-US" sz="2500" b="1" i="0" u="none" strike="noStrike">
              <a:solidFill>
                <a:srgbClr val="602928"/>
              </a:solidFill>
              <a:latin typeface="Lato Black" panose="020F0502020204030203" pitchFamily="34" charset="0"/>
              <a:ea typeface="Lato Black" panose="020F0502020204030203" pitchFamily="34" charset="0"/>
              <a:cs typeface="Lato Black" panose="020F0502020204030203" pitchFamily="34" charset="0"/>
            </a:rPr>
            <a:pPr/>
            <a:t>882</a:t>
          </a:fld>
          <a:endParaRPr lang="LID4096" sz="2500" b="1">
            <a:solidFill>
              <a:srgbClr val="602928"/>
            </a:solidFill>
            <a:latin typeface="Lato Black" panose="020F0502020204030203" pitchFamily="34" charset="0"/>
            <a:ea typeface="Lato Black" panose="020F0502020204030203" pitchFamily="34" charset="0"/>
            <a:cs typeface="Lato Black" panose="020F0502020204030203" pitchFamily="34" charset="0"/>
          </a:endParaRPr>
        </a:p>
      </cdr:txBody>
    </cdr:sp>
  </cdr:relSizeAnchor>
</c:userShapes>
</file>

<file path=xl/drawings/drawing11.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twoCellAnchor>
    <xdr:from>
      <xdr:col>16</xdr:col>
      <xdr:colOff>581025</xdr:colOff>
      <xdr:row>10</xdr:row>
      <xdr:rowOff>9525</xdr:rowOff>
    </xdr:from>
    <xdr:to>
      <xdr:col>19</xdr:col>
      <xdr:colOff>523875</xdr:colOff>
      <xdr:row>13</xdr:row>
      <xdr:rowOff>19050</xdr:rowOff>
    </xdr:to>
    <xdr:sp macro="" textlink="">
      <xdr:nvSpPr>
        <xdr:cNvPr id="9" name="Freeform: Shape 8">
          <a:extLst>
            <a:ext uri="{FF2B5EF4-FFF2-40B4-BE49-F238E27FC236}">
              <a16:creationId xmlns:a16="http://schemas.microsoft.com/office/drawing/2014/main" id="{89160B4A-D6E6-5EA6-8217-56BB271536D2}"/>
            </a:ext>
          </a:extLst>
        </xdr:cNvPr>
        <xdr:cNvSpPr/>
      </xdr:nvSpPr>
      <xdr:spPr>
        <a:xfrm>
          <a:off x="10944225" y="1914525"/>
          <a:ext cx="1885950" cy="581025"/>
        </a:xfrm>
        <a:custGeom>
          <a:avLst/>
          <a:gdLst>
            <a:gd name="connsiteX0" fmla="*/ 2524392 w 2898648"/>
            <a:gd name="connsiteY0" fmla="*/ 170339 h 749808"/>
            <a:gd name="connsiteX1" fmla="*/ 2457890 w 2898648"/>
            <a:gd name="connsiteY1" fmla="*/ 339682 h 749808"/>
            <a:gd name="connsiteX2" fmla="*/ 2242683 w 2898648"/>
            <a:gd name="connsiteY2" fmla="*/ 339681 h 749808"/>
            <a:gd name="connsiteX3" fmla="*/ 2416790 w 2898648"/>
            <a:gd name="connsiteY3" fmla="*/ 444340 h 749808"/>
            <a:gd name="connsiteX4" fmla="*/ 2350286 w 2898648"/>
            <a:gd name="connsiteY4" fmla="*/ 613683 h 749808"/>
            <a:gd name="connsiteX5" fmla="*/ 2524392 w 2898648"/>
            <a:gd name="connsiteY5" fmla="*/ 509022 h 749808"/>
            <a:gd name="connsiteX6" fmla="*/ 2698497 w 2898648"/>
            <a:gd name="connsiteY6" fmla="*/ 613683 h 749808"/>
            <a:gd name="connsiteX7" fmla="*/ 2631993 w 2898648"/>
            <a:gd name="connsiteY7" fmla="*/ 444340 h 749808"/>
            <a:gd name="connsiteX8" fmla="*/ 2806100 w 2898648"/>
            <a:gd name="connsiteY8" fmla="*/ 339681 h 749808"/>
            <a:gd name="connsiteX9" fmla="*/ 2590893 w 2898648"/>
            <a:gd name="connsiteY9" fmla="*/ 339682 h 749808"/>
            <a:gd name="connsiteX10" fmla="*/ 1825630 w 2898648"/>
            <a:gd name="connsiteY10" fmla="*/ 170339 h 749808"/>
            <a:gd name="connsiteX11" fmla="*/ 1759128 w 2898648"/>
            <a:gd name="connsiteY11" fmla="*/ 339682 h 749808"/>
            <a:gd name="connsiteX12" fmla="*/ 1543921 w 2898648"/>
            <a:gd name="connsiteY12" fmla="*/ 339681 h 749808"/>
            <a:gd name="connsiteX13" fmla="*/ 1718028 w 2898648"/>
            <a:gd name="connsiteY13" fmla="*/ 444340 h 749808"/>
            <a:gd name="connsiteX14" fmla="*/ 1651524 w 2898648"/>
            <a:gd name="connsiteY14" fmla="*/ 613683 h 749808"/>
            <a:gd name="connsiteX15" fmla="*/ 1825630 w 2898648"/>
            <a:gd name="connsiteY15" fmla="*/ 509022 h 749808"/>
            <a:gd name="connsiteX16" fmla="*/ 1999735 w 2898648"/>
            <a:gd name="connsiteY16" fmla="*/ 613683 h 749808"/>
            <a:gd name="connsiteX17" fmla="*/ 1933231 w 2898648"/>
            <a:gd name="connsiteY17" fmla="*/ 444340 h 749808"/>
            <a:gd name="connsiteX18" fmla="*/ 2107338 w 2898648"/>
            <a:gd name="connsiteY18" fmla="*/ 339681 h 749808"/>
            <a:gd name="connsiteX19" fmla="*/ 1892131 w 2898648"/>
            <a:gd name="connsiteY19" fmla="*/ 339682 h 749808"/>
            <a:gd name="connsiteX20" fmla="*/ 1126868 w 2898648"/>
            <a:gd name="connsiteY20" fmla="*/ 170339 h 749808"/>
            <a:gd name="connsiteX21" fmla="*/ 1060366 w 2898648"/>
            <a:gd name="connsiteY21" fmla="*/ 339682 h 749808"/>
            <a:gd name="connsiteX22" fmla="*/ 845159 w 2898648"/>
            <a:gd name="connsiteY22" fmla="*/ 339681 h 749808"/>
            <a:gd name="connsiteX23" fmla="*/ 1019266 w 2898648"/>
            <a:gd name="connsiteY23" fmla="*/ 444340 h 749808"/>
            <a:gd name="connsiteX24" fmla="*/ 952762 w 2898648"/>
            <a:gd name="connsiteY24" fmla="*/ 613683 h 749808"/>
            <a:gd name="connsiteX25" fmla="*/ 1126868 w 2898648"/>
            <a:gd name="connsiteY25" fmla="*/ 509022 h 749808"/>
            <a:gd name="connsiteX26" fmla="*/ 1300973 w 2898648"/>
            <a:gd name="connsiteY26" fmla="*/ 613683 h 749808"/>
            <a:gd name="connsiteX27" fmla="*/ 1234469 w 2898648"/>
            <a:gd name="connsiteY27" fmla="*/ 444340 h 749808"/>
            <a:gd name="connsiteX28" fmla="*/ 1408576 w 2898648"/>
            <a:gd name="connsiteY28" fmla="*/ 339681 h 749808"/>
            <a:gd name="connsiteX29" fmla="*/ 1193369 w 2898648"/>
            <a:gd name="connsiteY29" fmla="*/ 339682 h 749808"/>
            <a:gd name="connsiteX30" fmla="*/ 428106 w 2898648"/>
            <a:gd name="connsiteY30" fmla="*/ 170339 h 749808"/>
            <a:gd name="connsiteX31" fmla="*/ 361604 w 2898648"/>
            <a:gd name="connsiteY31" fmla="*/ 339682 h 749808"/>
            <a:gd name="connsiteX32" fmla="*/ 146397 w 2898648"/>
            <a:gd name="connsiteY32" fmla="*/ 339681 h 749808"/>
            <a:gd name="connsiteX33" fmla="*/ 320504 w 2898648"/>
            <a:gd name="connsiteY33" fmla="*/ 444340 h 749808"/>
            <a:gd name="connsiteX34" fmla="*/ 254000 w 2898648"/>
            <a:gd name="connsiteY34" fmla="*/ 613683 h 749808"/>
            <a:gd name="connsiteX35" fmla="*/ 428106 w 2898648"/>
            <a:gd name="connsiteY35" fmla="*/ 509022 h 749808"/>
            <a:gd name="connsiteX36" fmla="*/ 602211 w 2898648"/>
            <a:gd name="connsiteY36" fmla="*/ 613683 h 749808"/>
            <a:gd name="connsiteX37" fmla="*/ 535707 w 2898648"/>
            <a:gd name="connsiteY37" fmla="*/ 444340 h 749808"/>
            <a:gd name="connsiteX38" fmla="*/ 709814 w 2898648"/>
            <a:gd name="connsiteY38" fmla="*/ 339681 h 749808"/>
            <a:gd name="connsiteX39" fmla="*/ 494607 w 2898648"/>
            <a:gd name="connsiteY39" fmla="*/ 339682 h 749808"/>
            <a:gd name="connsiteX40" fmla="*/ 0 w 2898648"/>
            <a:gd name="connsiteY40" fmla="*/ 0 h 749808"/>
            <a:gd name="connsiteX41" fmla="*/ 2898648 w 2898648"/>
            <a:gd name="connsiteY41" fmla="*/ 0 h 749808"/>
            <a:gd name="connsiteX42" fmla="*/ 2898648 w 2898648"/>
            <a:gd name="connsiteY42" fmla="*/ 749808 h 749808"/>
            <a:gd name="connsiteX43" fmla="*/ 0 w 2898648"/>
            <a:gd name="connsiteY43" fmla="*/ 749808 h 74980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2898648" h="749808">
              <a:moveTo>
                <a:pt x="2524392" y="170339"/>
              </a:moveTo>
              <a:lnTo>
                <a:pt x="2457890" y="339682"/>
              </a:lnTo>
              <a:lnTo>
                <a:pt x="2242683" y="339681"/>
              </a:lnTo>
              <a:lnTo>
                <a:pt x="2416790" y="444340"/>
              </a:lnTo>
              <a:lnTo>
                <a:pt x="2350286" y="613683"/>
              </a:lnTo>
              <a:lnTo>
                <a:pt x="2524392" y="509022"/>
              </a:lnTo>
              <a:lnTo>
                <a:pt x="2698497" y="613683"/>
              </a:lnTo>
              <a:lnTo>
                <a:pt x="2631993" y="444340"/>
              </a:lnTo>
              <a:lnTo>
                <a:pt x="2806100" y="339681"/>
              </a:lnTo>
              <a:lnTo>
                <a:pt x="2590893" y="339682"/>
              </a:lnTo>
              <a:close/>
              <a:moveTo>
                <a:pt x="1825630" y="170339"/>
              </a:moveTo>
              <a:lnTo>
                <a:pt x="1759128" y="339682"/>
              </a:lnTo>
              <a:lnTo>
                <a:pt x="1543921" y="339681"/>
              </a:lnTo>
              <a:lnTo>
                <a:pt x="1718028" y="444340"/>
              </a:lnTo>
              <a:lnTo>
                <a:pt x="1651524" y="613683"/>
              </a:lnTo>
              <a:lnTo>
                <a:pt x="1825630" y="509022"/>
              </a:lnTo>
              <a:lnTo>
                <a:pt x="1999735" y="613683"/>
              </a:lnTo>
              <a:lnTo>
                <a:pt x="1933231" y="444340"/>
              </a:lnTo>
              <a:lnTo>
                <a:pt x="2107338" y="339681"/>
              </a:lnTo>
              <a:lnTo>
                <a:pt x="1892131" y="339682"/>
              </a:lnTo>
              <a:close/>
              <a:moveTo>
                <a:pt x="1126868" y="170339"/>
              </a:moveTo>
              <a:lnTo>
                <a:pt x="1060366" y="339682"/>
              </a:lnTo>
              <a:lnTo>
                <a:pt x="845159" y="339681"/>
              </a:lnTo>
              <a:lnTo>
                <a:pt x="1019266" y="444340"/>
              </a:lnTo>
              <a:lnTo>
                <a:pt x="952762" y="613683"/>
              </a:lnTo>
              <a:lnTo>
                <a:pt x="1126868" y="509022"/>
              </a:lnTo>
              <a:lnTo>
                <a:pt x="1300973" y="613683"/>
              </a:lnTo>
              <a:lnTo>
                <a:pt x="1234469" y="444340"/>
              </a:lnTo>
              <a:lnTo>
                <a:pt x="1408576" y="339681"/>
              </a:lnTo>
              <a:lnTo>
                <a:pt x="1193369" y="339682"/>
              </a:lnTo>
              <a:close/>
              <a:moveTo>
                <a:pt x="428106" y="170339"/>
              </a:moveTo>
              <a:lnTo>
                <a:pt x="361604" y="339682"/>
              </a:lnTo>
              <a:lnTo>
                <a:pt x="146397" y="339681"/>
              </a:lnTo>
              <a:lnTo>
                <a:pt x="320504" y="444340"/>
              </a:lnTo>
              <a:lnTo>
                <a:pt x="254000" y="613683"/>
              </a:lnTo>
              <a:lnTo>
                <a:pt x="428106" y="509022"/>
              </a:lnTo>
              <a:lnTo>
                <a:pt x="602211" y="613683"/>
              </a:lnTo>
              <a:lnTo>
                <a:pt x="535707" y="444340"/>
              </a:lnTo>
              <a:lnTo>
                <a:pt x="709814" y="339681"/>
              </a:lnTo>
              <a:lnTo>
                <a:pt x="494607" y="339682"/>
              </a:lnTo>
              <a:close/>
              <a:moveTo>
                <a:pt x="0" y="0"/>
              </a:moveTo>
              <a:lnTo>
                <a:pt x="2898648" y="0"/>
              </a:lnTo>
              <a:lnTo>
                <a:pt x="2898648" y="749808"/>
              </a:lnTo>
              <a:lnTo>
                <a:pt x="0" y="749808"/>
              </a:lnTo>
              <a:close/>
            </a:path>
          </a:pathLst>
        </a:custGeom>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LID4096"/>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LID4096"/>
        </a:p>
      </xdr:txBody>
    </xdr:sp>
    <xdr:clientData/>
  </xdr:twoCellAnchor>
</xdr:wsDr>
</file>

<file path=xl/drawings/drawing12.xml><?xml version="1.0" encoding="utf-8"?>
<xdr:wsDr xmlns:xdr="http://schemas.openxmlformats.org/drawingml/2006/spreadsheetDrawing" xmlns:a="http://schemas.openxmlformats.org/drawingml/2006/main">
  <xdr:oneCellAnchor>
    <xdr:from>
      <xdr:col>2</xdr:col>
      <xdr:colOff>38100</xdr:colOff>
      <xdr:row>1</xdr:row>
      <xdr:rowOff>123825</xdr:rowOff>
    </xdr:from>
    <xdr:ext cx="14725650" cy="7477125"/>
    <xdr:grpSp>
      <xdr:nvGrpSpPr>
        <xdr:cNvPr id="2" name="Shape 2">
          <a:extLst>
            <a:ext uri="{FF2B5EF4-FFF2-40B4-BE49-F238E27FC236}">
              <a16:creationId xmlns:a16="http://schemas.microsoft.com/office/drawing/2014/main" id="{00000000-0008-0000-0200-000002000000}"/>
            </a:ext>
          </a:extLst>
        </xdr:cNvPr>
        <xdr:cNvGrpSpPr/>
      </xdr:nvGrpSpPr>
      <xdr:grpSpPr>
        <a:xfrm>
          <a:off x="1333500" y="314325"/>
          <a:ext cx="14725650" cy="7477125"/>
          <a:chOff x="0" y="41438"/>
          <a:chExt cx="10692000" cy="7477125"/>
        </a:xfrm>
      </xdr:grpSpPr>
      <xdr:grpSp>
        <xdr:nvGrpSpPr>
          <xdr:cNvPr id="3" name="Shape 3">
            <a:extLst>
              <a:ext uri="{FF2B5EF4-FFF2-40B4-BE49-F238E27FC236}">
                <a16:creationId xmlns:a16="http://schemas.microsoft.com/office/drawing/2014/main" id="{00000000-0008-0000-0200-000003000000}"/>
              </a:ext>
            </a:extLst>
          </xdr:cNvPr>
          <xdr:cNvGrpSpPr/>
        </xdr:nvGrpSpPr>
        <xdr:grpSpPr>
          <a:xfrm>
            <a:off x="0" y="41438"/>
            <a:ext cx="10692000" cy="7477125"/>
            <a:chOff x="1752600" y="190500"/>
            <a:chExt cx="13468350" cy="7776000"/>
          </a:xfrm>
        </xdr:grpSpPr>
        <xdr:sp macro="" textlink="">
          <xdr:nvSpPr>
            <xdr:cNvPr id="4" name="Shape 4">
              <a:extLst>
                <a:ext uri="{FF2B5EF4-FFF2-40B4-BE49-F238E27FC236}">
                  <a16:creationId xmlns:a16="http://schemas.microsoft.com/office/drawing/2014/main" id="{00000000-0008-0000-02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00000000-0008-0000-0200-000005000000}"/>
                </a:ext>
              </a:extLst>
            </xdr:cNvPr>
            <xdr:cNvSpPr/>
          </xdr:nvSpPr>
          <xdr:spPr>
            <a:xfrm>
              <a:off x="1752600" y="190500"/>
              <a:ext cx="13468350" cy="7776000"/>
            </a:xfrm>
            <a:prstGeom prst="roundRect">
              <a:avLst>
                <a:gd name="adj" fmla="val 1112"/>
              </a:avLst>
            </a:prstGeom>
            <a:solidFill>
              <a:srgbClr val="002060"/>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6">
              <a:extLst>
                <a:ext uri="{FF2B5EF4-FFF2-40B4-BE49-F238E27FC236}">
                  <a16:creationId xmlns:a16="http://schemas.microsoft.com/office/drawing/2014/main" id="{00000000-0008-0000-0200-000006000000}"/>
                </a:ext>
              </a:extLst>
            </xdr:cNvPr>
            <xdr:cNvSpPr/>
          </xdr:nvSpPr>
          <xdr:spPr>
            <a:xfrm>
              <a:off x="1852449" y="270899"/>
              <a:ext cx="769160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7">
              <a:extLst>
                <a:ext uri="{FF2B5EF4-FFF2-40B4-BE49-F238E27FC236}">
                  <a16:creationId xmlns:a16="http://schemas.microsoft.com/office/drawing/2014/main" id="{00000000-0008-0000-0200-000007000000}"/>
                </a:ext>
              </a:extLst>
            </xdr:cNvPr>
            <xdr:cNvSpPr/>
          </xdr:nvSpPr>
          <xdr:spPr>
            <a:xfrm>
              <a:off x="9658349" y="270899"/>
              <a:ext cx="546735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8">
              <a:extLst>
                <a:ext uri="{FF2B5EF4-FFF2-40B4-BE49-F238E27FC236}">
                  <a16:creationId xmlns:a16="http://schemas.microsoft.com/office/drawing/2014/main" id="{00000000-0008-0000-0200-000008000000}"/>
                </a:ext>
              </a:extLst>
            </xdr:cNvPr>
            <xdr:cNvSpPr/>
          </xdr:nvSpPr>
          <xdr:spPr>
            <a:xfrm>
              <a:off x="5819774" y="2304895"/>
              <a:ext cx="481965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9">
              <a:extLst>
                <a:ext uri="{FF2B5EF4-FFF2-40B4-BE49-F238E27FC236}">
                  <a16:creationId xmlns:a16="http://schemas.microsoft.com/office/drawing/2014/main" id="{00000000-0008-0000-0200-000009000000}"/>
                </a:ext>
              </a:extLst>
            </xdr:cNvPr>
            <xdr:cNvGrpSpPr/>
          </xdr:nvGrpSpPr>
          <xdr:grpSpPr>
            <a:xfrm>
              <a:off x="1846116" y="1215714"/>
              <a:ext cx="13289109" cy="998848"/>
              <a:chOff x="1846116" y="1215714"/>
              <a:chExt cx="13403409" cy="998848"/>
            </a:xfrm>
          </xdr:grpSpPr>
          <xdr:sp macro="" textlink="">
            <xdr:nvSpPr>
              <xdr:cNvPr id="10" name="Shape 10">
                <a:extLst>
                  <a:ext uri="{FF2B5EF4-FFF2-40B4-BE49-F238E27FC236}">
                    <a16:creationId xmlns:a16="http://schemas.microsoft.com/office/drawing/2014/main" id="{00000000-0008-0000-0200-00000A000000}"/>
                  </a:ext>
                </a:extLst>
              </xdr:cNvPr>
              <xdr:cNvSpPr/>
            </xdr:nvSpPr>
            <xdr:spPr>
              <a:xfrm>
                <a:off x="1846116"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1" name="Shape 11">
                <a:extLst>
                  <a:ext uri="{FF2B5EF4-FFF2-40B4-BE49-F238E27FC236}">
                    <a16:creationId xmlns:a16="http://schemas.microsoft.com/office/drawing/2014/main" id="{00000000-0008-0000-0200-00000B000000}"/>
                  </a:ext>
                </a:extLst>
              </xdr:cNvPr>
              <xdr:cNvSpPr/>
            </xdr:nvSpPr>
            <xdr:spPr>
              <a:xfrm>
                <a:off x="4546454"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2" name="Shape 12">
                <a:extLst>
                  <a:ext uri="{FF2B5EF4-FFF2-40B4-BE49-F238E27FC236}">
                    <a16:creationId xmlns:a16="http://schemas.microsoft.com/office/drawing/2014/main" id="{00000000-0008-0000-0200-00000C000000}"/>
                  </a:ext>
                </a:extLst>
              </xdr:cNvPr>
              <xdr:cNvSpPr/>
            </xdr:nvSpPr>
            <xdr:spPr>
              <a:xfrm>
                <a:off x="7246792"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3" name="Shape 13">
                <a:extLst>
                  <a:ext uri="{FF2B5EF4-FFF2-40B4-BE49-F238E27FC236}">
                    <a16:creationId xmlns:a16="http://schemas.microsoft.com/office/drawing/2014/main" id="{00000000-0008-0000-0200-00000D000000}"/>
                  </a:ext>
                </a:extLst>
              </xdr:cNvPr>
              <xdr:cNvSpPr/>
            </xdr:nvSpPr>
            <xdr:spPr>
              <a:xfrm>
                <a:off x="9947130"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4" name="Shape 14">
                <a:extLst>
                  <a:ext uri="{FF2B5EF4-FFF2-40B4-BE49-F238E27FC236}">
                    <a16:creationId xmlns:a16="http://schemas.microsoft.com/office/drawing/2014/main" id="{00000000-0008-0000-0200-00000E000000}"/>
                  </a:ext>
                </a:extLst>
              </xdr:cNvPr>
              <xdr:cNvSpPr/>
            </xdr:nvSpPr>
            <xdr:spPr>
              <a:xfrm>
                <a:off x="12647467"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5" name="Shape 15">
              <a:extLst>
                <a:ext uri="{FF2B5EF4-FFF2-40B4-BE49-F238E27FC236}">
                  <a16:creationId xmlns:a16="http://schemas.microsoft.com/office/drawing/2014/main" id="{00000000-0008-0000-0200-00000F000000}"/>
                </a:ext>
              </a:extLst>
            </xdr:cNvPr>
            <xdr:cNvGrpSpPr/>
          </xdr:nvGrpSpPr>
          <xdr:grpSpPr>
            <a:xfrm>
              <a:off x="1847145" y="5162550"/>
              <a:ext cx="3867930" cy="2709509"/>
              <a:chOff x="1847145" y="2304895"/>
              <a:chExt cx="3867930" cy="2772878"/>
            </a:xfrm>
          </xdr:grpSpPr>
          <xdr:sp macro="" textlink="">
            <xdr:nvSpPr>
              <xdr:cNvPr id="16" name="Shape 16">
                <a:extLst>
                  <a:ext uri="{FF2B5EF4-FFF2-40B4-BE49-F238E27FC236}">
                    <a16:creationId xmlns:a16="http://schemas.microsoft.com/office/drawing/2014/main" id="{00000000-0008-0000-0200-000010000000}"/>
                  </a:ext>
                </a:extLst>
              </xdr:cNvPr>
              <xdr:cNvSpPr/>
            </xdr:nvSpPr>
            <xdr:spPr>
              <a:xfrm>
                <a:off x="1847145" y="2304895"/>
                <a:ext cx="3867930"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17">
                <a:extLst>
                  <a:ext uri="{FF2B5EF4-FFF2-40B4-BE49-F238E27FC236}">
                    <a16:creationId xmlns:a16="http://schemas.microsoft.com/office/drawing/2014/main" id="{00000000-0008-0000-0200-000011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8" name="Shape 18">
              <a:extLst>
                <a:ext uri="{FF2B5EF4-FFF2-40B4-BE49-F238E27FC236}">
                  <a16:creationId xmlns:a16="http://schemas.microsoft.com/office/drawing/2014/main" id="{00000000-0008-0000-0200-000012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9" name="Shape 19">
              <a:extLst>
                <a:ext uri="{FF2B5EF4-FFF2-40B4-BE49-F238E27FC236}">
                  <a16:creationId xmlns:a16="http://schemas.microsoft.com/office/drawing/2014/main" id="{00000000-0008-0000-0200-000013000000}"/>
                </a:ext>
              </a:extLst>
            </xdr:cNvPr>
            <xdr:cNvSpPr/>
          </xdr:nvSpPr>
          <xdr:spPr>
            <a:xfrm>
              <a:off x="10744199" y="2304895"/>
              <a:ext cx="438150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0" name="Shape 20">
              <a:extLst>
                <a:ext uri="{FF2B5EF4-FFF2-40B4-BE49-F238E27FC236}">
                  <a16:creationId xmlns:a16="http://schemas.microsoft.com/office/drawing/2014/main" id="{00000000-0008-0000-0200-000014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1" name="Shape 21">
              <a:extLst>
                <a:ext uri="{FF2B5EF4-FFF2-40B4-BE49-F238E27FC236}">
                  <a16:creationId xmlns:a16="http://schemas.microsoft.com/office/drawing/2014/main" id="{00000000-0008-0000-0200-000015000000}"/>
                </a:ext>
              </a:extLst>
            </xdr:cNvPr>
            <xdr:cNvSpPr/>
          </xdr:nvSpPr>
          <xdr:spPr>
            <a:xfrm>
              <a:off x="1847145" y="2314575"/>
              <a:ext cx="3867930" cy="275466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2" name="Shape 22">
              <a:extLst>
                <a:ext uri="{FF2B5EF4-FFF2-40B4-BE49-F238E27FC236}">
                  <a16:creationId xmlns:a16="http://schemas.microsoft.com/office/drawing/2014/main" id="{00000000-0008-0000-0200-000016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3" name="Shape 23">
              <a:extLst>
                <a:ext uri="{FF2B5EF4-FFF2-40B4-BE49-F238E27FC236}">
                  <a16:creationId xmlns:a16="http://schemas.microsoft.com/office/drawing/2014/main" id="{00000000-0008-0000-0200-000017000000}"/>
                </a:ext>
              </a:extLst>
            </xdr:cNvPr>
            <xdr:cNvSpPr/>
          </xdr:nvSpPr>
          <xdr:spPr>
            <a:xfrm>
              <a:off x="5809545" y="5162550"/>
              <a:ext cx="3564000" cy="2709509"/>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4" name="Shape 24">
              <a:extLst>
                <a:ext uri="{FF2B5EF4-FFF2-40B4-BE49-F238E27FC236}">
                  <a16:creationId xmlns:a16="http://schemas.microsoft.com/office/drawing/2014/main" id="{00000000-0008-0000-0200-000018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5" name="Shape 25">
              <a:extLst>
                <a:ext uri="{FF2B5EF4-FFF2-40B4-BE49-F238E27FC236}">
                  <a16:creationId xmlns:a16="http://schemas.microsoft.com/office/drawing/2014/main" id="{00000000-0008-0000-0200-000019000000}"/>
                </a:ext>
              </a:extLst>
            </xdr:cNvPr>
            <xdr:cNvSpPr/>
          </xdr:nvSpPr>
          <xdr:spPr>
            <a:xfrm>
              <a:off x="9467145" y="5162550"/>
              <a:ext cx="2844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6" name="Shape 26">
              <a:extLst>
                <a:ext uri="{FF2B5EF4-FFF2-40B4-BE49-F238E27FC236}">
                  <a16:creationId xmlns:a16="http://schemas.microsoft.com/office/drawing/2014/main" id="{00000000-0008-0000-0200-00001A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7" name="Shape 27">
              <a:extLst>
                <a:ext uri="{FF2B5EF4-FFF2-40B4-BE49-F238E27FC236}">
                  <a16:creationId xmlns:a16="http://schemas.microsoft.com/office/drawing/2014/main" id="{00000000-0008-0000-0200-00001B000000}"/>
                </a:ext>
              </a:extLst>
            </xdr:cNvPr>
            <xdr:cNvSpPr/>
          </xdr:nvSpPr>
          <xdr:spPr>
            <a:xfrm>
              <a:off x="12419895" y="5162550"/>
              <a:ext cx="2700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8" name="Shape 28">
              <a:extLst>
                <a:ext uri="{FF2B5EF4-FFF2-40B4-BE49-F238E27FC236}">
                  <a16:creationId xmlns:a16="http://schemas.microsoft.com/office/drawing/2014/main" id="{00000000-0008-0000-0200-00001C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3.xml><?xml version="1.0" encoding="utf-8"?>
<xdr:wsDr xmlns:xdr="http://schemas.openxmlformats.org/drawingml/2006/spreadsheetDrawing" xmlns:a="http://schemas.openxmlformats.org/drawingml/2006/main">
  <xdr:oneCellAnchor>
    <xdr:from>
      <xdr:col>1</xdr:col>
      <xdr:colOff>390525</xdr:colOff>
      <xdr:row>1</xdr:row>
      <xdr:rowOff>104775</xdr:rowOff>
    </xdr:from>
    <xdr:ext cx="10191750" cy="7124700"/>
    <xdr:grpSp>
      <xdr:nvGrpSpPr>
        <xdr:cNvPr id="2" name="Shape 2" title="Drawing">
          <a:extLst>
            <a:ext uri="{FF2B5EF4-FFF2-40B4-BE49-F238E27FC236}">
              <a16:creationId xmlns:a16="http://schemas.microsoft.com/office/drawing/2014/main" id="{00000000-0008-0000-0400-000002000000}"/>
            </a:ext>
          </a:extLst>
        </xdr:cNvPr>
        <xdr:cNvGrpSpPr/>
      </xdr:nvGrpSpPr>
      <xdr:grpSpPr>
        <a:xfrm>
          <a:off x="1038225" y="295275"/>
          <a:ext cx="10191750" cy="7124700"/>
          <a:chOff x="509146" y="381848"/>
          <a:chExt cx="10183419" cy="7103376"/>
        </a:xfrm>
      </xdr:grpSpPr>
      <xdr:grpSp>
        <xdr:nvGrpSpPr>
          <xdr:cNvPr id="54" name="Shape 54">
            <a:extLst>
              <a:ext uri="{FF2B5EF4-FFF2-40B4-BE49-F238E27FC236}">
                <a16:creationId xmlns:a16="http://schemas.microsoft.com/office/drawing/2014/main" id="{00000000-0008-0000-0400-000036000000}"/>
              </a:ext>
            </a:extLst>
          </xdr:cNvPr>
          <xdr:cNvGrpSpPr/>
        </xdr:nvGrpSpPr>
        <xdr:grpSpPr>
          <a:xfrm>
            <a:off x="509146" y="381848"/>
            <a:ext cx="10183419" cy="7103376"/>
            <a:chOff x="1752600" y="190500"/>
            <a:chExt cx="13468350" cy="7776000"/>
          </a:xfrm>
        </xdr:grpSpPr>
        <xdr:sp macro="" textlink="">
          <xdr:nvSpPr>
            <xdr:cNvPr id="4" name="Shape 4">
              <a:extLst>
                <a:ext uri="{FF2B5EF4-FFF2-40B4-BE49-F238E27FC236}">
                  <a16:creationId xmlns:a16="http://schemas.microsoft.com/office/drawing/2014/main" id="{00000000-0008-0000-04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5" name="Shape 55">
              <a:extLst>
                <a:ext uri="{FF2B5EF4-FFF2-40B4-BE49-F238E27FC236}">
                  <a16:creationId xmlns:a16="http://schemas.microsoft.com/office/drawing/2014/main" id="{00000000-0008-0000-0400-000037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56" name="Shape 56">
              <a:extLst>
                <a:ext uri="{FF2B5EF4-FFF2-40B4-BE49-F238E27FC236}">
                  <a16:creationId xmlns:a16="http://schemas.microsoft.com/office/drawing/2014/main" id="{00000000-0008-0000-0400-000038000000}"/>
                </a:ext>
              </a:extLst>
            </xdr:cNvPr>
            <xdr:cNvSpPr/>
          </xdr:nvSpPr>
          <xdr:spPr>
            <a:xfrm>
              <a:off x="1852449" y="270899"/>
              <a:ext cx="769160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57" name="Shape 57">
              <a:extLst>
                <a:ext uri="{FF2B5EF4-FFF2-40B4-BE49-F238E27FC236}">
                  <a16:creationId xmlns:a16="http://schemas.microsoft.com/office/drawing/2014/main" id="{00000000-0008-0000-0400-000039000000}"/>
                </a:ext>
              </a:extLst>
            </xdr:cNvPr>
            <xdr:cNvSpPr/>
          </xdr:nvSpPr>
          <xdr:spPr>
            <a:xfrm>
              <a:off x="9658349" y="270899"/>
              <a:ext cx="546735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8" name="Shape 58">
              <a:extLst>
                <a:ext uri="{FF2B5EF4-FFF2-40B4-BE49-F238E27FC236}">
                  <a16:creationId xmlns:a16="http://schemas.microsoft.com/office/drawing/2014/main" id="{00000000-0008-0000-0400-00003A000000}"/>
                </a:ext>
              </a:extLst>
            </xdr:cNvPr>
            <xdr:cNvSpPr/>
          </xdr:nvSpPr>
          <xdr:spPr>
            <a:xfrm>
              <a:off x="5819774" y="2304895"/>
              <a:ext cx="481965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59" name="Shape 59">
              <a:extLst>
                <a:ext uri="{FF2B5EF4-FFF2-40B4-BE49-F238E27FC236}">
                  <a16:creationId xmlns:a16="http://schemas.microsoft.com/office/drawing/2014/main" id="{00000000-0008-0000-0400-00003B000000}"/>
                </a:ext>
              </a:extLst>
            </xdr:cNvPr>
            <xdr:cNvGrpSpPr/>
          </xdr:nvGrpSpPr>
          <xdr:grpSpPr>
            <a:xfrm>
              <a:off x="1846116" y="1215714"/>
              <a:ext cx="13289109" cy="998848"/>
              <a:chOff x="1846116" y="1215714"/>
              <a:chExt cx="13403409" cy="998848"/>
            </a:xfrm>
          </xdr:grpSpPr>
          <xdr:sp macro="" textlink="">
            <xdr:nvSpPr>
              <xdr:cNvPr id="60" name="Shape 60">
                <a:extLst>
                  <a:ext uri="{FF2B5EF4-FFF2-40B4-BE49-F238E27FC236}">
                    <a16:creationId xmlns:a16="http://schemas.microsoft.com/office/drawing/2014/main" id="{00000000-0008-0000-0400-00003C000000}"/>
                  </a:ext>
                </a:extLst>
              </xdr:cNvPr>
              <xdr:cNvSpPr/>
            </xdr:nvSpPr>
            <xdr:spPr>
              <a:xfrm>
                <a:off x="1846116"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1" name="Shape 61">
                <a:extLst>
                  <a:ext uri="{FF2B5EF4-FFF2-40B4-BE49-F238E27FC236}">
                    <a16:creationId xmlns:a16="http://schemas.microsoft.com/office/drawing/2014/main" id="{00000000-0008-0000-0400-00003D000000}"/>
                  </a:ext>
                </a:extLst>
              </xdr:cNvPr>
              <xdr:cNvSpPr/>
            </xdr:nvSpPr>
            <xdr:spPr>
              <a:xfrm>
                <a:off x="4546454"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2" name="Shape 62">
                <a:extLst>
                  <a:ext uri="{FF2B5EF4-FFF2-40B4-BE49-F238E27FC236}">
                    <a16:creationId xmlns:a16="http://schemas.microsoft.com/office/drawing/2014/main" id="{00000000-0008-0000-0400-00003E000000}"/>
                  </a:ext>
                </a:extLst>
              </xdr:cNvPr>
              <xdr:cNvSpPr/>
            </xdr:nvSpPr>
            <xdr:spPr>
              <a:xfrm>
                <a:off x="7246792"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3" name="Shape 63">
                <a:extLst>
                  <a:ext uri="{FF2B5EF4-FFF2-40B4-BE49-F238E27FC236}">
                    <a16:creationId xmlns:a16="http://schemas.microsoft.com/office/drawing/2014/main" id="{00000000-0008-0000-0400-00003F000000}"/>
                  </a:ext>
                </a:extLst>
              </xdr:cNvPr>
              <xdr:cNvSpPr/>
            </xdr:nvSpPr>
            <xdr:spPr>
              <a:xfrm>
                <a:off x="9947130"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4" name="Shape 64">
                <a:extLst>
                  <a:ext uri="{FF2B5EF4-FFF2-40B4-BE49-F238E27FC236}">
                    <a16:creationId xmlns:a16="http://schemas.microsoft.com/office/drawing/2014/main" id="{00000000-0008-0000-0400-000040000000}"/>
                  </a:ext>
                </a:extLst>
              </xdr:cNvPr>
              <xdr:cNvSpPr/>
            </xdr:nvSpPr>
            <xdr:spPr>
              <a:xfrm>
                <a:off x="12647467"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65" name="Shape 65">
              <a:extLst>
                <a:ext uri="{FF2B5EF4-FFF2-40B4-BE49-F238E27FC236}">
                  <a16:creationId xmlns:a16="http://schemas.microsoft.com/office/drawing/2014/main" id="{00000000-0008-0000-0400-000041000000}"/>
                </a:ext>
              </a:extLst>
            </xdr:cNvPr>
            <xdr:cNvGrpSpPr/>
          </xdr:nvGrpSpPr>
          <xdr:grpSpPr>
            <a:xfrm>
              <a:off x="1847145" y="5162550"/>
              <a:ext cx="3867930" cy="2709509"/>
              <a:chOff x="1847145" y="2304895"/>
              <a:chExt cx="3867930" cy="2772878"/>
            </a:xfrm>
          </xdr:grpSpPr>
          <xdr:sp macro="" textlink="">
            <xdr:nvSpPr>
              <xdr:cNvPr id="66" name="Shape 66">
                <a:extLst>
                  <a:ext uri="{FF2B5EF4-FFF2-40B4-BE49-F238E27FC236}">
                    <a16:creationId xmlns:a16="http://schemas.microsoft.com/office/drawing/2014/main" id="{00000000-0008-0000-0400-000042000000}"/>
                  </a:ext>
                </a:extLst>
              </xdr:cNvPr>
              <xdr:cNvSpPr/>
            </xdr:nvSpPr>
            <xdr:spPr>
              <a:xfrm>
                <a:off x="1847145" y="2304895"/>
                <a:ext cx="3867930"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67" name="Shape 67">
                <a:extLst>
                  <a:ext uri="{FF2B5EF4-FFF2-40B4-BE49-F238E27FC236}">
                    <a16:creationId xmlns:a16="http://schemas.microsoft.com/office/drawing/2014/main" id="{00000000-0008-0000-0400-000043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68" name="Shape 68">
              <a:extLst>
                <a:ext uri="{FF2B5EF4-FFF2-40B4-BE49-F238E27FC236}">
                  <a16:creationId xmlns:a16="http://schemas.microsoft.com/office/drawing/2014/main" id="{00000000-0008-0000-0400-000044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69" name="Shape 69">
              <a:extLst>
                <a:ext uri="{FF2B5EF4-FFF2-40B4-BE49-F238E27FC236}">
                  <a16:creationId xmlns:a16="http://schemas.microsoft.com/office/drawing/2014/main" id="{00000000-0008-0000-0400-000045000000}"/>
                </a:ext>
              </a:extLst>
            </xdr:cNvPr>
            <xdr:cNvSpPr/>
          </xdr:nvSpPr>
          <xdr:spPr>
            <a:xfrm>
              <a:off x="10744199" y="2304895"/>
              <a:ext cx="438150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0" name="Shape 70">
              <a:extLst>
                <a:ext uri="{FF2B5EF4-FFF2-40B4-BE49-F238E27FC236}">
                  <a16:creationId xmlns:a16="http://schemas.microsoft.com/office/drawing/2014/main" id="{00000000-0008-0000-0400-000046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1" name="Shape 71">
              <a:extLst>
                <a:ext uri="{FF2B5EF4-FFF2-40B4-BE49-F238E27FC236}">
                  <a16:creationId xmlns:a16="http://schemas.microsoft.com/office/drawing/2014/main" id="{00000000-0008-0000-0400-000047000000}"/>
                </a:ext>
              </a:extLst>
            </xdr:cNvPr>
            <xdr:cNvSpPr/>
          </xdr:nvSpPr>
          <xdr:spPr>
            <a:xfrm>
              <a:off x="1847145" y="2314575"/>
              <a:ext cx="3867930" cy="275466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2" name="Shape 72">
              <a:extLst>
                <a:ext uri="{FF2B5EF4-FFF2-40B4-BE49-F238E27FC236}">
                  <a16:creationId xmlns:a16="http://schemas.microsoft.com/office/drawing/2014/main" id="{00000000-0008-0000-0400-000048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3" name="Shape 73">
              <a:extLst>
                <a:ext uri="{FF2B5EF4-FFF2-40B4-BE49-F238E27FC236}">
                  <a16:creationId xmlns:a16="http://schemas.microsoft.com/office/drawing/2014/main" id="{00000000-0008-0000-0400-000049000000}"/>
                </a:ext>
              </a:extLst>
            </xdr:cNvPr>
            <xdr:cNvSpPr/>
          </xdr:nvSpPr>
          <xdr:spPr>
            <a:xfrm>
              <a:off x="5809545" y="5162550"/>
              <a:ext cx="3564000" cy="2709509"/>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4" name="Shape 74">
              <a:extLst>
                <a:ext uri="{FF2B5EF4-FFF2-40B4-BE49-F238E27FC236}">
                  <a16:creationId xmlns:a16="http://schemas.microsoft.com/office/drawing/2014/main" id="{00000000-0008-0000-0400-00004A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5" name="Shape 75">
              <a:extLst>
                <a:ext uri="{FF2B5EF4-FFF2-40B4-BE49-F238E27FC236}">
                  <a16:creationId xmlns:a16="http://schemas.microsoft.com/office/drawing/2014/main" id="{00000000-0008-0000-0400-00004B000000}"/>
                </a:ext>
              </a:extLst>
            </xdr:cNvPr>
            <xdr:cNvSpPr/>
          </xdr:nvSpPr>
          <xdr:spPr>
            <a:xfrm>
              <a:off x="9467145" y="5162550"/>
              <a:ext cx="2844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6" name="Shape 76">
              <a:extLst>
                <a:ext uri="{FF2B5EF4-FFF2-40B4-BE49-F238E27FC236}">
                  <a16:creationId xmlns:a16="http://schemas.microsoft.com/office/drawing/2014/main" id="{00000000-0008-0000-0400-00004C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7" name="Shape 77">
              <a:extLst>
                <a:ext uri="{FF2B5EF4-FFF2-40B4-BE49-F238E27FC236}">
                  <a16:creationId xmlns:a16="http://schemas.microsoft.com/office/drawing/2014/main" id="{00000000-0008-0000-0400-00004D000000}"/>
                </a:ext>
              </a:extLst>
            </xdr:cNvPr>
            <xdr:cNvSpPr/>
          </xdr:nvSpPr>
          <xdr:spPr>
            <a:xfrm>
              <a:off x="12419895" y="5162550"/>
              <a:ext cx="2700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8" name="Shape 78">
              <a:extLst>
                <a:ext uri="{FF2B5EF4-FFF2-40B4-BE49-F238E27FC236}">
                  <a16:creationId xmlns:a16="http://schemas.microsoft.com/office/drawing/2014/main" id="{00000000-0008-0000-0400-00004E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4.xml><?xml version="1.0" encoding="utf-8"?>
<xdr:wsDr xmlns:xdr="http://schemas.openxmlformats.org/drawingml/2006/spreadsheetDrawing" xmlns:a="http://schemas.openxmlformats.org/drawingml/2006/main">
  <xdr:oneCellAnchor>
    <xdr:from>
      <xdr:col>1</xdr:col>
      <xdr:colOff>428625</xdr:colOff>
      <xdr:row>2</xdr:row>
      <xdr:rowOff>133350</xdr:rowOff>
    </xdr:from>
    <xdr:ext cx="14830425" cy="7381875"/>
    <xdr:grpSp>
      <xdr:nvGrpSpPr>
        <xdr:cNvPr id="2" name="Shape 2">
          <a:extLst>
            <a:ext uri="{FF2B5EF4-FFF2-40B4-BE49-F238E27FC236}">
              <a16:creationId xmlns:a16="http://schemas.microsoft.com/office/drawing/2014/main" id="{00000000-0008-0000-0500-000002000000}"/>
            </a:ext>
          </a:extLst>
        </xdr:cNvPr>
        <xdr:cNvGrpSpPr/>
      </xdr:nvGrpSpPr>
      <xdr:grpSpPr>
        <a:xfrm>
          <a:off x="1076325" y="514350"/>
          <a:ext cx="14830425" cy="7381875"/>
          <a:chOff x="0" y="89063"/>
          <a:chExt cx="10692000" cy="7381875"/>
        </a:xfrm>
      </xdr:grpSpPr>
      <xdr:grpSp>
        <xdr:nvGrpSpPr>
          <xdr:cNvPr id="79" name="Shape 79">
            <a:extLst>
              <a:ext uri="{FF2B5EF4-FFF2-40B4-BE49-F238E27FC236}">
                <a16:creationId xmlns:a16="http://schemas.microsoft.com/office/drawing/2014/main" id="{00000000-0008-0000-0500-00004F000000}"/>
              </a:ext>
            </a:extLst>
          </xdr:cNvPr>
          <xdr:cNvGrpSpPr/>
        </xdr:nvGrpSpPr>
        <xdr:grpSpPr>
          <a:xfrm>
            <a:off x="0" y="89063"/>
            <a:ext cx="10692000" cy="7381875"/>
            <a:chOff x="1752600" y="190500"/>
            <a:chExt cx="13468350" cy="7776000"/>
          </a:xfrm>
        </xdr:grpSpPr>
        <xdr:sp macro="" textlink="">
          <xdr:nvSpPr>
            <xdr:cNvPr id="4" name="Shape 4">
              <a:extLst>
                <a:ext uri="{FF2B5EF4-FFF2-40B4-BE49-F238E27FC236}">
                  <a16:creationId xmlns:a16="http://schemas.microsoft.com/office/drawing/2014/main" id="{00000000-0008-0000-05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80" name="Shape 80">
              <a:extLst>
                <a:ext uri="{FF2B5EF4-FFF2-40B4-BE49-F238E27FC236}">
                  <a16:creationId xmlns:a16="http://schemas.microsoft.com/office/drawing/2014/main" id="{00000000-0008-0000-0500-000050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81" name="Shape 81">
              <a:extLst>
                <a:ext uri="{FF2B5EF4-FFF2-40B4-BE49-F238E27FC236}">
                  <a16:creationId xmlns:a16="http://schemas.microsoft.com/office/drawing/2014/main" id="{00000000-0008-0000-0500-000051000000}"/>
                </a:ext>
              </a:extLst>
            </xdr:cNvPr>
            <xdr:cNvSpPr/>
          </xdr:nvSpPr>
          <xdr:spPr>
            <a:xfrm>
              <a:off x="1852449" y="270899"/>
              <a:ext cx="769160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82" name="Shape 82">
              <a:extLst>
                <a:ext uri="{FF2B5EF4-FFF2-40B4-BE49-F238E27FC236}">
                  <a16:creationId xmlns:a16="http://schemas.microsoft.com/office/drawing/2014/main" id="{00000000-0008-0000-0500-000052000000}"/>
                </a:ext>
              </a:extLst>
            </xdr:cNvPr>
            <xdr:cNvSpPr/>
          </xdr:nvSpPr>
          <xdr:spPr>
            <a:xfrm>
              <a:off x="9658349" y="270899"/>
              <a:ext cx="546735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3" name="Shape 83">
              <a:extLst>
                <a:ext uri="{FF2B5EF4-FFF2-40B4-BE49-F238E27FC236}">
                  <a16:creationId xmlns:a16="http://schemas.microsoft.com/office/drawing/2014/main" id="{00000000-0008-0000-0500-000053000000}"/>
                </a:ext>
              </a:extLst>
            </xdr:cNvPr>
            <xdr:cNvSpPr/>
          </xdr:nvSpPr>
          <xdr:spPr>
            <a:xfrm>
              <a:off x="5819774" y="2304895"/>
              <a:ext cx="481965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84" name="Shape 84">
              <a:extLst>
                <a:ext uri="{FF2B5EF4-FFF2-40B4-BE49-F238E27FC236}">
                  <a16:creationId xmlns:a16="http://schemas.microsoft.com/office/drawing/2014/main" id="{00000000-0008-0000-0500-000054000000}"/>
                </a:ext>
              </a:extLst>
            </xdr:cNvPr>
            <xdr:cNvGrpSpPr/>
          </xdr:nvGrpSpPr>
          <xdr:grpSpPr>
            <a:xfrm>
              <a:off x="1846116" y="1215714"/>
              <a:ext cx="13289109" cy="998848"/>
              <a:chOff x="1846116" y="1215714"/>
              <a:chExt cx="13403409" cy="998848"/>
            </a:xfrm>
          </xdr:grpSpPr>
          <xdr:sp macro="" textlink="">
            <xdr:nvSpPr>
              <xdr:cNvPr id="85" name="Shape 85">
                <a:extLst>
                  <a:ext uri="{FF2B5EF4-FFF2-40B4-BE49-F238E27FC236}">
                    <a16:creationId xmlns:a16="http://schemas.microsoft.com/office/drawing/2014/main" id="{00000000-0008-0000-0500-000055000000}"/>
                  </a:ext>
                </a:extLst>
              </xdr:cNvPr>
              <xdr:cNvSpPr/>
            </xdr:nvSpPr>
            <xdr:spPr>
              <a:xfrm>
                <a:off x="1846116"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6" name="Shape 86">
                <a:extLst>
                  <a:ext uri="{FF2B5EF4-FFF2-40B4-BE49-F238E27FC236}">
                    <a16:creationId xmlns:a16="http://schemas.microsoft.com/office/drawing/2014/main" id="{00000000-0008-0000-0500-000056000000}"/>
                  </a:ext>
                </a:extLst>
              </xdr:cNvPr>
              <xdr:cNvSpPr/>
            </xdr:nvSpPr>
            <xdr:spPr>
              <a:xfrm>
                <a:off x="4546454"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7" name="Shape 87">
                <a:extLst>
                  <a:ext uri="{FF2B5EF4-FFF2-40B4-BE49-F238E27FC236}">
                    <a16:creationId xmlns:a16="http://schemas.microsoft.com/office/drawing/2014/main" id="{00000000-0008-0000-0500-000057000000}"/>
                  </a:ext>
                </a:extLst>
              </xdr:cNvPr>
              <xdr:cNvSpPr/>
            </xdr:nvSpPr>
            <xdr:spPr>
              <a:xfrm>
                <a:off x="7246792"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8" name="Shape 88">
                <a:extLst>
                  <a:ext uri="{FF2B5EF4-FFF2-40B4-BE49-F238E27FC236}">
                    <a16:creationId xmlns:a16="http://schemas.microsoft.com/office/drawing/2014/main" id="{00000000-0008-0000-0500-000058000000}"/>
                  </a:ext>
                </a:extLst>
              </xdr:cNvPr>
              <xdr:cNvSpPr/>
            </xdr:nvSpPr>
            <xdr:spPr>
              <a:xfrm>
                <a:off x="9947130"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9" name="Shape 89">
                <a:extLst>
                  <a:ext uri="{FF2B5EF4-FFF2-40B4-BE49-F238E27FC236}">
                    <a16:creationId xmlns:a16="http://schemas.microsoft.com/office/drawing/2014/main" id="{00000000-0008-0000-0500-000059000000}"/>
                  </a:ext>
                </a:extLst>
              </xdr:cNvPr>
              <xdr:cNvSpPr/>
            </xdr:nvSpPr>
            <xdr:spPr>
              <a:xfrm>
                <a:off x="12647467"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90" name="Shape 90">
              <a:extLst>
                <a:ext uri="{FF2B5EF4-FFF2-40B4-BE49-F238E27FC236}">
                  <a16:creationId xmlns:a16="http://schemas.microsoft.com/office/drawing/2014/main" id="{00000000-0008-0000-0500-00005A000000}"/>
                </a:ext>
              </a:extLst>
            </xdr:cNvPr>
            <xdr:cNvGrpSpPr/>
          </xdr:nvGrpSpPr>
          <xdr:grpSpPr>
            <a:xfrm>
              <a:off x="1847145" y="5162550"/>
              <a:ext cx="3867930" cy="2709509"/>
              <a:chOff x="1847145" y="2304895"/>
              <a:chExt cx="3867930" cy="2772878"/>
            </a:xfrm>
          </xdr:grpSpPr>
          <xdr:sp macro="" textlink="">
            <xdr:nvSpPr>
              <xdr:cNvPr id="91" name="Shape 91">
                <a:extLst>
                  <a:ext uri="{FF2B5EF4-FFF2-40B4-BE49-F238E27FC236}">
                    <a16:creationId xmlns:a16="http://schemas.microsoft.com/office/drawing/2014/main" id="{00000000-0008-0000-0500-00005B000000}"/>
                  </a:ext>
                </a:extLst>
              </xdr:cNvPr>
              <xdr:cNvSpPr/>
            </xdr:nvSpPr>
            <xdr:spPr>
              <a:xfrm>
                <a:off x="1847145" y="2304895"/>
                <a:ext cx="3867930"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2" name="Shape 92">
                <a:extLst>
                  <a:ext uri="{FF2B5EF4-FFF2-40B4-BE49-F238E27FC236}">
                    <a16:creationId xmlns:a16="http://schemas.microsoft.com/office/drawing/2014/main" id="{00000000-0008-0000-0500-00005C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93" name="Shape 93">
              <a:extLst>
                <a:ext uri="{FF2B5EF4-FFF2-40B4-BE49-F238E27FC236}">
                  <a16:creationId xmlns:a16="http://schemas.microsoft.com/office/drawing/2014/main" id="{00000000-0008-0000-0500-00005D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4" name="Shape 94">
              <a:extLst>
                <a:ext uri="{FF2B5EF4-FFF2-40B4-BE49-F238E27FC236}">
                  <a16:creationId xmlns:a16="http://schemas.microsoft.com/office/drawing/2014/main" id="{00000000-0008-0000-0500-00005E000000}"/>
                </a:ext>
              </a:extLst>
            </xdr:cNvPr>
            <xdr:cNvSpPr/>
          </xdr:nvSpPr>
          <xdr:spPr>
            <a:xfrm>
              <a:off x="10744199" y="2304895"/>
              <a:ext cx="438150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5" name="Shape 95">
              <a:extLst>
                <a:ext uri="{FF2B5EF4-FFF2-40B4-BE49-F238E27FC236}">
                  <a16:creationId xmlns:a16="http://schemas.microsoft.com/office/drawing/2014/main" id="{00000000-0008-0000-0500-00005F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6" name="Shape 96">
              <a:extLst>
                <a:ext uri="{FF2B5EF4-FFF2-40B4-BE49-F238E27FC236}">
                  <a16:creationId xmlns:a16="http://schemas.microsoft.com/office/drawing/2014/main" id="{00000000-0008-0000-0500-000060000000}"/>
                </a:ext>
              </a:extLst>
            </xdr:cNvPr>
            <xdr:cNvSpPr/>
          </xdr:nvSpPr>
          <xdr:spPr>
            <a:xfrm>
              <a:off x="1847145" y="2314575"/>
              <a:ext cx="3867930" cy="275466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7" name="Shape 97">
              <a:extLst>
                <a:ext uri="{FF2B5EF4-FFF2-40B4-BE49-F238E27FC236}">
                  <a16:creationId xmlns:a16="http://schemas.microsoft.com/office/drawing/2014/main" id="{00000000-0008-0000-0500-000061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8" name="Shape 98">
              <a:extLst>
                <a:ext uri="{FF2B5EF4-FFF2-40B4-BE49-F238E27FC236}">
                  <a16:creationId xmlns:a16="http://schemas.microsoft.com/office/drawing/2014/main" id="{00000000-0008-0000-0500-000062000000}"/>
                </a:ext>
              </a:extLst>
            </xdr:cNvPr>
            <xdr:cNvSpPr/>
          </xdr:nvSpPr>
          <xdr:spPr>
            <a:xfrm>
              <a:off x="5809545" y="5162550"/>
              <a:ext cx="3564000" cy="2709509"/>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9" name="Shape 99">
              <a:extLst>
                <a:ext uri="{FF2B5EF4-FFF2-40B4-BE49-F238E27FC236}">
                  <a16:creationId xmlns:a16="http://schemas.microsoft.com/office/drawing/2014/main" id="{00000000-0008-0000-0500-000063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0" name="Shape 100">
              <a:extLst>
                <a:ext uri="{FF2B5EF4-FFF2-40B4-BE49-F238E27FC236}">
                  <a16:creationId xmlns:a16="http://schemas.microsoft.com/office/drawing/2014/main" id="{00000000-0008-0000-0500-000064000000}"/>
                </a:ext>
              </a:extLst>
            </xdr:cNvPr>
            <xdr:cNvSpPr/>
          </xdr:nvSpPr>
          <xdr:spPr>
            <a:xfrm>
              <a:off x="9467145" y="5162550"/>
              <a:ext cx="2844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1" name="Shape 101">
              <a:extLst>
                <a:ext uri="{FF2B5EF4-FFF2-40B4-BE49-F238E27FC236}">
                  <a16:creationId xmlns:a16="http://schemas.microsoft.com/office/drawing/2014/main" id="{00000000-0008-0000-0500-000065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2" name="Shape 102">
              <a:extLst>
                <a:ext uri="{FF2B5EF4-FFF2-40B4-BE49-F238E27FC236}">
                  <a16:creationId xmlns:a16="http://schemas.microsoft.com/office/drawing/2014/main" id="{00000000-0008-0000-0500-000066000000}"/>
                </a:ext>
              </a:extLst>
            </xdr:cNvPr>
            <xdr:cNvSpPr/>
          </xdr:nvSpPr>
          <xdr:spPr>
            <a:xfrm>
              <a:off x="12419895" y="5162550"/>
              <a:ext cx="2700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3" name="Shape 103">
              <a:extLst>
                <a:ext uri="{FF2B5EF4-FFF2-40B4-BE49-F238E27FC236}">
                  <a16:creationId xmlns:a16="http://schemas.microsoft.com/office/drawing/2014/main" id="{00000000-0008-0000-0500-000067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iaj Uddin Raju" refreshedDate="45610.679425925926" createdVersion="8" refreshedVersion="8" minRefreshableVersion="3" recordCount="1470" xr:uid="{A693B6CA-99B5-4F31-8618-9704699B8914}">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88544637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27603CE-AEA2-4A85-BE24-3FC0294F8503}"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9">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9BD235B-49A6-4922-A4CD-2EC122786AC1}" name="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mployee Count" fld="24"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1AEB797-780E-4081-A1EB-50E4968A6D9C}" name="Education by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250E3FB-7A70-4DEE-91BA-86B4FCCEB36D}" name="Attrition by Job"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AC6D3F5-EABA-4B4B-A07C-4B8888FF1BDC}" name="Department 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5">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DE6C176-537E-4352-8C12-590DE5A7C0A1}" name="Attrition by Age Grou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C5803B7-5D13-4E49-A1A7-1E954CA313CE}" name="Marit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formats count="6">
    <format dxfId="8">
      <pivotArea type="all" dataOnly="0" outline="0" fieldPosition="0"/>
    </format>
    <format dxfId="7">
      <pivotArea outline="0" collapsedLevelsAreSubtotals="1" fieldPosition="0"/>
    </format>
    <format dxfId="6">
      <pivotArea field="10" type="button" dataOnly="0" labelOnly="1" outline="0" axis="axisRow" fieldPosition="0"/>
    </format>
    <format dxfId="5">
      <pivotArea dataOnly="0" labelOnly="1" fieldPosition="0">
        <references count="1">
          <reference field="10" count="0"/>
        </references>
      </pivotArea>
    </format>
    <format dxfId="4">
      <pivotArea dataOnly="0" labelOnly="1" grandRow="1" outline="0" fieldPosition="0"/>
    </format>
    <format dxfId="3">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547159E-84C4-4B72-BA2E-DD107E046067}"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Total Employees" fld="7" subtotal="count" baseField="0" baseItem="0"/>
    <dataField name="Total Attrition" fld="17" baseField="0" baseItem="0"/>
    <dataField name="Average Age" fld="16" subtotal="average" baseField="0" baseItem="1" numFmtId="1"/>
  </dataFields>
  <formats count="3">
    <format dxfId="2">
      <pivotArea dataOnly="0" labelOnly="1" outline="0" axis="axisValues" fieldPosition="0"/>
    </format>
    <format dxfId="1">
      <pivotArea dataOnly="0" outline="0" fieldPosition="0">
        <references count="1">
          <reference field="4294967294" count="3">
            <x v="0"/>
            <x v="1"/>
            <x v="2"/>
          </reference>
        </references>
      </pivotArea>
    </format>
    <format dxfId="0">
      <pivotArea outline="0" fieldPosition="0">
        <references count="1">
          <reference field="4294967294" count="1">
            <x v="2"/>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CB82B035-AF86-4504-A389-1FF45E706E6C}" sourceName="Education Field">
  <pivotTables>
    <pivotTable tabId="8" name="Rating"/>
    <pivotTable tabId="13" name="Attrition by Age Group"/>
    <pivotTable tabId="11" name="Attrition by Job"/>
    <pivotTable tabId="12" name="Department wise attrition"/>
    <pivotTable tabId="10" name="Education by Attrition"/>
    <pivotTable tabId="9" name="Gender"/>
    <pivotTable tabId="7" name="KPI"/>
    <pivotTable tabId="14" name="Marital Status"/>
  </pivotTables>
  <data>
    <tabular pivotCacheId="1885446374">
      <items count="6">
        <i x="5" s="1"/>
        <i x="0" s="1"/>
        <i x="3" s="1"/>
        <i x="2"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A3872D77-67A5-4F5B-9841-FF0AAB1D2F56}" sourceName="Gender">
  <pivotTables>
    <pivotTable tabId="9" name="Gender"/>
    <pivotTable tabId="13" name="Attrition by Age Group"/>
    <pivotTable tabId="11" name="Attrition by Job"/>
    <pivotTable tabId="12" name="Department wise attrition"/>
    <pivotTable tabId="10" name="Education by Attrition"/>
    <pivotTable tabId="7" name="KPI"/>
    <pivotTable tabId="14" name="Marital Status"/>
    <pivotTable tabId="8" name="Rating"/>
  </pivotTables>
  <data>
    <tabular pivotCacheId="1885446374">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7EA1A2F6-2982-4541-BAA5-36AFF204E4F5}" sourceName="Department">
  <pivotTables>
    <pivotTable tabId="12" name="Department wise attrition"/>
    <pivotTable tabId="13" name="Attrition by Age Group"/>
    <pivotTable tabId="11" name="Attrition by Job"/>
    <pivotTable tabId="10" name="Education by Attrition"/>
    <pivotTable tabId="9" name="Gender"/>
    <pivotTable tabId="7" name="KPI"/>
    <pivotTable tabId="14" name="Marital Status"/>
    <pivotTable tabId="8" name="Rating"/>
  </pivotTables>
  <data>
    <tabular pivotCacheId="1885446374">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xr10:uid="{7CFB3A2F-B757-4997-9C3B-D92BC477479B}" cache="Slicer_Education_Field" caption="Education Field" rowHeight="257175"/>
  <slicer name="Education Field 1" xr10:uid="{D3F060B0-EDB7-4A2B-884E-DF28C14E7D75}" cache="Slicer_Education_Field" caption="Education Field" rowHeight="257175"/>
  <slicer name="Gender 1" xr10:uid="{1A2D42FF-314E-4263-AB9E-4EADDF28EAF5}" cache="Slicer_Gender2" caption="Gender"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2" xr10:uid="{2549BC93-FBF0-4261-84D5-CCBBB242D2BE}" cache="Slicer_Education_Field" caption="Education Field" rowHeight="257175"/>
  <slicer name="Gender 2" xr10:uid="{CEB38D33-FF78-4A50-AAFA-9DC64174C24B}" cache="Slicer_Gender2" caption="Gender"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DC944CFF-E2DB-4608-861D-AC217503F147}" cache="Slicer_Department" caption="Department" rowHeight="257175"/>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753CCA78-11AC-4460-B5E7-1256EC41E357}" cache="Slicer_Gender2" caption="Gender" rowHeight="257175"/>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3" xr10:uid="{2D1C63B5-91C1-4030-B27D-BC73369848EE}" cache="Slicer_Education_Field" style="Slicer" rowHeight="257175"/>
  <slicer name="Education Field 4" xr10:uid="{4321E4A1-AF06-4D3C-B8E8-137E3223EC8C}" cache="Slicer_Education_Field" style="Slicer" rowHeight="257175"/>
  <slicer name="Gender 3" xr10:uid="{9E038303-494C-43D6-A0AD-08F4C4130AD2}" cache="Slicer_Gender2" columnCount="2" style="Slicer" rowHeight="257175"/>
  <slicer name="Gender 4" xr10:uid="{7EB4AC16-458B-4804-AC39-A68818720C67}" cache="Slicer_Gender2" columnCount="2" style="Slicer" rowHeight="257175"/>
  <slicer name="Department 1" xr10:uid="{246653B0-3438-48D8-BDFD-3EDFFDD4E2D4}" cache="Slicer_Department" style="Slicer" rowHeight="257175"/>
  <slicer name="Department 2" xr10:uid="{7E5F7315-6564-407A-A235-39660EA214F2}" cache="Slicer_Department" style="Slicer"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autoFilter ref="A1:AR1471" xr:uid="{00000000-000C-0000-FFFF-FFFF00000000}"/>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TableStyleLight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9.xml"/><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36803-1BAF-4597-AE2F-B5B0AA481BEB}">
  <dimension ref="A3:C10"/>
  <sheetViews>
    <sheetView workbookViewId="0">
      <selection activeCell="L22" sqref="L22"/>
    </sheetView>
  </sheetViews>
  <sheetFormatPr defaultRowHeight="15.75" x14ac:dyDescent="0.25"/>
  <cols>
    <col min="1" max="1" width="23.125" bestFit="1" customWidth="1"/>
  </cols>
  <sheetData>
    <row r="3" spans="1:3" x14ac:dyDescent="0.25">
      <c r="A3" s="6" t="s">
        <v>1559</v>
      </c>
    </row>
    <row r="4" spans="1:3" x14ac:dyDescent="0.25">
      <c r="A4" s="10">
        <v>2.6265306122448981</v>
      </c>
    </row>
    <row r="8" spans="1:3" x14ac:dyDescent="0.25">
      <c r="A8" s="6"/>
    </row>
    <row r="9" spans="1:3" x14ac:dyDescent="0.25">
      <c r="A9" t="s">
        <v>1560</v>
      </c>
      <c r="B9" s="9">
        <f>GETPIVOTDATA("Job Satisfaction",$A$3)</f>
        <v>2.6265306122448981</v>
      </c>
      <c r="C9" s="8">
        <f>B9/4</f>
        <v>0.65663265306122454</v>
      </c>
    </row>
    <row r="10" spans="1:3" x14ac:dyDescent="0.25">
      <c r="A10" t="s">
        <v>1561</v>
      </c>
      <c r="B10" s="9">
        <f>4-B9</f>
        <v>1.3734693877551019</v>
      </c>
      <c r="C10" s="8">
        <f>B10/4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809EC-F18C-4720-9BE4-7244ADD9F519}">
  <dimension ref="A3:C11"/>
  <sheetViews>
    <sheetView workbookViewId="0">
      <selection activeCell="C10" sqref="C10:C11"/>
    </sheetView>
  </sheetViews>
  <sheetFormatPr defaultRowHeight="15.75" x14ac:dyDescent="0.25"/>
  <cols>
    <col min="1" max="1" width="12.125" bestFit="1" customWidth="1"/>
    <col min="2" max="2" width="20.25" bestFit="1" customWidth="1"/>
  </cols>
  <sheetData>
    <row r="3" spans="1:3" x14ac:dyDescent="0.25">
      <c r="A3" s="12" t="s">
        <v>1563</v>
      </c>
      <c r="B3" s="6" t="s">
        <v>1562</v>
      </c>
    </row>
    <row r="4" spans="1:3" x14ac:dyDescent="0.25">
      <c r="A4" s="13" t="s">
        <v>51</v>
      </c>
      <c r="B4" s="6">
        <v>588</v>
      </c>
    </row>
    <row r="5" spans="1:3" x14ac:dyDescent="0.25">
      <c r="A5" s="14" t="s">
        <v>62</v>
      </c>
      <c r="B5" s="15">
        <v>882</v>
      </c>
    </row>
    <row r="6" spans="1:3" x14ac:dyDescent="0.25">
      <c r="A6" s="16" t="s">
        <v>1564</v>
      </c>
      <c r="B6" s="7">
        <v>1470</v>
      </c>
    </row>
    <row r="10" spans="1:3" x14ac:dyDescent="0.25">
      <c r="A10" t="s">
        <v>51</v>
      </c>
      <c r="B10">
        <f>IFERROR(GETPIVOTDATA("Employee Count",$A$3,"Gender","Female"),0)</f>
        <v>588</v>
      </c>
      <c r="C10" s="11">
        <f>IFERROR(GETPIVOTDATA("Employee Count",$A3,"Gender","Female")/GETPIVOTDATA("Employee Count",$A$3),0)</f>
        <v>0.4</v>
      </c>
    </row>
    <row r="11" spans="1:3" x14ac:dyDescent="0.25">
      <c r="A11" t="s">
        <v>62</v>
      </c>
      <c r="B11">
        <f>IFERROR(GETPIVOTDATA("Employee Count",$A$3,"Gender","Male"),0)</f>
        <v>882</v>
      </c>
      <c r="C11" s="11">
        <f>IFERROR(GETPIVOTDATA("Employee Count",$A$3,"Gender","Male")/GETPIVOTDATA("Employee Count",$A$3),0)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3CAC8-8A85-4F2C-9CE5-223B9D32C384}">
  <dimension ref="A3:B9"/>
  <sheetViews>
    <sheetView workbookViewId="0">
      <selection activeCell="L12" sqref="L12"/>
    </sheetView>
  </sheetViews>
  <sheetFormatPr defaultRowHeight="15.75" x14ac:dyDescent="0.25"/>
  <cols>
    <col min="1" max="1" width="16.125" bestFit="1" customWidth="1"/>
    <col min="2" max="2" width="21.75" bestFit="1" customWidth="1"/>
  </cols>
  <sheetData>
    <row r="3" spans="1:2" x14ac:dyDescent="0.25">
      <c r="A3" s="12" t="s">
        <v>1563</v>
      </c>
      <c r="B3" s="6" t="s">
        <v>1565</v>
      </c>
    </row>
    <row r="4" spans="1:2" x14ac:dyDescent="0.25">
      <c r="A4" s="13" t="s">
        <v>134</v>
      </c>
      <c r="B4" s="6">
        <v>5</v>
      </c>
    </row>
    <row r="5" spans="1:2" x14ac:dyDescent="0.25">
      <c r="A5" s="14" t="s">
        <v>65</v>
      </c>
      <c r="B5" s="15">
        <v>31</v>
      </c>
    </row>
    <row r="6" spans="1:2" x14ac:dyDescent="0.25">
      <c r="A6" s="14" t="s">
        <v>55</v>
      </c>
      <c r="B6" s="15">
        <v>44</v>
      </c>
    </row>
    <row r="7" spans="1:2" x14ac:dyDescent="0.25">
      <c r="A7" s="14" t="s">
        <v>71</v>
      </c>
      <c r="B7" s="15">
        <v>58</v>
      </c>
    </row>
    <row r="8" spans="1:2" x14ac:dyDescent="0.25">
      <c r="A8" s="14" t="s">
        <v>77</v>
      </c>
      <c r="B8" s="15">
        <v>99</v>
      </c>
    </row>
    <row r="9" spans="1:2" x14ac:dyDescent="0.25">
      <c r="A9" s="16" t="s">
        <v>1564</v>
      </c>
      <c r="B9" s="7">
        <v>237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9C749-4FBD-4E02-BCE0-366F0389C598}">
  <dimension ref="A3:E13"/>
  <sheetViews>
    <sheetView workbookViewId="0">
      <selection activeCell="D3" sqref="D3:E12"/>
    </sheetView>
  </sheetViews>
  <sheetFormatPr defaultRowHeight="15.75" x14ac:dyDescent="0.25"/>
  <cols>
    <col min="1" max="1" width="22.875" bestFit="1" customWidth="1"/>
    <col min="2" max="2" width="21.75" bestFit="1" customWidth="1"/>
    <col min="4" max="4" width="24.5" customWidth="1"/>
  </cols>
  <sheetData>
    <row r="3" spans="1:5" x14ac:dyDescent="0.25">
      <c r="A3" s="12" t="s">
        <v>1563</v>
      </c>
      <c r="B3" s="6" t="s">
        <v>1565</v>
      </c>
      <c r="D3" t="s">
        <v>9</v>
      </c>
      <c r="E3" t="s">
        <v>0</v>
      </c>
    </row>
    <row r="4" spans="1:5" x14ac:dyDescent="0.25">
      <c r="A4" s="13" t="s">
        <v>83</v>
      </c>
      <c r="B4" s="6">
        <v>9</v>
      </c>
      <c r="D4" t="str">
        <f>A4</f>
        <v>Healthcare Representative</v>
      </c>
      <c r="E4">
        <f>GETPIVOTDATA("CF_attrition count",$A3,"Job Role",$A4)</f>
        <v>9</v>
      </c>
    </row>
    <row r="5" spans="1:5" x14ac:dyDescent="0.25">
      <c r="A5" s="14" t="s">
        <v>163</v>
      </c>
      <c r="B5" s="15">
        <v>12</v>
      </c>
      <c r="D5" t="str">
        <f t="shared" ref="D5:D12" si="0">A5</f>
        <v>Human Resources</v>
      </c>
      <c r="E5">
        <f t="shared" ref="E5:E12" si="1">GETPIVOTDATA("CF_attrition count",$A4,"Job Role",$A5)</f>
        <v>12</v>
      </c>
    </row>
    <row r="6" spans="1:5" x14ac:dyDescent="0.25">
      <c r="A6" s="14" t="s">
        <v>68</v>
      </c>
      <c r="B6" s="15">
        <v>62</v>
      </c>
      <c r="D6" t="str">
        <f t="shared" si="0"/>
        <v>Laboratory Technician</v>
      </c>
      <c r="E6">
        <f t="shared" si="1"/>
        <v>62</v>
      </c>
    </row>
    <row r="7" spans="1:5" x14ac:dyDescent="0.25">
      <c r="A7" s="14" t="s">
        <v>95</v>
      </c>
      <c r="B7" s="15">
        <v>5</v>
      </c>
      <c r="D7" t="str">
        <f t="shared" si="0"/>
        <v>Manager</v>
      </c>
      <c r="E7">
        <f t="shared" si="1"/>
        <v>5</v>
      </c>
    </row>
    <row r="8" spans="1:5" x14ac:dyDescent="0.25">
      <c r="A8" s="14" t="s">
        <v>81</v>
      </c>
      <c r="B8" s="15">
        <v>10</v>
      </c>
      <c r="D8" t="str">
        <f t="shared" si="0"/>
        <v>Manufacturing Director</v>
      </c>
      <c r="E8">
        <f t="shared" si="1"/>
        <v>10</v>
      </c>
    </row>
    <row r="9" spans="1:5" x14ac:dyDescent="0.25">
      <c r="A9" s="14" t="s">
        <v>101</v>
      </c>
      <c r="B9" s="15">
        <v>2</v>
      </c>
      <c r="D9" t="str">
        <f t="shared" si="0"/>
        <v>Research Director</v>
      </c>
      <c r="E9">
        <f t="shared" si="1"/>
        <v>2</v>
      </c>
    </row>
    <row r="10" spans="1:5" x14ac:dyDescent="0.25">
      <c r="A10" s="14" t="s">
        <v>63</v>
      </c>
      <c r="B10" s="15">
        <v>47</v>
      </c>
      <c r="D10" t="str">
        <f t="shared" si="0"/>
        <v>Research Scientist</v>
      </c>
      <c r="E10">
        <f t="shared" si="1"/>
        <v>47</v>
      </c>
    </row>
    <row r="11" spans="1:5" x14ac:dyDescent="0.25">
      <c r="A11" s="14" t="s">
        <v>52</v>
      </c>
      <c r="B11" s="15">
        <v>57</v>
      </c>
      <c r="D11" t="str">
        <f t="shared" si="0"/>
        <v>Sales Executive</v>
      </c>
      <c r="E11">
        <f t="shared" si="1"/>
        <v>57</v>
      </c>
    </row>
    <row r="12" spans="1:5" x14ac:dyDescent="0.25">
      <c r="A12" s="14" t="s">
        <v>99</v>
      </c>
      <c r="B12" s="15">
        <v>33</v>
      </c>
      <c r="D12" t="str">
        <f t="shared" si="0"/>
        <v>Sales Representative</v>
      </c>
      <c r="E12">
        <f t="shared" si="1"/>
        <v>33</v>
      </c>
    </row>
    <row r="13" spans="1:5" x14ac:dyDescent="0.25">
      <c r="A13" s="16" t="s">
        <v>1564</v>
      </c>
      <c r="B13" s="7">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09FAC-ED95-4463-BB5D-0591FA69E56E}">
  <dimension ref="A3:B7"/>
  <sheetViews>
    <sheetView workbookViewId="0">
      <selection activeCell="A5" sqref="A5:B5"/>
      <pivotSelection pane="bottomRight" showHeader="1" extendable="1" start="1" max="4" activeRow="4" click="1" r:id="rId1">
        <pivotArea dataOnly="0" fieldPosition="0">
          <references count="1">
            <reference field="4" count="1">
              <x v="1"/>
            </reference>
          </references>
        </pivotArea>
      </pivotSelection>
    </sheetView>
  </sheetViews>
  <sheetFormatPr defaultRowHeight="15.75" x14ac:dyDescent="0.25"/>
  <cols>
    <col min="1" max="1" width="12.125" bestFit="1" customWidth="1"/>
    <col min="2" max="2" width="21.75" bestFit="1" customWidth="1"/>
  </cols>
  <sheetData>
    <row r="3" spans="1:2" x14ac:dyDescent="0.25">
      <c r="A3" s="12" t="s">
        <v>1563</v>
      </c>
      <c r="B3" s="6" t="s">
        <v>1565</v>
      </c>
    </row>
    <row r="4" spans="1:2" x14ac:dyDescent="0.25">
      <c r="A4" s="13" t="s">
        <v>161</v>
      </c>
      <c r="B4" s="17">
        <v>5.0632911392405063E-2</v>
      </c>
    </row>
    <row r="5" spans="1:2" x14ac:dyDescent="0.25">
      <c r="A5" s="14" t="s">
        <v>60</v>
      </c>
      <c r="B5" s="18">
        <v>0.56118143459915615</v>
      </c>
    </row>
    <row r="6" spans="1:2" x14ac:dyDescent="0.25">
      <c r="A6" s="14" t="s">
        <v>48</v>
      </c>
      <c r="B6" s="18">
        <v>0.3881856540084388</v>
      </c>
    </row>
    <row r="7" spans="1:2" x14ac:dyDescent="0.25">
      <c r="A7" s="16" t="s">
        <v>1564</v>
      </c>
      <c r="B7" s="19">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B8938-500E-4C5B-BB5D-5E6D4FE3D73D}">
  <dimension ref="A3:B9"/>
  <sheetViews>
    <sheetView workbookViewId="0">
      <selection activeCell="A6" sqref="A4:A8"/>
      <pivotSelection pane="bottomRight" showHeader="1" axis="axisRow" activeRow="5" previousRow="5" click="1" r:id="rId1">
        <pivotArea dataOnly="0" labelOnly="1" fieldPosition="0">
          <references count="1">
            <reference field="2" count="0"/>
          </references>
        </pivotArea>
      </pivotSelection>
    </sheetView>
  </sheetViews>
  <sheetFormatPr defaultRowHeight="15.75" x14ac:dyDescent="0.25"/>
  <cols>
    <col min="1" max="1" width="12.125" bestFit="1" customWidth="1"/>
    <col min="2" max="2" width="21.75" bestFit="1" customWidth="1"/>
  </cols>
  <sheetData>
    <row r="3" spans="1:2" x14ac:dyDescent="0.25">
      <c r="A3" s="12" t="s">
        <v>1563</v>
      </c>
      <c r="B3" s="6" t="s">
        <v>1565</v>
      </c>
    </row>
    <row r="4" spans="1:2" x14ac:dyDescent="0.25">
      <c r="A4" s="13" t="s">
        <v>69</v>
      </c>
      <c r="B4" s="6">
        <v>112</v>
      </c>
    </row>
    <row r="5" spans="1:2" x14ac:dyDescent="0.25">
      <c r="A5" s="14" t="s">
        <v>46</v>
      </c>
      <c r="B5" s="15">
        <v>51</v>
      </c>
    </row>
    <row r="6" spans="1:2" x14ac:dyDescent="0.25">
      <c r="A6" s="14" t="s">
        <v>92</v>
      </c>
      <c r="B6" s="15">
        <v>38</v>
      </c>
    </row>
    <row r="7" spans="1:2" x14ac:dyDescent="0.25">
      <c r="A7" s="14" t="s">
        <v>58</v>
      </c>
      <c r="B7" s="15">
        <v>25</v>
      </c>
    </row>
    <row r="8" spans="1:2" x14ac:dyDescent="0.25">
      <c r="A8" s="14" t="s">
        <v>75</v>
      </c>
      <c r="B8" s="15">
        <v>11</v>
      </c>
    </row>
    <row r="9" spans="1:2" x14ac:dyDescent="0.25">
      <c r="A9" s="16" t="s">
        <v>1564</v>
      </c>
      <c r="B9" s="7">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068E6E-AE14-444C-8F9D-4A82A666C2F4}">
  <dimension ref="A3:F7"/>
  <sheetViews>
    <sheetView workbookViewId="0">
      <selection activeCell="Q16" sqref="Q16"/>
    </sheetView>
  </sheetViews>
  <sheetFormatPr defaultRowHeight="15.75" x14ac:dyDescent="0.25"/>
  <cols>
    <col min="1" max="1" width="12.125" bestFit="1" customWidth="1"/>
    <col min="2" max="3" width="15" bestFit="1" customWidth="1"/>
    <col min="5" max="5" width="14.75" customWidth="1"/>
  </cols>
  <sheetData>
    <row r="3" spans="1:6" x14ac:dyDescent="0.25">
      <c r="A3" s="20" t="s">
        <v>1563</v>
      </c>
      <c r="B3" s="24" t="s">
        <v>1567</v>
      </c>
      <c r="E3" t="s">
        <v>1566</v>
      </c>
      <c r="F3" t="s">
        <v>0</v>
      </c>
    </row>
    <row r="4" spans="1:6" x14ac:dyDescent="0.25">
      <c r="A4" s="21" t="s">
        <v>79</v>
      </c>
      <c r="B4" s="24">
        <v>327</v>
      </c>
      <c r="E4" t="str">
        <f>A4</f>
        <v>Divorced</v>
      </c>
      <c r="F4">
        <f>GETPIVOTDATA("Attrition",$A$3,"Marital Status",$A4)</f>
        <v>327</v>
      </c>
    </row>
    <row r="5" spans="1:6" x14ac:dyDescent="0.25">
      <c r="A5" s="25" t="s">
        <v>53</v>
      </c>
      <c r="B5" s="22">
        <v>470</v>
      </c>
      <c r="E5" t="str">
        <f>A5</f>
        <v>Single</v>
      </c>
      <c r="F5">
        <f>GETPIVOTDATA("Attrition",$A$3,"Marital Status",$A5)</f>
        <v>470</v>
      </c>
    </row>
    <row r="6" spans="1:6" x14ac:dyDescent="0.25">
      <c r="A6" s="25" t="s">
        <v>64</v>
      </c>
      <c r="B6" s="22">
        <v>673</v>
      </c>
      <c r="E6" t="str">
        <f>A6</f>
        <v>Married</v>
      </c>
      <c r="F6">
        <f>GETPIVOTDATA("Attrition",$A$3,"Marital Status",$A6)</f>
        <v>673</v>
      </c>
    </row>
    <row r="7" spans="1:6" x14ac:dyDescent="0.25">
      <c r="A7" s="26" t="s">
        <v>1564</v>
      </c>
      <c r="B7" s="23">
        <v>1470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activeCell="B15" sqref="A2:AR1471"/>
    </sheetView>
  </sheetViews>
  <sheetFormatPr defaultColWidth="11.25" defaultRowHeight="15" customHeight="1" x14ac:dyDescent="0.25"/>
  <cols>
    <col min="1" max="1" width="11.625" customWidth="1"/>
    <col min="2" max="2" width="16.625" customWidth="1"/>
    <col min="3" max="3" width="14.125" customWidth="1"/>
    <col min="4" max="4" width="18.25" customWidth="1"/>
    <col min="5" max="5" width="12.75" customWidth="1"/>
    <col min="6" max="6" width="15.5" customWidth="1"/>
    <col min="7" max="7" width="9" customWidth="1"/>
    <col min="8" max="8" width="18.125" customWidth="1"/>
    <col min="9" max="9" width="8.5" customWidth="1"/>
    <col min="10" max="10" width="23.375" customWidth="1"/>
    <col min="11" max="11" width="14.5" customWidth="1"/>
    <col min="12" max="12" width="11.25" customWidth="1"/>
    <col min="13" max="13" width="8.5" customWidth="1"/>
    <col min="14" max="14" width="23.625" customWidth="1"/>
    <col min="15" max="17" width="8.5" customWidth="1"/>
    <col min="18" max="18" width="17.875" customWidth="1"/>
    <col min="19" max="19" width="18.625" customWidth="1"/>
    <col min="20" max="20" width="16.5" customWidth="1"/>
    <col min="21" max="21" width="20.5" customWidth="1"/>
    <col min="22" max="22" width="11.125" customWidth="1"/>
    <col min="23" max="23" width="20.125" customWidth="1"/>
    <col min="24" max="24" width="16" customWidth="1"/>
    <col min="25" max="25" width="16.5" customWidth="1"/>
    <col min="26" max="26" width="23.5" customWidth="1"/>
    <col min="27" max="27" width="12.5" customWidth="1"/>
    <col min="28" max="28" width="16.5" customWidth="1"/>
    <col min="29" max="29" width="10.25" customWidth="1"/>
    <col min="30" max="30" width="15.625" customWidth="1"/>
    <col min="31" max="31" width="16.375" customWidth="1"/>
    <col min="32" max="32" width="14" customWidth="1"/>
    <col min="33" max="33" width="23.5" customWidth="1"/>
    <col min="34" max="34" width="18.75" customWidth="1"/>
    <col min="35" max="35" width="19.125" customWidth="1"/>
    <col min="36" max="36" width="23.375" customWidth="1"/>
    <col min="37" max="37" width="15.625" customWidth="1"/>
    <col min="38" max="38" width="18.25" customWidth="1"/>
    <col min="39" max="39" width="19.5" customWidth="1"/>
    <col min="40" max="40" width="17.5" customWidth="1"/>
    <col min="41" max="41" width="17.875" customWidth="1"/>
    <col min="42" max="42" width="20.375" customWidth="1"/>
    <col min="43" max="43" width="25.25" customWidth="1"/>
    <col min="44" max="44" width="23.625" customWidth="1"/>
  </cols>
  <sheetData>
    <row r="1" spans="1:4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2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2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2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2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2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2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2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2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2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2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2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2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2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2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2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2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2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2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2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2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2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2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2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2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2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2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2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2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2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2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2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2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2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2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2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2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2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2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2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2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2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2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2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2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2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2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2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2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2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2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2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2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2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2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2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2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2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2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2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2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2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2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2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2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2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2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2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2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2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2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2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2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2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2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2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2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2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2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2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2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2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2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2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2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2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2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2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2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2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2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2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2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2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2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2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2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2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2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2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2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2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2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2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2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2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2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2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2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2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2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2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2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2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2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2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2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2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2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2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2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2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2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2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2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2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2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2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2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2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2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2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2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2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2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2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2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2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2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2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2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2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2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2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2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2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2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2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2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2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2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2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2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2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2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2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2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2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2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2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2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2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2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2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2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2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2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2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2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2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2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2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2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2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2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2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2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2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2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2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2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2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2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2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2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2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2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2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2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2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2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2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2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2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2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2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2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2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2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2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2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2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2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2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2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2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2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2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2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2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2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2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2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2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2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2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2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2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2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2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2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2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2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2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2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2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2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2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2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2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2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2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2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2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2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2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2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2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2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2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2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2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2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2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2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2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2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2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2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2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2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2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2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2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2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2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2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2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2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2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2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2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2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2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2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2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2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2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2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2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2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2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2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2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2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2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2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2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2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2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2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2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2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2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2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2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2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2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2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2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2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2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2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2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2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2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2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2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2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2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2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2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2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2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2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2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2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2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2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2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2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2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2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2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2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2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2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2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2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2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2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2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2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2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2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2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2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2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2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2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2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2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2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2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2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2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2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2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2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2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2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2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2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2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2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2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2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2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2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2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2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2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2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2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2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2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2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2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2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2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2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2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2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2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2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2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2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2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2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2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2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2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2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2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2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2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2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2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2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2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2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2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2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2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2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2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2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2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2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2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2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2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2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2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2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2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2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2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2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2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2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2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2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2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2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2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2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2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2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2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2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2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2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2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2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2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2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2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2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2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2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2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2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2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2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2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2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2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2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2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2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2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2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2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2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2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2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2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2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2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2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2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2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2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2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2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2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2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2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2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2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2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2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2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2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2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2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2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2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2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2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2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2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2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2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2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2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2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2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2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2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2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2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2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2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2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2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2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2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2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2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2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2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2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2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2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2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2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2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2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2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2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2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2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2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2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2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2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2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2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2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2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2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2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2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2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2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2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2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2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2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2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2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2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2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2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2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2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2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2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2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2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2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2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2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2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2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2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2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2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2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2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2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2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2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2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2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2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2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2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2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2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2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2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2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2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2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2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2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2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2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2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2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2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2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2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2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2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2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2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2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2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2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2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2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2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2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2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2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2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2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2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2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2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2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2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2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2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2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2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2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2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2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2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2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2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2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2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2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2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2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2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2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2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2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2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2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2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2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2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2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2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2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2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2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2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2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2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2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2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2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2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2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2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2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2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2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2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2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2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2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2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2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2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2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2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2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2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2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2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2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2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2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2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2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2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2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2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2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2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2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2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2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2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2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2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2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2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2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2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2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2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2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2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2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2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2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2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2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2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2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2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2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2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2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2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2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2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2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2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2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2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2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2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2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2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2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2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2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2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2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2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2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2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2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2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2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2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2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2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2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2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2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2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2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2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2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2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2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2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2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2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2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2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2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2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2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2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2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2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2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2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2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2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2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2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2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2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2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2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2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2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2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2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2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2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2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2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2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2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2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2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2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2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2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2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2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2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2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2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2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2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2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2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2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2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2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2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2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2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2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2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2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2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2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2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2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2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2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2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2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2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2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2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2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2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2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2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2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2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2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2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2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2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2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2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2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2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2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2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2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2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2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2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2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2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2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2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2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2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2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2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2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2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2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2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2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2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2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2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2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2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2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2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2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2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2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2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2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2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2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2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2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2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2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2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2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2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2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2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2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2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2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2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2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2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2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2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2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2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2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2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2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2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2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2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2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2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2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2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2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2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2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2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2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2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2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2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2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2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2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2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2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2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2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2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2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2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2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2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2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2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2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2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2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2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2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2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2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2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2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2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2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2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2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2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2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2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2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2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2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2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2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2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2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2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2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2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2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2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2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2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2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2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2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2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2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2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2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2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2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2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2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2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2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2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2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2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2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2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2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2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2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2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2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2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2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2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2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2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2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2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2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2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2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2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2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2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2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2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2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2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2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2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2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2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2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2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2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2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2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2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2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2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2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2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2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2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2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2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2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2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2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2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2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2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2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2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2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2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2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2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2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2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2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2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2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2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2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2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2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2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2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2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2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2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2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2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2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2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2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2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2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2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2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2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2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2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2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2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2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2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2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2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2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2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2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2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2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2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2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2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2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2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2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2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2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2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2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2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2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2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2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2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2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2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2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2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2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2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2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2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2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2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2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2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2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2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2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2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2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2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2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2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2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2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2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2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2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2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2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2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2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2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2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2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2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2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2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2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2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2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2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2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2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2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2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2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2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2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2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2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2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2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2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2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2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2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2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2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2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2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2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2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2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2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2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2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2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2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2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2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2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2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2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2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2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2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2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2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2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2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2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2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2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2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2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2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2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2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2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2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2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2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2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2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2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2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2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2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2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2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2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2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2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2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2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2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2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2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2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2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2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2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2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2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2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2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2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2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2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2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2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2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2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2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2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2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2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2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2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2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2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2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2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2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2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2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2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2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2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2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2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2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2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2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2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2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2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2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2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2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2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2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2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2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2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2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2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2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2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2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2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2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2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2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2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2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2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2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2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2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2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2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2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2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2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2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2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2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2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2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2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2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2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2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2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2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2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2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2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2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2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2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2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2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2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2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2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2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2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2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2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2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2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2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2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2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2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2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2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2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2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2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2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2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2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2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2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2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2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2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2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2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2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2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2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2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2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2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2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2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2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2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2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2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2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2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2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2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2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2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2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2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2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2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2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2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2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2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2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2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2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2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2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2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2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2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2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2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2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2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2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2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2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2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2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2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2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2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2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2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2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2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2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2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2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2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2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2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2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2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2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2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2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2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2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2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2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2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2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2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2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2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2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2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2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2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2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2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2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2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2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2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2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2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2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2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2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2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2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2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2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2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2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2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2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2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2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2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2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2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2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2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2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2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2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2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2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2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2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2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2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2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2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2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2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2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2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2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2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2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2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2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2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2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2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2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2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2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2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2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2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2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2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2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2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2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2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2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2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2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2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2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2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2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2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2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2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2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2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2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2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2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2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2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2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2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2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2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2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2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2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2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2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2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2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2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2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2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2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2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2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2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2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2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2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2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2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2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2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2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2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2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2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2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2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2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2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2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2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2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2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2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2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2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2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2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2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2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2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2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2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2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2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2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2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2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2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2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2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2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2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2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2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2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2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2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2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2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2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2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2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2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2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2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2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2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2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2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2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2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2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2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2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2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2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2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2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2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2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8A827-227F-4899-BE36-6BDA568C3EAB}">
  <dimension ref="A3:E9"/>
  <sheetViews>
    <sheetView workbookViewId="0">
      <selection activeCell="G21" sqref="G21"/>
    </sheetView>
  </sheetViews>
  <sheetFormatPr defaultRowHeight="15.75" x14ac:dyDescent="0.25"/>
  <cols>
    <col min="1" max="1" width="14.375" bestFit="1" customWidth="1"/>
    <col min="2" max="2" width="12.125" bestFit="1" customWidth="1"/>
    <col min="3" max="3" width="11.125" bestFit="1" customWidth="1"/>
    <col min="4" max="4" width="16.375" customWidth="1"/>
    <col min="5" max="5" width="18.875" customWidth="1"/>
  </cols>
  <sheetData>
    <row r="3" spans="1:5" x14ac:dyDescent="0.25">
      <c r="A3" t="s">
        <v>1554</v>
      </c>
      <c r="B3" t="s">
        <v>1555</v>
      </c>
      <c r="C3" t="s">
        <v>1556</v>
      </c>
    </row>
    <row r="4" spans="1:5" x14ac:dyDescent="0.25">
      <c r="A4">
        <v>1470</v>
      </c>
      <c r="B4">
        <v>237</v>
      </c>
      <c r="C4" s="2">
        <v>36.923809523809524</v>
      </c>
    </row>
    <row r="8" spans="1:5" x14ac:dyDescent="0.25">
      <c r="A8" t="s">
        <v>1554</v>
      </c>
      <c r="B8" t="s">
        <v>1555</v>
      </c>
      <c r="C8" t="s">
        <v>1556</v>
      </c>
      <c r="D8" s="3" t="s">
        <v>1557</v>
      </c>
      <c r="E8" s="3" t="s">
        <v>1558</v>
      </c>
    </row>
    <row r="9" spans="1:5" x14ac:dyDescent="0.25">
      <c r="A9">
        <f>GETPIVOTDATA("Total Employees",$A$3)</f>
        <v>1470</v>
      </c>
      <c r="B9">
        <f>GETPIVOTDATA("Total Attrition",$A$3)</f>
        <v>237</v>
      </c>
      <c r="C9" s="2">
        <f>GETPIVOTDATA("Average Age",$A$3)</f>
        <v>36.923809523809524</v>
      </c>
      <c r="D9">
        <f>A9-B9</f>
        <v>1233</v>
      </c>
      <c r="E9" s="4">
        <f>B9/A9</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0"/>
  <sheetViews>
    <sheetView showGridLines="0" tabSelected="1" zoomScale="85" zoomScaleNormal="85" workbookViewId="0">
      <selection activeCell="AA19" sqref="AA19"/>
    </sheetView>
  </sheetViews>
  <sheetFormatPr defaultColWidth="11.25" defaultRowHeight="15" customHeight="1" x14ac:dyDescent="0.25"/>
  <cols>
    <col min="1" max="26" width="8.5" style="5" customWidth="1"/>
    <col min="27" max="16384" width="11.25" style="5"/>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sheetData>
  <pageMargins left="0.7" right="0.7" top="0.75" bottom="0.75" header="0" footer="0"/>
  <pageSetup orientation="landscape" r:id="rId1"/>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
  <sheetViews>
    <sheetView workbookViewId="0">
      <selection activeCell="Q11" sqref="Q11"/>
    </sheetView>
  </sheetViews>
  <sheetFormatPr defaultColWidth="11.25" defaultRowHeight="15" customHeight="1" x14ac:dyDescent="0.25"/>
  <cols>
    <col min="1" max="26" width="8.5" customWidth="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sheetData>
  <pageMargins left="0.7" right="0.7" top="0.75" bottom="0.75" header="0" footer="0"/>
  <pageSetup orientation="landscape"/>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0"/>
  <sheetViews>
    <sheetView workbookViewId="0"/>
  </sheetViews>
  <sheetFormatPr defaultColWidth="11.25" defaultRowHeight="15" customHeight="1" x14ac:dyDescent="0.25"/>
  <cols>
    <col min="1" max="26" width="8.5" customWidth="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sheetData>
  <pageMargins left="0.7" right="0.7" top="0.75" bottom="0.75" header="0" footer="0"/>
  <pageSetup orientation="landscape"/>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20"/>
  <sheetViews>
    <sheetView workbookViewId="0"/>
  </sheetViews>
  <sheetFormatPr defaultColWidth="11.25" defaultRowHeight="15" customHeight="1" x14ac:dyDescent="0.25"/>
  <cols>
    <col min="1" max="26" width="8.5" customWidth="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sheetData>
  <pageMargins left="0.7" right="0.7" top="0.75" bottom="0.75" header="0" footer="0"/>
  <pageSetup orientation="landscape"/>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20"/>
  <sheetViews>
    <sheetView workbookViewId="0"/>
  </sheetViews>
  <sheetFormatPr defaultColWidth="11.25" defaultRowHeight="15" customHeight="1" x14ac:dyDescent="0.25"/>
  <cols>
    <col min="1" max="26" width="8.5" customWidth="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Rating</vt:lpstr>
      <vt:lpstr>Gender</vt:lpstr>
      <vt:lpstr>Education by Attrition</vt:lpstr>
      <vt:lpstr>Attrition by Job</vt:lpstr>
      <vt:lpstr>Department wise attrition</vt:lpstr>
      <vt:lpstr>Attrition by Age Group</vt:lpstr>
      <vt:lpstr>Marital Status</vt:lpstr>
      <vt:lpstr>Data</vt:lpstr>
      <vt:lpstr>KPI</vt:lpstr>
      <vt:lpstr>Dashboard</vt:lpstr>
      <vt:lpstr>Images</vt:lpstr>
      <vt:lpstr>Background 1</vt:lpstr>
      <vt:lpstr>Background 3</vt:lpstr>
      <vt:lpstr>Background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Riaj Uddin, A. K. M.</cp:lastModifiedBy>
  <dcterms:created xsi:type="dcterms:W3CDTF">2022-12-29T16:02:46Z</dcterms:created>
  <dcterms:modified xsi:type="dcterms:W3CDTF">2024-11-14T17:52:07Z</dcterms:modified>
</cp:coreProperties>
</file>