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PREÇO" sheetId="1" r:id="rId4"/>
    <sheet state="visible" name="PÃO DE MEL(BH2)" sheetId="2" r:id="rId5"/>
    <sheet state="visible" name="CARIBÉ 2" sheetId="3" r:id="rId6"/>
    <sheet state="visible" name="CESTÃO DA ECONOMIA(BAIRRO)" sheetId="4" r:id="rId7"/>
    <sheet state="visible" name="MONTALVÂNIA" sheetId="5" r:id="rId8"/>
    <sheet state="visible" name="GORDO" sheetId="6" r:id="rId9"/>
    <sheet state="visible" name="SUPER MAAR" sheetId="7" r:id="rId10"/>
    <sheet state="visible" name="PORTO" sheetId="8" r:id="rId11"/>
    <sheet state="visible" name="PREÇO BAIXO" sheetId="9" r:id="rId12"/>
    <sheet state="visible" name="NACIONAL " sheetId="10" r:id="rId13"/>
    <sheet state="visible" name="COMBUSTÍVEL" sheetId="11" r:id="rId14"/>
  </sheets>
  <definedNames/>
  <calcPr/>
</workbook>
</file>

<file path=xl/sharedStrings.xml><?xml version="1.0" encoding="utf-8"?>
<sst xmlns="http://schemas.openxmlformats.org/spreadsheetml/2006/main" count="1606" uniqueCount="241">
  <si>
    <t>Supermercado: AZEVEDO</t>
  </si>
  <si>
    <t>Mês/ano: 05/08/2022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</si>
  <si>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</si>
  <si>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</si>
  <si>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</si>
  <si>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</si>
  <si>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</si>
  <si>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</si>
  <si>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</si>
  <si>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</si>
  <si>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</si>
  <si>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</si>
  <si>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</si>
  <si>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</si>
  <si>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</si>
  <si>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</si>
  <si>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</si>
  <si>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</si>
  <si>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</si>
  <si>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</si>
  <si>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</si>
  <si>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</si>
  <si>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</si>
  <si>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</si>
  <si>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</si>
  <si>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</si>
  <si>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</si>
  <si>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</si>
  <si>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</si>
  <si>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</si>
  <si>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</si>
  <si>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</si>
  <si>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</si>
  <si>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</si>
  <si>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</si>
  <si>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</si>
  <si>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</si>
  <si>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</si>
  <si>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</si>
  <si>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</si>
  <si>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</si>
  <si>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</si>
  <si>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</si>
  <si>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</si>
  <si>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</si>
  <si>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</si>
  <si>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</si>
  <si>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(300g)</t>
  </si>
  <si>
    <t>Santa Amália</t>
  </si>
  <si>
    <t>Quero</t>
  </si>
  <si>
    <t xml:space="preserve">Colonial 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</si>
  <si>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</si>
  <si>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</si>
  <si>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</si>
  <si>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</si>
  <si>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</si>
  <si>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</si>
  <si>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</si>
  <si>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</si>
  <si>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</si>
  <si>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</si>
  <si>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</si>
  <si>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</si>
  <si>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</si>
  <si>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</si>
  <si>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</si>
  <si>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 xml:space="preserve">Serra branca 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</si>
  <si>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</si>
  <si>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</si>
  <si>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</si>
  <si>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</si>
  <si>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</si>
  <si>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</si>
  <si>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</si>
  <si>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</si>
  <si>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</si>
  <si>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</si>
  <si>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</si>
  <si>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</si>
  <si>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</si>
  <si>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</si>
  <si>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</si>
  <si>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</si>
  <si>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</si>
  <si>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ferreira</t>
  </si>
  <si>
    <t>SALSICHA AVULSA (1kg)</t>
  </si>
  <si>
    <t>Friall</t>
  </si>
  <si>
    <t>Pif-paf</t>
  </si>
  <si>
    <t>LINGUIÇA TOSCANA FRESCA (1kg)</t>
  </si>
  <si>
    <t>Pifpaf</t>
  </si>
  <si>
    <t xml:space="preserve">Premiada 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</si>
  <si>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</si>
  <si>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</si>
  <si>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</si>
  <si>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</si>
  <si>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</si>
  <si>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</si>
  <si>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</si>
  <si>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</si>
  <si>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</si>
  <si>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</si>
  <si>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</si>
  <si>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 xml:space="preserve">Ypê </t>
  </si>
  <si>
    <t>ÁGUA SANITÁRIA (1L)</t>
  </si>
  <si>
    <t>Ypê</t>
  </si>
  <si>
    <t>Tuff</t>
  </si>
  <si>
    <t xml:space="preserve">Santa Clara 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</si>
  <si>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</si>
  <si>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</si>
  <si>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</si>
  <si>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</si>
  <si>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</si>
  <si>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</si>
  <si>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</si>
  <si>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</si>
  <si>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</si>
  <si>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</si>
  <si>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</si>
  <si>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 xml:space="preserve">Closeup </t>
  </si>
  <si>
    <t>SABONETE (90g)</t>
  </si>
  <si>
    <t>Lux</t>
  </si>
  <si>
    <t>Palmolive</t>
  </si>
  <si>
    <t>Albany</t>
  </si>
  <si>
    <t>DESODORANTE SPRAY (100ml)</t>
  </si>
  <si>
    <t>Rexona (Masc.)</t>
  </si>
  <si>
    <t>Monange (Fem.)</t>
  </si>
  <si>
    <t>ABSORVENTE (pac. 8 unid.)</t>
  </si>
  <si>
    <t>Sym</t>
  </si>
  <si>
    <t>Intimus</t>
  </si>
  <si>
    <t>Supermercado: BH 2</t>
  </si>
  <si>
    <t>Panela de Ouro</t>
  </si>
  <si>
    <t>Sepé</t>
  </si>
  <si>
    <t>Vasconcelos</t>
  </si>
  <si>
    <t xml:space="preserve">Cristal de minas </t>
  </si>
  <si>
    <t>Pachá</t>
  </si>
  <si>
    <t>xap</t>
  </si>
  <si>
    <t>EXTRATO DE TOMATE (340g)</t>
  </si>
  <si>
    <t>Colonial</t>
  </si>
  <si>
    <t>Velereiro</t>
  </si>
  <si>
    <t>LEITE EM PÓ (450g)</t>
  </si>
  <si>
    <t>Galo</t>
  </si>
  <si>
    <t>Chá de fora</t>
  </si>
  <si>
    <t>músculo</t>
  </si>
  <si>
    <t>Rivelli</t>
  </si>
  <si>
    <t>Copatos</t>
  </si>
  <si>
    <t>Porto Alegre</t>
  </si>
  <si>
    <t>Bica</t>
  </si>
  <si>
    <t>Mais</t>
  </si>
  <si>
    <t>Minuano</t>
  </si>
  <si>
    <t>Valor</t>
  </si>
  <si>
    <t>Mili Bianco</t>
  </si>
  <si>
    <t>Supermercado: CARIBÉ 2</t>
  </si>
  <si>
    <t xml:space="preserve">Letícia </t>
  </si>
  <si>
    <t>Gostosão</t>
  </si>
  <si>
    <t>Milu</t>
  </si>
  <si>
    <t>EXTRATO DE TOMATE (350g)</t>
  </si>
  <si>
    <t>Quatá</t>
  </si>
  <si>
    <t>Serra Branca</t>
  </si>
  <si>
    <t>Patinho</t>
  </si>
  <si>
    <t>Ferreira</t>
  </si>
  <si>
    <t>Perdigão</t>
  </si>
  <si>
    <t>Saudali</t>
  </si>
  <si>
    <t xml:space="preserve">Saboroso </t>
  </si>
  <si>
    <t>EstreLux</t>
  </si>
  <si>
    <t>Charme</t>
  </si>
  <si>
    <t>Closeup</t>
  </si>
  <si>
    <t>SABONETE (85g)</t>
  </si>
  <si>
    <t>Supermercado: CESTÃO DA ECONOMIA 2</t>
  </si>
  <si>
    <t>Vitaliv</t>
  </si>
  <si>
    <t>Concordia</t>
  </si>
  <si>
    <t xml:space="preserve">Alcatra </t>
  </si>
  <si>
    <t>maçã do peito</t>
  </si>
  <si>
    <t>Sem marca</t>
  </si>
  <si>
    <t>Premiada</t>
  </si>
  <si>
    <t>Supermercado: MONTALVÂNIA 2 (perto do pagpouco)</t>
  </si>
  <si>
    <t xml:space="preserve">Martins </t>
  </si>
  <si>
    <t>Minas</t>
  </si>
  <si>
    <t>Italac</t>
  </si>
  <si>
    <t>Aurora</t>
  </si>
  <si>
    <t xml:space="preserve">Princesa </t>
  </si>
  <si>
    <t>Suinco</t>
  </si>
  <si>
    <t xml:space="preserve">Ultra mais </t>
  </si>
  <si>
    <t>Qboa</t>
  </si>
  <si>
    <t xml:space="preserve">Albany </t>
  </si>
  <si>
    <t>Supermercado: GORDO</t>
  </si>
  <si>
    <t>Cristal de Minas</t>
  </si>
  <si>
    <t>BISCOITO MAISENA (pac. 2000g)</t>
  </si>
  <si>
    <t>São João</t>
  </si>
  <si>
    <t>SABÃO EM PÓ (500g)</t>
  </si>
  <si>
    <t xml:space="preserve">Zapel plus </t>
  </si>
  <si>
    <t xml:space="preserve">Supermercado: SUPER MAAR </t>
  </si>
  <si>
    <t>Becel</t>
  </si>
  <si>
    <t>Nutri</t>
  </si>
  <si>
    <t>Cotochés</t>
  </si>
  <si>
    <t>lagarto</t>
  </si>
  <si>
    <t xml:space="preserve">Acém </t>
  </si>
  <si>
    <t>cogran</t>
  </si>
  <si>
    <t>Avivar</t>
  </si>
  <si>
    <t xml:space="preserve">Perdigão </t>
  </si>
  <si>
    <t>Vida</t>
  </si>
  <si>
    <t>Zapel plus</t>
  </si>
  <si>
    <t>Cores ( bax flower)</t>
  </si>
  <si>
    <t>Supermercado: PORTO</t>
  </si>
  <si>
    <t>Mês/ano:05/08/2022</t>
  </si>
  <si>
    <t>Cristal de minas</t>
  </si>
  <si>
    <t>Primor</t>
  </si>
  <si>
    <t>Amália</t>
  </si>
  <si>
    <t>Cocal</t>
  </si>
  <si>
    <t>Cogran</t>
  </si>
  <si>
    <t>Ultra mais</t>
  </si>
  <si>
    <t xml:space="preserve">ultra mais </t>
  </si>
  <si>
    <t>Papoula</t>
  </si>
  <si>
    <t>Supermercado: PREÇO BAIXO</t>
  </si>
  <si>
    <t>PÃO FRANCÊS (1kg) preço da unidade</t>
  </si>
  <si>
    <t xml:space="preserve">Piracanjuba </t>
  </si>
  <si>
    <t xml:space="preserve">Chá de fora </t>
  </si>
  <si>
    <t>Músculo</t>
  </si>
  <si>
    <t>FRANGO RESFRIADO INT. (1kg) congelado</t>
  </si>
  <si>
    <t>Fredini</t>
  </si>
  <si>
    <t>Confran</t>
  </si>
  <si>
    <t>CREME DENTAL (tubo 70g)</t>
  </si>
  <si>
    <t xml:space="preserve">Supermercado: NACIONAL </t>
  </si>
  <si>
    <t>Laçúcar</t>
  </si>
  <si>
    <t>Ribeirão</t>
  </si>
  <si>
    <t>Nutriway</t>
  </si>
  <si>
    <t>Lagarto</t>
  </si>
  <si>
    <t xml:space="preserve">Paleta </t>
  </si>
  <si>
    <t xml:space="preserve">Suíno </t>
  </si>
  <si>
    <t>Saborosa</t>
  </si>
  <si>
    <t xml:space="preserve">Minuano </t>
  </si>
  <si>
    <t>COMBUSTÍVEL                                                           Mês/Ano: 05/08/2022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</si>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</sst>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0" fontId="5" numFmtId="164" xfId="0" applyAlignment="1" applyBorder="1" applyFont="1" applyNumberFormat="1">
      <alignment vertical="center"/>
    </xf>
    <xf borderId="16" fillId="2" fontId="1" numFmtId="0" xfId="0" applyAlignment="1" applyBorder="1" applyFont="1">
      <alignment readingOrder="0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3" numFmtId="0" xfId="0" applyAlignment="1" applyBorder="1" applyFont="1">
      <alignment horizontal="left" readingOrder="0"/>
    </xf>
    <xf borderId="1" fillId="0" fontId="1" numFmtId="166" xfId="0" applyAlignment="1" applyBorder="1" applyFont="1" applyNumberFormat="1">
      <alignment readingOrder="0"/>
    </xf>
    <xf borderId="4" fillId="0" fontId="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5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5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5" t="s">
        <v>61</v>
      </c>
      <c r="E37" s="30" t="s">
        <v>65</v>
      </c>
      <c r="F37" s="14" t="s">
        <v>66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34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34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86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89</v>
      </c>
      <c r="E51" s="30" t="s">
        <v>83</v>
      </c>
      <c r="F51" s="14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5" t="s">
        <v>101</v>
      </c>
      <c r="E59" s="35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105</v>
      </c>
      <c r="F61" s="14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5" t="s">
        <v>108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118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34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34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129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130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34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132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133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34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5" t="s">
        <v>135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5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5" t="s">
        <v>138</v>
      </c>
      <c r="E33" s="35" t="s">
        <v>57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34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34"/>
      <c r="E38" s="34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140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141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4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142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143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145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4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5" t="s">
        <v>101</v>
      </c>
      <c r="E59" s="35" t="s">
        <v>146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4"/>
      <c r="E68" s="34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34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34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60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151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34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5" t="s">
        <v>152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34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153</v>
      </c>
      <c r="E13" s="35" t="s">
        <v>154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156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34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157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158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4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159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160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5" t="s">
        <v>162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5" t="s">
        <v>149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4" t="s">
        <v>163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34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164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165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34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166</v>
      </c>
      <c r="C71" s="29"/>
      <c r="D71" s="30" t="s">
        <v>120</v>
      </c>
      <c r="E71" s="35" t="s">
        <v>122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34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5" t="s">
        <v>127</v>
      </c>
      <c r="E75" s="30"/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167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34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34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5" t="s">
        <v>168</v>
      </c>
      <c r="F33" s="14" t="s">
        <v>169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5" t="s">
        <v>170</v>
      </c>
      <c r="E43" s="35" t="s">
        <v>158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34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5" t="s">
        <v>171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34"/>
      <c r="E46" s="21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172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4" t="s">
        <v>160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34"/>
      <c r="E50" s="34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4"/>
      <c r="E54" s="34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34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174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34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34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5" t="s">
        <v>176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21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21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5" t="s">
        <v>177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178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34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4"/>
      <c r="E44" s="34"/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34"/>
      <c r="E46" s="34"/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179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4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180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/>
      <c r="F54" s="34"/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181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5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5.49</v>
      </c>
      <c r="E68" s="34"/>
      <c r="F68" s="21"/>
      <c r="G68" s="22">
        <f>SUM(D68,E68,F68)</f>
        <v>5.49</v>
      </c>
      <c r="H68" s="23">
        <f>AVERAGE(D68,E68,F68)</f>
        <v>5.49</v>
      </c>
      <c r="I68" s="4"/>
      <c r="J68" s="24">
        <v>3.0</v>
      </c>
      <c r="K68" s="25"/>
      <c r="L68" s="26">
        <f>H68*J68</f>
        <v>16.47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4.89</v>
      </c>
      <c r="E70" s="21"/>
      <c r="F70" s="34"/>
      <c r="G70" s="22">
        <f>SUM(D70,E70,F70)</f>
        <v>4.89</v>
      </c>
      <c r="H70" s="23">
        <f>AVERAGE(D70,E70,F70)</f>
        <v>4.89</v>
      </c>
      <c r="I70" s="4"/>
      <c r="J70" s="24">
        <v>2.0</v>
      </c>
      <c r="K70" s="25"/>
      <c r="L70" s="26">
        <f>H70*J70</f>
        <v>9.78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34"/>
      <c r="E72" s="21"/>
      <c r="F72" s="21">
        <v>3.39</v>
      </c>
      <c r="G72" s="22">
        <f>SUM(D72,E72,F72)</f>
        <v>3.39</v>
      </c>
      <c r="H72" s="23">
        <f>AVERAGE(D72,E72,F72)</f>
        <v>3.39</v>
      </c>
      <c r="I72" s="4"/>
      <c r="J72" s="24">
        <v>10.0</v>
      </c>
      <c r="K72" s="25"/>
      <c r="L72" s="26">
        <f>H72*J72</f>
        <v>33.9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>
        <v>12.99</v>
      </c>
      <c r="F74" s="34"/>
      <c r="G74" s="22">
        <f>SUM(D74,E74,F74)</f>
        <v>12.99</v>
      </c>
      <c r="H74" s="23">
        <f>AVERAGE(D74,E74,F74)</f>
        <v>12.99</v>
      </c>
      <c r="I74" s="4"/>
      <c r="J74" s="24">
        <v>2.0</v>
      </c>
      <c r="K74" s="25"/>
      <c r="L74" s="26">
        <f>H74*J74</f>
        <v>25.98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4.69</v>
      </c>
      <c r="E76" s="34"/>
      <c r="F76" s="34"/>
      <c r="G76" s="22">
        <f>SUM(D76,E76,F76)</f>
        <v>4.69</v>
      </c>
      <c r="H76" s="23">
        <f>AVERAGE(D76,E76,F76)</f>
        <v>4.69</v>
      </c>
      <c r="I76" s="4"/>
      <c r="J76" s="24">
        <v>1.0</v>
      </c>
      <c r="K76" s="25"/>
      <c r="L76" s="26">
        <f>H76*J76</f>
        <v>4.69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31.45</v>
      </c>
      <c r="I77" s="43"/>
      <c r="J77" s="44" t="s">
        <v>6</v>
      </c>
      <c r="K77" s="41"/>
      <c r="L77" s="48">
        <f>SUM(L68:L76)</f>
        <v>90.82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184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34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0.0</v>
      </c>
      <c r="E6" s="21"/>
      <c r="F6" s="34"/>
      <c r="G6" s="22">
        <f>SUM(D6,E6,F6)</f>
        <v>0</v>
      </c>
      <c r="H6" s="23">
        <f>AVERAGE(D6,E6,F6)</f>
        <v>0</v>
      </c>
      <c r="I6" s="16"/>
      <c r="J6" s="24">
        <v>4.0</v>
      </c>
      <c r="K6" s="25"/>
      <c r="L6" s="26">
        <f>H6*J6</f>
        <v>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185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34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34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34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34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4"/>
      <c r="F16" s="34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4"/>
      <c r="F20" s="34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0.0</v>
      </c>
      <c r="E22" s="34"/>
      <c r="F22" s="34"/>
      <c r="G22" s="22">
        <f>SUM(D22,E22,F22)</f>
        <v>0</v>
      </c>
      <c r="H22" s="23">
        <f>AVERAGE(D22,E22,F22)</f>
        <v>0</v>
      </c>
      <c r="I22" s="16"/>
      <c r="J22" s="24">
        <v>0.2</v>
      </c>
      <c r="K22" s="25"/>
      <c r="L22" s="26">
        <f>H22*J22</f>
        <v>0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4"/>
      <c r="F30" s="34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4"/>
      <c r="F32" s="34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34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34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36" t="s">
        <v>186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34"/>
      <c r="F44" s="34"/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34"/>
      <c r="F46" s="34"/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34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0.0</v>
      </c>
      <c r="E50" s="34"/>
      <c r="F50" s="34"/>
      <c r="G50" s="22">
        <f>SUM(D50,E50,F50)</f>
        <v>0</v>
      </c>
      <c r="H50" s="23">
        <f>AVERAGE(D50,E50,F50)</f>
        <v>0</v>
      </c>
      <c r="I50" s="4"/>
      <c r="J50" s="24">
        <v>0.5</v>
      </c>
      <c r="K50" s="25"/>
      <c r="L50" s="26">
        <f>H50*J50</f>
        <v>0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187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34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188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34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5" t="s">
        <v>189</v>
      </c>
      <c r="E67" s="35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166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>
        <v>0.0</v>
      </c>
      <c r="F74" s="34"/>
      <c r="G74" s="22">
        <f>SUM(D74,E74,F74)</f>
        <v>0</v>
      </c>
      <c r="H74" s="23">
        <f>AVERAGE(D74,E74,F74)</f>
        <v>0</v>
      </c>
      <c r="I74" s="4"/>
      <c r="J74" s="24">
        <v>2.0</v>
      </c>
      <c r="K74" s="25"/>
      <c r="L74" s="26">
        <f>H74*J74</f>
        <v>0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190</v>
      </c>
      <c r="B2" s="7"/>
      <c r="C2" s="7"/>
      <c r="D2" s="7"/>
      <c r="E2" s="8"/>
      <c r="F2" s="61">
        <v>44778.0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34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5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5" t="s">
        <v>191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192</v>
      </c>
      <c r="F37" s="14" t="s">
        <v>193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34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34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5" t="s">
        <v>194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5" t="s">
        <v>195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196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4"/>
      <c r="E48" s="34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198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199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21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188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149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34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200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4"/>
      <c r="E68" s="21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4" t="s">
        <v>201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34"/>
      <c r="F74" s="21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202</v>
      </c>
      <c r="B2" s="7"/>
      <c r="C2" s="7"/>
      <c r="D2" s="7"/>
      <c r="E2" s="8"/>
      <c r="F2" s="9" t="s">
        <v>203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34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204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34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205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/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4"/>
      <c r="F16" s="34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4"/>
      <c r="F20" s="34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5" t="s">
        <v>206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4"/>
      <c r="F30" s="34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4"/>
      <c r="F32" s="34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139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34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207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0.0</v>
      </c>
      <c r="E42" s="34"/>
      <c r="F42" s="21"/>
      <c r="G42" s="22">
        <f>SUM(D42,E42,F42)</f>
        <v>0</v>
      </c>
      <c r="H42" s="23">
        <f>AVERAGE(D42,E42,F42)</f>
        <v>0</v>
      </c>
      <c r="I42" s="4"/>
      <c r="J42" s="24">
        <v>4.0</v>
      </c>
      <c r="K42" s="25"/>
      <c r="L42" s="26">
        <f>H42*J42</f>
        <v>0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5" t="s">
        <v>194</v>
      </c>
      <c r="E43" s="30" t="s">
        <v>75</v>
      </c>
      <c r="F43" s="14" t="s">
        <v>141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34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5" t="s">
        <v>208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4"/>
      <c r="F48" s="34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4"/>
      <c r="E54" s="21">
        <v>0.0</v>
      </c>
      <c r="F54" s="34"/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188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5" t="s">
        <v>209</v>
      </c>
      <c r="E61" s="35" t="s">
        <v>210</v>
      </c>
      <c r="F61" s="13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34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5" t="s">
        <v>211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34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204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4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4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4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0.0</v>
      </c>
      <c r="E18" s="34"/>
      <c r="F18" s="34"/>
      <c r="G18" s="22">
        <f>SUM(D18,E18,F18)</f>
        <v>0</v>
      </c>
      <c r="H18" s="23">
        <f>AVERAGE(D18,E18,F18)</f>
        <v>0</v>
      </c>
      <c r="I18" s="16"/>
      <c r="J18" s="24">
        <v>1.0</v>
      </c>
      <c r="K18" s="25"/>
      <c r="L18" s="26">
        <f>H18*J18</f>
        <v>0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4"/>
      <c r="E26" s="34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136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4"/>
      <c r="E28" s="34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213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4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5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4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5" t="s">
        <v>214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4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140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4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4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75</v>
      </c>
      <c r="F43" s="14" t="s">
        <v>215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216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217</v>
      </c>
      <c r="C47" s="29"/>
      <c r="D47" s="35" t="s">
        <v>218</v>
      </c>
      <c r="E47" s="30" t="s">
        <v>83</v>
      </c>
      <c r="F47" s="14" t="s">
        <v>219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4"/>
      <c r="E52" s="34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199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4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4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4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182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34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34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36" t="s">
        <v>220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166</v>
      </c>
      <c r="C71" s="29"/>
      <c r="D71" s="30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4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4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4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21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221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5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4"/>
      <c r="F6" s="34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5" t="s">
        <v>222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4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223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4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5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4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4"/>
      <c r="F16" s="34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4"/>
      <c r="F18" s="34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4"/>
      <c r="F20" s="34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5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4"/>
      <c r="F22" s="34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4"/>
      <c r="F24" s="34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0.0</v>
      </c>
      <c r="E26" s="34"/>
      <c r="F26" s="21"/>
      <c r="G26" s="22">
        <f>SUM(D26,E26,F26)</f>
        <v>0</v>
      </c>
      <c r="H26" s="23">
        <f>AVERAGE(D26,E26,F26)</f>
        <v>0</v>
      </c>
      <c r="I26" s="4"/>
      <c r="J26" s="24">
        <v>4.0</v>
      </c>
      <c r="K26" s="25"/>
      <c r="L26" s="26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155</v>
      </c>
      <c r="C27" s="29"/>
      <c r="D27" s="30" t="s">
        <v>48</v>
      </c>
      <c r="E27" s="30" t="s">
        <v>49</v>
      </c>
      <c r="F27" s="13" t="s">
        <v>137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0.0</v>
      </c>
      <c r="F28" s="21"/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4"/>
      <c r="F30" s="34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4"/>
      <c r="F32" s="34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4"/>
      <c r="F34" s="34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5" t="s">
        <v>62</v>
      </c>
      <c r="E35" s="35" t="s">
        <v>177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4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224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5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4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34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5" t="s">
        <v>225</v>
      </c>
      <c r="E43" s="30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4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5" t="s">
        <v>226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4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5" t="s">
        <v>208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5" t="s">
        <v>197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4"/>
      <c r="F50" s="34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5" t="s">
        <v>227</v>
      </c>
      <c r="E51" s="30" t="s">
        <v>83</v>
      </c>
      <c r="F51" s="13" t="s">
        <v>161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4"/>
      <c r="F52" s="34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5" t="s">
        <v>228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4"/>
      <c r="F54" s="34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5" t="s">
        <v>229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4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4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5" t="s">
        <v>149</v>
      </c>
      <c r="F61" s="14" t="s">
        <v>182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4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4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5" t="s">
        <v>200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4"/>
      <c r="E68" s="21"/>
      <c r="F68" s="34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4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5" t="s">
        <v>120</v>
      </c>
      <c r="E71" s="30" t="s">
        <v>121</v>
      </c>
      <c r="F71" s="14" t="s">
        <v>183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34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124</v>
      </c>
      <c r="E73" s="30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4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34"/>
      <c r="F76" s="34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2" t="s">
        <v>230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231</v>
      </c>
      <c r="B3" s="32"/>
      <c r="C3" s="41"/>
      <c r="D3" s="65" t="s">
        <v>232</v>
      </c>
      <c r="E3" s="32"/>
      <c r="F3" s="32"/>
      <c r="G3" s="41"/>
      <c r="H3" s="66" t="s">
        <v>6</v>
      </c>
      <c r="I3" s="66" t="s">
        <v>7</v>
      </c>
      <c r="J3" s="66"/>
      <c r="K3" s="66" t="s">
        <v>8</v>
      </c>
      <c r="L3" s="66" t="s">
        <v>9</v>
      </c>
      <c r="M3" s="67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8">
        <v>1.0</v>
      </c>
      <c r="B4" s="36" t="s">
        <v>233</v>
      </c>
      <c r="C4" s="29"/>
      <c r="D4" s="30" t="s">
        <v>234</v>
      </c>
      <c r="E4" s="30" t="s">
        <v>235</v>
      </c>
      <c r="F4" s="13" t="s">
        <v>236</v>
      </c>
      <c r="G4" s="13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/>
      <c r="E5" s="21"/>
      <c r="F5" s="21"/>
      <c r="G5" s="34"/>
      <c r="H5" s="22">
        <f>SUM(D5,E5,F5,G5)</f>
        <v>0</v>
      </c>
      <c r="I5" s="23" t="str">
        <f>AVERAGE(D5,E5,F5,G5)</f>
        <v>#DIV/0!</v>
      </c>
      <c r="J5" s="4"/>
      <c r="K5" s="24">
        <v>1.0</v>
      </c>
      <c r="L5" s="25"/>
      <c r="M5" s="26" t="str">
        <f>I5*K5</f>
        <v>#DIV/0!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8">
        <v>2.0</v>
      </c>
      <c r="B6" s="36" t="s">
        <v>237</v>
      </c>
      <c r="C6" s="29"/>
      <c r="D6" s="30" t="s">
        <v>234</v>
      </c>
      <c r="E6" s="30" t="s">
        <v>235</v>
      </c>
      <c r="F6" s="13" t="s">
        <v>236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/>
      <c r="E7" s="21"/>
      <c r="F7" s="21"/>
      <c r="G7" s="34"/>
      <c r="H7" s="22">
        <f>SUM(D7,E7,F7,G7)</f>
        <v>0</v>
      </c>
      <c r="I7" s="23" t="str">
        <f>AVERAGE(D7,E7,F7,G7)</f>
        <v>#DIV/0!</v>
      </c>
      <c r="J7" s="4"/>
      <c r="K7" s="24">
        <v>1.0</v>
      </c>
      <c r="L7" s="25"/>
      <c r="M7" s="26" t="str">
        <f>I7*K7</f>
        <v>#DIV/0!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8">
        <v>3.0</v>
      </c>
      <c r="B8" s="36" t="s">
        <v>238</v>
      </c>
      <c r="C8" s="29"/>
      <c r="D8" s="30" t="s">
        <v>234</v>
      </c>
      <c r="E8" s="30" t="s">
        <v>235</v>
      </c>
      <c r="F8" s="13" t="s">
        <v>236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/>
      <c r="E9" s="21"/>
      <c r="F9" s="21"/>
      <c r="G9" s="34"/>
      <c r="H9" s="22">
        <f>SUM(D9,E9,F9,G9)</f>
        <v>0</v>
      </c>
      <c r="I9" s="23" t="str">
        <f>AVERAGE(D9,E9,F9,G9)</f>
        <v>#DIV/0!</v>
      </c>
      <c r="J9" s="4"/>
      <c r="K9" s="24">
        <v>1.0</v>
      </c>
      <c r="L9" s="25"/>
      <c r="M9" s="26" t="str">
        <f>I9*K9</f>
        <v>#DIV/0!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8">
        <v>4.0</v>
      </c>
      <c r="B10" s="36" t="s">
        <v>239</v>
      </c>
      <c r="C10" s="29"/>
      <c r="D10" s="30" t="s">
        <v>234</v>
      </c>
      <c r="E10" s="30" t="s">
        <v>235</v>
      </c>
      <c r="F10" s="13" t="s">
        <v>236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/>
      <c r="E11" s="21"/>
      <c r="F11" s="21"/>
      <c r="G11" s="34"/>
      <c r="H11" s="22">
        <f>SUM(D11,E11,F11,G11)</f>
        <v>0</v>
      </c>
      <c r="I11" s="23" t="str">
        <f>AVERAGE(D11,E11,F11,G11)</f>
        <v>#DIV/0!</v>
      </c>
      <c r="J11" s="4"/>
      <c r="K11" s="24">
        <v>1.0</v>
      </c>
      <c r="L11" s="25"/>
      <c r="M11" s="26" t="str">
        <f>I11*K11</f>
        <v>#DIV/0!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8">
        <v>5.0</v>
      </c>
      <c r="B12" s="36" t="s">
        <v>240</v>
      </c>
      <c r="C12" s="29"/>
      <c r="D12" s="30" t="s">
        <v>234</v>
      </c>
      <c r="E12" s="30" t="s">
        <v>235</v>
      </c>
      <c r="F12" s="13" t="s">
        <v>236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/>
      <c r="E13" s="21"/>
      <c r="F13" s="21"/>
      <c r="G13" s="34"/>
      <c r="H13" s="22">
        <f>SUM(D13,E13,F13,G13)</f>
        <v>0</v>
      </c>
      <c r="I13" s="23" t="str">
        <f>AVERAGE(D13,E13,F13,G13)</f>
        <v>#DIV/0!</v>
      </c>
      <c r="J13" s="4"/>
      <c r="K13" s="24">
        <v>1.0</v>
      </c>
      <c r="L13" s="25"/>
      <c r="M13" s="26" t="str">
        <f>I13*K13</f>
        <v>#DIV/0!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9" t="s">
        <v>94</v>
      </c>
      <c r="B14" s="70"/>
      <c r="C14" s="70"/>
      <c r="D14" s="70"/>
      <c r="E14" s="70"/>
      <c r="F14" s="70"/>
      <c r="G14" s="70"/>
      <c r="H14" s="71"/>
      <c r="I14" s="72" t="str">
        <f>SUM(I4:I13)</f>
        <v>#DIV/0!</v>
      </c>
      <c r="J14" s="73"/>
      <c r="K14" s="74" t="s">
        <v>6</v>
      </c>
      <c r="L14" s="71"/>
      <c r="M14" s="75" t="str">
        <f>SUM(M4:M13)</f>
        <v>#DIV/0!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0">
    <mergeCell ref="K4:M4"/>
    <mergeCell ref="K6:M6"/>
    <mergeCell ref="K8:M8"/>
    <mergeCell ref="K10:M10"/>
    <mergeCell ref="K12:M12"/>
    <mergeCell ref="K14:L14"/>
    <mergeCell ref="A8:A9"/>
    <mergeCell ref="B8:C9"/>
    <mergeCell ref="A10:A11"/>
    <mergeCell ref="B10:C11"/>
    <mergeCell ref="A12:A13"/>
    <mergeCell ref="B12:C13"/>
    <mergeCell ref="A14:H14"/>
    <mergeCell ref="A2:M2"/>
    <mergeCell ref="A3:C3"/>
    <mergeCell ref="D3:G3"/>
    <mergeCell ref="A4:A5"/>
    <mergeCell ref="B4:C5"/>
    <mergeCell ref="A6:A7"/>
    <mergeCell ref="B6:C7"/>
  </mergeCells>
  <printOptions/>
  <pageMargins bottom="0.787401575" footer="0.0" header="0.0" left="0.511811024" right="0.511811024" top="0.787401575"/>
  <pageSetup paperSize="9" orientation="portrait"/>
  <drawing r:id="rId1"/>
</worksheet>
</file>