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5345" windowHeight="4635"/>
  </bookViews>
  <sheets>
    <sheet name="Sheet1" sheetId="1" r:id="rId1"/>
    <sheet name="Sheet2" sheetId="2" r:id="rId2"/>
  </sheets>
  <definedNames>
    <definedName name="_xlnm._FilterDatabase" localSheetId="0" hidden="1">Sheet1!$A$1:$Q$2209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" i="1"/>
  <c r="G2206" i="1" l="1"/>
  <c r="G2207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8" i="1"/>
  <c r="G220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1907" i="1"/>
  <c r="I1906" i="1"/>
  <c r="I1905" i="1"/>
  <c r="I1904" i="1"/>
  <c r="I1903" i="1"/>
  <c r="I1776" i="1"/>
  <c r="I1775" i="1"/>
  <c r="I1774" i="1"/>
  <c r="I1773" i="1"/>
  <c r="I1772" i="1"/>
  <c r="I1771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2" i="1"/>
  <c r="I2096" i="1"/>
  <c r="I2095" i="1"/>
  <c r="I1902" i="1"/>
  <c r="I1770" i="1"/>
  <c r="I1769" i="1"/>
  <c r="I1768" i="1"/>
  <c r="I1767" i="1"/>
  <c r="I1766" i="1"/>
  <c r="I1765" i="1"/>
  <c r="I1764" i="1"/>
  <c r="I1544" i="1"/>
  <c r="I1543" i="1"/>
  <c r="I1542" i="1"/>
  <c r="I1541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</calcChain>
</file>

<file path=xl/sharedStrings.xml><?xml version="1.0" encoding="utf-8"?>
<sst xmlns="http://schemas.openxmlformats.org/spreadsheetml/2006/main" count="14911" uniqueCount="2709">
  <si>
    <t>No.</t>
  </si>
  <si>
    <t>Outage</t>
  </si>
  <si>
    <t>Feeder / Unit</t>
  </si>
  <si>
    <t>Weather</t>
  </si>
  <si>
    <t>Cause</t>
  </si>
  <si>
    <t>Loss</t>
  </si>
  <si>
    <t>R E M A R K</t>
  </si>
  <si>
    <t>1 </t>
  </si>
  <si>
    <t>MINAS POWER PLANT</t>
  </si>
  <si>
    <t>-</t>
  </si>
  <si>
    <t>07:25 MGT#5 trip, by alarm Bus Under voltage. 08:10 S/U MGT#5, then On Line the unit at 08:17.  </t>
  </si>
  <si>
    <t>2 </t>
  </si>
  <si>
    <t>13.8KV MINAS FEEDER #6</t>
  </si>
  <si>
    <t> Lightning</t>
  </si>
  <si>
    <t> Animal</t>
  </si>
  <si>
    <t>07:25 Minas ACB fdr#6 T/LO Ctr:207-209 R/F:51@2@3. 08:55 Patrolled the line &amp; found Dead Squirrel on TOP Well 7E-56. 09:30 Blocked &amp; Closed Minas ACB fdr#6, then release trhe block. Cause: Animal (Squirrel).  </t>
  </si>
  <si>
    <t>3 </t>
  </si>
  <si>
    <t>13.8KV 4D FEEDER #3</t>
  </si>
  <si>
    <t> Rain</t>
  </si>
  <si>
    <t> Unidentified</t>
  </si>
  <si>
    <t>4D fdr#3 T/R 1x Ctr:307-308 R/F:51@2@3. Not checked yet.  </t>
  </si>
  <si>
    <t>Checked And Found 4DSB OCB3 Fdr #8 Ctr 307-308, R/F 51 Patrolled The Line On 02-Oct-2020 But Found Nothing On Phase @2,3, Cause: Unidentified  </t>
  </si>
  <si>
    <t>4 </t>
  </si>
  <si>
    <t>13.8KV DURI COMMUNITY FEEDER #3</t>
  </si>
  <si>
    <t> Rain and Lightning</t>
  </si>
  <si>
    <t> Lightning Arrester</t>
  </si>
  <si>
    <t>Duri Community ACB fdr#3 T/R 1x. Not checked yet.  </t>
  </si>
  <si>
    <t>Checked &amp; found Duri Community fdr#3 T/R 1x Ctr:114-115 R/F:51@1@2@3. Patrolled the line &amp; found @1@2@3 Broken LA o/p 2R4. Cause : Lightning Arrester.  </t>
  </si>
  <si>
    <t>5 </t>
  </si>
  <si>
    <t>13.8KV DARLING VCB FEEDER #4</t>
  </si>
  <si>
    <t> Circuit Breaker</t>
  </si>
  <si>
    <t>15:44 Darling VCB fdr#4 T/LO Ctr:151-154 R/F:51@1@2@3. 16:50 Patrolled the line &amp; found Broken Jumper LA o/p 05-M5-14. 17:09 Blocked &amp; closed Darling VCB fdr#4, but failure. Checked &amp; found Broken 4160V MCC at CSS#6, then isolated. Open Recloser of 6500KVA TX and checked the TX, OK. 18:40 Blocked &amp; closed Darling VCB fdr#4, then release the block. Cause: Broken MCC.  </t>
  </si>
  <si>
    <t>6 </t>
  </si>
  <si>
    <t>13.8KV KETIGUL FEEDER#1</t>
  </si>
  <si>
    <t> Fair</t>
  </si>
  <si>
    <t> Dead End Insulator</t>
  </si>
  <si>
    <t>Ketigul fdr#1 T/R 1x. Not checked yet.  </t>
  </si>
  <si>
    <t>Checked And Found PKTGL VCB1 Fdr #8 Ctr 243-244, R/F 51 Patrolled The Line On 05-Oct-2020 And Found Broken Dead End On Phase @1,2, Pole N/A Tilan #03 Cause: Dead End Insulator  </t>
  </si>
  <si>
    <t>7 </t>
  </si>
  <si>
    <t>CENTRAL DURI POWER PLANT</t>
  </si>
  <si>
    <t>S/U CGT#5, then on line the unit at 11:06.  </t>
  </si>
  <si>
    <t>8 </t>
  </si>
  <si>
    <t>4.16KV NO RUMBAI FEEDER #2</t>
  </si>
  <si>
    <t>N.Rumbai 4.16Kv VCB #2 T/R 1x. Not checked yet.  </t>
  </si>
  <si>
    <t>Checked &amp; found N.Rumbai fdr#2 T/R 1x Ctr:367-368 R/F:51N. Patrolled the line &amp; found Broken Dead End Insulator o/p 2RD-10. Cause : Dead End Insulator.  </t>
  </si>
  <si>
    <t>9 </t>
  </si>
  <si>
    <t> Pin Insulator</t>
  </si>
  <si>
    <t>Duri commy 13.8Kv ACB #26 fdr #3 T/R 1x. Not checked yet.  </t>
  </si>
  <si>
    <t>Checked and found DCM ACB fdr #3 T/ R 1x, ctr: 115 - 116, R/F: 51N Patrolled the line and found broken pin insulator @1 o/p 3-DD-17 Cause : Pin Insulator  </t>
  </si>
  <si>
    <t>10 </t>
  </si>
  <si>
    <t>13.8KV NORTH DURI FEEDER #1</t>
  </si>
  <si>
    <t>N.Duri 13.8Kv VCB #1 T/R 1x. Not checked yet.  </t>
  </si>
  <si>
    <t>Checked and found ND VCB fdr #1 T/R 1x, ctr: 349 - 350, R/F: 51N Patrolled the line and found broken LA @2 o/p NC-03 Cause : Lightning Arrester  </t>
  </si>
  <si>
    <t>11 </t>
  </si>
  <si>
    <t>13.8KV LIBO FEEDER #2</t>
  </si>
  <si>
    <t>05:40 Liabo fdr#2 Load dropped 34A (56-22A). 12:40 It was reported no power at Hitan field. Checked &amp; found Recl. 23BW02 T/SO Ctr: Blank. Patrolled the line but not founding. 14:40 Blocked &amp; closed Recl. 23BW02, then release the block. Cause: Unidentified.  </t>
  </si>
  <si>
    <t>12 </t>
  </si>
  <si>
    <t>13.8KV CENTRAL DURI FEEDER #6</t>
  </si>
  <si>
    <t> Cloudy</t>
  </si>
  <si>
    <t> Capasitor Bank - Fuse holder of Cap Bank.</t>
  </si>
  <si>
    <t>C.Duri feeder # 6 T/R 3X R/F 51G 50 @2,3 ctr:524-527 Not checked yet.  </t>
  </si>
  <si>
    <t>Checked and found: CDRSG-13.8ACB23 T/R, Counter : 524 - 527, Relay Flag : 51 Patrolled the line found : Temuan broken capacitor bank and holder Cause : Capasitor Bank </t>
  </si>
  <si>
    <t>13 </t>
  </si>
  <si>
    <t>13.8KV NEW KOTABATAK FEEDER #1</t>
  </si>
  <si>
    <t>NKB Feeder # 1 T/R 1X and GFPC Not Checked yet.  </t>
  </si>
  <si>
    <t>Checked &amp; found NKBS fdr#1 T/R 1x Ctr:297-298 R/F:50N,51@3. Patrolled the line &amp; found Broken LA on TOP KB#173. Cause : Lightning.  </t>
  </si>
  <si>
    <t>14 </t>
  </si>
  <si>
    <t>13.8KV SINTONG FEEDER #1</t>
  </si>
  <si>
    <t>08:24 Sintong VCB fdr#1 Load dropped 50A (95-45). 09:50 Checked &amp; found Recl. 25AD26 T/R 1x Ctr:1009-1010. Patrolled the line but found nothing. Cause: Unidentified.  </t>
  </si>
  <si>
    <t>15 </t>
  </si>
  <si>
    <t>13.8KV DURI FIELD FEEDER #2</t>
  </si>
  <si>
    <t>09:09 It was reported No power at 07-U1-19 (D.Field fdr#2). 10:05 Checked &amp; found Recl. 07-U1-19 T/SO Ctr:84-85, Patrolled the line but found nothing. Cause: Unidentified.  </t>
  </si>
  <si>
    <t>16 </t>
  </si>
  <si>
    <t> Recloser - Control Recloser</t>
  </si>
  <si>
    <t>22:38 Libo Feeder #2 Load drop 38A (56-18A) 00:16 it was reported no power at Hitam Area 01:50 Checked and found recloser 23BW02 T/SO ( control Blank ),patrol the line but found nothing. 03:00 Blocked and closed the recloser Ok Cause: Control recloser failure.  </t>
  </si>
  <si>
    <t>17 </t>
  </si>
  <si>
    <t>13.8KV CENTRAL DURI FEEDER #1</t>
  </si>
  <si>
    <t>08:08 It was reported no power at 09-M3-02 (C.Duri feeder #1) 11:47 Checked &amp; Found Recl 09-M3-01 T/O (Block position) Ctr: 127-128. Patrolled the line but found nothing. 11:55 Blocked &amp; closed recl 09-M3-01 , then release block. Cause : Unidentified.  </t>
  </si>
  <si>
    <t>18 </t>
  </si>
  <si>
    <t>13.8KV CENTRAL DURI FEEDER #7</t>
  </si>
  <si>
    <t>C.Duri 13.8Kv ACB #33 fdr #7 T/R 1x. Not checked yet.  </t>
  </si>
  <si>
    <t>Checked and found CD ACB-33 fdr #7 T/R 1x, ctr: 569 - 570, R/F: 51P Patrolled the line but found nothing Cause : Unidentified  </t>
  </si>
  <si>
    <t>19 </t>
  </si>
  <si>
    <t>13.8KV MINAS FEEDER #4</t>
  </si>
  <si>
    <t>Minas 13.8Kv ACB #1 fdr#4 T/R 1x. Not checked yet.  </t>
  </si>
  <si>
    <t>Checked and found: MNSSG-13.8ACB01 T/R, Counter : 132 - 133, Relay Flag : 51N Finding Patrolled the line found : Not Found Cause : Unidentified </t>
  </si>
  <si>
    <t>20 </t>
  </si>
  <si>
    <t>09:55 S/U CDGT #2 then online the unit at 10:24.  </t>
  </si>
  <si>
    <t>21 </t>
  </si>
  <si>
    <t>14:01 S/U CDGT #2 then online the unit at 14:24.  </t>
  </si>
  <si>
    <t>22 </t>
  </si>
  <si>
    <t>15:00 S/D Off line and S/D MGT #5.  </t>
  </si>
  <si>
    <t>23 </t>
  </si>
  <si>
    <t>15:00 Off line CGT #2 then S/D for maintenance.  </t>
  </si>
  <si>
    <t>24 </t>
  </si>
  <si>
    <t>13.8KV DURI COMMUNITY FEEDER #2</t>
  </si>
  <si>
    <t> Powerline - Jumper</t>
  </si>
  <si>
    <t>18:17 Duri Commy 13.8Kv ACB #30 fdr #2 T/LO. 19:00 Checked and found R/F 51 @1 &amp; 51N Ctr:132-135 19:04 Patrol the line found broken conductor at 13.8 kV Recloser 20:04 Open LBS BKS #12 and Closed LBs # 1-BD-2 20:10 Block DCM Fdr#1 and Closed LBS SY 07 20:18 Closed LBS LKT - 24 22:24 Blocked and closed DCM Fdr#2 22:41 Closed LBS 2-F-15 22:41 Open LBS BKS-12 22:45 Closed LBS 1-DB-2 22:47 Open LBS SY-07 22:53 Closed LBS KRC-20 22:55 Open LBS LKT-24. Closed 13.8kV Recl Mini IT subs on block but failed ( Will be continued) Cause : Broken Conductor.  </t>
  </si>
  <si>
    <t>25 </t>
  </si>
  <si>
    <t>N.Duri 13.8Kv VCB#1 T/R 1x. Not checked yet.  </t>
  </si>
  <si>
    <t>Checked and found ND VCB fdr #1 T/R 1x, ctr: 350 - 351, R/F: 51N Patrolled the line and found broken LA @3 o/p 12-F3-23 Cause : Lightning Arrester  </t>
  </si>
  <si>
    <t>26 </t>
  </si>
  <si>
    <t>13.8KV CENTRAL DURI FEEDER #14</t>
  </si>
  <si>
    <t> Tree</t>
  </si>
  <si>
    <t>C.Duri feeder #14 load dropped 89A (152-63A). Not checked yet.  </t>
  </si>
  <si>
    <t>Checked and found RCL 06-P8-02 T/R 1x, Counter: 301 - 302, R/F: None Patrolled the line and found fallen tree that had touch the power line o/p 05-P1-01 Cause : Tree  </t>
  </si>
  <si>
    <t>Checked and found: RCL 06-P8-02 T/R, Counter : 301 - 302, Relay Flag : NONE Patrolled the line found : ditemukan pohon tumbang sudah jatuh ke tanah menyebabkan pin insulator miring Cause : Tree </t>
  </si>
  <si>
    <t>27 </t>
  </si>
  <si>
    <t>13.8KV 3D FEEDER #2</t>
  </si>
  <si>
    <t> Planned Maintenance</t>
  </si>
  <si>
    <t>09:42 Manual Open LBS 5C-121B, closed at 16:26 To connect jumper o/p 6D-505 Planned Maintenance  </t>
  </si>
  <si>
    <t>28 </t>
  </si>
  <si>
    <t>09:44 3D VCB fdr #2 T/R 1x 3D feeder #3 dropped 25 A (73 - 48 A) 3D feeder #4 dropped 32 A (166 - 134 A) Not Checked Yet  </t>
  </si>
  <si>
    <t>Checked and found 3D OCB fdr #2 T/R 1x, Counter: 392 - 393, R/F: 51N Patrolled the line and found broken LA @1, 2, 3 o/p 3E-34 Cause : Lightning  </t>
  </si>
  <si>
    <t>29 </t>
  </si>
  <si>
    <t>13.8KV BANGKO FEEDER #4</t>
  </si>
  <si>
    <t>10:00 Manual Open VCB BKO fdr #4, closed at 14:07 Maintenance jobs: - Repair Hot Spot at I/S of TX at Benar GS - Repair Hot Spot at RCL 29-Y-23B - Change Out Insulators Planned Maintenance  </t>
  </si>
  <si>
    <t>30 </t>
  </si>
  <si>
    <t>13.8KV CENTRAL DURI FEEDER #4</t>
  </si>
  <si>
    <t>17:52 CD ACB-21 feeder #4 T/LO, ctr: 534 - 538, R/F: 51P @1, 50P @2 17:55 Call TDO crew to check facilities and field d/s CD fdr #4 18:30 Patrolled the line but found nothing 18:36 Block and manual close CD fdr #4, OK, then release the block. Not Patrolled Yet  </t>
  </si>
  <si>
    <t>Patrolled the line and found broken pin insulator @3 o/p 09 R8 10 Cause: Pin Insulator  </t>
  </si>
  <si>
    <t>31 </t>
  </si>
  <si>
    <t>13.8KV CENTRAL DURI FEEDER #16</t>
  </si>
  <si>
    <t>09:21 It was reported no power at road 08-L7-xx (pole 08-L7-37) d/s CD fdr #16 (no load dropped indication at CD fdr #16) 09:22 Call TDO crew to perform field verification 09:50 Checked and found RCL 08-L7-38 in close position and some wells d/s of RCL are ON/ACTIVE (suspect unbalance voltage) Patrolled the line but found nothing 11:50 Manual close LBS 08-L8-02 (also d/s CD fdr #16) 14:40 Re-patrolled the power line and found - broken jumper @1 on source side of RCL 09-L5-20. - b/o fuse link of PT for control of RCL 09-L5-20 15:30 MTCE team repair the broken jumper and b/o fuse PT of RCL 09-L5-20 17:10 Block and manual close RCL 09-L5-20 and then release the block. 17:18 Manual open LBS 09-L5-01. Cause: Conductor - Jumper  </t>
  </si>
  <si>
    <t>32 </t>
  </si>
  <si>
    <t>13.8KV MINAS FEEDER #3</t>
  </si>
  <si>
    <t> Others</t>
  </si>
  <si>
    <t>17:07 Minas ACB fdr #3 T/LO, ctr: 189 - 191, R/F: 51P @2 @3 Minas fdr #1 dropped 54 A (168 - 114 A) Minas fdr #2 dropped 7 A (106 - 99 A) Minas fdr #1 dropped 34 A (181 - 147 A) 17:11 Call TDO Crew (Andri) 17:50 Complete to patrol the power line but found nothing, also reported some villagers just play kite near the power line of MNS fdr #3. 17:51 Block and then manual close MNS ACB fdr #3, OK then release the block Cause: Other (kite)  </t>
  </si>
  <si>
    <t>33 </t>
  </si>
  <si>
    <t>13.8KV MINAS FEEDER #2</t>
  </si>
  <si>
    <t>Minas 13.8Kv ACB #13 fdr #2 T/R 1x. Ctr: 97-98 R/f: 51N. Not checked yet.  </t>
  </si>
  <si>
    <t>13-10-2020 14:55</t>
  </si>
  <si>
    <t>Checked And Found MNSSG ACB13 Fdr #8 Ctr 97-98, R/F 51N Patrolled The Line On 12-Oct-2020 But Found Nothing Cause: Unidentified  </t>
  </si>
  <si>
    <t>34 </t>
  </si>
  <si>
    <t>13.8KV 8D FEEDER #2</t>
  </si>
  <si>
    <t>10:25 Manual Open 8D OCB fdr #2, closed at 11:06 MTCE team to repair hotspot at location 8E-54N Planned Maintenance  </t>
  </si>
  <si>
    <t>35 </t>
  </si>
  <si>
    <t>16:44 Libo VCB fdr #2 T/R 1x (no indication at DSC due to RTU failed at 16:30) Libo fdr #1 load dropped 38 A (76 - 38 A), also no indication at DSC. Not Checked Yet  </t>
  </si>
  <si>
    <t>Checked And Found LBOSB OCB2 Fdr #8 Ctr 530-531, R/F 50 Patrolled The Line On 12-Oct-2020 But Found Nothing On Phase @2 Pole 23 Bw 02 Cause: Unidentified </t>
  </si>
  <si>
    <t>36 </t>
  </si>
  <si>
    <t>13.8KV MENGGALA FEEDER #2</t>
  </si>
  <si>
    <t>09:13 Manual Open LBS 28-AL-21, Closed at 10:45. Purpose to replace broken pin insulator on pole 28-AK-02 and 29-AK-01. Planned Maintenance. </t>
  </si>
  <si>
    <t>37 </t>
  </si>
  <si>
    <t>10:53 CDGT #2 S/U and then Online at 11:12 Running test to base load after M/O 17:30 HRSG CDGT #2 activated  </t>
  </si>
  <si>
    <t>38 </t>
  </si>
  <si>
    <t>13:06 Manual Open VCB North Rumbai fdr #2, closed at 14:59 MTCE team to cut high trees and replace insulator o/p 2RD-10, 2RA-3 Planned Maintenance  </t>
  </si>
  <si>
    <t>39 </t>
  </si>
  <si>
    <t>14:30 CDGT #4 Offline and then Shut Down at 14:39 for standby  </t>
  </si>
  <si>
    <t>40 </t>
  </si>
  <si>
    <t>13.8KV ROKAN FEEDER #2</t>
  </si>
  <si>
    <t>ROKAN VCB fdr #2 T/R 1x Not Checked Yet  </t>
  </si>
  <si>
    <t>Checked and found RKN VCB fdr #2 T/R 1c, counter: 1350 - 1351, R/F: 51N Patrolled the line but found nothing Cause : Unidentified  </t>
  </si>
  <si>
    <t>41 </t>
  </si>
  <si>
    <t>Minas 13.8Kv ACB #1 fdr #4 T/R 1x. Not checked yet.  </t>
  </si>
  <si>
    <t>Checked And Found MNSSG ACB01 Fdr #8 Ctr 97-98, R/F 51N Patrolled The Line On 12-Oct-2020 And Found Broken Dead End @2 On Pole 7D-105 Near Gang Saiyo Ujung On Phase @2 Pole 7D-105 Cause: Lightning  </t>
  </si>
  <si>
    <t>42 </t>
  </si>
  <si>
    <t>13.8KV S. BALAM FEEDER #1</t>
  </si>
  <si>
    <t> Broken Fuse Cut Out</t>
  </si>
  <si>
    <t>South Balam fdr #1 load dropped 95 A (152 - 57 A) Not Checked Yet  </t>
  </si>
  <si>
    <t>43 </t>
  </si>
  <si>
    <t>13-10-2020 10:10</t>
  </si>
  <si>
    <t>13.8KV 6D FEEDER #2</t>
  </si>
  <si>
    <t>10:10 Manual Open LBS 6C-21A, closed at 11:39 10:19 Manual Open LBS 5C-121B, closed at 11:32 MTCE team to repair LBS o/p 5C-59 Planned Maintenance  </t>
  </si>
  <si>
    <t>44 </t>
  </si>
  <si>
    <t>13-10-2020 12:25</t>
  </si>
  <si>
    <t>NKBS VCB feeder #1 T/R 1x NKBS GFPC Recloser T/R 1x Not Checked Yet  </t>
  </si>
  <si>
    <t>45 </t>
  </si>
  <si>
    <t>13.8KV NORTH DURI FEEDER #11</t>
  </si>
  <si>
    <t>46 </t>
  </si>
  <si>
    <t>47 </t>
  </si>
  <si>
    <t>13.8KV SINTONG FEEDER #2</t>
  </si>
  <si>
    <t>48 </t>
  </si>
  <si>
    <t>13.8KV PINANG FEEDER #1</t>
  </si>
  <si>
    <t>Pinang Feeder #1 T/R 1X Not Checked yet.  </t>
  </si>
  <si>
    <t>49 </t>
  </si>
  <si>
    <t>50 </t>
  </si>
  <si>
    <t>13.8KV MENGGALA FEEDER #1</t>
  </si>
  <si>
    <t>51 </t>
  </si>
  <si>
    <t>Rokan 13.8Kv VCB fdr #2 T/R 1x. Not checked yet.  </t>
  </si>
  <si>
    <t>52 </t>
  </si>
  <si>
    <t>17:05 S/U MGT #5 17:22 O/L.  </t>
  </si>
  <si>
    <t>53 </t>
  </si>
  <si>
    <t>17:26 S/D MGT # 4  </t>
  </si>
  <si>
    <t>54 </t>
  </si>
  <si>
    <t>13.8KV LIBO FEEDER #1</t>
  </si>
  <si>
    <t>Libo 13.8Kv OCB fdr #1 T/R 1x. Not checked yet.  </t>
  </si>
  <si>
    <t>55 </t>
  </si>
  <si>
    <t>13.8KV DURI COMMUNITY FEEDER #1</t>
  </si>
  <si>
    <t>Duri commy 13.8Kv ACB #25 fdr #1 T/R 1x. Not checked yet.  </t>
  </si>
  <si>
    <t>56 </t>
  </si>
  <si>
    <t>13.8KV MBL SUBSTATION 1 DURI FEEDER #1</t>
  </si>
  <si>
    <t> Under investigation</t>
  </si>
  <si>
    <t>57 </t>
  </si>
  <si>
    <t>C.Duri 13.8Kv ACB #11 fdr #1 T/R 1x. Not checked yet.  </t>
  </si>
  <si>
    <t>58 </t>
  </si>
  <si>
    <t>59 </t>
  </si>
  <si>
    <t>13.8KV 8D FEEDER #1</t>
  </si>
  <si>
    <t>60 </t>
  </si>
  <si>
    <t>Sintong Feeder #1 T/R 1X Not checked yet.  </t>
  </si>
  <si>
    <t>61 </t>
  </si>
  <si>
    <t>13.8KV 8D FEEDER #3</t>
  </si>
  <si>
    <t> Drizzle</t>
  </si>
  <si>
    <t>03:34 8D OCB fdr #3 T/R 1x. Cause : Not Checked Yet. </t>
  </si>
  <si>
    <t>62 </t>
  </si>
  <si>
    <t>New Kotabatak Feeder # 1 and GFPC T/R 1X Not checked yet.  </t>
  </si>
  <si>
    <t>63 </t>
  </si>
  <si>
    <t>13.8KV NEW KOTABATAK FEEDER #2</t>
  </si>
  <si>
    <t>64 </t>
  </si>
  <si>
    <t>13.8KV RANGAU FEEDER #2</t>
  </si>
  <si>
    <t>65 </t>
  </si>
  <si>
    <t>North Duri Feeder #1 T/R 1X Not checked yet.  </t>
  </si>
  <si>
    <t>66 </t>
  </si>
  <si>
    <t>67 </t>
  </si>
  <si>
    <t>68 </t>
  </si>
  <si>
    <t>44KV NORTH DURI - DUMAI LINE</t>
  </si>
  <si>
    <t>69 </t>
  </si>
  <si>
    <t>13.8KV DARLING VCB FEEDER #3</t>
  </si>
  <si>
    <t>Darling VCB fdr#3 T/R 1x. Not checked yet.  </t>
  </si>
  <si>
    <t>70 </t>
  </si>
  <si>
    <t>11:00 S/U CGT#5, then On Line the unit at 11:30.  </t>
  </si>
  <si>
    <t>71 </t>
  </si>
  <si>
    <t>12:10 MGT #9 Emergency S/D, due to Fire below Exhaust. Cause : Lube oil leak.  </t>
  </si>
  <si>
    <t>72 </t>
  </si>
  <si>
    <t>13:30 S/U CGT#4, then on line the unit at 14:11.  </t>
  </si>
  <si>
    <t>73 </t>
  </si>
  <si>
    <t>14:15 S/U MGT#11, then on line the unit at 14:33.  </t>
  </si>
  <si>
    <t>74 </t>
  </si>
  <si>
    <t>13.8KV DURI FIELD FEEDER #1</t>
  </si>
  <si>
    <t>75 </t>
  </si>
  <si>
    <t>76 </t>
  </si>
  <si>
    <t>13.8KV NORTH DURI FEEDER #2</t>
  </si>
  <si>
    <t>14:43 N.Duri VCB fdr#2 T/O (Blocked Position). 14:53 Blocked &amp; closed N.Duri VCB fdr#2. Not checked yet.  </t>
  </si>
  <si>
    <t>77 </t>
  </si>
  <si>
    <t>78 </t>
  </si>
  <si>
    <t>79 </t>
  </si>
  <si>
    <t>SINABUNG MINI SUBSTATION</t>
  </si>
  <si>
    <t>80 </t>
  </si>
  <si>
    <t>81 </t>
  </si>
  <si>
    <t>82 </t>
  </si>
  <si>
    <t>N.Duri VCB fdr#1 T/R 1x. Not checked yet.  </t>
  </si>
  <si>
    <t>83 </t>
  </si>
  <si>
    <t>84 </t>
  </si>
  <si>
    <t>85 </t>
  </si>
  <si>
    <t>LIBO SUBSTATION</t>
  </si>
  <si>
    <t>86 </t>
  </si>
  <si>
    <t>87 </t>
  </si>
  <si>
    <t>88 </t>
  </si>
  <si>
    <t>89 </t>
  </si>
  <si>
    <t>11:06 S/U MGT#4, then on line the unit at 11:35.  </t>
  </si>
  <si>
    <t>90 </t>
  </si>
  <si>
    <t>91 </t>
  </si>
  <si>
    <t>13.8KV BATANG FEEDER #3</t>
  </si>
  <si>
    <t> Static Wire</t>
  </si>
  <si>
    <t>92 </t>
  </si>
  <si>
    <t>3Delta Feeder #2 T/R 1X Not checked yet.  </t>
  </si>
  <si>
    <t>93 </t>
  </si>
  <si>
    <t>13.8KV PETANI FEEDER #2</t>
  </si>
  <si>
    <t>94 </t>
  </si>
  <si>
    <t>95 </t>
  </si>
  <si>
    <t>96 </t>
  </si>
  <si>
    <t>13.8KV 3D FEEDER #8</t>
  </si>
  <si>
    <t>97 </t>
  </si>
  <si>
    <t>98 </t>
  </si>
  <si>
    <t>IT MINI SUBSTATION</t>
  </si>
  <si>
    <t>99 </t>
  </si>
  <si>
    <t>13.8KV CENTRAL DURI FEEDER #15</t>
  </si>
  <si>
    <t>C.Duri 13.8Kv ACB #18 fdr #15 T/R 1x. Niot checked yet.  </t>
  </si>
  <si>
    <t>100 </t>
  </si>
  <si>
    <t>13.8KV KETIGUL FEEDER#2</t>
  </si>
  <si>
    <t>Ketigul feeder#2 T/R 1X Not checked yet.  </t>
  </si>
  <si>
    <t>101 </t>
  </si>
  <si>
    <t>13.8KV 6DN FEEDER #2</t>
  </si>
  <si>
    <t>102 </t>
  </si>
  <si>
    <t>103 </t>
  </si>
  <si>
    <t>104 </t>
  </si>
  <si>
    <t>13.8KV CENTRAL KOTABATAK FEEDER #5</t>
  </si>
  <si>
    <t>105 </t>
  </si>
  <si>
    <t>13.8KV NORTH DURI FEEDER #7</t>
  </si>
  <si>
    <t>N.Duri 13.8Kv ACB #7 T/R 1x. Not checked yet.  </t>
  </si>
  <si>
    <t>106 </t>
  </si>
  <si>
    <t>107 </t>
  </si>
  <si>
    <t>20:16 CDG #2 Trip by Alarm Compose Trip.  </t>
  </si>
  <si>
    <t>108 </t>
  </si>
  <si>
    <t>C.Duri 13.8Kv ACB #21 fdr #4 T/R 1x. Not checked yet.  </t>
  </si>
  <si>
    <t>109 </t>
  </si>
  <si>
    <t>13.8KV CENTRAL DURI FEEDER #8</t>
  </si>
  <si>
    <t>C.Duri 13.8Kv ACB #32 fdr #8 T/R 1x. Not checked yet.  </t>
  </si>
  <si>
    <t>110 </t>
  </si>
  <si>
    <t>111 </t>
  </si>
  <si>
    <t>NORTH DURI SUBSTATION</t>
  </si>
  <si>
    <t>112 </t>
  </si>
  <si>
    <t>N.Duri 13.8Kv VCB fdr #1 T/R 1x. Not checked yet.  </t>
  </si>
  <si>
    <t>113 </t>
  </si>
  <si>
    <t>3D 13.8Kv OCB fdr #2 T/R 1x. Not checked yet.  </t>
  </si>
  <si>
    <t>114 </t>
  </si>
  <si>
    <t>13.8KV 5B FEEDER #3</t>
  </si>
  <si>
    <t>115 </t>
  </si>
  <si>
    <t>4D 13.8Kv OCB fdr #3 T/R 1x. Not checked yet.  </t>
  </si>
  <si>
    <t>116 </t>
  </si>
  <si>
    <t>13.8KV 3D FEEDER #4</t>
  </si>
  <si>
    <t>117 </t>
  </si>
  <si>
    <t>118 </t>
  </si>
  <si>
    <t>13.8KV NORTH DURI FEEDER #6</t>
  </si>
  <si>
    <t>119 </t>
  </si>
  <si>
    <t>120 </t>
  </si>
  <si>
    <t>MSU fdr #1 (Bangko fdr #1) T/R 1x. Not checked yet.  </t>
  </si>
  <si>
    <t>121 </t>
  </si>
  <si>
    <t>122 </t>
  </si>
  <si>
    <t>123 </t>
  </si>
  <si>
    <t>13.8KV S. BALAM FEEDER #4</t>
  </si>
  <si>
    <t>124 </t>
  </si>
  <si>
    <t>125 </t>
  </si>
  <si>
    <t>Patrolled the line but found nothing. Cause: Control Recloser.  </t>
  </si>
  <si>
    <t>126 </t>
  </si>
  <si>
    <t>13.8KV CENTRAL DURI FEEDER #10</t>
  </si>
  <si>
    <t>127 </t>
  </si>
  <si>
    <t>128 </t>
  </si>
  <si>
    <t> Voltage regulator failure</t>
  </si>
  <si>
    <t>129 </t>
  </si>
  <si>
    <t>13.8KV BANGKO FEEDER #1</t>
  </si>
  <si>
    <t>130 </t>
  </si>
  <si>
    <t>131 </t>
  </si>
  <si>
    <t>132 </t>
  </si>
  <si>
    <t>13.8KV CENTRAL DURI FEEDER #2</t>
  </si>
  <si>
    <t>133 </t>
  </si>
  <si>
    <t>North Duri VCB fdr #7 T/R 1x Not Checked Yet  </t>
  </si>
  <si>
    <t>134 </t>
  </si>
  <si>
    <t>13.8KV NORTH DURI FEEDER #8</t>
  </si>
  <si>
    <t>North Duri VCB fdr #8 T/R 1x Not Checked Yet  </t>
  </si>
  <si>
    <t>135 </t>
  </si>
  <si>
    <t>Batang VCB fdr #3 T/R 1x Not Checked Yet  </t>
  </si>
  <si>
    <t>136 </t>
  </si>
  <si>
    <t>NORTH DURI POWER PLANT</t>
  </si>
  <si>
    <t>09:32 Manual Open RCL 28-AF-17, closed at 11:22 MTCE team to replace insulator o/p 29-AG-07 and 28-AF-28 Planned Maintenance  </t>
  </si>
  <si>
    <t>10:08 Manual Open LBS 36-DN-13 (4D fdr #3), closed at 12:05 MTCE team to replace insulator o/p 4D-71 and 3D-228 Planned Maintenance  </t>
  </si>
  <si>
    <t>13.8KV 8D FEEDER #5</t>
  </si>
  <si>
    <t>Checked and found Recloser GS-1 T/SO. Cause: Under Investigation </t>
  </si>
  <si>
    <t>Checked and found: 5442-R.GS1 T/SO, Counter : 101 - 102, Relay Flag : NONE Patrolled the line found: Display Recl. GS-1 Cause : Others </t>
  </si>
  <si>
    <t>Rokan VCB fdr #2 T/R 1x Not Checked Yet  </t>
  </si>
  <si>
    <t>18:46 CD ACB fdr #15 T/R 1x, ctr: R/F: Not Checked Yet  </t>
  </si>
  <si>
    <t>Checked and found: CDRSG-13.8ACB18 T/R, Counter : 419 - 420, Relay Flag : 50. Patrolled the line found : No Findings Cause : Unidentified </t>
  </si>
  <si>
    <t>09:07 Sintong 13.8Kv OCB fdr #1 T/R. Sintong GFPC T/R. 12:28 Checked and found STG VCB fdr #1 T/R 1x Patrolled the line and found broken pin insulator @3 o/p 25-AE-15 Cause : Lightning  </t>
  </si>
  <si>
    <t>NKBS 13.8Kv OCB fdr#2 T/R 1x. NKBS GFPC T/R. Not checked yet.  </t>
  </si>
  <si>
    <t>Checked and found: NKBKSB-13.8OCB2 T/R, Counter : 99949 - 99950, Relay Flag : 50N Patrol led the line found: was found dead monkey near KB 260 pad trafo Cause : Animal </t>
  </si>
  <si>
    <t>11:24 Manually open Sintong feeder #1. Repair broken cross arm o/p 25-AD-26. Cutting jumper o/p 25-AD-25 &amp; 25-AD-27. 12:29 Closed LBS 25-AC-33 part load sintong feeder #1 transfer to BKO fdr #4. 14:14 Closed Sintong feeder #1 Ok. Cause : Planned Maintenance.  </t>
  </si>
  <si>
    <t>11:40 Manual Open LBS 25-AL-33 (two way fdr BKO fdr #4 and STG fdr #1) to repair jumper o/p 25-AD-27 12:08 Open LBS 26-AE-06 to repair jumper o/p 25-AD-25 12:43 Closed LBS 26-AE-06 to normalize load STG fdr #1 Today production Loss = 84 Bbls / 30 wells Planned Maintenance  </t>
  </si>
  <si>
    <t>13:40 MGT #6 S/U online the unit 17:04.  </t>
  </si>
  <si>
    <t>13.8KV 8C FEEDER #5</t>
  </si>
  <si>
    <t>8C 13.8Kv VCB fdr #5 T/R 1x. Not checked yet.  </t>
  </si>
  <si>
    <t>Checked and found 8C OCB fdr #5 T/R 1x, ctr: 538 - 539, R/F: 50P Patrolled the line but found nothing Cause : Others  </t>
  </si>
  <si>
    <t>17:14 MGT #10 S/D then offline the unit of S/B.  </t>
  </si>
  <si>
    <t> Emergency</t>
  </si>
  <si>
    <t>17:25 Manually open Minas 13.8Kv ACB #2 fdr#3. Requested Operator GS#2  </t>
  </si>
  <si>
    <t>13.8KV CENTRAL DURI FEEDER #9</t>
  </si>
  <si>
    <t> Capasitor Bank</t>
  </si>
  <si>
    <t>C.Duri feeder #9 load dropped 40A (175-135A) Not checked yet.  </t>
  </si>
  <si>
    <t>Checked and found RCL 04-6-05 T/R 1x, ctr: 127 - 128, R/F: None Patrolled the line and found broken bushings of cap bank o/p 04-6-14 Cause : Capasitor Bank  </t>
  </si>
  <si>
    <t>18:56 Manually open 13.8Kv ACB #2 8D fdr#3. Requested Operator GS#2.  </t>
  </si>
  <si>
    <t>01:19 Manual Open 3D fdr #4 Emergency request for temporary shut down operation of GS-5 (AFRIANTO) Cause: Emergency  </t>
  </si>
  <si>
    <t>13:40 Closed 3D 13.8KV OCB fdr #4. (Normalized load to GS -5 req. by Jajang). Emergency.  </t>
  </si>
  <si>
    <t>01:22 CDGT-5 Offline and then shut down at 01:23 for standby related to reducing load at GS-5 Minas  </t>
  </si>
  <si>
    <t>01:43 Manual Open 4D fdr #3 Emergency request for temporary shut down operation of GS-5 (AFRIANTO) Cause: Emergency  </t>
  </si>
  <si>
    <t>13:41 Closed 13.8KV 4D OCB fdr #3. (Normalized load to GS-5 as per req. Jajang). Emergency.  </t>
  </si>
  <si>
    <t>13.8KV 3D FEEDER #3</t>
  </si>
  <si>
    <t>01:50 Manual Open 3D fdr #3 Emergency request for temporary shut down operation of GS-5 (AFRIANTO) Cause: Emergency  </t>
  </si>
  <si>
    <t>13:39 Closed 13.8KV OCB 3D fdr #3 (Nornalized Load of GS-5 Req. by Jajang) Cause: Emergency.  </t>
  </si>
  <si>
    <t>Rangau Fdr#2 Load Drop 134 A ( 148 - 14A ) Not Checked yet.  </t>
  </si>
  <si>
    <t>Checked and found RCL 23-BD-01 T/R 2x, ctr: 437 - 439, R/F: None Patrolled the line and found death animal (monkey) at TXD Jorang #25 Cause : Animal (monkey)  </t>
  </si>
  <si>
    <t>So.Balam Feeder # 1 Load Drop 90A ( 178 - 88A) Not Checked Yet.  </t>
  </si>
  <si>
    <t>Checked and found RCL 16-Z-25 T/R 1x, ctr: 141 - 142, R/F: None Patrolled the line but found nothing Cause : Unidentified  </t>
  </si>
  <si>
    <t>New Kotabatak Feeder #2 T/R 1X Not Checked yet.  </t>
  </si>
  <si>
    <t>Checked and found: NKBKSB-13.8OCB2 T/R, Counter : 99950 - 99951, Relay Flag : 50N Patrolled the line found : Not Found Cause : Unidentified </t>
  </si>
  <si>
    <t>13.8KV 4B FEEDER #1</t>
  </si>
  <si>
    <t> Recloser</t>
  </si>
  <si>
    <t>01:20 4B feeder #1 T/LO. 4B feeder #2 load dropped 32 A (39-7 A). 4B feeder #3 load dropped 110 A (112-2 A). 02:34 Checked and found 4B OCB fdr #1 operate 11 x, ctr: 404 - 415, R/F: 51P Patrolled the line and found RCL 4B-101 T/SO 03:56 Block and manual close 4B OCB fdr #1, OK but trip again after a few second Re-patrol the line and found RCL 4B-101 burned out 04:36 Open LBS 4B-90 04:37 Block and close 4B OCB fdr #1, OK then release the block 12:01 Close LBS 4B-90, OK 12:09 Blocked and close RCL 4B-101, OK then release the block Cause: Recloser (burned out)  </t>
  </si>
  <si>
    <t>13.8KV BATANG GFPC</t>
  </si>
  <si>
    <t>Batang GFPC T/R 2x no indication load dropped at any feeders  </t>
  </si>
  <si>
    <t>Batang GFPC T/R 3x Ctr:1053-1056 R/F:50N. Patrolled the line but found nothing. Cause : Unidentified.  </t>
  </si>
  <si>
    <t>CDGT #5 S/U and then online at 14:14  </t>
  </si>
  <si>
    <t>Minas ACB feeder #3 T/R 1x, 51P@2, Counter: 174 - 175 Not Patrolled Yet  </t>
  </si>
  <si>
    <t>Checked &amp; found Minas fdr#3 T/R 1x Ctr:174-175 R/F51@2. Patrolled the line but found nothing. Cause : Lightning.  </t>
  </si>
  <si>
    <t>Minas ACB fdr #4 T/R 1x, R/F: 51P @2 @3, counter: 125 - 126 Not Patrolled Yet  </t>
  </si>
  <si>
    <t>checked &amp; found Minas fdr#4 T/R 1x, Ctr:125 - 126, R/F: 51P @3 @2. Patrolled the line but found nothing. Cause: Lightning.  </t>
  </si>
  <si>
    <t>06:24 Libo VCB fdr #1 T/R 1x Libo feeder #2 load dropped 6 A (64 - 58 A) Not Checked Yet  </t>
  </si>
  <si>
    <t>Checked &amp; found Libo VCB fdr#1 T/R 1x Ctr:606-607 R/F:51N. Patrolled the line but found nothing. Cause : Lightning.  </t>
  </si>
  <si>
    <t>11:00 Minas GT # 9 S/U then O/L at 11:22 11:33 Off line and S/D Minas GT # 11 for repair Cross fire tube leakage.  </t>
  </si>
  <si>
    <t>15:07 Recloser 07 U1 19 T/O. ( counter can not be read ) 16:32 Block and closed recloser then release the block Not checked yet.  </t>
  </si>
  <si>
    <t>Checked and found RCL 07-U1-19 TT/SO, ctr: xxx (display error), R/F: None Patrolled the line but found nothing Cause : Recloser  </t>
  </si>
  <si>
    <t>C. Duri 13.8KV ACB fdr #1 T/R 1X ctr:291 (not changed) R/F:51G. (No indication feeder tripped appeared). Not patrolled yet.  </t>
  </si>
  <si>
    <t>Checked &amp; found Recl. 41-AW-62 Ctr:356-357. Patrolled the line but found nothing. Cause : Unidentified.  </t>
  </si>
  <si>
    <t>19:28 Pinang fdr #1 load dropped 17 A (89 - 72 A) Pinang Bus Voltage dropped from 13.5 - 12.4 21:42 Checked and found VR Pinang SS at Neutral Position, AUTO Mode Indicator high band is illuminate. 21:45 Manual adjust voltage setting and tapping VR of Pinang SS Last position at Rise 13 (stuck) and on AUTO mode. Cause: Others  </t>
  </si>
  <si>
    <t>13.8KV CENTRAL DURI FEEDER #5</t>
  </si>
  <si>
    <t>10:00 Manual open LBS 03-07-03 D/S CD #5 Replace broken p/ins o/p 03-07-12 11:07 Closed LBS 03-07-03. Cause planed maintenance.  </t>
  </si>
  <si>
    <t>5 BRAVO SUBSTATION</t>
  </si>
  <si>
    <t>18:44 115KV 5B GCB #23 and GCB #24 T/O. 5B fdr #6 T/SO. (No power to 5B fdr #1, #2, #3 and #6). 19:15 Manual Open 6D VCB fdr #2 (To maintain level tank at GS-4) 19:20 Manual Open 3D VCB fdr #2 / 4D fdr #4 (To maintain level tank at GS-4) 20:20 Checked and found TXP-1 5B SS was OFF/Shut down - 115 kV GCB #23 5B SS T/O, ctr: 182 - 183, R/F: 51G - 115 kV GCB #24 5B SS T/O, ctr: 673 - 674, R/F: 51G - 6D VCB fdr #6 T/R 1x, ctr: 269 - 270 R/F:51N. 20:25 Manual Open VCB fdr #1, #2, #3, #6 20:34 Manual Close 115 kV GCB #23, OK (TXP-1 re-energize) Checked TXP-1, all on Normal condition 20:37 Manual Close 115 kV GCB #24, OK 20:43 Blocked and manual close 5B VCB fdr #6, OK then release the block 21:05 Blocked and manual close 3D VCB fdr #2, OK then release the block 21:06 Blocked and manual close 6D VCB fdr #2, OK, then release the block 21:29 Blocked and manual close 5B fdr #1, OK then release the block, ctr: 284 21:30 Blocked and manual close 5B fdr #2, OK then release the block, ctr: 358 21:31 Blocked and manual close 5B fdr #3, OK then release the block, ctr: 455 Production loss : GS-6 = 50 Bbls / 10 wells GS-4 = 405 Bbls / 95 wells Not Patrolled Yet.  </t>
  </si>
  <si>
    <t>Checked &amp; found 5B fdr#6 T/R 1x Ctr:269-270 R/F: 51N. Patrolled the line but found nothing. Cause : Lightning.  </t>
  </si>
  <si>
    <t>PEMATANG MAIN SUBSTATION</t>
  </si>
  <si>
    <t>09:26 Manual Open 13.8KV Rangau OCB fdr #1, ---&gt;Closed at 13:26. 09:27 Manual Open 13.8KV Rangau OCB fdr #2, ---&gt;Closed at 13:28.. 09:28 Manual Open 44KV Pematang OCB #2, ---&gt;Closed at 13:25. (No power to Rangau Substation). The have done: Repair Corrosion cross arm o/p 26-BC-12 and RGU-99. Replace Flash over Suspension o/p RGU-91. Replaced broken LA at Rangau #15. Installed Platform at Jurong #13. Cause: Plan Maintenance.  </t>
  </si>
  <si>
    <t>13.8KV CENTRAL KOTABATAK FEEDER #1</t>
  </si>
  <si>
    <t>10:10 Manually Open LBS 38-CW-36. Dismantled 1 spen power ling at KB #121. 6 (six) wells off during the JOB. Plan Maintenance. 10:37 Closed LBS  </t>
  </si>
  <si>
    <t>13.8KV 5B FEEDER #7</t>
  </si>
  <si>
    <t>10:29 Manual open 5B Feeder #7 Install new L/A 11:03 Closed 5B-Fdr#7 , Cancel install L/A welding mechine problem.  </t>
  </si>
  <si>
    <t>CPI POWER SYSTEM</t>
  </si>
  <si>
    <t>23:59 CPI Power system was Normal Operation.  </t>
  </si>
  <si>
    <t>Central Duri feeder # 16 T/R 1X R/F 51N Phase : 1 and 2 Ctr: 394 - 395 Not checked yet.  </t>
  </si>
  <si>
    <t>Checked and found: CDRSG-13.8ACB28 T/R, Counter : 394 - 395, Relay Flag : 51N. Patrolled the line found : No Finding Cause : Unidentified </t>
  </si>
  <si>
    <t> Unidentified (L/A)</t>
  </si>
  <si>
    <t>Sintong 13.8Kv OCB fdr#1 T/R 1x. Sintong GFPC T/R. Sintong feeder #2 load dropped 181A (258-77A). Not checked yet.  </t>
  </si>
  <si>
    <t>Checked &amp; found Sintong VCB fdr#1 T/R 1x Ctr:435-436 R/F:51@1. Patrolled and found @1 broken LA o/p 25 AD 25 at Seruni GS. Cause: Lightning.  </t>
  </si>
  <si>
    <t>09:44 Minas 13.8Kv ACB #18 fdr #6 T/O. 09:46 Blocked &amp; closed Minas feeder #6, 10:58 Checked &amp; found recloser 7E-67A T/O, Ctr : 103-104. 11:00 Blocked &amp; closed recloser 7E-67A, the released the block. Not patrolled yet.  </t>
  </si>
  <si>
    <t>15-09-2020 17:07</t>
  </si>
  <si>
    <t>Checked and found MNS ACB fdr #6 T/O, ctr: 206 - 207, R/F: None Patrolled the line but found nothing Cause : Unidentified  </t>
  </si>
  <si>
    <t>C.Duri feeder #1 load dropped 56A (73-18A). Not checked yet.  </t>
  </si>
  <si>
    <t>Checked and found: 5441-R.41-AW-62 T/R, Counter : 357 - 358, Relay Flag : NONE. Patrolled the line found : LA broken Cause : Lightning Arrester </t>
  </si>
  <si>
    <t>13.8KV 8C FEEDER #6</t>
  </si>
  <si>
    <t>09:55 Manually open 8C feeder #6. Replaced recloser o/p 8C-94. 11:50 Blocked &amp;closed 8C feeder #6, then release block. Cause : Plain maintenance.  </t>
  </si>
  <si>
    <t>14:47 S/U MGT #5 then online the unit at 15:10.  </t>
  </si>
  <si>
    <t>15:18 Off line MGT #3 then S/D the unit for S/B.  </t>
  </si>
  <si>
    <t>4.16KV SO RUMBAI FEEDER #2</t>
  </si>
  <si>
    <t>17:42 SO. Rumbai 4.16Kv VCB fdr #2 T/R. 18:15 Checked &amp; found SO. Rumbai feeder #2 T/O Ctr: 799 R/f 51 @2. 18:19 Blocked &amp; closed SO.Rumbai feeder #2 OK, the released block. Cause :Not patrolled yet.  </t>
  </si>
  <si>
    <t>13-09-2020 07:42</t>
  </si>
  <si>
    <t>Patrolled the line but found nothing. Cause : Unidentified.  </t>
  </si>
  <si>
    <t>8C Feeder #6 T\R 1X 8C Feeder #5 Load Drop 143A ( 149-6A ) 8C Feeder #4 Load Drop 219A ( 235-16A ) Not checked yet.  </t>
  </si>
  <si>
    <t>15-09-2020 09:04</t>
  </si>
  <si>
    <t>Checked and found: 8CSB-13.8VCB6 T/R, Counter : 644 - 645, Relay Flag : 51 Patrolled the line found : Broken Dead end @1,2 Cause : Lightning </t>
  </si>
  <si>
    <t> Recloser - Ligtning Arrester Recloser</t>
  </si>
  <si>
    <t>02:41 C.Duri fdr#8 Load dropped 7A (172-166A). 08:02 It was reported no power at CGS#4. 09:00 Checked &amp; found Recl. 3-5-32 T/LO Ctr:238-242. Patrolled the line &amp; found @1 Broken LA at Recl. 03-5-32. 11:19 Blocked &amp; Closed Recl. 03-5-32, then release the block. Cause: Lightning Arrester.  </t>
  </si>
  <si>
    <t>13.8KV BEKASAP FEEDER #3</t>
  </si>
  <si>
    <t>Bekasap Feeder #3 T/R 1X Not Checked yet.  </t>
  </si>
  <si>
    <t>13-09-2020 16:32</t>
  </si>
  <si>
    <t>Checked and found: BKSMSB-13.8VCB3 T/R, Counter : 99508 - 99509, Relay Flag : 51N. Patrolled the line found : Nothing Found Cause : Unidentified </t>
  </si>
  <si>
    <t>115KV NELLA SW. STA - PINANG LINE</t>
  </si>
  <si>
    <t>13.8KV PEMATANG FEEDER #2</t>
  </si>
  <si>
    <t>Batang Feeder # 3 T/R 8 X and GFPC T/R 8X Not checked yet.  </t>
  </si>
  <si>
    <t>4.16KV NO RUMBAI FEEDER #3</t>
  </si>
  <si>
    <t>13.8KV 8C FEEDER #2</t>
  </si>
  <si>
    <t>8C 13.8Kv VCB fdr #2 T/R. Not checked yet.  </t>
  </si>
  <si>
    <t>19:14 S/U MGT #5 then online the unit 19:36.  </t>
  </si>
  <si>
    <t>44KV PEMATANG MAIN - RANGAU LINE</t>
  </si>
  <si>
    <t>8Delta feeder #1 T/R 1X Not Checked yet.  </t>
  </si>
  <si>
    <t>15:02 Manual Open Pinang VCB fdr #1, closed at 19:08 15:03 Manual Open 115 KV GCB #27 Nella, closed at 18:58 MTCE team to repair/replace control of VR Pinang Subst. Planned Maintenance  </t>
  </si>
  <si>
    <t>16:01 ND VCB fdr #1 T/O 1x (block for BMS #03A) 16:04 Confirmed to BMS #03, condition OK/Normal 16:07 Manual Close ND VCB fdr #1, OK, then release the blcok Not Checked Yet  </t>
  </si>
  <si>
    <t>13.8KV NELLA FEEDER #1</t>
  </si>
  <si>
    <t>17:05 Nella VCB fdr #1 T/O (on block for Rig HPS #08 at BKO #96) Confirmed to RIG HPS #08, condition OK/Normal 17:48 Patrolled the line but found nothing 17:49 Manual Close Nella VCB fdr #1, OK (still block for Rig HPS #08 Not Patrolled Yet  </t>
  </si>
  <si>
    <t>13.8KV PETAPAHAN FEEDER #3</t>
  </si>
  <si>
    <t>19:08 Manual Open PTP VCB fdr #3, closed at 19:52. Manual Open PTP VCB fdr #4, closed at 19:52. Emergency request by PTP GS due to HPS WIP down Cause: Emergency  </t>
  </si>
  <si>
    <t>KETIGUL VCB feeder #2 T/R 1x Not Checked Yet  </t>
  </si>
  <si>
    <t>13.8KV 3D FEEDER #6</t>
  </si>
  <si>
    <t>4.16KV NO RUMBAI FEEDER #2. Not checked yet.  </t>
  </si>
  <si>
    <t>13.8KV NORTH DURI FEEDER #9</t>
  </si>
  <si>
    <t>Patrolled the line but found nothing Cause : Unidentified  </t>
  </si>
  <si>
    <t>13.8KV NELLA FEEDER #2</t>
  </si>
  <si>
    <t>Nella fdr #2 T/R 1x. Not Checked Yet. </t>
  </si>
  <si>
    <t>13.8KV 4D FEEDER #4</t>
  </si>
  <si>
    <t>13.8KV 5B FEEDER #1</t>
  </si>
  <si>
    <t>13.8KV 5B FEEDER #8</t>
  </si>
  <si>
    <t>5B VCB fdr #8 T/R 1x Not Checked Yet  </t>
  </si>
  <si>
    <t>13.8KV DARLING VCB FEEDER #7</t>
  </si>
  <si>
    <t>13.8KV 6D FEEDER #6</t>
  </si>
  <si>
    <t>6D fdr #6 T/R 1x Not Checked Yet  </t>
  </si>
  <si>
    <t>13.8KV 6D FEEDER #3</t>
  </si>
  <si>
    <t>6D VCB fdr #3 T/R 1x Not Checked Yet  </t>
  </si>
  <si>
    <t>5B VCB fdr #3 T/R 1x Not Checked Yet  </t>
  </si>
  <si>
    <t>4D VCB fdr #3 T/R 1x Not Checked Yet  </t>
  </si>
  <si>
    <t> Cloudy and Lightning</t>
  </si>
  <si>
    <t>13.8KV MBL SUBSTATION 1 DURI FEEDER #2</t>
  </si>
  <si>
    <t>13.8KV 5B FEEDER #2</t>
  </si>
  <si>
    <t>13.8KV 8C FEEDER #1</t>
  </si>
  <si>
    <t>8C VCB fdr #1 T/R 1x Not Checked Yet  </t>
  </si>
  <si>
    <t>ROKAN VCB feeder #2 T/R 1x Not Checked Yet  </t>
  </si>
  <si>
    <t>11:06 CDGT #2 S/U and then online at 11:35 for Running Test  </t>
  </si>
  <si>
    <t>17:54 CDGT #5 Offline and then Shut Down at 17:55 for standby  </t>
  </si>
  <si>
    <t>Duri Community Feeder # 3 T/R 1X Not checked yet.  </t>
  </si>
  <si>
    <t>16:10 MGT # 8 S/U and On Line at 16:45 for testing 17:30 offline and Shutdown for standby.  </t>
  </si>
  <si>
    <t>Minas ACB fdr #4 T/R 1x. Not Checked Yet.  </t>
  </si>
  <si>
    <t>South Balam Feeder # 1 T/R 1X Not Checked Yet.  </t>
  </si>
  <si>
    <t>13.8KV PETAPAHAN FEEDER #7</t>
  </si>
  <si>
    <t>10:05 Manual open Petapahan fdr#7 Connected new cable at Petapahan GS.  </t>
  </si>
  <si>
    <t>13:15 Manual Open Recloser 38CX25 Replace Recloser 40 CY 16 15:08 Closed Recloser 38CX25 Planned Maintenance  </t>
  </si>
  <si>
    <t>17:03 CDGT # 2 Off/Line and S/D  </t>
  </si>
  <si>
    <t>13.8KV DURI FIELD FEEDER #4</t>
  </si>
  <si>
    <t>13.8KV PETANI FEEDER #1</t>
  </si>
  <si>
    <t>13.8KV NORTH DURI FEEDER #5</t>
  </si>
  <si>
    <t>North Duri Fdr#5 T/R 1X Not Checked yet.  </t>
  </si>
  <si>
    <t>ND VCB fdr #2 T/R 1x Not Checked Yet  </t>
  </si>
  <si>
    <t>3 Delta Fdr#8 T/R 1X Not Checked yet.  </t>
  </si>
  <si>
    <t>13.8KV 5B FEEDER #4</t>
  </si>
  <si>
    <t>12:51 S/U MGT # 5 then O/L at 13:00.  </t>
  </si>
  <si>
    <t>CDGT # 2 Stand By  </t>
  </si>
  <si>
    <t>13.8KV PETAPAHAN FEEDER #4</t>
  </si>
  <si>
    <t>LIBO VCB feeder #1 T/R 1x Not Checked Yet  </t>
  </si>
  <si>
    <t> Normal Condition</t>
  </si>
  <si>
    <t>CPI Power System in Normal Condition  </t>
  </si>
  <si>
    <t>CPI Power System On Normal Condition  </t>
  </si>
  <si>
    <t>13.8KV BEKASAP FEEDER #2</t>
  </si>
  <si>
    <t>09:34 Manually opened Recl 37BD12 (Bekasap fdr#2). Replaced Broken Pin Insulator o/p 37BD16, 38BD34, 38BD106. Replaced broken Dead End Insulator on TOP Bekasap #09. 12:18 Blocked &amp; closed Recl 37BD12, then release the block. Cause: Plan Maintenance.  </t>
  </si>
  <si>
    <t>13.8KV NEW KOTABATAK FEEDER #4</t>
  </si>
  <si>
    <t>NELLA SWITCHING STATION</t>
  </si>
  <si>
    <t>115 Kv Line Nella Pinang GCB#27 T/R 1x. Not checked yet.  </t>
  </si>
  <si>
    <t>3D fdr#6 T/R 1x. Not checked yet.  </t>
  </si>
  <si>
    <t>Checked &amp; found 3D OCB fdr#6 T/R 1x Ctr:300-301 R/F:51N. Patrolled the line not found nothing. Cause : Unidentified.  </t>
  </si>
  <si>
    <t>09:43 Open LBS: 04-01-01. Relocated 112.5KVA TX o/p: 04-00-13. (33 wells off during the JOB). 10:53 Closed LBS: 04-01-01. Plan Maintenance.  </t>
  </si>
  <si>
    <t>NKBS 13.8 kv VCB fdr#2 T/R 1x. NKBS fdr#3 load dropped 50A (109-59A). Not checked yet.  </t>
  </si>
  <si>
    <t>Checked and found: NKBKSB-13.8OCB2 T/R, Counter : 99924 - 99925, Relay Flag : 51N Patrolled the line found : Nothing Found Cause : Unidentified </t>
  </si>
  <si>
    <t>13.8KV PETAPAHAN FEEDER #6</t>
  </si>
  <si>
    <t>Petapahan fdr#6 load dropped 23A (65-42A). Not checked yet.  </t>
  </si>
  <si>
    <t>Checked and found: PHNSB-13.8VCB6 None, Counter : 379 - 379, Relay Flag : NONE Patrolled the line found : Not found Cause : Others </t>
  </si>
  <si>
    <t>44 kV GCB #1 ND (line to Dumai) T/R 1x Not Checked Yet  </t>
  </si>
  <si>
    <t>Checked and found: 44KVNDGCB#44 T/R, Counter : 143 - 144, Relay Flag : 50 Patrolled the line found : Pohon menyentuh line Cause : Tree </t>
  </si>
  <si>
    <t>14:32 BLM fdr #1 dropped 90 A (148 - 58 A) 15:10 Reported no power at locations d/s RCL 16-Z-25 15:14 Informed to TDO Crew to check So BLM fdr #1 17:00 Checked and found RCL 16-Z-25 T/SO, ctr: 46 - 49, R/F: 51P @2 Patrolled the line and found dead monkey at primary source RCL 16-Z-41 17:05 Blocked and Close RCL 16-Z-25, OK then release the block Cause: Animal (monkey)  </t>
  </si>
  <si>
    <t>13.8KV 6DN FEEDER #1</t>
  </si>
  <si>
    <t> Construction Job</t>
  </si>
  <si>
    <t>16:59 Manual Open RCL 36-DN-32A (6DN fdr #1) RIG ACS #05 working at 5D-27 Cause: Planned Maintenance (other team)  </t>
  </si>
  <si>
    <t>14:11 Manual Closed LBS: 5D-13 d/s: 6D feeder #5. Transfer part load 6DN feeder #1 to 6D feeder #5 (due to Recl. 36DN-32A failed to close). Plan Maintenance (Other team).  </t>
  </si>
  <si>
    <t>115KV CENTRAL DURI - BATANG LINE</t>
  </si>
  <si>
    <t>115Kv Line C.Duri - Batang GCB#31 T/R 1x. 115Kv Line C.Duri - Batang GCB#33 T/R 1x. 115Kv Line Sintong - Batang GCB#25 T/R 1x. Batang fdr#1, fdr#2 &amp; fdr#3 no power. Not checked yet.  </t>
  </si>
  <si>
    <t>Checked and found: - GCB #31 CD T/R 1x, Counter : 46 - 47, R/F 21P Z1, 51N - GCB #33 CD T/R 1x, Counter : 652 - 653, R/F 21P Z1, 51N - GCB #25 STG T/R 1x, Counter : 319 - 320, R/F: 21P Z1, 21G Z1 Patrolled the line found : - Broken Dead end, @2, o/p BTG #67 - Broken Dead end, @1, o/p BTG #44 - Broken Dead end, @3, o/p BTG #21 Cause : Dead End Insulator  </t>
  </si>
  <si>
    <t>Checked and found: NDRSB-13.8VCB1 T/R, Counter : 319 - 320, Relay Flag : 51N Patrolled the line found : Deadend Flash Cause : Lightning  </t>
  </si>
  <si>
    <t>Darling fdr #3 T/R 1x Not Checked Yet  </t>
  </si>
  <si>
    <t>Checked and found DRL fdr #3 T/R 1x, ctr: 263-264, R/F: 51P @1 Patrolled the line and found flash over dead end insulator o/p 05-N1-17 Cause : Dead End Insulator  </t>
  </si>
  <si>
    <t>10:32 Manual open VCB 8D fdr #2, closed at 10:58 MTCE team to c/o TX at 8E-26 (using crane) Cause: Planned Maintenance  </t>
  </si>
  <si>
    <t>15:30 S/U MGT #1, then online the unit at 17:20 for running test. 17:51 Off line MGT #1, then S/D for S/B  </t>
  </si>
  <si>
    <t> Powerline - Conductor</t>
  </si>
  <si>
    <t>Duri Field ACB fdr#4 T/R 1x. Not checked yet.  </t>
  </si>
  <si>
    <t>Checked and found DF fdr #4 T/R 1x, ctr: 570-571, R/F: 51N Patrolled the line and found broken conductor @1, @2 o/p 07-T3-01 Cause : Conductor  </t>
  </si>
  <si>
    <t>10:04 Manually Open LBS: 250AF-39 d/s: Sintong feeder #2. De-Energized 1000KVA TX at Sect Peeding -1. Replaced Pin Insulator o/p: 24-AI-06. 11:10 Closed Line Switch: 23-AI-01 d/s Menggala feeder #1. (To Energized 1000KVA TX at Sect Peeding -1). Plan Maintenance.  </t>
  </si>
  <si>
    <t>10:45 Manually Open LBS: 4D-229E d/s: 4D feeder #3. Replaced Dead End o/p: 4D-230 and 4D-242. 13:26 Closed LBS: 4D-229E. Plan Maintenance.  </t>
  </si>
  <si>
    <t>15:57 Manual Open RCL 09-Q1-06 (CD fdr #4), closed at 17:29 Repair broken guy wire and touching the secondary of TX o/p 09-R2-01 Off about 58 wells for 2 hrs with estimation loss 35.4 Bbls Cause: Emergency.  </t>
  </si>
  <si>
    <t>06:22 Sintong 13.8KV VCB fdr#1 T/R 1x Sintong GFPC T/R 1x 11:40 Checked and found Sintong VCB Feeder #1 T/R 1X ctr: 411-412 R/F : 51N. Sintong GFPC T/R 2X ctrr: 1190-1192 R/F : 51N. Patrolled the line but found nothingn. (Also found some Monkey near well Kerang 06). Cause: Animal (Suspect Monkey).  </t>
  </si>
  <si>
    <t>15:55 C. Duri 13.8KV ACB fdr #16 T/LO. Checked and found C. Duri 13.8KV ACB fdr #16 T/LO ctr: 360-364 R/F: %!@1, @2. 16:10 Patrolled the line but found nothing. Blocked and closed C. duri fdr #16, OK then released the block. Cause: Un identified.  </t>
  </si>
  <si>
    <t>16:18 MGT #4 Trip , by alarm Loss of flame trip.  </t>
  </si>
  <si>
    <t>CKBS 13.8KV VCB fdr#5 T/R 1x. Not checked yet.  </t>
  </si>
  <si>
    <t>Checked and found : CKBSSB-13.8VCB5 T/R, Counter : 174 - 175, Relay Flag : 51N Patrolled the line : Nothing Found Cause : Unidentified  </t>
  </si>
  <si>
    <t>09:12 It was reported o/p 09-M3-01 No power. 09:30 Checked &amp; found recloser 09-M3-01 d/s C.Duri fdr#1 T/SO. 09:59 Manually blocked &amp; closed recloser 09-M3-01 d/s C.Duri fdr#1. and then release the block. Cause: Not Patrolled Yet.  </t>
  </si>
  <si>
    <t>Checked and found RCL 09-M3-01 T/SO, ctr: 80-81, R/F: None Patrolled the line but found nothing Cause : Unidentified  </t>
  </si>
  <si>
    <t>15:17 S/U MGT #4 and then on line at: 15:30.  </t>
  </si>
  <si>
    <t>Pinang fdr #1 T/R 1x Not Checked Yet  </t>
  </si>
  <si>
    <t>14-11-2019 08:43</t>
  </si>
  <si>
    <t>Checked and found: PNGSB-13.8VCB1 T/R, Counter : 454 - 456, Relay Flag : 51N. Patrolled the line found : Broken Pin Insulator 10% Cause : Lightning </t>
  </si>
  <si>
    <t>Menggala fdr #1 load dropped 144 A (190 - 46 A) Menggala fdr #2 load dropped 123 A (171 - 48 A) Menggala GFPC T/R 1x Not Checked Yet  </t>
  </si>
  <si>
    <t>Nella fdr #1 T/R 1x Nella GFPC T/R 1x Nella Recl for Cap Bank T/O Not Checked Yet  </t>
  </si>
  <si>
    <t>Checked &amp; found Nella VCB fdr#1 T/R 1x Ctr:562-563 R/F:51N Nella GFPC T/R 3x Ctr:1119-1121. Patrolled the line &amp; found : Broken Pin Insulator Cause : Pin Insulator  </t>
  </si>
  <si>
    <t>NEW PETAPAHAN SUBSTATION</t>
  </si>
  <si>
    <t>00:49 New Petapahan TX-2 tripped 115 kV GCB #3 New PTP T/O 115 kV GCB #5 New PTP T/O 13.8 kV VCB fdr #6, fdr #7 and fdr #8 loss of Power 01:25 Manual open VCB fdr #4, request by PTP GS due to pump problem 01:29 Manual open VCB fdr #3, request by PTP GS due to pump problem 01:30 Crew checked and found: - No relay flag for TX-2 - TX-2 Visually normal - TX-2 Winding temp normal - TX-2 Liquid temp normal - TX-2 87T normal (not operate) - TX-2 86T normal (not operate) - TX-2 86HR operate - GCB #3 T/O, 86S normal, ctr: 193 - 194 - GCB #5 T/O, 86S normal, ctr: 80 - 81 01:38 Manual open VCB fdr #6, closed at 02:16 (locally due to RTU failed) 01:39 Manual open VCB fdr #8, closed at 02:12 (locally due to RTU failed) 01:42 Manual open VCB fdr #7 (locally), closed at 02:06 (locally due to RTU failed) 01:57 Manual Close 115 kV GCB #3, OK, TX-2 energized 01:59 Manual Close 115 kV GCB #5 but failed (remotely and locally) 02:05 RTU New PTP and SURAM Failed 02:45 Manual open PTP VCB fdr #6 (req. by Andi due to WIP problem) 03:58 Manual block and close PTP VCB fdr #3, OK, then release the block (Eri) 04:00 Manual block and close PTP VCB fdr #4, OK, then release the block (Eri) 04:33 Manual block and close PTP VCB fdr #6, OK, then release the block (Eri) Cause: Under Investigation  </t>
  </si>
  <si>
    <t>3D 13.8KV OCB fdr #8 T/T 1X. Not checked yet.  </t>
  </si>
  <si>
    <t>Checked and found 8D fdr #8 T/R 1x, ctr: 334-335, R/F: 50P Patrolled the line and found flash over pin @1, @2 o/p 2D-29 Cause : Lightning  </t>
  </si>
  <si>
    <t>13.8KV MINAS FEEDER #1</t>
  </si>
  <si>
    <t>Minas 13.8KV ACB fdr #1 T/R 2X ctr:86-88 R/F: 51 @1, @2. Not checked yet.  </t>
  </si>
  <si>
    <t>Checked and found MNS fdr #1 T/R 2x, ctr: 86 - 88, R/F: 51P @1 Patrolled the line but found nothing Cause : Lightning  </t>
  </si>
  <si>
    <t>Rangau fdr#2 load dropped 135A (185-50A). Not checked yet.  </t>
  </si>
  <si>
    <t>Checked and found: 5440-R.23BD01 T/R, Counter : 408 - 416, Relay Flag : 51 Patrolled the line found : Dead end pecah Phase : 3 Pole : 19-AZ-20 Date Patrol : 11-NOV-2019 Operated Device : 5440-R.23BD01 T/R Counter : 408 - 416 Relay Flag : 51 Finding Patrol : Dead end flash over Phase : 1 Pole : 20-BB-01 Date Patrol : 11-NOV-2019 Operated Device : 5440-R.23BD01 T/R Counter : 408 - 416 Relay Flag : 51 Finding Patrol : Insulator bypass pecah Phase : 3 Pole : 22-BD-11 Cause : Dead End Insulator </t>
  </si>
  <si>
    <t>10:22 Manually Open D.field fdr #4. Open by pass recloser 06-R7-19. Replaced Trafo at o/p 06-R7-11. 10:26 Manually block &amp; Closed D.Field fdr #4 11:47 Closed LBS 06-R7-02 (Transfer load at 06-R7-xx to D.Field fdr#2). Cause: Plannned maintenance.  </t>
  </si>
  <si>
    <t>CD fdr #1 T/R 1x, counter: 269 (not change), R/F: 51P @2, 51G Not Patrolled Yet  </t>
  </si>
  <si>
    <t>Checked and found CD ACB fdr #1 T/R 1x, ctr : 269 (not change) R/F: 51P @2 Patrolled the line but found nothing Cause : Unidentified  </t>
  </si>
  <si>
    <t>Ketigul 13.8 Kv VCB fdr #2 T/R 1X. Ketigul fdr #1 load dropped 57A (96-39A). Ketigul fdr #3 load dropped 8A (32-24A). Not checked yet.  </t>
  </si>
  <si>
    <t>13-11-2019 10:42</t>
  </si>
  <si>
    <t>Checked and found: PKTGL-13.8VCB2 T/R, Counter : 358 - 360, Relay Flag : 51 Patrolled the line found: Dead end flash over Cause : Dead End Insulator </t>
  </si>
  <si>
    <t>8C fdr #2 T/R 1x Not Checked Yet  </t>
  </si>
  <si>
    <t>Checked and found 8C VCB fdr #2 T/R 1x, ctr: 528 - 529, R/F: 51P Current counter is 530 after manual open the VCB on 11 Nov at 15:46 Patrolled the line but found nothing Cause : Lightning  </t>
  </si>
  <si>
    <t> Transformer Failure</t>
  </si>
  <si>
    <t>20:18 8C fdr #6 T/R 2x 8C fdr #4 load dropped 202 (227 - 25 A) 8C fdr #5 load dropped 222 (243 - 21 A). 20:51 Reported no power for GS-2 control room (PLC off) IP Phone is failed at GS-2 due to IT devices was OFF Also reported there are b/o fuse 3 pcs for PGT TX Call TDO Crew to check the problem at GS-2. 20:54 Manual Open Minas fdr #3 to maintain level tank at GS-2 (tank over flow) 21:50 Call SMO maintenance call center (14622) to inform that GS-2 Minas have a problem and need maintenance team. 22:20 Checked and found b/o fuse on @3 for 150 kVA TX (for CR) Also found b/o fuse 3 pcs for 2500 kVA TX (for WIP) Waiting MTCE team to replace the b/o fuse (The weather still rain). 23:34 Informed by TL PGT OPS North that situation at GS-2 still on control by production team and still waiting the rain to stop to replace b/o fuse. JDE Number = 0</t>
  </si>
  <si>
    <t>12:48 Manually opened 8D OCB fdr#3. -----&gt; Closed at:20:51. To maintain Tank Level due to GS#2 HMI Problem. (No power to GS-2 control building due to Transformer problem). 13:00 Manually opened 8C OCB fdr#3. -----&gt; Closed at :20:22. To maintain Tank Level due to GS#2 HMI Problem. (No power to GS-2 control building due to Transformer problem). 13:30 Manually opened 8C OCB fdr#1. -----&gt; Closed at :23:34. To maintain Tank Level due to GS#2 HMI Problem. (No power to GS-2 control building due to Transformer problem). Production loss 10 Nov : 1262 Bbls / 80 wells  </t>
  </si>
  <si>
    <t>15:37 Manually open 13.8 kV 8D OCB fdr #3. -----&gt; Closed at: 20:18 15:37 Manually open 13.8 kV 8C OCB fdr #3. -----&gt; Closed at:19:59. 15:38 Manually open 13.8 kV 8C OCB fdr #1. -----&gt; Closed at:19:18. 15:40 Manually open 13.8 kV MNS ACB fdr #1 -----&gt; Closed at:19:18. 15:46 Manually open 13.8 kV 8C OCB fdr #2. -----&gt; Closed at: 19:28 15:52 Manually open 13.8 kV MNS ACB fdr #4 -----&gt; Closed at: 20:57 16:24 Manually open 13.8 kV 8C OCB fdr #4. -----&gt; Closed at:18:32. 16:40 Manually open 13.8 kV 8C OCB fdr #5. -----&gt; Closed at:18:29. 16:40 Manually open 13.8 kV 8C OCB fdr #6. -----&gt; Closed at:17:55. Purpose : to change out 150 KVA TX at GS#2. 17:58 Energize 150 KVA TX at GS#2. Cause: Transformer failure. Production loss 9 Nov : 0 Production loss 10 Nov : 1262 Bbls // 80 wells Production loss 11 Nov : 918 Bbls // 92 wells ---------------------------------------------------------- Grand Total : 2180 Bbls // 172 wells  </t>
  </si>
  <si>
    <t>Manual Open Minas feeder #3 -----&gt;Closed at:20:57. (11Nov 2019) To maintain level tank at GS-2 (tank over flow) due to WIP failed to started (d/s 8C fdr #6) Cause: Emergency  </t>
  </si>
  <si>
    <t>13.8KV BEKASAP FEEDER #6</t>
  </si>
  <si>
    <t>BKS Main fdr #6 T/R 1x Not Checked Yet  </t>
  </si>
  <si>
    <t>13-11-2019 10:45</t>
  </si>
  <si>
    <t>Checked and found: BKSMSB-13.8VCB6 T/R, Counter : 383 - 384, Relay Flag : 51 Date Patrol : 12-NOV-2019 Patrolled the line found: Dead end flash over Cause : Dead End Insulator </t>
  </si>
  <si>
    <t>12:48 Manually opened 8D OCB fdr#3. -----&gt; Closed at:20:51. To maintain Tank Level due to GS#2 HMI Problem. (No power to GS-2 control building due to Transformer problem).  </t>
  </si>
  <si>
    <t>13.8KV 8C FEEDER #3</t>
  </si>
  <si>
    <t>13:00 Manually opened 8C OCB fdr#3. -----&gt; Closed at :20:22. To maintain Tank Level due to GS#2 HMI Problem. (No power to GS-2 control building due to Transformer problem).  </t>
  </si>
  <si>
    <t>13:30 Manually opened 8C OCB fdr#1. -----&gt; Closed at :23:34. To maintain Tank Level due to GS#2 HMI Problem. (No power to GS-2 control building due to Transformer problem). Cause: Emergency. Production loss (8D fdr #3 + 8C fdr #3 + 8C fdr #1) : 1262 Bbls / 80 wells  </t>
  </si>
  <si>
    <t>10:08 Manually open Ketigul VCB fdr #1.-----&gt;Closed at:20:48. 10:08 Manually open Ketigul VCB fdr #2.-----&gt;Closed at:18:50. 10:09 Manually open Ketigul VCB fdr #3.-----&gt;Closed at:18:51. Due to Repair Check Valve 16" Production line at Pagar GS. Cause: Emergency.  </t>
  </si>
  <si>
    <t>15:30 It was reported No power at Genting Field. 16:11 Checked &amp; found recloser 29-Z-13A d/s Sintong fdr#2 T/O. ctr: 211 - 212. 16:15 Manually blocked &amp; closed recloser 29-Z-13A d/s Sintong fdr#2. and then release the block. Cause: Not Patrolled Yet.  </t>
  </si>
  <si>
    <t>13-11-2019 13:16</t>
  </si>
  <si>
    <t>Checked and found: 5440-R.29Z13A T/O, Counter : 211 - 212, Relay Flag : NONE. Patrolled the line found : None Cause : Unidentified </t>
  </si>
  <si>
    <t>C.Duri ACB fdr@1 T/R 1x. Not checked yet.  </t>
  </si>
  <si>
    <t>17-11-2019 07:05</t>
  </si>
  <si>
    <t>Checked &amp; found C.Duri fdr#1 T/R 1x Ctr:269-269 R/F:51@2. Patrolled the line &amp; found Danger tree at well Kulin#62. Cause : Tree.  </t>
  </si>
  <si>
    <t>CKB 13.8 Kv VCB fdr #5 Load dropped 166A (208-42A). CKB 13.8 Kv VCB fdr #6 Load dropped 11A (201-190A). Not checked yet.  </t>
  </si>
  <si>
    <t>15-11-2019 07:11</t>
  </si>
  <si>
    <t>Checked and found: 5443-RCL T/R, Counter : 327 - 328, Relay Flag : NONE Patrolled the line found : Nothing Found Cause : Lightning </t>
  </si>
  <si>
    <t>20:07 CDGT#4 Offline and then S/D the unit for S/B.  </t>
  </si>
  <si>
    <t>13.8KV 8D FEEDER #10</t>
  </si>
  <si>
    <t>13.8KV PETAPAHAN FEEDER #8</t>
  </si>
  <si>
    <t>13.8KV MBL SUBSTATION 2 (NORTH) FEEDER #2</t>
  </si>
  <si>
    <t> Theft</t>
  </si>
  <si>
    <t>N.Duri 13.8Kv VCB fdr #2 T/R 1X. Not checked yet.  </t>
  </si>
  <si>
    <t>5B OCB fdr#7 T/R 1x. Not checked yet.  </t>
  </si>
  <si>
    <t>Menggala VCB fdr#1 T/R 1x. Menggala GFPC T/R 1x. Not checked yet.  </t>
  </si>
  <si>
    <t>Batang 13.8KV OCB fdr#3 T/R 1x. Not checked yet.  </t>
  </si>
  <si>
    <t>11:00 It was reported no power at Kerinci house #17,18.19&amp; 20. Checked &amp; found @1,@2 B/O fuse at Tx Kerinci#03. 15:00 Blocked recloser Kerinci#17 to replaced B/O fuse. Blocked &amp; closed recloser Kerinci#17. Cause: Unidentified  </t>
  </si>
  <si>
    <t>13.8KV MBL SUBSTATION 1 (SOUTH) FEEDER #2</t>
  </si>
  <si>
    <t>MSU1 fdr#2 T/R 1x. Not checked yet.  </t>
  </si>
  <si>
    <t>13.8KV PUNGUT FEEDER #2</t>
  </si>
  <si>
    <t>21:34 It was reported No Power at Talang Complex Food Cound. 23:04 Checked and found Secondary Cable from Pole mounted TX to Breaker Lost. Cause: Theft.  </t>
  </si>
  <si>
    <t>13.8KV 6DN FEEDER #3</t>
  </si>
  <si>
    <t>13.8KV 6DN FEEDER #4</t>
  </si>
  <si>
    <t>14:08 S/U CDGT #4 and then on line at: 14:25.  </t>
  </si>
  <si>
    <t>16:30 CDGT#2 offline at S/D for S/B.  </t>
  </si>
  <si>
    <t>Rokan VCB fdr#2 T/R 1x. Not checked yet.  </t>
  </si>
  <si>
    <t>08:44 CDGT#3 T/O,Open generator breaker. by Alarm AVR FAULT (Gen Freq Transducer Failed) 09:14 Closed Tie Breaker ACB#39 09:51 Opened Tie Breaker ACB#39, then Synchronize CGT#3 Cause Under investigate  </t>
  </si>
  <si>
    <t>13.8KV NEW KOTABATAK FEEDER #3</t>
  </si>
  <si>
    <t>NKBS 13.8KV VCB fdr#3 T/R 1x. Not checked yet. (KBGS)  </t>
  </si>
  <si>
    <t>NKBS 13.8KV VCB fdr#2 T/R 1x. Not checked yet.  </t>
  </si>
  <si>
    <t>13.8KV CENTRAL KOTABATAK FEEDER #2</t>
  </si>
  <si>
    <t>Normal System Condition.  </t>
  </si>
  <si>
    <t>5B 13.8KV GCB fdr #7 T?R 1X. Not checked yet.  </t>
  </si>
  <si>
    <t>CD fdr #1 T/R 1x, ctr: 269 (not change), R/F: 51G; 51N Not Patrolled Yet  </t>
  </si>
  <si>
    <t>Patrolled the line and found dead squirrel on transformer at Kulin #79 Cause : Animal  </t>
  </si>
  <si>
    <t>17:54 4D 13.8KV OCB fdr #4 T/SO. 18:12 Blocked and closed 4D fdr #4. OK then released block. Not chcked yet.  </t>
  </si>
  <si>
    <t>5b 13.8KV OCB fdr #8 T/R 1X. Not checked yet.  </t>
  </si>
  <si>
    <t>Pungut 13.8KV OCB fdr #2 T/R 1X. Not checked yet.  </t>
  </si>
  <si>
    <t>Libo fdr #1 T/R 1x Not Checked Yet  </t>
  </si>
  <si>
    <t>13.8KV 4D FEEDER #5</t>
  </si>
  <si>
    <t>4D OCB fdr#5 T/R 1x. Not checked yet.  </t>
  </si>
  <si>
    <t>6DN OCB fdr#2 T/R 1x. Not checked yet.  </t>
  </si>
  <si>
    <t>Duri Community fdr #3 T/R 1x Not Checked Yet  </t>
  </si>
  <si>
    <t>13.8KV 4D FEEDER #2</t>
  </si>
  <si>
    <t>13.8KV CENTRAL DURI FEEDER #3</t>
  </si>
  <si>
    <t>06:34 CDuri ACB fdr#3 T/R 1x Not checked yet  </t>
  </si>
  <si>
    <t>14:02 Manually open minas ACB#2 ( feeder#3) due to c/o Tx #7 at GS#2. 14:20 Manually open 8C OCB#4 due to c/o Tx # 7 at GS #2. 14:39 Manually blocked &amp; closed 8C OCB#4 and then released the block. 14:56 Manually blocked &amp; closed Minas ACB#2 ( feeder#3) and then released the block. Cause: Plain maintenance.  </t>
  </si>
  <si>
    <t>10:12 CDGT#4 offline and then S/D the unit.  </t>
  </si>
  <si>
    <t>16:15 S/U CDGT #4 and then online at 16:32.  </t>
  </si>
  <si>
    <t>Pinang OCB feeder#1 T/R 1x. Not checked yet.  </t>
  </si>
  <si>
    <t>Libo OCB feeder#1 T/R 1x. Not checked yet.  </t>
  </si>
  <si>
    <t>CPI POWER SYSTEM ON NORMAL CONDITION  </t>
  </si>
  <si>
    <t>Sintong VCB feeder #2 T/R 1x. Not checked yet.  </t>
  </si>
  <si>
    <t>08:50 S/U MGT #7 and then on line at: 09:14.  </t>
  </si>
  <si>
    <t>13.8KV NORTH DURI FEEDER #10</t>
  </si>
  <si>
    <t> Equipment Failure</t>
  </si>
  <si>
    <t>12:01 N.Duri VCB feeder #10 T/O. 15:17 Checked &amp; found N.Duri VCB feeder #10 T/SO. R/F:51@1 Counter:25-26. And spring in discharge position. 15:30 Manually blocked &amp; closed N.Duri VCB feeder #10 and then released the block. Cause:Equipment.  </t>
  </si>
  <si>
    <t>Batang VCB feeder #3 T/R 1x. Not checked yet.  </t>
  </si>
  <si>
    <t>Checked And Found - BTGSB OCB3 Fdr # 3 T/R 2x, Ctr 385-387, R/F 50, @1,2,3, - RCL GFPC Fdr # 3 T/R 1x, Ctr 977-978, R/F 50N Patrolled The Line But Found Nothing Cause: Unidentified  </t>
  </si>
  <si>
    <t>15:45 Manually Open Recloser 21-V-01 d/s Nella VCB feeder #1. Due to Replace @1 Broken Dead end insulator o/p 22-V-73. Replaced @1 Broken Dead end insulator o/p 22-V-10. 16:44 Manually blocked &amp; closed Recloser 21-V-01, and then release the block. Cause: Planned Maintenance.  </t>
  </si>
  <si>
    <t>C.Duri VCB feeder #16 T/R 1x. Not checked yet.  </t>
  </si>
  <si>
    <t>Checked And Found CDRSG ACB28 Fdr # 16 T/R 1x, Ctr 365-366, R/F 51N Patrolled The Line And Found La Broken @2 On Pole 09-M7-05 Cause: Lightning Arrester  </t>
  </si>
  <si>
    <t>13.8KV ROKAN FEEDER #3</t>
  </si>
  <si>
    <t>Rokan 13.8KV VCB fdr#3 T/R 1x. Not checked yet.  </t>
  </si>
  <si>
    <t>Checked And Found RKNSB VCB3 Fdr # 3 T/R 1x, Ctr 627-628, R/F 51N Patrolled The Line And Found Dead End Sompel (Temuan Lama) @3 On Pole Rs-Rt-09 Cause: Dead End Insulator  </t>
  </si>
  <si>
    <t>115KV ROKAN - KETIGUL</t>
  </si>
  <si>
    <t>06:23 Line 115 kV ROKAN - KETIGUL Tripped 115 kV GCB #11 RKN T/R 1x 115 kV GCB #1 KTGL T/R 1x 115 KV GCB #2 KTGL T/SO, manual closed at 06:49 PMT fdr #2 T/O PMT fdr #1 load dropped 127 A (201 - 74 A) RGU fdr #1 load dropped 49 A (49 - 0 A) RGU fdr #2 load dropped 188 A (188 - 0 A) PTN fdr #1 load dropped 193 A (224 - 31 A) PTN fdr #2 load dropped 51 A (57 - 6 A) RKN fdr #2 load dropped 23 A (23 - 0 A) RKN fdr #3 load dropped 38 A (38 - 0 A) BLM fdr #1 load dropped 11 A (147 - 136 A) BLM fdr #4 load dropped 30 A (194 - 164 A) NLA fdr #1 load dropped 20 A (208 - 198 A) NLA fdr #2 load dropped 9 A (72 - 63 A) NLA GFPC T/R 1x NLA RCL for Cap Bank T/O, closed at 06:43 MGL fdr #1 load dropped 16 A (178 - 162 A) Cause: Not Checked Yet  </t>
  </si>
  <si>
    <t>Checked And Found - GCB11 RKN T/R 1x, Ctr 33-34, R/F 21 - GCB1 KTGL T/R 1x, Ctr 199-200, R/F 21 - GCB2 KTGL T/R 1x, Ctr 175-176, R/F 21 Patrolled The Line But Found Nothing @1,3 Cause: Unidentified  </t>
  </si>
  <si>
    <t>06:23 Pematang OCB feeder #2 T/O. 07:02 Checked and found Pematang OCB feeder #2 T/O by Relay 81. R/F: 81 Counter: 50-551. 08:29 Manually blocked and closed Pematang OCB feeder #2 --&gt; OK. and then released the block. Cause: Under investigation.  </t>
  </si>
  <si>
    <t>10:35 Manually opened Recloser: 27-AL-21 D/S Menggala feeder #2. Due to Replace @3 broken dead end insulator on pole 27-AM-12. Replace @2 broken pin insulator on pole 27-AM-12. 10:23 Manually blocked and closed Recloser: 27-AL-21 --&gt; OK. and then released the block. Cause: Planned maintenance.  </t>
  </si>
  <si>
    <t>22:59 Bangko fdr #3 T/R 1x Bangko fdr #4 T/R 1x Not Checked Yet  </t>
  </si>
  <si>
    <t>Checked and found Bangko 13.8KV OCB fdr #4 T/R 1X ctr:75-76 R/F: None. Patrolled the line and found dead Monkey at @1 near Transformer at Bangko #04. Cause: Animal (Monkey).  </t>
  </si>
  <si>
    <t>10:20 Opened LBS 37-AQ-08 ( C.Duri fdr#1). Replaced 150Kva Tx with the same size at well Puncak#03. 11:35 Closed LBS 37-AQ-08. Cause: Plan Maintenance.  </t>
  </si>
  <si>
    <t>11:28 Manually opened 4D fdr#3. Repaired Hot Spot Jumper o/p 3D-257. 13:37 Blocked &amp; closed 4D fdr#3, then release the block. Cause: Plan Maintenance.  </t>
  </si>
  <si>
    <t>12:36 S/U NDC #2 on line the unit at 14:47 ( Running test ). 18:05 Offline NDC#2 the S/D for maintenance .  </t>
  </si>
  <si>
    <t>14:20 Manually Opened Recl. 7D-150 (Minas fdr#4). Replaced 550Kva Tx with the same size at well 8D-22. 14:35 Blocked &amp; closed Recl. 7D-150, then release the block. Cause: Plan Maintenance.  </t>
  </si>
  <si>
    <t>15:03 Manually Opened LBS. 15-Z-16 (So.Balam fdr#1). Tie in Reactive well and install 150Kva Tx at well Antara#03. 15:30 Closed LBS 15-Z-16. Cause: Plan Maintenance.  </t>
  </si>
  <si>
    <t>Duri Community ACB feeder #2 T/R 1X. Not Checked yet.  </t>
  </si>
  <si>
    <t>Checked And Found DCS ACB30 Fdr #2 T/R 1x, Ctr 112 - 113, R/F 51G Patrolled The Line But Found Nothing Cause: Unidentified  </t>
  </si>
  <si>
    <t>Ketigul VCB feeder#1 T/R 1x. Not checked yet.  </t>
  </si>
  <si>
    <t>Checked And Found PKTGL VCB1Fdr # 1 T/R 1x, Ctr 222-223, R/F 51N Patrolled The Line And Found Monkey Dead On Pole Tilan 26 Cause: Animal  </t>
  </si>
  <si>
    <t>09:41 Manually Opened Recl. 07-U1-19 (D.Field fdr#2). Repaired Hot spot. 10:51 Blocked &amp; closed Recl. 07-U1-19, then release the block. Cause: Plan Maintenance.  </t>
  </si>
  <si>
    <t>10:20 Manually Opened Recl 6D-200 (6DN fdr#2). Replaced Broken Recl. 5D-112. 12:25 Blocked &amp; closed Recl. 6D-200, then release the block. Cause: Plan Maintenance.  </t>
  </si>
  <si>
    <t>11:58 S/U NDC#2, then on line the unit at 12:50. (Running Test &amp; Fine Tuning 10-100MW).  </t>
  </si>
  <si>
    <t>16:09 It was reported no power at 06-S1-02 (D.Field fdr#2). Duri Field fdr#2 Load dropped 80A (150-70A). 16:15 It was reported Fire at 06-S1-02. 16:31 Checked &amp; found Fire at Recl. &amp; Control Recl. o/p 06-S1-02. Recl. 07-U3-21 T/LO Ctr:15-18. Isolated &amp; Bypass Recl. 06-S1-02. 18:00 Blocked &amp; closed Recl. 07-U3-21, then release the block. Cause: Recloser.  </t>
  </si>
  <si>
    <t>20:00 MGT #7 Offline and then S/D the unit for Standby.  </t>
  </si>
  <si>
    <t>20:05 MGT #11 Offline and then S/D the unit for standby.  </t>
  </si>
  <si>
    <t>23:30 NDC #2 TRIP Frequency : 59.33 Hz Load shedding level #3. by alarm Blade path spread high. LS level Feeder. Load. 2016 LS Trip time Close time. 1 Beruk #1 BOB well 59.7 23:30 01:27 4D F5 Area 5 01:37 Pusaka F1 Doral field 01:27 4D F4 Area 5 01:41 3D F6 Area 5 00:46 5B f7 Area 6 01:44 2 5B F5 Area 6 59.5 00:42 Zamrud F1 Zamrud field 01:27. 4B F4 Area 6 01:48 8D F3 Area 2 03:26 5B F4 Area 4 01:45 8D F1 Area 2 01:08 4B F1 Area 6 01:06 3 4D F6 Area 5 59.3 No Trip Minas F3 Area 1 No trip Pusaka F2 BOB 01:27 Zamrud F2 BOB 01:27 Zamrud F4 BOB 01:27 3D F3 Area 5 01:50 4B F6 Area 6 No Trip 8C F1 Area 2 00:53 3D F2 Area 5 01:03 4D F3 Area 5 01:02 4D F2 Area 5 01:00 5B F1 Area 4 00:42 5B F3 Area 5 Transfer to MSU #1 feeder #1 Suram F1 BOB 00:40 Suram F2 Lindai , Suram GS No Trip Batang F1 Batang field No Trip 8D F10 Area 2 No Trip 3D F5 Area 5 00:33 00:35 S/U NDC #2 but failed (2x). 00:36 S/U MGT #7 and then Online the unit at 01:10. 01:20 S/U NDC #2 and then Online the unit at 01:49. 03:12 NDC #2 TRIP Frequency : 59.75 Hz. by alarm Blade path spread high. 03:33 S/U NDC #2 and then Online the unit at 03:58. Cause: Under investigation.  </t>
  </si>
  <si>
    <t>Production Loss: 1. 8C feeder #1 = 30 Bbls / 25 wells ( GS #1 + GS #2 ) 2. 8D feeder #1 = 17 Bbls / 19 wells 3. 8D feeder #3 = 7 Bbls / 16 wells. 4. 5B feeder #1 = 66 Bbls / 24 wells 5. 5B feeder #4 = 39 Bbls / 16 wells. 6. 5B feeder #5 = 7 Bbls / 4 wells. 7. 5B feeder #7 = 55 Bbls / 4 wells. 8. 4B feeder #1 = 42 Bbls / 19 wells. 9. 4B feeder #2 = 2 Bbls / 13 wells. 10. 4B feeder #4 = 29 Bbls / 5 wells. 11. 4D feeder #2 = 26 Bbls / 21 wells. 12. 4D feeder #5 = 10 Bbls / 13 wells. 13. 3D feeder #2 = 27 Bbls / 18 wells. 14. 3D feeder #3 = 37 Bbls / 16 wells. 15. 3D feeder #4 = 57 Bbls / 35 wells. TOTAL = 451 Bbls / 248 Wells.  </t>
  </si>
  <si>
    <t>08:15 S/U NDC#2 the online then unit 08:45.  </t>
  </si>
  <si>
    <t>13.8KV 4B FEEDER #6</t>
  </si>
  <si>
    <t>Checked And Found 4BSB OCB6Fdr # 6 T/R 1x, Ctr 195-196, R/F 50N Patrolled The Line But Found Nothing Cause: Lightning  </t>
  </si>
  <si>
    <t>18:18 NDC#2 T/O by alarm (None) Freq 59:78. LS level Feeder. Load. 2016 LS Trip time Close time. 1 Beruk #1 BOB well 59.7 18:18 18:26 4D F5 Area 5 18:26 Pusaka F1 Doral field 18:26 4D F4 Area 5 18:26 3D F6 Area 5 18:22 5B F7 Area 6 18:25 5B F8 Area 6 18:24 Cause: Under investigation. Production loss: 1. 4D feeder #4 = 0 Bbls / 0 wells. 2. 4D feeder #5 = 10 Bbls / 13 wells. 3. 3D feeder #6 = 0 Bbls / 0 wells. 4. 4D feeder #4 = 0 Bbls / 0 wells. 5. 4D feeder #4 = 0 Bbls / 0 wells. --------------------------------------- + Grand total = 10 Bbls / 13 wells.  </t>
  </si>
  <si>
    <t>19:52 ND CT #2 S/U, then On Line at 20:37, for Running test after T/O. Cause : under investigate  </t>
  </si>
  <si>
    <t>08:30 Off Line then S/D for Stand by due to NDC CT#2 Run test to Base load..  </t>
  </si>
  <si>
    <t>09:55 MGT #8 Off Line , the S/D for Stand by, due to NDC CT#2 declared Normal also be run on Base Load.  </t>
  </si>
  <si>
    <t>10:20 Blocked Recl 36 CU 29 (CKB fdr#5) Open HLC to Replace Broken Deadend insulator on T/Op Well KB#404 &amp; KB#456, also Replaced Broken LA o/p 34 CR 11 13:52 Back to normal.  </t>
  </si>
  <si>
    <t>8C VCB feeder #6 T/R 1x 8C feeder #5 load dropped 198A (225-27A). 8C feeder #4 load dropped 213A (243-30A). Not checked yet.  </t>
  </si>
  <si>
    <t>Checked and found 8C fdr #6 T/R 1x, ctr: 634 - 635, R/F: 51N Patrolled the line but found nothing Cause : Unidentified  </t>
  </si>
  <si>
    <t>N.Duri VCB feeder#1 T/R 1x. Not checked yet.  </t>
  </si>
  <si>
    <t>13-12-2019 09:01</t>
  </si>
  <si>
    <t>Checked And Found NDR VCB1 Fdr #1 T/R 2x, Ctr 332 - 334, R/F 51N Patrolled The Line And Found La Putus @3 O/P 12-F11-22 Cause: Lightning Arrester  </t>
  </si>
  <si>
    <t>13.8KV 8D FEEDER #11</t>
  </si>
  <si>
    <t>8D VCB fdr #11 T/R 1x. Not checked yet  </t>
  </si>
  <si>
    <t>13-12-2019 16:40</t>
  </si>
  <si>
    <t>Checked And Found 8D OCB11 Fdr #11 T/R 1x, Ctr 99927 - 99928, R/F 50N Patrolled The Line And Found No Found @1 Cause: Lightning  </t>
  </si>
  <si>
    <t>230KV NORTH DURI SWITCH YARD</t>
  </si>
  <si>
    <t>PROGRAM SHUT OFF 230 KV LINE #1 LINE #2 NDURI - KBJ to Facilitate Tie In New 230 KV Tower 08:20 MGT #6 S/U, then Online at 08:42 08:47 MGT #8 S/U, then Online at 09:02 09:15 MGT #11 S/U,then Online at 09:38 10:22 NDC CT #2 Offline, then S/D for S/B 10:37 CGT #2 Offline, then S/D for S/B 11:00 Reduce Load at Field Operation South 10MW and BOB 12MW 13:00 Perform OP &amp; SP Shut down 230KV Line #1,#2 NDuri-KBJ - Nduri, Isolate Line #1,#2 and Ring Back GCB#11,#13,#23,#25 - KBJ, Isolate Line #1,#2 and Kept Open GCB#91,#92,#93,#94 16:00 MGT#2 S/U, then Online at 16:25 to maintain Voltage system Cause: Planned Maintenance (PT HKI TOL high way).  </t>
  </si>
  <si>
    <t>Sintong feeder #1 load dropped 37A (90-53A). Sintong GFPC T/R 1x. Not checked yet.  </t>
  </si>
  <si>
    <t>23:56 Sintong OCB feeder #1 T/R 1x. Sintong GFPC T/R 1x. 01:05 Sintong feeder #1 still dropped 50A (90-40A) 01:59 Checked and found Recloser: 25-AD-26 T/SO Counter: 130-131. Patrolled the line found nothing (IC 2 category). 02:44 Manually blocked and closed Recloser: 25-AD-06 but failed. 03:52 Manually opened Sintong OCB feeder #1. due to closed bypass of Recloser: 25-AD-26. 03:59 Manually blocked and closed Sintong OCB feeder #1 --&gt; Success. and then released the block. Cause: Recloser.  </t>
  </si>
  <si>
    <t>Sintong feeder #2 load dropped 153A (249-96A). Not checked yet.  </t>
  </si>
  <si>
    <t>13.8KV PEMATANG FEEDER #1</t>
  </si>
  <si>
    <t>09:54 PMT VCB fdr #1 T/SO 09:57 Call TDO crew to check the problem 10:50 Checked and found PMT VCB fdr #1 T/LO, ctr: 184-188, R/F: 51N Patrolled the line and found fallen trees at location PMT #25 Execute/cut the fallen tree. 11:18 Blocked and Close PMT VCB fdr #1 (manually due to RTU failed), OK. Cause: Tree  </t>
  </si>
  <si>
    <t>09:59 Manual Open PMT VCB fdr #2 to maintain level tank (over flow) at PMT GS Request by Febry. Cause: Emergency  </t>
  </si>
  <si>
    <t>10:07 Manual Open RGU VCB fdr #2 to maintain level tank (over flow) at PMT GS Request by Febry. Cause: Emergency  </t>
  </si>
  <si>
    <t>CD ACB fdr #16 T/R 1x, ctr: 366 - 367, R/F: 51N Not Patrolled Yet  </t>
  </si>
  <si>
    <t>13-12-2019 16:47</t>
  </si>
  <si>
    <t>Checked And Found CDR ACB28 Fdr #16 T/R 1x, Ctr 366 - 367, R/F 51N Patrolled The Line And Found La Pecah @2 O/P 09-M7-05 Cause: Lightning Arrester  </t>
  </si>
  <si>
    <t>SINTONG SUBSTATION</t>
  </si>
  <si>
    <t>16:31 Sintong -Menggala 115KV line OCB #23 T/SO. Menggala fdr #1 dropped 152A (176-24A). Menggala fdr #12dropped 161A (164-3A). Ketigul fdr #1 dropped 105A (116-11A). Ketigul fdr #2 dropped 82A (84-2A). Ketigul fdr #3 dropped 44A (44-0A). 16:46 Menggala C/S T/O (No power to Menggala Substation). 16:59 Manual Closed Sintong 115KV OCB #23. OK. 17:24 Checked and found Sintong -Menggala 115KV line OCB #23 T/SO ctr:369-370 R/F: 67N.  </t>
  </si>
  <si>
    <t>MENGGALA SUBSTATION</t>
  </si>
  <si>
    <t>16:59 Ketigul - Menggala 115KV Line T/O Ketigul 115KV GCB #1 T/SO. Ketigul 115KV GCB #3 T/SO. Menggala 115Kv GCB#29 T/SO 18:03 Checked &amp; found MGL-KTG L90 R/F: 87L, 67N 20:00 Checked &amp; found KTG GCB#1, Broken LA 22:02 Man. Open Rokan GCB#11, to Isolate LA at KTG GCB#1 Man. Open KTG GCB #2 22:30 Man. Open KTG VCB fdr#1#2#3 23:00 Isolated Broken L.A at KTG GCB#1 23:30 Man. Closed Rokan GCB#11 but Fail Found Broken @2 Jumper at GCB#11 toward KTG side DEC 12.2019 01:00 Open Isolation Switch KTG GCB#2 toward Rokan side 01:05 Man. Closed MGL GCB#29 01:15 Man. Closed KTG GCB#3 (Bus Voltage 13.6KV, VR +16) 01:20 Man Block &amp; Closed KTG VCB#3, #2, #3 then released the Block Cause: Lightning  </t>
  </si>
  <si>
    <t>10:22 Manual Open 115 kV GCB #12 ROKAN SS (Rokan SS off during this job) Manual Open 115 kV Line Switch on pole PPR-44, closed at 16:15 repair broken jumper @2 at 115 kV GCB #11 RKN SS repair stuck isolation switch of 115 kV GCB #12 RKN SS 16:15 Manual Close 115 kV GCB #12 RKN SS, but failed 16:20 Manual Close 115 kV GCB #1 KETIGUL SS, OK 16:23 Manual Close 115 kV GCB #11 RKN SS, OK (restore load of ROKAN Subst) 16:44 Manual Close 115 kV GCB #12 ROKAN SS, OK 16:45 Manual Close 115 kV GCB #2 of KETIGUL SS, OK 115 kV line ROKAN - KETIGUL back to Normal Cause: Broken Jumper  </t>
  </si>
  <si>
    <t>ROKAN SUBSTATION</t>
  </si>
  <si>
    <t>10:21 Manual Open RKN fdr #2, closed at 16:47 Manual Open RKN fdr #3, closed at 16:46 Manual Open RKN fdr #4, closed at 16:43 10:22 Manual Open RKN 115 kV GCB #12, closed at 16:44 10:32 Manual Open 115 kV Line Switch on 4 pole PPR-44, closed at 16:15 Purpose: - Repair broken jumper @2 on 115 kV GCB #11 RKN SS - Repair stuck isolation switch on GCB #12 RKN SS 16:20 Manual Close 115 kV GCB #1 of KETIGUL SS, OK 16:23 Manual Close 115 kV GCB #11 of RKN SS, OK 16:45 Manual Close 115 kV GCB #2 of KETIGUL SS, OK (115 kV Line ROKAN - KETIGUL back to Normal) Cause: Planned Maintenance  </t>
  </si>
  <si>
    <t>15:21 Manual Open RCL 6D -298 (6D fdr #2) (load decrease from 165 to 64 A) Support RIG BMS-06 activities at 6D-82 (estimate for 3 days)  </t>
  </si>
  <si>
    <t>MSU #2 (Bekasap fdr#2) Load dropped 168A(256-88A) Not checked yet  </t>
  </si>
  <si>
    <t>14-12-2019 08:11</t>
  </si>
  <si>
    <t>Checked and found RCL 37-BD-40 T/R 1x, ctr: 1222-1223, R/F: None Patrolled the line and found : - broken LA @1 at BKS #21 - flash over dead end @1, @3 o/p 39-BD-01 Cause : Lightning Arrester  </t>
  </si>
  <si>
    <t>KETIGUL feeder #2 T/R 1x Not Checked Yet  </t>
  </si>
  <si>
    <t>13.8KV ROKAN FEEDER #4</t>
  </si>
  <si>
    <t>ROKAN VCB feeder #4 T/R 1x Not Checked Yet  </t>
  </si>
  <si>
    <t>BKO VCB fdr #4 T/R 2x Not Checked Yet  </t>
  </si>
  <si>
    <t>ROKAN VCB feeder #2 T/R 2x Not Checked Yet  </t>
  </si>
  <si>
    <t>44 kV GCB PMT Main feeder #2 (line to RANGAU) Not Checked Yet  </t>
  </si>
  <si>
    <t>KETIGUL SUBSTATION</t>
  </si>
  <si>
    <t> Heavy Rain</t>
  </si>
  <si>
    <t>13.8KV 8C FEEDER #4</t>
  </si>
  <si>
    <t>8C fdr #4 T/R 1x Not Checked Yet  </t>
  </si>
  <si>
    <t>Darling VCB fdr#3 T/R 1x Not checked yet  </t>
  </si>
  <si>
    <t>N.Duri VCB feeder #2 T/R 1X. Not checked yet.  </t>
  </si>
  <si>
    <t>N Duri.VCB Feeder#11 T/R 1x Not checked yet.  </t>
  </si>
  <si>
    <t>16:30 MGT #10 Off line and then S/D unit for standby.  </t>
  </si>
  <si>
    <t>16:32 S/U NDC#2 and then Online the unit at 17:26.  </t>
  </si>
  <si>
    <t>17:45 MGT#6 Off line and then S/D the unit for standby.  </t>
  </si>
  <si>
    <t>18:45 MGT #3 offline and then S/D for standby  </t>
  </si>
  <si>
    <t>19:40 MGT #2 offline and then S/D for standby  </t>
  </si>
  <si>
    <t>20:51 MGT #4 offline and then S/D for standby  </t>
  </si>
  <si>
    <t>21:48 MGT #1 offline and then S/D for standby  </t>
  </si>
  <si>
    <t>Duri Community VCB feeder #2 T/R 1x Not Checked Yet  </t>
  </si>
  <si>
    <t> Over voltage</t>
  </si>
  <si>
    <t>CENTRAL DURI SWITCH YARD</t>
  </si>
  <si>
    <t>SOUTH BALAM SUBSTATION</t>
  </si>
  <si>
    <t>Nella VCb feeder #1 T/R 1x. Nella GFPC T/R 1x. Not checked yet.  </t>
  </si>
  <si>
    <t>16:05 S/U CDGT #3 and then online at : 16:22.  </t>
  </si>
  <si>
    <t>17:01 S/U CDGT #5 and then online at : 17:18.  </t>
  </si>
  <si>
    <t>N Duri VCB feeder #6 T/R 1x. Not checked yet.  </t>
  </si>
  <si>
    <t>18:25 CDGT #3 Trip by Alarm Exhaust Hight Spread trip.  </t>
  </si>
  <si>
    <t>20:26 Started Up CGT #2 and On Line to the system at 20:47 </t>
  </si>
  <si>
    <t>10:56 S/U CDGT #3 and then on line at:11:14.  </t>
  </si>
  <si>
    <t>13.8KV BATANG FEEDER #1</t>
  </si>
  <si>
    <t>Batang 13.8KV OCB fdr #1 T/R 1X. Batang GFPC T/R 1X. Not checked yet.  </t>
  </si>
  <si>
    <t>S.Balam VCB feeder #4 T/R 1x. Not checked yet.  </t>
  </si>
  <si>
    <t>Batang OCB feeder #1 T/R 1x. Not cecked yet.  </t>
  </si>
  <si>
    <t>Duri Community ACB Fdr#1 T/R 1x Not checked yet  </t>
  </si>
  <si>
    <t>09:10 It was reported NO Power O/P 07.U1.17 (D.field Fdr#2) Checked &amp; found Recl. 07.U1.19 T/O, Ctr: 10:10 Block &amp; Closed the Recloser, then Released the Block. Cause: Unidentified  </t>
  </si>
  <si>
    <t>04:48 CDGT #5 Trip by alarm Generator Electrical Trouble.  </t>
  </si>
  <si>
    <t>N Duri VCB feeder #2 T/R 1x. Not checked yet.  </t>
  </si>
  <si>
    <t>NKB VCB fdr#2 T/R 1x Not checked yet  </t>
  </si>
  <si>
    <t>18:00 S/U CDGT #5 and then Online the unit at 18:22.  </t>
  </si>
  <si>
    <t>12:59 Sintong GFPC T/R 1x, T/ R again on 13:41 and 14:12 ( total T/R 3x) Sintong fdr #2 T/R 1x, T/ R again on 13:41 and 14:12 (total T/R 3x) Not Checked Yet  </t>
  </si>
  <si>
    <t>Checked and found STG VCB fdr #2 T/R 3x, Counter : 507 - 510, R/F : 51N Patrolled the line and found - palm tree touch the power line on @1 o/p 26 AE 08 - broken LA at @2 on pole 27-AF-61 Cause : Tree  </t>
  </si>
  <si>
    <t>13.8KV BATANG FEEDER #2</t>
  </si>
  <si>
    <t>13:41 Manual Open Batang VCB fdr #2, closed at 14:24 MTCE team cutting jumper on TOP 34-AD-06 to isolate locations RB due to water flooding (request by customer) Cause: Emergency  </t>
  </si>
  <si>
    <t>10:54 Manual Open RCL 12-F11-06 (ND fdr #6) MTCE team to c/o TX on pole 12-F11-08 (112.5 kVA) Cause: Planned Maintenance  </t>
  </si>
  <si>
    <t>3D VCB fdr #2 T/R 1x Not Checked Yet  </t>
  </si>
  <si>
    <t>Checked And Found 3DSB OCB2 Fdr #2 T/R 1x, Ctr 358-359, R/F 50N Patrolled The Line On 03-Jan-2020 And Found Broken Dead End Insulator On Phase @3 Pole 2F-01 Cause: Dead End Insulator </t>
  </si>
  <si>
    <t>CGT#3 Trip by Alarm Loss of Exhaust Thermocouple.  </t>
  </si>
  <si>
    <t>20:00 Manually Open Minas ACB fdr#4, Field Mns Area2 to Maintain Level tank Mns GS#2 23:09 Manually Open &amp; Closed back the Feeder Cause: Emergency  </t>
  </si>
  <si>
    <t>21:03 S/U CGT#3, then on line the unit at 21:18.  </t>
  </si>
  <si>
    <t>C.Duri ACB fdr#3 T/R1x Ctr: Not patrolled yet.  </t>
  </si>
  <si>
    <t>Checked And Found CDRSG ACB13 Fdr #13 T/R 1x, Ctr 221-222, Patrolled The Line But Found Nothing Cause: Unidentified  </t>
  </si>
  <si>
    <t>Checked And Found DCSG ACB26 Fdr #3 T/R 1x, Ctr 100-101, R/F 51 Patrolled The Line But Found Nothing On Phase @1,2,3, Cause: Unidentified </t>
  </si>
  <si>
    <t>13.8KV KETIGUL FEEDER#3</t>
  </si>
  <si>
    <t>Ketigul VCB fdr#3 T/R 1x Not checked yet  </t>
  </si>
  <si>
    <t>Checked And Found KTGL VCB Fdr #3 T/R 2x, Ctr 227-229, R/F 51N Patrolled The Line On 08-Jan-2020 But Found Nothing Cause: Unidentified  </t>
  </si>
  <si>
    <t>8D OCB fdr#11 T/R 1x. Not checked yet.  </t>
  </si>
  <si>
    <t>Checked and found 8D VCB fdr #11 T/R 1x, ctr: 99928 - 99929, R/F: 51N Patrolled the line but found nothing. Cause : Unidentified  </t>
  </si>
  <si>
    <t>C.Duri ACB fdr#3 T/R 1x Ctr:221-222 R/F:51@3. Not patrolled yet.  </t>
  </si>
  <si>
    <t>Checked and found: CDRSG-13.8ACB13 T/R, Counter : 221 - 222, Relay Flag : 51N Patrolled the line found : Unidentified Phase : 0 Cause : Unidentified </t>
  </si>
  <si>
    <t>10:02 Manual Open LBS 07-S8-20 (DF fdr #2), closed at 10:11 (to open bypass switch of RCL 06-S1-02 (DF fdr #2) MTCE team to replace transformer on pole 06-S1-11. 11:24 Manual Close LBS 06-S1-19 (load transferred to DF fdr #4) Cause: Planned Maintenance  </t>
  </si>
  <si>
    <t>10:54 Manual open 8C fdr #4, closed at 13:17 (MTCE team to replace b/o insulator o/p 8D-59) Cause: Planned Maintenance  </t>
  </si>
  <si>
    <t>14:30 It was reported no power on Road 07-U1-XX d/s: DF fdr #2. !5:50 Checked and found Recl: 07-U1-19 T/SO ctr:71-72. Patrolled the line but found nothing. 15:55 Blocked and closed the Recl. OK then released the block. Cause: Unidentified.  </t>
  </si>
  <si>
    <t>14:40 Petani 13.8KV OCB fdr #1 T/R 1X. 14:47 Petani 13.8KV OCB fdr #1 T/R again. 14:49 Petani 13.8KV OCB fdr #1 T/R again. Not checked yet.  </t>
  </si>
  <si>
    <t>Checked and found: PTNSB-13.8OCB1 T/R, Counter : 153 - 154, Relay Flag : 51N Patrolled the line found : Burung hantu mati di dekat meja trafo Phase : 3 Cause : Animal </t>
  </si>
  <si>
    <t>C. Duri 13.8KV ACB fdr #16 T/R 1X. Not checked yet.  </t>
  </si>
  <si>
    <t>Checked and found: CDRSG-13.8ACB28 T/R, Counter : 367 - 368, Relay Flag : 51N. Patrolled the line found : Nothing Found Phase : 0 Cause : Unidentified </t>
  </si>
  <si>
    <t>13.8KV DURI COMMUNITY FEEDER #5</t>
  </si>
  <si>
    <t>Duri Comm. 13.8KV ACB fdr #5 T/R 1X. Not checked yet.  </t>
  </si>
  <si>
    <t>Checked and found DCM VCB fdr #5 T/R 1x, ctr: 122-123, R/F: 51N Patrolled the line but found nothing Cause : Unidentified  </t>
  </si>
  <si>
    <t>C. Duri 13.8KV ACB fdr #1 T/R 1x ctr:269-270 R/F: 51G, 51N. Not patrolled yet.  </t>
  </si>
  <si>
    <t>Checked and found: CDRSG-13.8ACB11 T/R, Counter : 269 - 270, Relay Flag : 51N. Patrolled the line found : Nothing Found Phase : 0 Cause : Unidentified </t>
  </si>
  <si>
    <t>Petani fdr#1 T/R 1x. Not checked yet.  </t>
  </si>
  <si>
    <t>Checked and found: PTNSB-13.8OCB1 T/R, Counter : 153 - 154, Relay Flag : 51N Patrolled the line found: Burung hantu mati di dekat meja trafo Phase : 3 Cause : Animal </t>
  </si>
  <si>
    <t>Rokan fdr#2 T/R 1x. Not checked yet.  </t>
  </si>
  <si>
    <t>Checked and found: RKNSB-13.8VCB2 T/R, Counter : 1316 - 1317, Relay Flag : 51N Patrolled the line found : Pohon sukun menyentuh line Phase : 0 Cause : Tree </t>
  </si>
  <si>
    <t>8D fdr#5 T/R 1x. Not checked yet.  </t>
  </si>
  <si>
    <t>Checked and found: 8DSB-13.8OCB5 T/R, Counter : 566 - 566, Relay Flag : 50N Patrolled the line found : Not Found Phase : 0 Cause : Lightning </t>
  </si>
  <si>
    <t>09:29 Manual Open 8C feeder #3, closed at 12:50 09:30 Manual Open 8C feeder #4, closed at 12:38 09:31 Manual Open Minas feeder #3, closed at 13:10 (MTCE team to repair broken LBS o/p 8D-198) Cause: Planned Maintenance  </t>
  </si>
  <si>
    <t>10:01 Manual Open RCL 03-2-02 (CD fdr #6), closed at 11:02 MTCE team to repair broken guy wire o/p 03-2-25 11:19 The RCL 03-2-02 failed to re-closed, load transferred to CD fdr #8 by close LBS 03-2-41. Cause: Planned Maintenance  </t>
  </si>
  <si>
    <t>16:40 So BLM VCB fdr #4 T/O (on block position for HPS #09 at BLM #297) 16:50 Got contact with HPS #09 crew and reported they are OK. 16:51 Call TL Ops (Soski) and get permitting to manually close So BLM fdr #4 16:52 Manually close VCB So BLM fdr #4, OK. Stayed on block position. Cause: Not Checked Yet  </t>
  </si>
  <si>
    <t>Ketigul VCB feeder #2 T/R 1 x. Not checked yet.  </t>
  </si>
  <si>
    <t>Checked and found: PKTGL-13.8VCB2 T/R, Counter : 369 - 370, Relay Flag : 51N. Patrolled the line found: LA putus Phase : 2 Cause : Lightning Arrester </t>
  </si>
  <si>
    <t>Ketigul VCB feeder #2 T/R 1x. Not checked yet.  </t>
  </si>
  <si>
    <t>Checked and found: PKTGL-13.8VCB2 T/R, Counter : 370 - 371, Relay Flag : 51N. Patrolled the line found : No Findings Phase : 0 Cause : Unidentified </t>
  </si>
  <si>
    <t>01:23 Minas ACB fdr #3 T/LO, ctr: 80166 - 80168, R/F: 51P @1 @2 Patrolled the line but found nothing 02:33 Block and manually close Minas ACB fdr #3, OK then release the block. Cause: Unidentified  </t>
  </si>
  <si>
    <t>01:34 8C VCB fdr #2 T/SO. 01:52 Blocked and manually close VCB 8C fdr #3 (after got approval by TL Ops South (Priambudi) but failed. 02:52 Checked and found 8C VCB fdr #2 T/SO, ctr: 530 - 532, R/F: 51P @2 @3. Patrolled the line but found nothing. 04:15 Manually close VCB 8C fdr #2 9by DSC), but still failed 04:40 Manually close by local but failed too. 05:05 Transfer load of 8C fdr #2 to 8C fdr #1 by close LBS 9D-49 Continue tomorrow, need troubleshoot by MTCE team. Cause: Circuit Breaker  </t>
  </si>
  <si>
    <t>Rangau OCB feeder#2 T/R 1x. Not checked yet.  </t>
  </si>
  <si>
    <t>14-01-2020 11:37</t>
  </si>
  <si>
    <t>Checked and found: RGUSB-13.8OCB2 T/R, Counter : 347 - 348, Relay Flag : 51. Patrolled the line found : Dead end pecah Phase : 3 Cause : Dead End Insulator </t>
  </si>
  <si>
    <t>13.8KV 6D FEEDER #1</t>
  </si>
  <si>
    <t>6D138KV OCB FEEDER#1 T/R 1x. Not checked yet.  </t>
  </si>
  <si>
    <t>13-01-2020 21:06</t>
  </si>
  <si>
    <t>Checked and found 6D VCB fdr #1 T/R 1x, ctr: 372 - 373, R/F: 51P @1 Patrolled the line but found nothing Cause : Lightning  </t>
  </si>
  <si>
    <t>Libo feeder #1 T/R 1x Not Checked Yet  </t>
  </si>
  <si>
    <t>14-01-2020 09:00</t>
  </si>
  <si>
    <t>Checked and found Libo OCB feeder #1 T/R 1x. R/F: 51N Counter: 598-599. Patrolled the line found nothing. Cause: Unidentified.  </t>
  </si>
  <si>
    <t>16:45 C.Duri feeder #1 load dropped 61A (146A - 79A). 17:46 Checked and found Recloser 39- AV-36 T/O (on blocked). 18:09 Blocked and Closed the Recloser above , OK.Still on block due to RIG BKU #02 Couse: Not patrolled yet.  </t>
  </si>
  <si>
    <t>13-01-2020 08:16</t>
  </si>
  <si>
    <t>Checked and found: 5441-R.39AV36 T/O, Counter : 296 - 296, Relay Flag : 51N Patrolled the line found : Nothing Found Phase : 0 Cause : Unidentified </t>
  </si>
  <si>
    <t>C.Duri ACB feeder#1 T/R 1x. R/F 51G , 51N 51 @1. Not checked yet.  </t>
  </si>
  <si>
    <t>Duri Field VCB fdr #1 T/R 1x Not Patrolled Yet  </t>
  </si>
  <si>
    <t>8D OCB feeder#2 T/R 1x Not Checked Yet.  </t>
  </si>
  <si>
    <t>13.8KV NELLA GFPC</t>
  </si>
  <si>
    <t>DARLING SUBSTATION</t>
  </si>
  <si>
    <t>13.8KV DARLING VCB FEEDER #8</t>
  </si>
  <si>
    <t>14:52 S/U MGT#7, then on line the unit at 15:13.  </t>
  </si>
  <si>
    <t>Off line MGT#8, then S/D the unit for S/B.  </t>
  </si>
  <si>
    <t>11:21 Manually Opened Batang VCB fdr#2. to Tie In Some Wells ;Rbs #014, #015, #028, #041,# 042, #053, #059 due to will Start after flooding condition. 12:02 Block &amp; Closed Batang VCB fdr#2, then released the block Cause: Construction job.  </t>
  </si>
  <si>
    <t>13.8KV 6DN FEEDER #6</t>
  </si>
  <si>
    <t>13.8KV 6DN FEEDER #5</t>
  </si>
  <si>
    <t>14:00 Manually Opened Petapahan Vcb fdr#8 to Open HLC o/p toward Well PTH#02 for RIG activity 14:10 Manually Closed Back Petapahan Vcb fdr#8 the HLC stay Open til end Rig activity Cause: Emergency  </t>
  </si>
  <si>
    <t>4.16KV DUMAI (HOUSING FEEDER) FEEDER #4</t>
  </si>
  <si>
    <t>14:30 Manually Opened Recloser 4D.51A (4D fdr#4) for rig activity BSM#11 at Well 4C.52R Cause: Emergency  </t>
  </si>
  <si>
    <t>Ketigul VCB feeder #1 T/R 1x. Not checked yet.  </t>
  </si>
  <si>
    <t>Petani OCB feeder #2 T/R 1x. Not checked yet.  </t>
  </si>
  <si>
    <t>44KV PEMATANG MAIN - PETANI LINE</t>
  </si>
  <si>
    <t>Bangko 13.8KV OCB feeder#4 T/R 1x. Bangko GFPC T/SO. Not checked yet.  </t>
  </si>
  <si>
    <t> Suspension Insulator</t>
  </si>
  <si>
    <t>N.Duri 13.8KV VCB feeder#5 T/R 1x. Not checked yet.  </t>
  </si>
  <si>
    <t>Nella 13.8KV VCB feeder#2 T/R 1x. Nella GFPC T/R. Not checked yet.  </t>
  </si>
  <si>
    <t>14:00 S/U CGT#3, then On Line the unit at 1534.  </t>
  </si>
  <si>
    <t>Off Line CGT#5, then S/D the unit for S/B.  </t>
  </si>
  <si>
    <t>13.8KV PUNGUT FEEDER #1</t>
  </si>
  <si>
    <t>09:55 Manually Opened Recl 45BP.09 (Pungut Fdr#1) to Opened Jumper for TOL project 14:40 Block &amp; Closed The Recloser then released the block Cause: Planned maintenance (TOL Project)  </t>
  </si>
  <si>
    <t>5B OCB feeder #7 T/R 1x. Not checked yet.  </t>
  </si>
  <si>
    <t>13.8KV CENTRAL KOTABATAK FEEDER #6</t>
  </si>
  <si>
    <t>09:15 Manually Open CKB fdr #6, closed at 12:24 (to maintain level tank at KBGS) Cause: Emergency  </t>
  </si>
  <si>
    <t>13.8KV KOTABATAK FEEDER #2</t>
  </si>
  <si>
    <t>09:16 Manually Open OKB fdr #2 (currently d/s NKB fdr #2) , closed at 11:45 (to maintain level tank at KBGS) Cause: Emergency  </t>
  </si>
  <si>
    <t>10:30 Manual Open South BLM fdr #1, closed at 15:10, ctr: 411 10:42 Manual Open South BLM fdr #2, closed at 15:03, ctr: 118 (not change) 10:46 Manual Open South BLM fdr #3, closed at 15:07, ctr: 174 10:35 Manual Open South BLM fdr #4, closed at 15:13, ctr: 376 10:48 Manual Open Sout BLM C/S, closed at 14:22, ctr: 180 (MTCE team to replaced VR unit of So. BLM Subst.) Cause: Planned Maintenance  </t>
  </si>
  <si>
    <t>13.8KV BANGKO FEEDER #2</t>
  </si>
  <si>
    <t>20:05 CGT #3 Trip Off by alarm Loss of Flame Trip , Hydraulic Press Low 20:17 Closed Bus Tie Breaker Cause : Under Investigate  </t>
  </si>
  <si>
    <t>22:05 CGT #3 S/U, then On line at 22:30 to Restore Power due to CGT#3 Trip Off  </t>
  </si>
  <si>
    <t>MENGGALA fdr #2 T/R 1x MENGGALA GFPC T/R 1x Cause: Not Checked Yet  </t>
  </si>
  <si>
    <t>NDuri VCB fdr#11 T/R 1x Not checked yet  </t>
  </si>
  <si>
    <t>8D feeder #5 T/R 1x Not Checked Yet  </t>
  </si>
  <si>
    <t>C.Duri ACB fdr#5 T/R 1x. Not checked yet.  </t>
  </si>
  <si>
    <t>8D fdr#2 T/R 1x. Not checked yet.  </t>
  </si>
  <si>
    <t>4 DELTA SUBSTATION</t>
  </si>
  <si>
    <t>13.8KV 8D FEEDER #7</t>
  </si>
  <si>
    <t>3D VCB fdr #4 T/R 1x Not Checked Yet  </t>
  </si>
  <si>
    <t>Duri Community VCB Fdr#3 T/R 1x Not checked yet  </t>
  </si>
  <si>
    <t>Sintong VCB feeder#2 T/R 1x. Sintong GFPC T/R 1x. Not checked yet.  </t>
  </si>
  <si>
    <t>PETANI feeder #1 T/R 1x Not Checked Yet  </t>
  </si>
  <si>
    <t>12:37 ND feeder #7 T/LO 16:09 Checked and found ND VCB fdr #7 T/LO, ctr: 113 - 117, R/F: 51P @1 @2 Patrolled the line, found spark at guy wire at pole NF-06 and Broken Conductor O/P 10-K2-19 18:25 Block and close ND VCB fdr #7 but failed 18:36 Open both side isolation switch of ND VCB fdr #7 Function test the VCB by close command but failed again. Planned to transfer ND fdr #7 to ND fdr #8 via LBS 10-K6-14 18:52 Unplugged RCL 10-K6-02 and block ND VCB fr #8 18:57 Closed LBS 10-K6-14, suddenly ND fdr #8 T/O Reopened the LBS 10-K6-14 and then close again ND VCB fdr #8 21:22 Isolate broken conductor by cutting jumper on pole 10-K2-19 (power line OFF from 10-K2-19 to branch line 10-K4-16 to 10-K4-30) 21:27 transferred part line of ND fdr #7 to ND fdr #8 by close LBS 10-K6-14 but any spark at bypass switch of RCL 10-K2-18 21:29 Reopened LBS 10-K6-14 and then open bypass switch of RCL 10-K2-18 21:45 Transferred part line of ND fdr #7 to ND fdr #2 by close LBS 10-K2-33A 21:47 Transferred part load of ND fdr #7 to ND fdr #8 by close LBS 10-K6-14 Continue to repair the broken conductor tomorrow. Cause: Broken Conductor  </t>
  </si>
  <si>
    <t>09:57 Manually block and Closed N.Duri VCB feeder #7-----&gt;OK. then release the block. 09:59 Open LBS 10-K6-14. 10:17 Open LBS 10-K2-33A connect wire broken. 12:05 Closed LBS 10-K2-33A. Cause: Broken Conductor. Production loss: 1 Feb 20 --&gt;&gt; 383 Bbls / 158 Wells 2 Feb 20 --&gt;&gt; 182 Bbls --------------------------------------------- + Grand Total &gt;&gt; 565 Bbls / 158 Wells  </t>
  </si>
  <si>
    <t>13.8KV MENGGALA GFPC</t>
  </si>
  <si>
    <t>Menggala OCB feeder #1 T/R 1x. Menggala GFPC T/R 1x. Not checked yet.  </t>
  </si>
  <si>
    <t>CPI POWER SYSTEM NORMAL CONDITION  </t>
  </si>
  <si>
    <t>CPI Power System Normal Condition  </t>
  </si>
  <si>
    <t>Duri Community ACB feeder#1 T/R 1x. Not checked yet.  </t>
  </si>
  <si>
    <t>Checked And Found DCSG ACB25 Fdr #1 T/R 1x, Ctr 140-141, R/F 51N Patrolled The Line On 05-Feb-2020 And Found La Broken On Phase @1 Pole 5Kt-06 Cause: Lightning Arrester  </t>
  </si>
  <si>
    <t>Manually Open Ketigul VCB feeder #1. Due to Lifting and Dismantle and Install pipe 20" road crossing at Tilan Main road. Cause: Contruction job.  </t>
  </si>
  <si>
    <t>CD ACB-28 fdr #16 T/R 1x, R/F 51N Not Checked Yet  </t>
  </si>
  <si>
    <t>Checked and found: CDRSG-13.8ACB28 T/R, Counter : 272 - 273, Relay Flag : 51G. Patrolled the line found : Tidak ada temuan hasil patrol, patrolsudah dilakukan tgl 6 Feb 2020, Relay flag 51G dan 51N 51phase1. Phase : 1 Cause : Unidentified </t>
  </si>
  <si>
    <t>North Duri VCB fdr #1 T/R 1x Not Checked Yet  </t>
  </si>
  <si>
    <t>Checked And Found NDRSB VCB1 Fdr #1 T/R 1x, Ctr 339-340, R/F 51 Patrolled The Line On 05-Feb-2020 And Found La Broken On Phase @1 Pole 12 E5 11 Cause: Lightning Arrester  </t>
  </si>
  <si>
    <t>KTGL VCB feeder #2 T/R 1x Not Checked Yet  </t>
  </si>
  <si>
    <t>Checked and found: PKTGL-13.8VCB2 T/R, Counter : 374 - 375, Relay Flag : 51 Patrol led the line found: LA Broken phase B and C dan sudah dilakukan penggantiannya di 3 phase hari ini Rabu 5 Feb 2020, RF 51Phase B dann 51 Phase c dan 51N Phase : 2, 3, Cause : Lighting </t>
  </si>
  <si>
    <t>8D VCB fdr #5 T/R 1x Not Checked Yet  </t>
  </si>
  <si>
    <t>Checked And Found 8DSB OCB5 Fdr #5 T/R 0x, Ctr 566-566, R/F 51N Patrolled The Line On 05-Feb-2020 But Found Nothing Cause: Others  </t>
  </si>
  <si>
    <t>10:22 Manually Open Ketigul 115Kv GCB#2. then closed at 15:53. Manually Open Ketigul 115Kv GCB#3, then closed at 15:46. 10:25 Manually Open 13.8 Kv Ketigul fdr#3, then closed at 15:56. Manually Open 13.8 Kv Ketigul fdr#2, then closed at 15:54. For Replaced NGR and Repaired 28Mva Tx Leak at Ketigul Substation.. Cause: Plan Maintenance. Production loss Ketigul feeder #2 = 276 Bbls / 19 wells. Ketigul feeder #3 = 111 Bbls / 4 wells. ---------------------------------------------- + Grand total = 387 Bbls / 23 wells.  </t>
  </si>
  <si>
    <t> Relay Failure</t>
  </si>
  <si>
    <t>05:21 Petapahan 115 KV GCB#3 T/O. Petapahan 115 KV GCB#5 T/O. Petapahan TX #2 DeEnergize Effected No Power at, Petapahan VCB fdr#6, #7, #8 05:26 Manually Opened PTH VCB fdr#4. 05:45 Checked &amp; found PTH TX#2, R/F: 86 HR. 06:09 Manually Opened PTH VCB fdr#3. 06:15 Manually Opened PTH VCB fdr#6. then Closed at: 06:32. 06:16 Manually Opened PTH VCB fdr#8. then Closed at: 06:33. 06:18 Manually Opened PTH VCB fdr#7. then Closed at: 06:40. (WIP). 06:19 Manually Closed PTH GCB#3 06:19 Manually Closed PTH GCB#5 Cause:Under investigation.  </t>
  </si>
  <si>
    <t>Checked And Found PHNSB VCB6 T/O T/O , Ctr 382-383, R/F 86HR Patrolled The Line On 06-Feb-2020 And Found Relay Failure Cause: Relay Failure  </t>
  </si>
  <si>
    <t>16:23 Petapahan 115 KV GCB#3 T/O. Petapahan 115 KV GCB#5 T/O. Petapahan TX #2 DeEnergize Effected No Power at Petapahan VCB fdr#6, #7, #8 16:27 Manually Opened PTH VCB fdr#4. then Closed at: 17:27. 16:27 Manually Opened PTH VCB fdr#3. then Closed at: 17:38. 16:30 Checked &amp; found PTH TX#2, R/F: 86 HR. 16:37 Manually Opened PTH VCB fdr#6. then Closed at: 17:37. 16:38 Manually Opened PTH VCB fdr#8. then Closed at: 17:33. 16:45 Manually Opened PTH VCB fdr#7. then Closed at: 17:31. (WIP). 17:15 Manually Opened Disconnect VR Tx#2. 17:26 Manually Opened MOD Tx#2. 17:27 Manually Closed PTH GCB#3. 17:28 Manually Closed PTH GCB#5. 17:29 Manually Closed TIE breaker. Cause:Under investigation.  </t>
  </si>
  <si>
    <t>Checked And Found PHNSB VCB6 T/O , Ctr 383-384, R/F 86HR Patrolled The Line On 06-Feb-2020 And Found Relay Failure Cause: Relay Failure  </t>
  </si>
  <si>
    <t>Petani VCB fdr#1 T/R 1x. Not checked yet.  </t>
  </si>
  <si>
    <t>Checked and found: PTNSB-13.8OCB1 T/R, Counter : 155 - 156, Relay Flag : 51N Patrolled the line found : Dead end flash over Phase : 1 Cause : Dead End Insulator </t>
  </si>
  <si>
    <t>C Duri ACB #18 (feeder #15) T/R 1x. Not checked yet.  </t>
  </si>
  <si>
    <t>Checked and found: CDRSG-13.8ACB18 T/R, Counter : 416 - 417, Relay Flag : 51N. Date Patrol : 10-FEB-2020 Patrolled the line found : Jumper LA putus Phase : 2 Cause : Lightning Arrester </t>
  </si>
  <si>
    <t>CPI Power System Normal Condition.  </t>
  </si>
  <si>
    <t>Petani OCB feeder #2 T/R 1x. Petani feeder #1 load dropped 203A (229-26A). Not checked yet.  </t>
  </si>
  <si>
    <t>Checked and found: PTNSB-13.8OCB2 T/R, Counter : 326 - 328, Relay Flag : 50 Patrolled the line found : Dead end flash over Phase : 1 Operated Device : PTNSB-13.8OCB2 T/R Counter : 326 - 328 Relay Flag : 50 Finding Patrol : Pin pecah Phase : 2 Pole : 34-AZ-60 Cause : Dead End Insulator </t>
  </si>
  <si>
    <t>S.Balam feeder #1 load dropped 100A (156-56A). S.Balam GFPC T/R 1x. Not checked yet.  </t>
  </si>
  <si>
    <t>Checked and found: 5440-R.16AA43 T/SO, Counter : 89 - 90, Relay Flag : 51N Patrolled the line found : not found Cause : Unidentified </t>
  </si>
  <si>
    <t>09:00 Transfer Part Load 6DN fdr#6 to Minas fdr#6 by Closed LBS 6E-08, and Opened Recloser 6E-64 Manually Opened 6DN VCB fdr#6, ( impact Some Wells Down ) to Conduct Vegetation Control at well 6D-19 12:00 Normalized back 6DN fdr#6 from Minas fdr#6 After Finished the Jobs Cause: Planned Maintenance  </t>
  </si>
  <si>
    <t>09:50 It was reported no power at well SO.Balam#216,#071,#028,#303 (S.Balam feeder #4). 10:00 Check &amp; found Recloser 17-AA-43 T/SO. Patrol the line but found nothing. Blocked &amp; closed recloser 17-AA-43,then release the blocked. Cause: Unidentified.  </t>
  </si>
  <si>
    <t>10:55 It was reported no power at well Petani #82, #83, #118, #97 (Petani fdr#2). 12:00 Checked &amp; found Recl. 32 AW 09 T/LO ctr:516-521. Patrolled the line &amp; found Dead Monkey on Recl. 32 AW 09. Blocked &amp; closed Recl. 32 AW 09, then release the block. Cause: Animal (Bird).  </t>
  </si>
  <si>
    <t>17:46 It was reported b/o fuse o/p 06-Q5-28 d/s C.Duri feeder #3. 18:45 Checked and found @3 b/o fuse to 500 KVA TX, and replaced the TX. 20:41 Blocked C.Duri feeder #14. 20:44 Due to closed for to 500 KVA TX for SMF area#6, ok. 20:46 Re Normallized block C.Duri feeder #14. Cause : Animal (Monkey).  </t>
  </si>
  <si>
    <t>10:00 Manually Opened Recl. 39AV36 (C.Duri fdr#1). Repaired Cross Arm o/p 38AS09. Replaced Broken Recl. 38AS09. 15:17 Blocked &amp; Closed Recl. 39AV36, then release the block. (Recl. 38AS09 Still By Pass by Control Recl. Trouble. Cause: Plan Maintenance.  </t>
  </si>
  <si>
    <t>CKBS Feeder #5 load dropped 156A (206-50A). Not checked yet.  </t>
  </si>
  <si>
    <t>Checked and found: 5442-RCL T/R, Counter : 328 - 329, Relay Flag : NONE Patrolled the line found : Not Found Cause : Others </t>
  </si>
  <si>
    <t>09:17 Menggala VCB fdr#2 T/O (Blocked position). Patrolled the line but found noting. 11:00 Blocked &amp; Closed Menggala VCB fdr#2, ok. Not checked yet.  </t>
  </si>
  <si>
    <t>15:30 Checked and found Menggala 13.8KV VCB fdr #2 T/O ctr: 560-561 R/F: 51N (On blocked for Project JOB) Patrolled the line but found nothing. Cause: Unidentified.  </t>
  </si>
  <si>
    <t>15:25 Manually Opened 8C OCB fdr#5. Replaced 1500 Kva Tx with the same size at GS#2. 16:05 Blocked &amp; Closed 8C OCB fdr#5, then release the block. Cause: Plan Maintenance.  </t>
  </si>
  <si>
    <t>18:03 Nella VCB fdr#2 T/O. Nella GFPC T/O. 18:20 Checked and found Nella OCB feeder#2 T/SO. R/F:51N,51@1 Counter:255-256. Patrolled the line found nothing. 20:04 Manually blocked and closed Nella OCB feeder #2.--&gt;Ok. and then release the block. 20:09 Manually blocked and closed Nella GFPC.--&gt;Ok. Counter:233-237. Cause: Suspect lightning.  </t>
  </si>
  <si>
    <t>Nella VCB fdr#1 T/R 1x Not checked yet  </t>
  </si>
  <si>
    <t>CDGT-2 offline and then S/D for HCT workint to install PSV and tie in CDGF  </t>
  </si>
  <si>
    <t>07:39 MGT-6 S/U and then online at 08:10 (to accommodate CDGT-2 offline and shut down)  </t>
  </si>
  <si>
    <t>09:17 Manual Open VCB Libo fdr #1 (support toll road at Libo area) 18:06 Manual Closed the VCB after finished the Jobs Cause: Planned maintenance  </t>
  </si>
  <si>
    <t>09:17 Manual Open VCB Libo fdr #2 (support toll road at Libo area) 18:04 Manual Closed the VCB after finished the Jobs Cause : Planned maintenance  </t>
  </si>
  <si>
    <t>Duri Community ACB fdr#1 T/R 1x Not checked yet  </t>
  </si>
  <si>
    <t>17-02-2020 17:41</t>
  </si>
  <si>
    <t>Checked and found: DCSG-13.8ACB25 T/R, Counter : 141 - 152, Relay Flag : 51N Patrolled the line found : Dead end flash over Cause : Dead End Insulator </t>
  </si>
  <si>
    <t>04:21 N.Duri nVCB fdr#11 T/O (Blocked Position). 04:26 Blocked &amp; closed N.Duri VCB fdr#11. Not checked yet.  </t>
  </si>
  <si>
    <t>14:52 Duri Community feeder #1 T/R 1x 15:18 DCM fdr #1 T/R again 1x Not Checked Yet  </t>
  </si>
  <si>
    <t>South BALAM feeder #1 T/R 1x Not Checked Yet  </t>
  </si>
  <si>
    <t>15:32 CGT #4 Tripped Off by alarm "Lube Oil Brg. Header Temp. High due to loss off 480V Supply. 17:29 Started UP CGT #4 and On line to the system at 17:47 to restored load after trip.  </t>
  </si>
  <si>
    <t> Broken Fuse Holder</t>
  </si>
  <si>
    <t>DF feeder #4 T/R 1x Not Checked Yet  </t>
  </si>
  <si>
    <t>07:36 Nella fdr 1 T/R 1x, Recloser Capacitor Bank Trip, manual closed at 07:54 13:38 Field verification completed by OPS PGT, all RCL on normal condition as well checker information, any locations still OFF. Not Checked Yet  </t>
  </si>
  <si>
    <t>13.8KV MBL SUBSTATION 2 DURI FEEDER #2</t>
  </si>
  <si>
    <t>CDGT #3 S/U and then online at 17:20  </t>
  </si>
  <si>
    <t>17:47 MENGGALA fdr #2 T/LO MENGGALA GFPC T/R 1x 17:51 Informed to TDO Crew 18:17 Reported by Pager GS that found broken insulator on pole 28AL04 &amp; 28AL03 19:45 Checked &amp; found @1 broken insulator on pole 28AL04 &amp; 28AL03 Fall Down Tree Between pole 28AL04 &amp; 28AL05. 19:53 Opened LBS o/p 27AL03, then closed at 21:45. 21:48 Blocked &amp; closed Menggala fdr#2, then release the block. Cause: Tree.  </t>
  </si>
  <si>
    <t>Rokan 13.8 KV VCB feeder #2 T/R 1X. Not Checked yet.  </t>
  </si>
  <si>
    <t>Replace 750Kva with the same size aboive at So. Menggala GS. Cause: Transformer Failure.  </t>
  </si>
  <si>
    <t>North Duri fdr #8 T/R 1x Not Checked Yet  </t>
  </si>
  <si>
    <t>10:30 S/U MGT #1 and then Online the unit at 10:57.  </t>
  </si>
  <si>
    <t>11:16 MGT #4 S/U and then Online the unit at 11:39  </t>
  </si>
  <si>
    <t>14:15 Offline MGT #1 and then S/D the unit for Standby.  </t>
  </si>
  <si>
    <t>14:15 S/U CDGT #4 and then Online the unit at 14:36.  </t>
  </si>
  <si>
    <t>15:55 Offline CDGT #1 and then S/D the unit for Standby.  </t>
  </si>
  <si>
    <t>3D OCB feeder #2 T/R 1X. Not checked yet.  </t>
  </si>
  <si>
    <t>06:38 CDGT #3 Emergency Offline and Shutdown due to hydraulic oil leak.  </t>
  </si>
  <si>
    <t>11:40 S/U CDGT #3 and then online the system at 11:52.  </t>
  </si>
  <si>
    <t>01:07 8D feeder #5 T/SO 01:48 Checked and found 8D VCB fdr #5 T/O, ctr: 566 (problem not change) R/F: 81 (under frequency) 01:49 Block and Close 8D fdr #5. OK then release the block 04:10 8D feeder #5 T/SO again 04:52 Checked and found 8D VCB fdr #5 T/O, ctr: 566 (problem not change) R/F: 81 (under frequency) 04:53 Block and Close 8D fdr #5. OK then release the block Cause: Unidentified (frequency)  </t>
  </si>
  <si>
    <t>09:43 S/U MGT #3 and then Online the unit at 10:05.  </t>
  </si>
  <si>
    <t>15:02 S/U MGT #2 and then Online the unit at 15:48.  </t>
  </si>
  <si>
    <t>13.8KV DARLING VCB FEEDER #6</t>
  </si>
  <si>
    <t>06:37 Darling fdr #6 T/SO (2x trip) CGS COC Area 5 Closed Tie Breaker Not Checked Yet  </t>
  </si>
  <si>
    <t>13:40 CDGT #1 S/U, then On Line at 14:24 to Backed Up NDC CT#3 Shut Down  </t>
  </si>
  <si>
    <t>13:47 MGT #6 S/U, then On Line at 14:17 to Backed Up NDC CT#3 Shut down  </t>
  </si>
  <si>
    <t>15:29 NDC CT #3 Off Line, then S/D for Maintenance.  </t>
  </si>
  <si>
    <t>Batang VCB fdr#3 T/R 1x Not checked yet  </t>
  </si>
  <si>
    <t>16:15 Sintong VCB fdr#1 T/O in Block Position (PT KRS Lifting Job) Got Inform from PT KRS Its Normal conditions Patrolled the Line, but found nothing 17:33 Manually Closed the VCB in Block Position Cause: Unidentified  </t>
  </si>
  <si>
    <t>17:50 MGT #1 S/U, then On Line at 18:28 to Backed up NDC CT#3 Shut down  </t>
  </si>
  <si>
    <t>17:43 S/U NDC#3, then on line the unit at 18:10.  </t>
  </si>
  <si>
    <t>19:04 Offline MGT #2 , and then S/D the unit for Standby.  </t>
  </si>
  <si>
    <t>19:50 Offline MGT #1 , and then S/D the unit for Standby.  </t>
  </si>
  <si>
    <t>19:53 Offline CDGT #1 , and then S/D the unit for Standby.  </t>
  </si>
  <si>
    <t>20:09 Offline MGT #11 , and then S/D the unit for Standby.  </t>
  </si>
  <si>
    <t> Guy Wire</t>
  </si>
  <si>
    <t>12:33 Nella VCB fdr#1 T/O (Block Position). 14:00 Checked &amp; found Nella VCB fdr#1 T/O Ctr:571-572 R/F:51@1. Patrolled the line but found nothing. 14:14 Blocked &amp; Closed Nella VCB fdr#1, then release the block. Cause: Un identified. JDE Number = 123456</t>
  </si>
  <si>
    <t>MGT#5 Off line then S/D the Unit for S/B.  </t>
  </si>
  <si>
    <t>10:00 Manually Opened 3D fdr#4. Repaired Cross Arm o/p 3D-216. 16:15 Blocked &amp; closed 3D fdr#4, then release the block. Cause: Plan Maintenance.  </t>
  </si>
  <si>
    <t>Nella VCB feeder #2 T/R ix. Nella GFPC T/R 1x. Not checked yet.  </t>
  </si>
  <si>
    <t>Checked and found: NLASB-13.8VCB2 T/O, Counter : 571 - 572, Relay Flag : 51N. Patrolled the line found : none Cause : Unidentified </t>
  </si>
  <si>
    <t>MGT#4 Trip by Alarm Exhaust Thermocouple Trouble.  </t>
  </si>
  <si>
    <t>Nella VCB fdr#2 T/R 1x. Not checked yet.  </t>
  </si>
  <si>
    <t>C.Duri ACB fdr#15 T/R 1x Ctr:417-418 R/F:51@1@2. Not patrolled yet.  </t>
  </si>
  <si>
    <t>Checked and found: CD ACB #18 (fdr #15) T/R 1x, Ctr : 417 - 418, R/F: 51N. Patrolled the line found broken pin @3 o/p 06-Q5-19 Cause : Pin Insulator  </t>
  </si>
  <si>
    <t>15:05 Perform S/P Reenergized Petapahan TX#2 after troubleshoot 86HR 15:28 Manually Opened PTH VCB fdr#6, Closed at 16:03 15:28 Manually Opened PTH VCB fdr#8, Closed at 16:08 Cause: Planned Maintenance. Production loss: 1. Petapahan VCB feeder #6 = 47 Bbls / 9 wells. 2. Petapahan VCB feeder #8 = 28 Bbls / 8 wells. ------------------------------------------------------ + Grand total = 75 Bbls / 17 wells.  </t>
  </si>
  <si>
    <t>08:40 Manuall Open 13.8KV 6C fdr #3. TOL Road project. Cause: Project  </t>
  </si>
  <si>
    <t>09:00 Manuall Open LBS 8D-247 D/S 8C fdr #5. TOL Road project. Cause: Project.  </t>
  </si>
  <si>
    <t>09:05 Manuall Open LBS 7D-117 D/S Minas fdr #3. TOL Road project. Cause: Project.  </t>
  </si>
  <si>
    <t>12:36 It was reported broken contactor at well 3A-65. 13:45 Checked &amp; found @2 broken contactor ground 3A-12. 14:06 Open LBS 3A-22 (9well off during repair broken conductor). 18:40 Closed LBS 3A-22. Cause: Conductor.  </t>
  </si>
  <si>
    <t>15:48 C.Duri feeder #1 load dropped 59A (172-113A). It was reported no Power at Puncak GS. 17:45 Checked and found Recl. 38-AF-09 T/SO ctr:336-336. Patrolled the line but found nothing. 18:35 Blocked &amp; Closed Recl. 38AS09, then release the block. Cause: Unidentified.  </t>
  </si>
  <si>
    <t>02:18 Minas ACB fdr#2 T/LO, Ctr: 82-84, R/F: 50 @123, 51N Minas Fdr#1 Load dropped 166A (166-0A) Minas Fdr#3 Load dropped 182A (250-68) Minas Fdr#4 Load dropped 137A (172-35A) Minas Fdr#6 Load dropped 71A (121-50A) 07:30 Patrolled the line (Minas fdr #2) but found nothing Cause: Unidentified  </t>
  </si>
  <si>
    <t>Checked and found: MNSSG-13.8ACB13 T/LO, Counter : 82 - 84, Relay Flag : 51N. Patrolled the line found : None Cause : Lightning </t>
  </si>
  <si>
    <t>6DN fdr#2 Load dropped 184A (254-70A). Not checked yet.  </t>
  </si>
  <si>
    <t>13-03-2020 17:31</t>
  </si>
  <si>
    <t>Checked and found 6DN OCB feeder #2 T/R 1x. Counter: 21-22 R/F: 51N. Patrolled the line found nothing. Cause: Suspect Lightning.  </t>
  </si>
  <si>
    <t>4D fdr#5 T/R 1x. Not checked yet.  </t>
  </si>
  <si>
    <t>Checked and found: 4DSB-13.8OCB5 T/R, Counter : 378 - 379, Relay Flag : 51 Patrolled the line found : Not found Cause : Lightning </t>
  </si>
  <si>
    <t>08:14 DCM VCB fdr #2 T/SO (1x operate) 08:16 Checked and found DCM VCB fdr #2 operated 2x, ctr: 115 - 117, R/F: 51N Patrolled the line and found fault at U/G cable for TX of Bowling Alley Isolate the cable and 150 kVA TX-8 for Bowling Alley 09:19 Blocked and manual close DCM VCB fdr #2, OK then release the block. Cause: Under Investigation  </t>
  </si>
  <si>
    <t>DCM feeder #1 T/R 1x Not Checked Yet  </t>
  </si>
  <si>
    <t>Checked and found DCM fdr #1 T/R 1x, ctr: 152 - 153, R/F: 51N Patrolled the line and found died animal (squirrel) o/p KT-54 Cause : Animal  </t>
  </si>
  <si>
    <t>Nella feeder #1 load dropped 110A (202-92A). Not checked yet.  </t>
  </si>
  <si>
    <t>10:41 Manual Open RCL 45-BP-09 (PGT fdr #1), closed at 12:06 MTCE team to c/o TX and LA at PGT #01 Caused: Planned Maintenance  </t>
  </si>
  <si>
    <t>Minas ACB #2 feeder #3 T/O. Not checked yet.  </t>
  </si>
  <si>
    <t>Checked and found: MNSSG-13.8ACB02 T/O, Counter : 8168 - 8169, Relay Flag : 51N. Patrolled the line found : Not found Cause : Lightning </t>
  </si>
  <si>
    <t>18:20 PMT fdr #1 T/R 1x PMT fdr #2 load dropped 52 A (111 - 59 A) 19:00 It was reported Unbalance Votage at Tx-A Pematang GS. 19:30 Manually Opened Rangau fdr#2, then Closed at 21:08. 20:46 Manually Opened Pematang fdr#2, then closed at 21:28. 20:58 Checked &amp; found Recl. Tx-A at Pematang T/O. 21:00 Blocked &amp; closed Recl. Tx-A at Pematang. Not Checked Yet  </t>
  </si>
  <si>
    <t>Checked and found PMT OCB fdr #1 T/R 1x, Ctr: 188 - 189, R/F: 51N Date Patrol : 06-MAR-2020 Patrolled the line but found nothing Cause : Unidentified  </t>
  </si>
  <si>
    <t>18:29 Batang fdr #3 load droope 46 A (69 - 23 A) Batang GFPC T/R 2x Not Checked Yet 18:37 Batang fdr #3 T/R 2x Batang GFPC T/R 3x Not Checked Yet  </t>
  </si>
  <si>
    <t>Checked and found: 5441-R.36-AL-13 None, Counter : 170 - 170, Relay Flag : NONE. Patrolled the line found : No Findings Cause : Normal Condition </t>
  </si>
  <si>
    <t>03:51 So. Balam VCB fdr#4 T/R 1x. So. Balam GFPC T/R 1x. 10:33 So Balam fdr #4 T/R 1x Not checked yet.  </t>
  </si>
  <si>
    <t>07:55 Duri Community VCB fdr #1 T/R 1x 09:01 Checked and found DCM VCB fdr #1 T/R 1x, ctr: 153 - 154, R/F: 51N Patrolled the line and found dead animal (squirrel) o/p KT-54 Cause: Animal  </t>
  </si>
  <si>
    <t>Checked and found: DCSG-13.8ACB25 T/R, Counter : 152 - 154, Relay Flag : 51N. Patrolled the line found : Tupai mati Cause : Animal </t>
  </si>
  <si>
    <t>13.8KV 4B FEEDER #2</t>
  </si>
  <si>
    <t>11:40 Manual Open RCL 5B-93 (4B fdr #2) MTCE team to change out TX at loc 5B-12 Caused: Planned Maintenance  </t>
  </si>
  <si>
    <t>Ketigul VCB fdr #2 T/R 1x Not Checked Yet  </t>
  </si>
  <si>
    <t>Checked and found KTGL fdr #2 T/R 1x, ctr: 376 - 377, R/F: 51N Patrolled the line and found: - Died animal (monkey) at PGT #30 - Broken LA at @3 on pole 29-AM-02 Caused: Animal  </t>
  </si>
  <si>
    <t>Darling VCB fdr#4 T/R 1x. Not checked yet.  </t>
  </si>
  <si>
    <t>Checked and found Darling fdr #4 T/R 1x, ctr: 149 - 150, R/F: 51P @1 Patrolled the line but found nothing Cause : Unidentified  </t>
  </si>
  <si>
    <t>09:17 Manual Open 4.16 kV RCL of Mini IT Substation MTCE team to execute high trees at Duri Camp Cause: Planned Maintenance  </t>
  </si>
  <si>
    <t>10:11 Manual Open VCB Nella fdr #1, closed at 12:09 MTCE team to change out broken dead end o/p 21-U-47 at @1 @3 and change out broken pin support at @2 o/p 20-T-17. Cause: Planned Maintenance  </t>
  </si>
  <si>
    <t>Duri Field feeder #2 T/R 1x Not Checked Yet  </t>
  </si>
  <si>
    <t>Checked and found: DFSG ACB-42 T/R 1x, Ctr : 1033 - 1034, R/F : 50. Patrolled the line and found broken dead end @2 o/p 07-V3-23 Cause : Dead End Insulator  </t>
  </si>
  <si>
    <t>Checked and found 3D OCB fdr #2 T/R 1x, Ctr : 369 - 370, R/F : 50P @2 Patrolled the line but found nothing Cause : Others  </t>
  </si>
  <si>
    <t>C.Duri fdr#1 Load dropped 77A (173-96A). Not checked yet.  </t>
  </si>
  <si>
    <t>Checked and found RCl 41-AW-62 T/R 1x, ctr: 333 - 334, R/F: None Patrolled the line and found broken conductor at @1 o/p 40-AU-07 Cause : Unidentified (suspect conductor)  </t>
  </si>
  <si>
    <t>13-03-2020 14:27</t>
  </si>
  <si>
    <t>Checked and found: ND VCB fdr #2 T/R 1x, Ctr : 287 - 288, R/F : 51P Patrolled the line but found nothing Cause : Unidentified  </t>
  </si>
  <si>
    <t>11:43 Manual Open RCL 7D-150 (MNS fdr #4), closed at 12:31 MTCE team to install TX at 8D-11 (reactive well) Planned Maintenance  </t>
  </si>
  <si>
    <t>13.8KV 4B FEEDER #5</t>
  </si>
  <si>
    <t>4B VCB fdr#5 T/R 1x Not checked yet  </t>
  </si>
  <si>
    <t>13-03-2020 14:01</t>
  </si>
  <si>
    <t>Date Checked and found: 4B OCB fdr #5 T/R 1x, Ctr : 175 - 176, R/F : 51N. Patrolled the line but found nothing Cause : Lightning  </t>
  </si>
  <si>
    <t>13.8KV 6D FEEDER #4</t>
  </si>
  <si>
    <t>01:03 6D OCB fdr#4 T/O (WIP) 6D fdr#1 Load dropped 58A (167-109A) 6D fdr#2 Load dropped 79A (176-97A) 6D fdr#5 Load dropped 56A (73-17A) 6D fdr#6 Load dropped 125A (186-61A) (WIP) 01:20 Block &amp; Closed 6D OCB fdr#4 (Requested by TDO South) Cause: Not checked yet  </t>
  </si>
  <si>
    <t>13-03-2020 13:56</t>
  </si>
  <si>
    <t>Checked and found: 6D OCB fdr #4 T/LO, Counter : 575 - 576, R/F : 50P @2 Patrolled the line and found broken pin insulator @2 o/p 5C-122 Cause : Pin Insulator  </t>
  </si>
  <si>
    <t>01:31 6DN fdr#1 Load dropped 11A (235-124A) 16:00 It was reported no power D/S Rec 5E-05 D/S 6DN#1 17:14 Checked and found Recloser 5E-05 T/LO, counter 285-294 patrolled powerline found broken dead end o/p 5E-29 @3, 5E-32 @3, and palm trees o/p 4E-94E, 17:58 Manually blocked and closed recloser 5E-05--&gt; ok caused by broken dead end.  </t>
  </si>
  <si>
    <t>13-03-2020 08:18</t>
  </si>
  <si>
    <t>Checked and found: 5442-R.5E05 T/LO, Counter : 285 - 294, Relay Flag : 50P @3 Patrolled the line and found broken pin insulator @3 o/p 5D-35 Cause : Pin Insulator  </t>
  </si>
  <si>
    <t>6DN OCB fdr#6 T/R 1x Not checked yet  </t>
  </si>
  <si>
    <t>13-03-2020 13:39</t>
  </si>
  <si>
    <t>Checked and found: 6DN OCB fdr #6 T/R 3x, Counter : 196 - 199, R/F : 51P Patrolled the line but found nothing Cause : Unidentified  </t>
  </si>
  <si>
    <t>Bangko Fdr#4 Load dropped 42A (174-132A) not checked yet  </t>
  </si>
  <si>
    <t>15-03-2020 10:19</t>
  </si>
  <si>
    <t>Checked And Found Patrolled The Line On 15-Mar-2020 But Found Nothing Cause: Unidentified  </t>
  </si>
  <si>
    <t>CD ACB fdr#16 T/R 1x, Ctr: 369-370, R/F: 51 @1,2 &amp; 51N Not checked yet  </t>
  </si>
  <si>
    <t>13-03-2020 14:34</t>
  </si>
  <si>
    <t>Checked and found: CD ACB-28 fdr #16 T/R 1x, Ctr : 369 - 370, R/F : 51N. Patrolled the line but found nothing Cause : Unidentified  </t>
  </si>
  <si>
    <t>15:34 3D OCB feeder #2 T/O (in blocked position , RIG ACS #15 at well 3D-49) 15:52 Checked and found 3D OCB feeder #2 T/O. Counter: 370-371 R/F: 51@3. Patrolled the line found @1 and @3 broken Lightning Arrester , on pole 3E-34. 17:00 Blocked and closed 3D OCB feeder #2 --&gt; OK. and then still in blocked position (RIG ACS #15) Cause: Broken Lightning Arrester.  </t>
  </si>
  <si>
    <t>06:12 DF VCB fdr #4 T/O (on block for RIG APS #3519 at 6R-83A) 06:16 Got communication with Rig APS #3519 Clerk (Mr. Andi) and conformed no incident at Rig Location (on rig down progress) 06:20 Call TDO Crew (night shift crew) to manual close the VCB DF fdr #4 06:22 Manual Close VCB DF fdr #4 (still on block), OK and then release the block Cause: Not Checked Yet  </t>
  </si>
  <si>
    <t>13-03-2020 14:40</t>
  </si>
  <si>
    <t>Check and found: DFSG ACB-51 T/O, Counter : 577 - 578, Relay Flag : 51P Patrolled the line and found broken pin insulator @ 2 o/p 06-S1-13 Cause : Pin Insulator  </t>
  </si>
  <si>
    <t>06:46 South Balam fdr #4 T/R 1x. 07:19 South Balam fdr #4 T/R 1x. 07:53 South Balam fdr #4 T/R 1x. Not Checked Yet.  </t>
  </si>
  <si>
    <t>Checked and found: SBLM-13.8VCB4 T/R, Counter : 376 - 378, Relay Flag : 51N Patrolled the line found @1 Broken Pin Support Insulator. Cause : Broken Pin Insulator.  </t>
  </si>
  <si>
    <t>13-03-2020 00:35</t>
  </si>
  <si>
    <t>00:35 South BALAM fdr #4 T/R 1x, GFPC on block for RIG GBT #06 @ BLM #203 03:55 South BALAM feeder #4 T/R again 1x 04:29 South BALAM feeder #4 T/R again 1x 05:00 South BALAM feeder #4 T/R again 1x 05:30 T/R again 1x 06:11 Call TDO Crew to check the problem. 07:30 Checked and found So Balam VCB feeder #4 T/R 1x. Counter: 378-379 R/F: 51@1. 08:09 Patrolled the line found @1 broken Lightning Arrester and , @1 broken Pin Insulator on Terminal pole Balam #56 09:04 So Balam VCB feeder #4 T/R 1x again. 09:17 Blocked So Balam VCB feeder #4. Due to Open and close Hot line Clamp on Terminal pole Balam #56 and replacing broken Lightning Arrester and broken Pin Insulator. 10:05 Re normalized blocked So Balam VCB feeder #4. Cause: Broken Lightning Arrester.  </t>
  </si>
  <si>
    <t>10:42 Transfer part load N Duri feeder #2 to N Duri feeder #11. (298-53A). 11:08 Manually open N Duri feeder #2 due to repair hot spot on pole NC-03. 12:00 Manually blocked and closed N Duri feeder #2 --&gt; OK and then released the block. 12:17 Normalized load N Duri feeder #2 from N Duri feeder #11. Cause: Planned maintenance.  </t>
  </si>
  <si>
    <t>16-03-2020 07:46</t>
  </si>
  <si>
    <t>Checked and found: BTG VCB fdr #3 T/R 1x, Ctr: 392 - 393, R/F : 50 Patrolled the line but found nothing Cause : Unidentified  </t>
  </si>
  <si>
    <t>C Duri feeder #1 load dropped 50A (170-120A). Not checked yet.  </t>
  </si>
  <si>
    <t>Checked and found: 5441-R.41-AW-62 T/R, Counter : 334 - 335, Relay Flag : NONE. Patrolled the line found : Dead end sompel di layer 2 dan 3 Cause : Dead End Insulator </t>
  </si>
  <si>
    <t>Bekasap ACB feeder #3 T/R 1x. Not checked yet.  </t>
  </si>
  <si>
    <t>16-03-2020 14:20</t>
  </si>
  <si>
    <t>Checked and found: BKS fdr #3 T/R 1x, Ctr: 99591 - 99592, R/F: 51P @1 Patrolled the line and found - flash over Dead end @1 o/p 37-BE-12 - broken LA @2 at PMT Bow #14 Cause : Dead End Insulator  </t>
  </si>
  <si>
    <t>14:39 PUNGUT OCB feeder #2 T/O. PUNGUT feeder #1 load dropped 29A (68-39AA). 16:19 Checked and found Pungut OCB feeder #2 T/LO . Counter: 334-337 R/F: 51N. Patrolled the line found fallen tree touches the powerline and @1,@2 broken Fuse Cut Out at well Piala #02. 17:55 Manually blocked and closed Pungut OCB feeder #2, and then released the block. Cause: Tree.  </t>
  </si>
  <si>
    <t>Ketigul feeder #1 T/R 1x Not Checked Yet  </t>
  </si>
  <si>
    <t>16-03-2020 14:22</t>
  </si>
  <si>
    <t>Checked and found: KTGL fdr #1 T/R, 1x Counter: 228 - 229, R/F : 51N. Patrolled the line but found nothing Cause : Unidentified  </t>
  </si>
  <si>
    <t>18:28 Ketigul VCB feeder #2 T/R x. 20:00 Ketigul VCB fdr #2 T/R again 1x Not checked yet.  </t>
  </si>
  <si>
    <t> Secondary Cable</t>
  </si>
  <si>
    <t>13.8KV S. BALAM FEEDER #2</t>
  </si>
  <si>
    <t>08:45 S. Balam VCB Feeder 2 T/R 1 x. 08:48 S. Balam VCB Feeder 2 T/R 1 x. 08:50 S. Balam VCB Feeder 2 T/R 1 x. Not checked yet.  </t>
  </si>
  <si>
    <t>10:05 CDGT #1 Trip by alarm Loss of Flame Trip. Status: Stand by.  </t>
  </si>
  <si>
    <t>14:25 S/U CDGT#1, then on line the unit at 14:48.  </t>
  </si>
  <si>
    <t>Off line CGT#3, then S/D the unit for S/B.  </t>
  </si>
  <si>
    <t>09:50 S/U MGT#11, then on line the unit at 10:16.  </t>
  </si>
  <si>
    <t>Off line MGT#9, then S/D the unit for S/B.  </t>
  </si>
  <si>
    <t>17:02 Manually Opened Minas fdr#1. Replaced @1 Broken HLC o/p M5B4. 17:21 Blocked &amp; closed Minas fdr#1, then release the block. Cause: Planned Maintenance.  </t>
  </si>
  <si>
    <t> Unidentified (Fuse)</t>
  </si>
  <si>
    <t>07:24 Ketigul VCB fdr#2 T/R 1x. 08:25 Ketigul VCB fdr#2 T/R 1x again. 09:21 Ketigul VCB fdr#2 T/R 1x again. Not checked yet.  </t>
  </si>
  <si>
    <t>Darling VCB feeder #7 T/R 1x. Not checked yet.  </t>
  </si>
  <si>
    <t>8D feeder #10 T/R 1x. Not checked yet.  </t>
  </si>
  <si>
    <t>N.Duri feeder #5 T/R 1x. Not checked yet.  </t>
  </si>
  <si>
    <t>Nella VCB fdr#2 T/R 1x. Nella GFPC T/R 1x. Not checked yet.  </t>
  </si>
  <si>
    <t>17:58 Nella VCB fdr#1 T/R 2x. Nella GFPC T/R 2x. 18:10 Nella VCB fdr#1 T/R 1x again. Nella GFPC T/R 1x again. Not checked yet.  </t>
  </si>
  <si>
    <t>4B OCB feeder #6 T/R 1x. Not checked yet.  </t>
  </si>
  <si>
    <t>6D OCB feeder #4 T/R 1x. Not checked yet.  </t>
  </si>
  <si>
    <t>09:51 Manually Opened Sintong VCB fdr#2. Repaired Corrosion Cross Arm o/p 27AF22 &amp; 27AF15. 16:23 Blocked &amp; closed Sintong VCB fdr#2, then release the block. Cause: Plan Maintenance.  </t>
  </si>
  <si>
    <t>SURAM SUBSTATION</t>
  </si>
  <si>
    <t>10:40 Manually Opened Suram VCB fdr#2 to Dismantled 500 KVATX due to not active yet 16:05 Manually Closed the VCB after finished the Jobs Cause: Planned Maintenance  </t>
  </si>
  <si>
    <t>14:30 CDGT #3 S/U and then online at 14:47  </t>
  </si>
  <si>
    <t>14:56 CDGT #4 Offline and then S/D at 14:57 (for replace pin tube radiator of CDGT #4)  </t>
  </si>
  <si>
    <t>So Balam fdr #1 T/R 1x Not Checked Yet  </t>
  </si>
  <si>
    <t>19:30 It was reported no power at Meno GS (Menggala fdr#1) Checked &amp; found @2 B/O fuse and Dead Monkey at 300KVATX of Meno GS 22:05 Manually Opened Recl 19AN04 Crew Remove Dead Monkey and Replaced B/O fuse 22:25 Manually Closed the Recloser after finished replaced B/O fuse Cause: Animal (Monkey)  </t>
  </si>
  <si>
    <t>LIBO VCB feeder #1 T/R 2x Not Checked Yet  </t>
  </si>
  <si>
    <t>NKBS VCB feeder #2 T/R 1x NKBS GFPC T/R 1x Not Checked Yet  </t>
  </si>
  <si>
    <t>18:03 3D fdr #4 T/R 2X. 18:20 Manual Open 3D fdr #3 To maintenance Tank level at GS #5. Not checked yet.  </t>
  </si>
  <si>
    <t>13.8KV 3D FEEDER #7</t>
  </si>
  <si>
    <t>Dumai 4160V ACB#22 fdr#4 T/R 1x. Not checked yet.  </t>
  </si>
  <si>
    <t>Ketigul 13.8KV fdr #1 T/R 1X. No checked yet.  </t>
  </si>
  <si>
    <t>06:54 Central Duri fdr #9 T/R 1x 08:28 Reported no power at road 04-01-xx 08:43 Checked and found RCL 04-01-02 T/O (block for PT KRS repair bridge) Patrolled the line and found high trees at 4 spot (pole 04-01-04/16/19/22) Continue to executed the trees. 15:15 Manually Close RCL 04-01-02, OK (leave on block position) Cause: Tree  </t>
  </si>
  <si>
    <t>Sintong fdr #2 load dropped 183 A (228 - 45 A) Sintong fdr #1 load dropped 12 A (93 - 81 A) Not Checked Yet  </t>
  </si>
  <si>
    <t>Checked and found RCL 28-AF-17 T/R 1x, Counter: 462 - 463, R/F: 51N Patrolled the line and found Pin Support Flash Over at @3 o/p 27-AG-03 Cause : Lightning  </t>
  </si>
  <si>
    <t>16:41 VCB-30 DCM fdr #2 T/LO (operate 2x) 16:48 Informed to TDO crew 17:10 Visually check Bowling TX, condition normal. 17:15 Continue to patrolled the line and found fallen trees near Water Reservoir Seulawah 17:43 Rack Out VCB fdr #2 at Duri Community SG Reported VCB T/LO, R/F: 51P @2, Counter: 119 - 121 Execute the fallen trees, finished at 18:10 18:11 Rack in VCB-30 DCM fdr #2 18:13 Blocked and manually close VCB-30 DCM fdr #2, OK then release the block. Cause: Tree  </t>
  </si>
  <si>
    <t>13.8KV BANGKO FEEDER #3</t>
  </si>
  <si>
    <t>17:25 BKO feeder #3 T/R 1x BKO feeder #2 load dropped 160 A (239 - 79 A) BKO feeder #4 load dropped 51 A (141 - 90 A) Not Checked Yet  </t>
  </si>
  <si>
    <t>Checked and found VCB BKO feeder #3 T/R 1x, ctr: 99963-99964, R/F: 51N Patrolled the line and found broken LA @1 o/p 22-Z-17 Cause : Lightning  </t>
  </si>
  <si>
    <t>09:40 Manual Open RCL 6E-23A (MNS fdr #6), closed at 11:29 MTCE team to cut high trees near location 6F-21 Planned Maintenance  </t>
  </si>
  <si>
    <t>15:51 BKO VCB feeder #4 T/R 1x BKO feeder #1 load dropped 100 A (152 - 52 A) BKO feeder #2 load dropped 224 A (245 - 21 A) BKO feeder #3 load dropped 165 A (223 - 58 A) Not Checked yet Production loss: --&gt;Bangko fdr #1 : 105 Bbls, 61 Wells. --&gt;Bangko fdr #4 : 53 Bbls, 30 Wells. ------------------------------------------+ Total : 159 Bbls, 90 Wells.  </t>
  </si>
  <si>
    <t>Checked and found Bangko OCB feeder #4 T/R 1x. Counter: 81-82 R/F: 51N. Patrolled the line found @1 flash over dead end insulator towards Bangko #274. Cause: Dead end insulator.  </t>
  </si>
  <si>
    <t>16:20 Sintong VCB fdr #2 T/R 1x Sintong feeder #1 load dropped 21 A (93 - 72 A) Not Checked Yet  </t>
  </si>
  <si>
    <t>Checked and found Sintong OCB feeder #2 T/R 1x. Counter: 513-514 R/F: 51N. Patrolled the line found @3 flash over Fuse Cut Out on pole NN. Cause: Suspected Lightning (Fuse Cut Out).  </t>
  </si>
  <si>
    <t>CD ACB fdr #1 load dropped 20 A (165 - 145 A) Not Checked Yet  </t>
  </si>
  <si>
    <t>Checked And Found 5441-R.09-L7-01 Fdr #1 T/R 1 x, Ctr 251-252, Patrolled The Line On 03-Apr-2020 But Found Nothing Cause: Unidentified  </t>
  </si>
  <si>
    <t>13.8KV 3D TX-2 GFPC</t>
  </si>
  <si>
    <t>22:45 3D GFPC T/R 1X. No load droped. Not checked yet.  </t>
  </si>
  <si>
    <t>Checked and found: 13.8KV3D2_GFPC T/R, Counter : 642 - 643, Relay Flag : NONE. Patrolled the line found : Not Found Cause : Lightning </t>
  </si>
  <si>
    <t>23:17 Minas 13.8KV ACB fdr #4 T/LO R/F:50@1, 50N ctr:9-11. 23:40 Checked and found Broken Static wire 2 spen from minas Swy. 00:15 Open Recl. 7D-150 and Closed LBS 8D-151 (de feed from 8D fdr #7). Will be continued tomorrow.  </t>
  </si>
  <si>
    <t>13:39 Manually Open ACB Minas fdr #3, closed at 17:17 Manually Open ACB Minas fdr #4, closed at 17:19 Repair the broken static at 8 pole structure Minas, finished at 17:00 17:21 Blocked and Close ACB Minas fdr #4 17:34 Close RCL 7D-150, OK (parallel Minas fdr #4 with 8D fdr #7) 17:37 Open LBS 8D-151, OK (Minas fdr #4 and 8D fdr #7 back to Normal) Cause: Static Wire  </t>
  </si>
  <si>
    <t>Minas ACB-13 feeder #2 T/R 1x, ctr: 85 - 86, R/F: 51N Not Checked Yet  </t>
  </si>
  <si>
    <t>checked and found: MNSSG-13.8ACB13 T/R, Counter : 85 - 86, Relay Flag : 51N Patrolled the line found : Not Found Cause : Lightning </t>
  </si>
  <si>
    <t>09:37 NKBS VCB fdr #2 T/R 1x 10:12 Informed to TDO crew and KBGS that load still minus about 200A 10:46 Crew reported 2 unit RCL d/s NKBS fdr #2 on NORMAL condition - RCL 38-CW-08, counter: 123 (no event) - RCL 38-CX-25, counter : 342 (no event) 14:49 Checked and found NKB OCB Fdr #2 T/R 1 x, Ctr 99935-99936, R/F: 50N Patrolled the line On 03-Apr-2020 but found nothing Cause: Unidentified.  </t>
  </si>
  <si>
    <t>09:53 SINTONG feeder #2 load dropped 160 A (262-102 A) -- BENAR GS Reported RCL 28-AF-02 T/R 1x Not Patrolled Yet  </t>
  </si>
  <si>
    <t>Checked and found STG fdr #2 T/R 1x, ctr: 1552 - 1553, R/F: 51N Patrolled the line and found problem at Control recloser 28-AF-02 Cause : Recloser  </t>
  </si>
  <si>
    <t>13:39 Manual Open Minas ACB fdr #3, closed at 17:17 Manual Open Minas ACB fdr #5 (no load), closed at 17:19 MTCE team to repair broken static wire at 8 pole structure Minas Planned Maintenance  </t>
  </si>
  <si>
    <t>Checked and found: PKTGL-13.8VCB1 T/R, Counter : 230 - 231, Relay Flag : 51N. Patrolled the line found : No Finding Cause : Unidentified </t>
  </si>
  <si>
    <t>09:10 Transfer part load of CD feeder #2 to Darling feeder #8 by: - Close LBS 08-M6-01 and Open RCL 08-M3-38 - Close LBS 08-M2-01 and Open RCL 08-M1-38 09:46 Manual Open C Duri ACB #12 (feeder #2) Purpose for mtce team working d/s of CD fdr #2 to dismantle RCL 40-BA-02 and close the bypass switch. 13:45 Manually blocked and closed C Duri ACB #12 (feeder #2) --&gt; OK, and then released the block. Cause: Planned Maintenance.  </t>
  </si>
  <si>
    <t>8C VCB feeder #4 T/R 1x ---&gt; WIP GS-2 Not Checked Yet  </t>
  </si>
  <si>
    <t>Checked and found 8C VCB fdr #4 T/R 1x, ctr: 632 - 633, R/F: 51P @3 Patrolled the line and found broken pin insulator @3 o/p M8C-18 Cause : Pin Insulator  </t>
  </si>
  <si>
    <t>14:56 115 kV Line Rokan - Ketigul T/SO, frequency rise to 60.20 Hz - 115 kV GCB #43 CD T/R 1x - 115 kV GCB #1 KTGL T/SO, closed at 15:00, R/F: None, ctr: 205-207 - 115 kV GCB #2 KTGL T/SO, R/F: 67N, ctr: 181 - 182, closed at 17:48 - 115 kV GCB #11 RKN T/SO, R/F: 87L, 21GZ1, ctr: 37 - 39, closed at 17:24 - PINANG fdr#1 dropped 23 A (105 - 82 A) - NELLA fdr #1 dropped 62 A (203 - 141 A) - NELLA fdr #2 dropped 19 A (66 - 47 A) - BANGKO fdr #1 dropped 32 A (157 - 125 A) - BANGKO fdr #4 dropped 15 A (167 - 152 A) - SINTONG fdr #1 dropped 18 A (96 - 78 A) - SINTONG fdr #2 dropped 45 A (256 - 211 A) - S. BALAM fdr #1 dropped 19 A (146 - 127 A) - S. BALAM fdr #3 dropped 33 A (136 - 103 A) - S. BALAM fdr #4 dropped 31 A (172 - 141 A) - MENGGALA fdr #1 dropped 35 A (195 - 160 A) - MENGGALA fdr #2 dropped 14 A (167 - 153 A) - KETIGUL fdr #1 dropped 51 A (111 - 160 A) - KETIGUL fdr #2 dropped 34 A (81 - 47 A) - PEMATANG fdr #1 dropped 181 A (207 - 26 A) - PEMATANG fdr #2 dropped 102 A (111 - 9 A) - RANGAU fdr #1 dropped 53 A (58 - 5 A) - RANGAU fdr #2 dropped 154 A (154 - 0 A) - PETANI fdr #1 dropped 228 A (237 - 9 A) - PETANI fdr #2 dropped 65A (67 - 2 A) - ROKAN fdr #2 dropped 34 A (81 - 47 A) - ROKAN fdr #4 dropped 11 A (15 - 4 A) 16:20 Checked ROKAN Substation and found - GCB #11 T/SO, spring discharge, ctr: 37 - 39, R/F: 87L, 21GZ1 17:20 Closing spring back to charge after troubleshoot (support by mtce) 17:24 Manual Close 115 kV GCB #11 RKN (by DSC), OK. 17:37 Checked KETIGUL Substation and found - GCB #1 CLOSE (by DSC on 15:00), R/F: None, ctr: 205 - 207 - GCB #2 T/O, R/F: 67N, ctr: 181 - 182 17:48 Manually close 115 kV GCB #2 KTGL (by DSC) OK. Production Loss: * Petani fdr #1 : 24 Bbls, 2 Wells. * Petani fdr #2 : 2 Bbls, 2 Wells. --------------------------------------+ TOTAL Loss : 26 Bbls, 4 Wells.  </t>
  </si>
  <si>
    <t>Checked and found: 115 kV GCB#43 Central Duri Trip 1x Counter : 125 - 126, R/F 67N; 50P @2 115 kV GCB#45 Central Duri Trip 1x Counter : 158 – 159, R/F 67N; 50P @2 115 kV GCB #1 KTGL T/SO, closed at 15:00, R/F: None, counter: 205-207 115 kV GCB #2 KTGL T/SO, R/F: 67N, counter: 181 - 182, 115 kV GCB #11 RKN T/SO, R/F: 87L, 21GZ1, counter: 37 - 39 Patrolled the power line but found nothing. Cause: Unidentified.  </t>
  </si>
  <si>
    <t>15:00 Minas fdr #1 T/LO, ctr: 91 - 93, R/F: 50P @1 @2 Minas fdr #2 dropped 42 A (117 - 75 A) Minas fdr #3 dropped 75 A (135 - 60 A) Minas fdr #4 dropped 75 A (132 - 57 A) Minas fdr #6 dropped 13 A (38 - 25 A) 15:47 Patrolled Minas fdr #1 and found broken pin @1 and @3 o/p 7E-43 (Rain) 16:32 Shut down housing Minas feeder to replace the broken pin finished at 17:15 17:18 Manual close Minas fdr #1, OK Cause: Lightning  </t>
  </si>
  <si>
    <t>15:52 MGL VCB fdr #1 T/R 1x, Bus voltage rise to 16.4 kV (MGL substation) Bus Voltage at all Substation (BANGKO, BALAM, NELLA, PINANG, SINTONG, MENGGALA) also high, and then impact to load dropped at feeders: - MENGGALA ropped 104 A (256 - 152 A) - PINANG dropped 83 A (105 - 22 A) - NELLA #1 dropped 164 A (203 - 39 A) - NELLA #2 dropped 52 A (66 - 14 A) - BANGKO fdr #1 dropped 21 A (157 - 136 A) - BANGKO fdr #2 dropped 131 A (246 - 115 A) - BANGKO fdr #3 dropped 59 A (240 - 181 A) - BANGKO fdr #4 dropped 71 A (167 - 96 A) - SINTONG fdr #2 dropped 104 A (256 - 152 A) - S. BALAM fdr #1 dropped 120 A (146 - 26 A) - S. BALAM fdr #2 dropped 90 A (96 - 6 A) - S. BALAM fdr #3 dropped 130 A (136 - 6 A) - S. BALAM fdr #4 dropped 111 A (172 - 61 A) - KETIGUL fdr #1 dropped 51 A (111 - 60 A) - KETIGUL fdr #1 dropped 34 A (81 - 47 A) - KETIGUL fdr #1 dropped 6 A (42 - 36 A) 17:34 Checked and found RCL 19-AN-04 T/SO, ctr: 822-823 Block and close the recloser, OK. then release the block. 17:48 Checked and found RCL 19-AO-01 T/SO, ctr: 522-825 Block and close the recloser, OK. then release the block. Cause: Not Patrolled Yet  </t>
  </si>
  <si>
    <t>Checked and found Recl. 19AN04 T/SO Ctr:822-823 R/F:51N. Recl. 19AO01 T/R 2x Ctr:522-525 R/F:51N. Patrol led the line found but found nothing. Cause : Lightning  </t>
  </si>
  <si>
    <t>15:52 S. Balam fdr #1 Load dropped 108A (130-22A). S. Balam fdr #2 Load dropped 99A (166-67A). Not Checked yet.  </t>
  </si>
  <si>
    <t>01:44 It was reported no Power around S. Balam #21 and S. Balam # 180. 02:58 Checked and found Recl. 16-Z-41 T/O, ctr:320-322. Blocked and closed the Recloser but tripped again. Continued the line but found nothing. will be continued this morning. 08:00 Re-patrol the power line but found nothing 08:50 Block SGF and manual Close RCL 16-Z-41, OK, ctr: 3204 Cause: Unidentified (Sensitive Ground Fault)  </t>
  </si>
  <si>
    <t>09:56 It was reported broken fuse @ JURONG #37. Checked and found Tx Failure. Cause: TX failure (need to be replaced).  </t>
  </si>
  <si>
    <t>11:00 Replaced 300Kva Tx at Jorong #37. Cause : TX failure  </t>
  </si>
  <si>
    <t>10:20 Manual Open DCM VCB fdr #2, after transferred partial load to DCM fdr #1 11:09 Manual Close DCM VCB fdr #2, ctr: 121 - 122 Purpose for maintenance to repair broken jumper on pole 2F-17 Cause: Planned Maintenance  </t>
  </si>
  <si>
    <t>10:43 CD feeder #1 load dropped 53 A (142 - 89 A) 12:51 Reported no power at Kulin field and Puncak GS 14:24 Checked and found RCL 38-AS-09 T/SO, ctr: 443 - 444, R/F: 51P @3 Patrolled the power line but found nothing 15-17 Block and manual close RCL 38-AS-09, OK. then release the block Cause: Unidentified  </t>
  </si>
  <si>
    <t>12:20 It was reported B/O fuse for TX at Meso #04 Checked and found b/o fuse 2 pcs at MESO #04. TTR tested and Megger the TX and found TX failure. Cause: TX Failure (need to replace).  </t>
  </si>
  <si>
    <t>Change out 500 KVA TX at MESO #04 Cause: Transformer Failure  </t>
  </si>
  <si>
    <t>Central Duri ACB-28 feeder #16 T/R 1x, ctr: 370 - 371 R/F: 51N Not Patrolled Yet  </t>
  </si>
  <si>
    <t>Checked and found ACB-28 CD fdr #16 T/R 1x, ctr: 370-371, R/F: 51N Patrolled the line but found nothing Cause : Unidentified  </t>
  </si>
  <si>
    <t>18:11 C. Duri fdr #5 load dropped 11A (85-74A). 20:10 It was reported No Power around 03-06-25A. 20:57 Checked and found Recl. 03-06-03 T/LO ctr:170-174. Patrolled the line but found nothing. 22:12 Blocked and closed Recl. 03-06-03, Ok then released the block. 02:00 It was reported No Power around 03-06-25A. 02:17 Checked and found Recl. 03-06-03 T/O ctr:174-175 (On blocked). Closed Recl. 03-06-03, Ok then released the block Cause: Unidentified.  </t>
  </si>
  <si>
    <t>06:02 C. Duri 13.8KV ACB fdr #16 T/R 3x F/R:51 @1, @2 ctr:371-374. 16:20 Patrolled the line but found nothing Cause: Unidentified  </t>
  </si>
  <si>
    <t>Checked and found: CDRSG-13.8ACB28 T/R, Counter : 371 - 374, Relay Flag : 51 Patrolled the line found : No Finding Phase : 1, 2, Cause : Unidentified </t>
  </si>
  <si>
    <t>08:00 ACB-11 CD feeder #1 T/R 1x, ctr: 273 - 274, R/F: 51N, 51G 16:13 Patrolled the line but found nothing Cause: Unidentified  </t>
  </si>
  <si>
    <t>Checked and found: CDRSG-13.8ACB11 T/R, Counter : 273 - 274, Relay Flag : 51N Patrolled the line found : No Finding Cause : Unidentified </t>
  </si>
  <si>
    <t>14:38 Manual Open LBS 4B-150 D/S 4B feeder #6. MTCE team to cut high trees near location 4B-24/13/16/35. 15:32 Manually closed LBS 4B-150. Cause: Planned Maintenance.  </t>
  </si>
  <si>
    <t>Nella VCB fdr #2 T/R 1x Not Checked Yet  </t>
  </si>
  <si>
    <t>Checked and found: NELLA VCB fdr #2 T/R 1x, ctr : 359 - 360, R/F : 51N Patrolled the line and found broken Pin insulator 10% on @2 and 5% on @3 Cause : Lightning  </t>
  </si>
  <si>
    <t>Menggala feeder #2 load dropped 156 (165 - 9 A) Not Checked Yet  </t>
  </si>
  <si>
    <t>Checked and found Menggala GFPC T/R 1x Ctr:137 -140 R/F:NONE Patrolled the line found but found nothing. Cause : Unidentified.  </t>
  </si>
  <si>
    <t>14:46 BEKASAP VCB fdr #6 T/SO 16:40 Checked and found VCB BKS fdr #6 T/SO, ctr: 385 - 386, R/F: 51N, 50N Not Patrolled Yet  </t>
  </si>
  <si>
    <t>15:46 BKS fdr #2 (MSU fdr #2) load dropped 188 A (254 - 66 A) Not Checked Yet  </t>
  </si>
  <si>
    <t>15:46 BKS Main VCB fdr #3 T/R 1x BKS Main feeder #5 load dropped 243 A (245 - 2 A) 16:39 Checked and found BKS VCB fdr #3 T/R 1x, ctr: 99592 - 99593, R/F 51P @2 Not Patrolled Yet  </t>
  </si>
  <si>
    <t>13.8KV 8D FEEDER #6</t>
  </si>
  <si>
    <t>17:10 8D fdr #6 T/R 1x 8D fdr #7 load dropped 186 A (210 - 24 A) -- pumps 8D fdr #8 load dropped 184 A (188 - 4 A) -- pumps Not Checked Yet  </t>
  </si>
  <si>
    <t>Checked and found 8D VCB fdr #6 T/R 1x, R/F: 50P @3, ctr: 2065 - 2066 Patrolled the line and found flash over pin insulator @3 o/p 8D-307 Cause : Lightning  </t>
  </si>
  <si>
    <t>8C VCB fdr #1 T/R 2x 8C fdr #3 load dropped 132 A (197 - 65 A) Not Checked Yet  </t>
  </si>
  <si>
    <t>Checked &amp; found 8C OCB fdr#1 T/R 2x Ctr:696-698 R/F:51@3. Patrolled the line &amp; found @3 Broken Pin Insulator o/p 9D-13. Cause : Pin Insulator.  </t>
  </si>
  <si>
    <t>17:21 8D fdr #5 load dropped 44 A (170 - 126 A) Not Checked Yet  </t>
  </si>
  <si>
    <t>Checked and found Recl. GS1 T/R 1x Ctr:113-114 R/F:NONE Patrolled the line found BJU Pump at GS-1 Trip. Cause : Others.  </t>
  </si>
  <si>
    <t>8D fdr #11 T/R 1 X Not checked yet.  </t>
  </si>
  <si>
    <t>Checked and found: 8D OCB11 T/R 1x, Counter : 99929 - 99930, Relay Flag : 51N Patrolled the line but found nothing Cause : Lightning  </t>
  </si>
  <si>
    <t>13.8KV DURI FIELD FEEDER #3</t>
  </si>
  <si>
    <t>Duri Field fdr #3 T/R 1X. Not checked yet.  </t>
  </si>
  <si>
    <t>Checked and found DF ACB-52 T/R 1x, Counter : 283 - 284, Relay Flag : 51N Patrolled the line and found dead squirrel behind TDO Shop. Cause : Animal  </t>
  </si>
  <si>
    <t>10:06 Manual Open 13.8 kV VCB fdr #1 RANGAU Subst., closed at 15:22 Currently Rangau fdr #1 also supplied for Rangau fdr #2. 10:08 Manual Open 44 kV GCB #2 PMT Main (line to RANGAU), closed at 15:19 Purposed to support production team job to: - change out block valve discharge booster pump - change out bypass valve Rangau DS Cause: Others (other team request) Production Loss: Rangau fdr #1 : 26 Bbls, 4 Wells. Rangau fdr #2 : 260 Bbls, 17 Wells. ------------------------------------------+ TOTAL : 286 Bbls, 21 Wells.  </t>
  </si>
  <si>
    <t>10:07 Manual Open VCB 8D fdr #1, closed at 11:05 (MTCE team to c/o broken pin insulator o/p 8E-133) Cause: Planned Maintenance  </t>
  </si>
  <si>
    <t>14:58 Manually Open 8D VCB fdr #2, closed at 15:30 (MTCE team to cut high trees near location 8E-45N) Cause: Planned Maintenance  </t>
  </si>
  <si>
    <t>13.8KV RANGAU FEEDER #1</t>
  </si>
  <si>
    <t>Rangau fdr #1 (currently also supplied Rangau fdr #2) load dropped 145 A (223 - 78 A) Not Checked Yet  </t>
  </si>
  <si>
    <t>Checked and found RCL 23-BD-01 T/R 5x, Ctr: 425 - 430, R/F: None Patrolled the line but found nothing Cause : Unidentified  </t>
  </si>
  <si>
    <t>8D OCB feeder#5 T/R 1x. Not checked yet.  </t>
  </si>
  <si>
    <t>Checked and found 8D OCB fdr:#5 T/R 1x Ctr:314-315 R/F:50@2,@3. Patrolled the line found @2@3 broken fuse cut out o/p 8E-07. Cause: Broken Fuse Cut Out.  </t>
  </si>
  <si>
    <t>Menggala VCB fdr#2 T/R 1x. Menggala GFPC T/R 1x. Not checked yet.  </t>
  </si>
  <si>
    <t>Checked and found MGL VCB fdr #1 T/R 1x, Counter : 566 - 567, R/F : 51N GFPC of MGL Subst. T/R 1x, Counter : 140 - 141 Patrolled the line found but found nothing Cause : Unidentified  </t>
  </si>
  <si>
    <t>Checked and found DCM VCB feeder #1, ctr: 154-155, R/F: 51N Patrolled the line and found broken dead end on @1 o/p KT-54 Cause : Dead End Insulator  </t>
  </si>
  <si>
    <t>13:50 Manual open Recl 45 BP 09 D/S Pungut Fdr#1 Install New L/A o/p 44 DN 01 Requested By Team TOPI. 15:50 Block and Closed Recl 45 BP 09 and then release the Block. Cause: Planned Maintenance.  </t>
  </si>
  <si>
    <t>14:21 Manually open LBS 7E-54 D/S 8D Fdr# 10. Due to repair Hot spot at Recl 63-23A by Mtce Team. 15:27 Manually closed LBS 7E-54. Cause: Planned Maintenance.  </t>
  </si>
  <si>
    <t>09:42 Manual open LBS 7E-40A D/S Minas Fdr # 6 to Repair Hot Spot at LBS 7E-67 A. 10:37 Close LBS 7E-40A. Cause: Planned maintenance.  </t>
  </si>
  <si>
    <t>10:05 Manual open LBS 7E-86 D/S 8D feeder #10. to Repair Hot Spot. Recl 6E-23A. 10:50 Close LBS. Cause: Planned maintenance.  </t>
  </si>
  <si>
    <t>16:35 Manual Open Recl 29 Y 21 D/S Bangko feeder #1 Due to repair Hot Spot on Take of pole Bangko # 161. 16:55 Block and Closed Recl 29 Y 21.and then released the block. Cause: Planned maintenance.  </t>
  </si>
  <si>
    <t>C.Duri ACB fdr#2 T/R 1x Ctr:401-402 R/F :51@1@2. Not patrolled yet.  </t>
  </si>
  <si>
    <t>Checked and found C.Duri ACB fdr#2 T/R 1x Ctr:402-403 R/F:51@1. Patrolled the line found @1 Broken LA o/p 10 3 H. @3 Broken Pin Insulator o/p SCC 20 Cause : Lightning.  </t>
  </si>
  <si>
    <t>07:53 115Kv Darling GCB#1 T/O. 115Kv Darling GCB#3 T/O. Darling fdr#6, fdr#7, fdr#8 no power. 08:40 Checked &amp; found 115Kv Darling GCB#1 T/O Ctr:201-202 R/F:51G. 115Kv Darling GCB#3 T/O Ctr:112-113. 08:44 Opened Darling fdr#6, then Closed at 09:00. Opened Darling fdr#7, then Closed at 09:00. Opened Darling fdr#8, then Closed at 09:00. 08:50 Closed 115Kv Darling GCB#1. Closed 115Kv Darling GCB#3. Cause: Under investigation 09:31 115Kv Darling GCB#1 T/O. 115Kv Darling GCB#3 T/O. Darling fdr#6, fdr#7, fdr#8 no power. 09:50 Manually Opened N.Duri fdr#7, then closed at 11:35. Manually Opened N.Duri fdr#8, then closed at 11:30. 09:55 Checked &amp; found 115Kv Darling GCB#1 T/O Ctr:202-203 R/F:51G.. 115Kv Darling GCB#3 T/O Ctr:113-114. 10:00 Opened Darling fdr#6, then Closed at 11:10. Opened Darling fdr#7, then Closed at 11:12. Opened Darling fdr#8, then Closed at 11:13. 10:57 Closed 115Kv Darling GCB#1. 10:58 Closed 115Kv Darling GCB#3. Cause: Under investigation.  </t>
  </si>
  <si>
    <t>So.Balam VCB feeder#4 T/R 1x. So.Balam GFPC T/R 1x. Not checked yet.  </t>
  </si>
  <si>
    <t>14-04-2020 07:23</t>
  </si>
  <si>
    <t>Checked and found SBLM VCB fdr #4 T/R 1x, Ctr : 385 - 385, R/F : 51N Patrolled the line found but found nothing Cause : Unidentified  </t>
  </si>
  <si>
    <t>09:00 Manually open 6DN OCB feeder #2. due to replace broken pin insulator near location 5E-91. 12:26 Manually blocked and closed 6DN OCB feeder #2, and then released the block. Cause : Planned Maintenance.  </t>
  </si>
  <si>
    <t>12:05 Open LBS 04-01-01 d/s C.Duri feeder #9. Repair curation pole 04-0-13. 14:31 Closed LBS 04-01-01. Cause: Plain maintenance.  </t>
  </si>
  <si>
    <t>14:28 S/U MGT#8, then on line the unit at 15:04. (Running Test)  </t>
  </si>
  <si>
    <t>16-04-2020 14:50</t>
  </si>
  <si>
    <t>Checked and found: VCB Sintong Feeder 2 T/R 1X counter: 514-515, R/F : 51N, Sintong GFPC T/R 4X counter: 1226-1230 R/F : 51N, Patrolled and found broken pin insulator on pole 29 AD 07 on phase 3 on Benar main line and normal operation. </t>
  </si>
  <si>
    <t>Bangko OCB feeder#4 T/R 1x. Bangko GFPC T/R 1x. Not checked yet.  </t>
  </si>
  <si>
    <t>14-04-2020 07:22</t>
  </si>
  <si>
    <t>Checked and found BKO OCB fdr #4 T/R, Counter : 82 - 83, Relay Flag : 51N Patrolled the line found : Broken Pin 5% @1 o/p 24-Z-31 Cause : Lightning  </t>
  </si>
  <si>
    <t>S.Balam fdr #1 load dropped 100A (155-55A). Not checked yet.  </t>
  </si>
  <si>
    <t>14-04-2020 07:35</t>
  </si>
  <si>
    <t>Checked and found: 16-Z-25 T/R 1x, Counter : 101 - 102, Relay Flag : NONE Patrolled the line but found nothing Cause : Lightning  </t>
  </si>
  <si>
    <t>8C VCB feeder #1 T/R 1x Not Checked Yet  </t>
  </si>
  <si>
    <t>Duri Community VCB fdr #2 T/R 1x Not Checked Yet  </t>
  </si>
  <si>
    <t>Menggala VCB feeder #2 T/R 1x Not Checked Yet  </t>
  </si>
  <si>
    <t>Duri Community ACB #25 (feeder#1) T/R 1x. Not checked yet.  </t>
  </si>
  <si>
    <t>06:57 N.Duri Fdr#7 T/R 2X Not Checked Yet.  </t>
  </si>
  <si>
    <t>8D fdr #6 T/R 1X. Not checked yet.  </t>
  </si>
  <si>
    <t>10:27 Manuall Open Nella fdr #2. (Req, from TL FON Bangko due to 24" production line leakage). 12:35 Blocked &amp; closed Nella fdr#2, then release the block. Cause: Emergency.  </t>
  </si>
  <si>
    <t>10:35 S/U CGT#4, then on line the uit at 10:53. 10:50 Opened Tie Breaker ACB #39.  </t>
  </si>
  <si>
    <t>Off line CGT#5, then S/D the unit for S/B.  </t>
  </si>
  <si>
    <t>CGT#3 Trip By Alarm Exhaust Thermocouple Trip.  </t>
  </si>
  <si>
    <t>S/U CGT#5, then on line the unit at 18:02.  </t>
  </si>
  <si>
    <t>09:20 Start Up MGT # 4 and then online the unit at 09:35.  </t>
  </si>
  <si>
    <t>Ketigul fdr #2 T/R 1X. Not checked yet.  </t>
  </si>
  <si>
    <t>Bekasap VCB fdr#6 T/R 1x. Not checked yet.  </t>
  </si>
  <si>
    <t>NKB fdr#2 T/R 1x. NKB GFPC T/R 1x. Not checked yet.  </t>
  </si>
  <si>
    <t>Pematang VCB fdr#2 T/R 2x. Not checked yet.  </t>
  </si>
  <si>
    <t>02:13 Manually opened CKBS gfr#6. Requested KB GS to maintained Tank Level. 12:05 Block &amp; closed CKBS fdr#6, then release the block. Cause: Emergency  </t>
  </si>
  <si>
    <t>06:07 Manually Opened CKBS fdr#5. Requested KB GS for Maintained Tank Level. 09:29 Blocked &amp; closed CKBS fdr#5, then release the block. Cause: Emergency.  </t>
  </si>
  <si>
    <t>14:03 Pinang 13.8Kv OCB fdr#1 T/R. 14:05 Pinang 13.8Kv OCB fdr#1 T/R. (Again). 14:09 Pinang 13.8Kv OCB fdr#1 T/R. (Again). 14:13 Pinang 13.8Kv OCB fdr#1 T/R. (Again). Not checked yet.  </t>
  </si>
  <si>
    <t>CKBS VCB feeder#1 T/R 1x. Not checked yet.  </t>
  </si>
  <si>
    <t>Patrolled the line but found nothing. Cause : Unidentified (L/A)  </t>
  </si>
  <si>
    <t>N.Duri VCB feeder#2 T/R 1X. Not Checked yet.  </t>
  </si>
  <si>
    <t>Pematang OCB feeder#1 T/R 1x Not checked yet.  </t>
  </si>
  <si>
    <t>Pematang OCB feeder#2 T/R 1x Not checked yet.  </t>
  </si>
  <si>
    <t>ND VCB fdr #5 T/R 1x Not Checked Yet  </t>
  </si>
  <si>
    <t>137 </t>
  </si>
  <si>
    <t>138 </t>
  </si>
  <si>
    <t>Patrolled the line and found nothing. Cause : Unidentified  </t>
  </si>
  <si>
    <t>139 </t>
  </si>
  <si>
    <t>140 </t>
  </si>
  <si>
    <t>23:59 CPI Power system Normal.  </t>
  </si>
  <si>
    <t>141 </t>
  </si>
  <si>
    <t>142 </t>
  </si>
  <si>
    <t>143 </t>
  </si>
  <si>
    <t>4.16KV EAST RUMBAI FEEDER #1</t>
  </si>
  <si>
    <t>144 </t>
  </si>
  <si>
    <t>CKB VCB feeder #5 T/R 1x. Not checked yet. </t>
  </si>
  <si>
    <t>145 </t>
  </si>
  <si>
    <t>146 </t>
  </si>
  <si>
    <t>147 </t>
  </si>
  <si>
    <t>148 </t>
  </si>
  <si>
    <t>22:24 N.Duri 44 kV GCB # 1 T/R 1X 22:33 Trip reclosed again just alarm Not Checked Yet.  </t>
  </si>
  <si>
    <t>149 </t>
  </si>
  <si>
    <t>150 </t>
  </si>
  <si>
    <t>151 </t>
  </si>
  <si>
    <t>152 </t>
  </si>
  <si>
    <t>12:12 MGT #5 Trip by Exhaust Temperature High 12:13 MGT #4 Open Generator Breaker by Over Excitation 12:18 MGT #4 back to Online 13:19 S/U MGT #3 and then Online at 13:22 13:38 CDGT #3 tripped Informed by CDGT that gas quality was bad 14:25 S/U CDGT #3 and then online at 14:37 Cause: Exhaust Temperature High  </t>
  </si>
  <si>
    <t>153 </t>
  </si>
  <si>
    <t>12:37 Manual Open Pematang OCB fdr #2 PMT GS requested to maintain level tank due to WIP problem 14:12 Manually blocked and closed Pematang OCB feeder #2, OK, then release the block. Cause: Emergency.  </t>
  </si>
  <si>
    <t>154 </t>
  </si>
  <si>
    <t>N.Duri VCB feeder #1 T/R 1x. Not checked yet.  </t>
  </si>
  <si>
    <t>155 </t>
  </si>
  <si>
    <t>156 </t>
  </si>
  <si>
    <t>157 </t>
  </si>
  <si>
    <t>158 </t>
  </si>
  <si>
    <t>159 </t>
  </si>
  <si>
    <t>CKBS VCB feeder #5 T/R 1x. Not checked yet.  </t>
  </si>
  <si>
    <t>160 </t>
  </si>
  <si>
    <t>161 </t>
  </si>
  <si>
    <t>NKBS OCB feeder #2 T/R 1x. Not checked yet.  </t>
  </si>
  <si>
    <t>162 </t>
  </si>
  <si>
    <t>Sintong VCB feeder#1 T/R 1x. Not checked yet.  </t>
  </si>
  <si>
    <t>163 </t>
  </si>
  <si>
    <t>So.Balam VCB feeder#1 T/R 2x. So.Balam GFPC T/R 1x. Not checked yet.  </t>
  </si>
  <si>
    <t>164 </t>
  </si>
  <si>
    <t>09:57 Manually Opened Pematang fdr#2 (Req. Pematang GS). Multilin control Trouble. 16:36 Manually blocked &amp; closed Pematang fdr#2, then release the block. Cause: Emergency.  </t>
  </si>
  <si>
    <t>10:49 CKBS fdr#5 T/R 1x. 15:26 Checked and found CKBS VCB5 feeder #5 T/R 1x. Counter : 181-182 R/F: 51N. Patrolled the line found danger palm tree between poles 36-CU-26 to 27. Cause: Tree.  </t>
  </si>
  <si>
    <t>Checked and found Pinang OCB feeder #1 T/R 1 x. Counter: 462-463 R/F : 51@2 Patrolled the line nothing found. Cause: Suspect Lightning.  </t>
  </si>
  <si>
    <t>11:12 Switching to for repaired Jumper o/p SDDB-06. Manually Opened LBS 04-08-29 (C.Duri fdr#7). 13:19 Closed LBS 04-08-29. (Postponed due to damage in the bucket truck, will continue tomorrow). Cause: Planned Maintenance.  </t>
  </si>
  <si>
    <t>C.Duri ACB #28 (feeder#16) T/R 2x Counter:375-377 R/F:51@1@2. Not patrolled yet.  </t>
  </si>
  <si>
    <t>Checked And Found CD ACB Feeder #16 T/R 1 x, Ctr 462-463, R/F: 51P Patrolled The Line On 02-May-2020 But Found Nothing Cause: Lightning  </t>
  </si>
  <si>
    <t>Nella feeder#1 Load dropped 117A (214-97A). Not checked yet.  </t>
  </si>
  <si>
    <t>Checked and found Recloser:16-Z-01 T/R 1x. Counter: 114-115 R/F: 51N Patrolled the line and found on @1 dead monkey on pole 21-W-09. Cause: Animal.  </t>
  </si>
  <si>
    <t>08:34 Manually Opened LBS 04-08-29 (D/S C.Duri feeder#7). due to repaired Broken Jumper o/p SDDB-06. 11:20 Switching to Normalized Load C.Duri feeder#7, fdr#8, Fdr#9. (C.Duri fdr#8 Back to Normal). Cause: Planned Maintenance.  </t>
  </si>
  <si>
    <t>CKBS VCB feeder#5 T/R 1x. Not checked yet.  </t>
  </si>
  <si>
    <t>Checked and found: CKBS VCB feeder #5 T/R 1x. Counter : 182 - 183, Relay Flag : 51N. Patrolled the line found dead monkey on Recloser:36-CU-29. Causing @1,2,3 cover bushings to burn. Cause : Animal.  </t>
  </si>
  <si>
    <t>NKBS OCB feeder#2 T/R 1x. Not checked yet.  </t>
  </si>
  <si>
    <t>Checked and found NKBS OCB feeder #2 T/R 1x, ctr: 99939 - 99940, R/F: 51N Patrolled the line but found nothing Cause : Unidentified  </t>
  </si>
  <si>
    <t>C.Duri feeder#1 Load dropped 82A (155-73A). Not checked yet.  </t>
  </si>
  <si>
    <t>Checked and found Recloser:41-AW-62 T/R 2x. Counter : 337 - 339, Relay Flag : NONE. Patrolled the line nothing found. Cause : Unidentified.  </t>
  </si>
  <si>
    <t>06:16 CD ACB #32 (feeder#8) T/R 1x, Counter: 481-482, R/F: 51N 17:18 Checked C Duri ACB #32 (feeder #8) T/R 1x. Counter: 481-482 R/F: 51N. Patrolled the line nothing found. Cause: Unidentified.  </t>
  </si>
  <si>
    <t>09:40 Manually Opened Recloser: 8D-30 (D/S 8D feeder#3). Due to replacement @3 broken dead end insulator, on Terminal pole well: 9D-01. 10:23 Manually blocked &amp; closed 8D-30, and then release the block. Cause: Planned Maintenance.  </t>
  </si>
  <si>
    <t>C.Duri feeder#1 Load dropped 53A (145-93A). Not checked yet.  </t>
  </si>
  <si>
    <t>Checked and found Recloser:41-AW-62 T/R 1x. Counter: 339 - 340 R/F: None Patrolled the line but nothing found. Cause : Unidentified.  </t>
  </si>
  <si>
    <t>CPI Power System on Normal Condition  </t>
  </si>
  <si>
    <t>01:55 It was reported no power on road 07-V5-xx (DF fdr #4) (no load dropped appear d/s of DF fdr #4) 03:15 Checked and found RCL 07-V5-02 T/LO, ctr: 168-175 patrolled the line and found fallen tree near pole 07-V5-03 Continue tomorrow to execute the tree (after coordinate with MTCE team) 06:08 The fallen tree completely executed 06:10 Manual close the RCL 07-V5-02, OK. Cause: Tree  </t>
  </si>
  <si>
    <t>07:47 Bangko feeder #1 load dropped 57A (158-101A). 09:27 Checked &amp; found recloser 23-X-08 T/SO and also found control recloser ----&gt; Blank. 10:15 Block Bangko feeder#1. Closed recloser 23-X-08 , Oke and realized block Bangko feeder #1. Cause : Control recloser failure.  </t>
  </si>
  <si>
    <t>14:21 Darling feeder #7 T/O (Block position RIG BN#11) 14:26 Block Closed Darling feeder #7.  </t>
  </si>
  <si>
    <t>Checked and found: DRLG7-13.8VCB7 T/O, Counter : 189 - 190, Relay Flag : 51 Patrolled the line found : No Finding Cause : Unidentified </t>
  </si>
  <si>
    <t>18:25 115Kv Rokan C/S T/O. Pinang feeder #1 load dropped 17A (106-89A). S.Balam feeder #1 load dropped 19A (157-138A). S.Balam feeder #2 load dropped 65A (103-38A), Pump Off. S.Balam feeder #3 load dropped 131A (132-1A), Pump Off. S.Balam feeder #4 load dropped 90A (212-122A). Nella feeder #1 load dropped 115A (215-100A). Nella feeder #2 load dropped 17A (70-53A). Bangko feeder #1 load dropped 37A (158-121A). Bangko feeder #2 load dropped 103A (238-135A), Pump Off. Bangko feeder #3 load dropped 15A (220-205A), Pump Off. Bangko feeder #4 load dropped 124A (193-69A). Menggala feeder #1 load dropped 143A (188-45A). Menggala feeder #2 load dropped 180A (210-21A). Sintong feeder #1 load dropped 43A (99-56A). Sintong feeder #2 load dropped 151A (188-37A). Pematang feeder #1 load dropped 155A (192-37A). Pematang feeder #2 load dropped 8A (111-103A). Rangau feeder #1 load dropped 13A (55-42A). Rangau feeder #2 load dropped 41A (158-117A) . Petani feeder #1 load dropped 9A (223-224A). Petani feeder #2 load dropped 12A (71-59A). Ketigul feeder #1 load dropped 15A (107-92A). Ketigul feeder #2 load dropped 37A (76-39A). Ketigul feeder #3 load dropped 11A (44-33A). 20:15 Checked &amp; found 115Kv Rokan C/S T/O Ctr:227 R/F:51@1@2. Dead Monkey on Rokan VR. Checked Rokan Power Tx Normal Condition. 20:16 Opened Rokan fdr#2, then closed at 20:21. Opened Rokan fdr#3, then closed at 20:22. Opened Rokan fdr#2, then closed at 20:22. 20:20 Closed 115Kv Rokan C/S. Cause: Animal (Monkey).  </t>
  </si>
  <si>
    <t>20:34 D.Field fdr#2 Load dropped 76A (148-72A). 21:15 It was reported no power at Road 07-U3. 22:00 Checked &amp; found Recl. 07-U3-23 T/SO Ctr:18-19. Patrolled the line but found nothing. 22:03 Blocked &amp; closed Recl. 07-U3-23, the release the block. Cause: Unidentified.  </t>
  </si>
  <si>
    <t>C.Duri ACB #28 (feeder #16) T/R 1x. R/F : 51N,51@1 &amp;@2 Counter: 577-578. Not patrolled yet.  </t>
  </si>
  <si>
    <t>13-05-2020 18:07</t>
  </si>
  <si>
    <t>Patrolled the line nothing found. Cause: Unidentified.  </t>
  </si>
  <si>
    <t>Batang feeder#3 Load dropped 45A (78-33A). Batang GFPC T/R 2x. Not checked yet.  </t>
  </si>
  <si>
    <t>13-05-2020 07:15</t>
  </si>
  <si>
    <t>Checked Down stream Batang feeder #3 and found: - All Recloser counters have not changed (Normal). - And Batang GFPC T/R 5x Counter: 1011-1016. Patrolled the line nothing found. Cause: Suspected Lightning.  </t>
  </si>
  <si>
    <t>NKBS feeder#2 T/R 1x. Not checked yet.  </t>
  </si>
  <si>
    <t>Checked and found NKBS OCB feeder #2 T/R 1x. Counter: 99940-99941 R/F: 51N. Patrolled the line nothing found. Cause: Unidentified.  </t>
  </si>
  <si>
    <t>NKBS feeder#3 T/R 1x. Not checked yet.  </t>
  </si>
  <si>
    <t>Checked and found NKBS OCB feeder #23 T/R 1x. Counter: 324-325 R/F: 51N. Patrolled the line nothing found. Cause: Unidentified.  </t>
  </si>
  <si>
    <t>CGT#3 Trip by Alarm Exhaust temperature high Trip Cause: Under investigation  </t>
  </si>
  <si>
    <t>17:54 S/U MGT#7, then on line the unit at 18:16.  </t>
  </si>
  <si>
    <t>23:30 Darling VCB fdr#7 T/SO. 23:43 Blocked &amp; closed Darling VCB fdr#7, then release the block. Not checked yet.  </t>
  </si>
  <si>
    <t>13-05-2020 07:49</t>
  </si>
  <si>
    <t>Checked and found Darling VCB feeder #3 T/SO. Counter: 267-268 R/F: 51@2. Patrolled the line nothing foud. Cause: Unidentified.  </t>
  </si>
  <si>
    <t>07:10 C.Duri Fdr# 7 load drop 51A ( 147 - 96A ) Not Checked yet.  </t>
  </si>
  <si>
    <t>13-05-2020 07:31</t>
  </si>
  <si>
    <t>Checked and found Recloser: 03-03-42 T/R 1x. Counter: 240-241. Patrolled the line nothing found. Cause: Unidentified.  </t>
  </si>
  <si>
    <t>115KV CENTRAL DURI - ROKAN LINE</t>
  </si>
  <si>
    <t>11:30 115KV C. Duri -Rokan GCB #43 T/O, -----&gt;and Closed at 14:31. 115KV C. Duri -Rokan GCB #45 T/O, -----&gt;and Closed at 14:12. 115KV Rokan GCB #12 T/O, -----&gt;and Closed at 14:15. (On block due to RIG APS-3516 at Petani 02) No Power To Pematng SUB, Rangau SUB and Petani SUB. Rokan fdr #2 Load dropped 11A (22-11A). Ketigul fdr #1 load dropped 23A (121-97A). Ketigul fdr #2 load dropped 10A (75-65A). Pinang fdr #1 load dropped 12A (156-134A) S. Balam fdr #1 load dropped 22A (156-134A). S. Balam fdr #4 load dropped 40A (208-170A). Nella fdr #1 load dropped 15A (214-199A). Bangko fdr #1 load dropped 20A (164-144A). Bangko fdr #4 load dropped 8A (190-182A). Menggala fdr #2 load dropped 38A (201-170A). Sintong fdr #2 load dropped 20A (1897-177A). 11:50 Manual Open Rokan fdr #2. -----&gt; Closed at 15:03. 12:53 Manual Open Pematang fdr #1, -----&gt;and Closed at 14:20. Manual Open Pematang fdr #2, -----&gt;and Closed at 14:44. 12:54 Manual Open Rangau fdr #1, -----&gt;and Closed at 14:20. Manual Open Rangau fdr #1, -----&gt;and Closed at 14:22. Manual Open Petani fdr #1, -----&gt;and Closed at 14:28. Manual Open Petani fdr #2, -----&gt;and Closed at 14:48. 13:00 Checked and found 115KV C. Duri GCB #43 T/O (On blocked). Checked and found 115KV C. Duri GCB #45 T/O (On blocked). R/F : 51 @1, @2, 51G, 51N, 21G, 67N and 87L. 13:50 Checked at Pamatang main, but found nothing Abnormal. Patrolled the line but found nothing. 13:59 Manual Open 44KV Pematang Main OCB #1, -----&gt;and Closed at 14:18 13:59 Manual Open 44KV Pematang Main OCB #2, -----&gt;and Closed at 14:18 14:00 Manual Open 44KV Pematang Main OCB #3, -----&gt;and Closed at 14:18. 14:00 Manual Open Pematang Main C/S, -----&gt;and Closed at 14:17. Cause: Under investigation. Prod Loss Pematang GS : 627 Bbls 47 Wells. Petani GS : 648 Bbls 52 Wells. Rokan fdr#2 : 85 Bbls 6 Wells. Rangau GS : 172 Bbls 20 Wells. ----------------------------------------- Total Prod Loss : 1532 Bbls 125 Wells. JDE Number = 123</t>
  </si>
  <si>
    <t>14:36 Darling 13.8KV fdr #3 T/SO. 16:03 Checked and found Darling fdr #3 T/SO R/F:51N, 51@1, @2. Patrolled the line but found nothing. 16:04 Blocked and closed Darling fdr #3, but tripped again. Checked and found R/F:51N. Patrolled the line but found nothing. 17:25 Function test Darling fdr #3. Ok. 17:37 Open LBS 05-N7-20N, -----&gt;Closed at Blocked and closed Darling fdr #3. Ok. 17:45 Open LBS 05-N3-24, -----&gt;Closed at 17:48 Open LBS 05-N5-22, -----&gt;Closed at 17:50 Closed LBS 05-N7-20N but Darling fdr #3 tripped again. 18:10 Blocked &amp; Closed Darling VCB fdr#1, then release the block. 18:53 Blocked &amp; closed Darling VCB fdr#5, then release the block. Opened Bypass Ex VR ( 3 span aftrer Recl. 05-M7-24). Closed LBS 05-N7-20N. 18:47 Blocked &amp; closed Darling VCB fdr#3, then release the block. Cause: Unidentified.  </t>
  </si>
  <si>
    <t>02:36 Darling VCB feeder#3 T/SO. 02:40 Blocked &amp; closed Darling VCB feeder#3, but failed. 03:30 Checked &amp; found Darling VCB fdr#3 T/LO Ctr; 270-277 R/F:51@2. 04:44 Patrolled the line &amp; found Dead Monkey o/p 05-Ni-08. Opened Bypass Recl. 05-N1-24. 06:35 Blocked &amp; closed Darling VCB fdr#3, but failed.  </t>
  </si>
  <si>
    <t>07:00 N. Duri fdr #2 load dropped 41A (239-198A). 09:55 It was reported No power at 10-J8-05. 11:10 Checked and found Recl. 10-J8-16A T/SO ctr: 67-68. Patrolled the line but found nothing. 11:18 Blocked and closed the Recl. Ok than released the block. Cause: Unidentified.  </t>
  </si>
  <si>
    <t>09:06 Started Up MGT #9 and On Line to the system at 09:35. (To back Up power prior Series S/D NDC CT #1, #2, #3 and 230 KV Line S/D).  </t>
  </si>
  <si>
    <t>at 10:46 S/U MGT #5 and then Online the unit at 11:12.  </t>
  </si>
  <si>
    <t>at 11:16 S/U MGT #1 and then Online the unit at 11:42.  </t>
  </si>
  <si>
    <t>11:38 Manually opened LBS:06-S1-19 D/S D.Field Fdr#2 Due to replace transformer on pole: 06-S1-05 12:05 ManuallyClosed LBS:06-S1-19 --&gt; OK. Cause: Planned maintenance.  </t>
  </si>
  <si>
    <t>at 14:28 S/U MGT #10 and then Online the unit at 14:40.  </t>
  </si>
  <si>
    <t>C.Durir# feeder #1 load drop 56A ( 145-89A ) Not checked yet.  </t>
  </si>
  <si>
    <t>15-05-2020 07:05</t>
  </si>
  <si>
    <t>Checked and found Recloser: 41-AW-62 T/R 1x. Counter: 340-341 R/F: none. Patrolled the line nothing found. Cause: Unidentified.  </t>
  </si>
  <si>
    <t>16:20 NDC #1 off line and then Shut down. Lower from local KBJ Transformer #1 two steps ( -10 ) Lower from local KBJ Transformer #2 two steps ( -2 ) At DSC LTC KBJ Transformer #1 R:4 At DSC LTC KBJ Transformer #2 R:4.  </t>
  </si>
  <si>
    <t>5B OCB feeder#4 T/R 1x. Not checked yet.  </t>
  </si>
  <si>
    <t>15-05-2020 08:00</t>
  </si>
  <si>
    <t>Checked and found: 5BSB-13.8OCB4 T/R, Counter : 712 - 713, Relay Flag : 51N Patrol led the line found: Flash Over Pin Insulator Ø1 Cause : Lightning </t>
  </si>
  <si>
    <t>4 BRAVO SUBSTATION</t>
  </si>
  <si>
    <t>115Kv Line 5B-4B T/R 1x. - 5B 115 KV GCB#21 T/R 1x. - 5B 115 KC GCB#26 T/R 1x. - 4B 115 KV GCB#22 T/R 1x. Not checked yet.  </t>
  </si>
  <si>
    <t>14-05-2020 08:04</t>
  </si>
  <si>
    <t>Checked and found : - 5B 115 KV OCB #21 T/R 1x Counter: 2846-2947 R/F: 21 AG. - 5B 115 KV OCB #26 T/R 1x Counter: 875-876 R/F: 21 AG. - 4B 115 kV OCB #22 T/R 1x, Counter: 315 - 316, R/F: 21AG, 87L Patrolled the line but found nothing Cause: Suspected Lightning.  </t>
  </si>
  <si>
    <t>115KV DURI - PUNGUT LINE</t>
  </si>
  <si>
    <t>22:24 115Kv DRB - Pungut Line T/O. -115Kv DRB OCB #21 T/O and then Manually closed at 22:31 -115Kv DRB OCB #29 T/O and then Manually closed at 22:31. -115Kv Pungut OCB #21 T/O and then Manually closed at 22:32. Not checked yet.  </t>
  </si>
  <si>
    <t>14-05-2020 07:42</t>
  </si>
  <si>
    <t>Checked and found *115 kV GCB#21 T/O R/F: 87 counter: 256-257 *115 kV GCB#29 T/O R/F: 87 counter: 150-151 Patrolled the line and found - broken suspension insulator o/p DP-41 - broken dead end insulator o/p DP-45 - broken guy wire o/p DP-39 Cause : Suspension Insulator &amp; Dead End insulator  </t>
  </si>
  <si>
    <t>115KV PUNGUT - KOTABATAK JUNCTION LINE</t>
  </si>
  <si>
    <t>22:24 115KV KBJ - Pungut Line T/O. - 115 KV KBJ GCB #51 T/O and then Manually closed at 22:33. - 115 KV KBJ GCB #53 T/O and then Manually closed at 22:33. - 115 KV Pungut OCB #22 Normal. Not checked yet.  </t>
  </si>
  <si>
    <t>19-05-2020 08:08</t>
  </si>
  <si>
    <t>Checked and found: GCB 51 KBJ T/O, Counter : 255 - 256, R/F : 67N GCB 52 KBJ T/O, Counter : 255 - 256, R/F : 67N Patrolled the line but found nothing Patrol by : Nasrul Akhyar Input by : HNHE Cause : Unidentified  </t>
  </si>
  <si>
    <t>Petani OCB feeder#1 T/R 1x. Not checked yet.  </t>
  </si>
  <si>
    <t>DCM VCB fdr #3 T/R 1x Not Checked Yet  </t>
  </si>
  <si>
    <t>14:07 MGT #2 S/U and then Online at 14:31  </t>
  </si>
  <si>
    <t>16:26 MGT #3 S/U and then Online at 16:44  </t>
  </si>
  <si>
    <t>Menggala GFPC T/R 1x Not checked yet  </t>
  </si>
  <si>
    <t>C.Duri ACB #13 (feeder#3) T/R 1x. Not Checked yet.  </t>
  </si>
  <si>
    <t>C.Duri ACB #33 (feeder#7) T/R 1x. Not Checked yet.  </t>
  </si>
  <si>
    <t>KOTABATAK JUNCTION SW STA</t>
  </si>
  <si>
    <t>8C VCB Fdr # 6 T/R 1X Not Checked yet.  </t>
  </si>
  <si>
    <t>Batang GFPC T/R 1x Not Checked Yet  </t>
  </si>
  <si>
    <t>Checked and found RCL GFPC of Batang SS on normal condition, counter: 1023 Cause: Unidentified  </t>
  </si>
  <si>
    <t>Patrolled the line on May 18th, but found nothing Cause: Unidentified  </t>
  </si>
  <si>
    <t> Follow Another Outage</t>
  </si>
  <si>
    <t>10:35 Manual Open Rokan 13.8KV VCB fdr #2 for PM service. ( Load transfer to Rokan fdr #4). Cause: Plan Maintenance.  </t>
  </si>
  <si>
    <t>Batang GFPC T/R 1x (fault indication d/s Batang VCB fdr #3) No load dropped at any feeders Not Checked Yet  </t>
  </si>
  <si>
    <t>13.8KV MINAS FEEDER #5</t>
  </si>
  <si>
    <t>Patrolled the line but found nothing Cause: Unidentified  </t>
  </si>
  <si>
    <t>Checked and found all protection device on normal condition. Cause: Normal Operation  </t>
  </si>
  <si>
    <t>Checked and found all protection devices on normal condition. Cause: Normal Operation  </t>
  </si>
  <si>
    <t>09:05 S/U NDC #2 the unit then on line 09:40.  </t>
  </si>
  <si>
    <t>14:54 Off line &amp; S/D MGT #10.  </t>
  </si>
  <si>
    <t>15:48 Off line &amp; S/D MGT #9.  </t>
  </si>
  <si>
    <t>NKBS OCB feeder #1 T/R 1x. NKBS GFPC T/R 1x. Not checked yet.  </t>
  </si>
  <si>
    <t>14:44 CDGT #3 Trip. 15:19 S/U CDGT #3 the online then unit 15:33.  </t>
  </si>
  <si>
    <t>14:44:01 CDGT #5 Trip. 15:00 S/U CDGT #5 the online then unit 15:15.  </t>
  </si>
  <si>
    <t>Sintong 13.8 kV VCB #2 T/R 1x. Not checked yet.  </t>
  </si>
  <si>
    <t>18:29 Manually open Pamatang feeder #2 due to High level tank. (WIP Problem).  </t>
  </si>
  <si>
    <t>Minas ACB#14 (feeder #1) T/R 1x. Not patrolled yet.  </t>
  </si>
  <si>
    <t>5B OCB feeder #1 T/R 1x. Not checked yet.  </t>
  </si>
  <si>
    <t>13.8KV 5B FEEDER #5</t>
  </si>
  <si>
    <t>10:00 Manually opened 5B fdr# 5 To Replace Dead end and Pin insulator. 12:23 Blocked &amp; closed 5B fdr#5, then release the block. Cause: Plan Maintenance.  </t>
  </si>
  <si>
    <t>14:03 Manually opened 5B fdr# 1 Cut high palm trees 15:00 Blocked &amp; closed 5B fdr#1, then release the block. Cause: Plan Maintenance.  </t>
  </si>
  <si>
    <t>Petani fdr# 1 T/R 1X Not checked yet.  </t>
  </si>
  <si>
    <t>Batang fdr#2 T/R 1x. Batang GFPC T/R 1x. Not checked yet.  </t>
  </si>
  <si>
    <t>17:03 Batang fdr#3 T/r 1x. Batang GFPC T/R 1x. 17:08 Batang fdr#3 T/r 1x. Batang GFPC T/R 1x. 17:21 Batang fdr#3 T/r 1x. Batang GFPC T/R 1x. Not checked yet.  </t>
  </si>
  <si>
    <t>Nella fdr#2 T/R 1x. Not checked yet.  </t>
  </si>
  <si>
    <t>Dumai 4160kV VCB # 22 (feeder #4) T/R 1x. Not checked yet.  </t>
  </si>
  <si>
    <t>07:31 Manggala Fdr# 2 T/R 2 X Not Checked yet.  </t>
  </si>
  <si>
    <t>10:09 Manually opened Petapahan fdr # 6 Repair broken jumper o/p 31 CZ 05 and replace broken L/A at terminal Pole Petapahan # 25. 11:08 Blocked and closed Petapahan Fdr # 6 then release block. Cause : Plan Maintenance.  </t>
  </si>
  <si>
    <t>10:25 Manually opened Recl 23 BD 01. Replace broken Fuse and install secondary protection o/p 22BD09. 10:40 Blocked and Closed recl 23BD01, then release the block. cause: Plan maintenance.  </t>
  </si>
  <si>
    <t>Darling VCB Fdr# 7 T/R 1X Not checked yet.  </t>
  </si>
  <si>
    <t>11:15 Manually open Recl 23 BW 02 D/S Libo Fdr# 2, Open HLC O/P 23 BW 14 Dismantle LTC wells. 14:10 Blocked and Closed Recl 23 BW 02 then release Block. Plan Maintenance.  </t>
  </si>
  <si>
    <t> Load Shedding</t>
  </si>
  <si>
    <t>5B 13.8Kv OCB fdr #7 T/R 1x. Not checked yet.  </t>
  </si>
  <si>
    <t>Checked and found protection devices on Normal Condition Suspect HPS pump OFF Cause : Others  </t>
  </si>
  <si>
    <t>13.8KV 3D FEEDER #5</t>
  </si>
  <si>
    <t>12:30 S/U MGT #8 and then Online the unit at 12:55.  </t>
  </si>
  <si>
    <t>12:53 S/U CDGT #2 and then Online the unit at 13:11.  </t>
  </si>
  <si>
    <t>13:20 S/U MGT #9 and then Online the unit at 13:39.  </t>
  </si>
  <si>
    <t>15:16 S/U NDC #2 and then Online the unit at 16:15.  </t>
  </si>
  <si>
    <t>MGT#6 Trip by Alarm Generator Diff. Trip.  </t>
  </si>
  <si>
    <t>Off Line CGT#2, then S/D the unit for S/B.  </t>
  </si>
  <si>
    <t>16:46 NDC#2 Trip again at 22MW. 3D fdr#6 T/O, then closed at 17:46. 5B gfr#7 T/O, then closed at 17:51. 5B fdr#8 T/O, then closed at 18:22. Cause: Under Investigation.  </t>
  </si>
  <si>
    <t>17:24 S/U MGT#10, then on line the unit at 17:41.  </t>
  </si>
  <si>
    <t>20:15 S/U NDC #2 and then Online the unit at 20:42.  </t>
  </si>
  <si>
    <t>C.Duri 13.8 kV ACB # 41 ( CD # 9 ) T/R 1X Not checked yet.  </t>
  </si>
  <si>
    <t>Checked and found: CDRSG-13.8ACB41 T/R, Counter : 409 - 410, Relay Flag : 51 Patrolled the line found : Temuan hasil patrol dijumpai pin type insulator kondisinya pecah sekitar 80% di Area 04 Road 07 (04 07 22) di Phase 1 dan Broken LA di phase 2 di Pole 04 07 24(relay Flag Time over current 1/ 51Phase 1) Cause : Pin Insulator </t>
  </si>
  <si>
    <t>NKBS 13.8 VCB #1 T/R 1x. Not checked yet.  </t>
  </si>
  <si>
    <t>Checked and found NKBS OCB feeder #1 T/R 1x. Counter: 278-279 R/F: 50@1. Patrolled the line found @1 broken lightning arrester at Terminal pole KB-173. Cause : Lightning Arrester.  </t>
  </si>
  <si>
    <t>Petan 13.8Kv OCB #1 T/R 1x. Not checked yet.  </t>
  </si>
  <si>
    <t>Checked and found PTN VCB fdr #1 T/R 1x, ctr: 159 - 160, R/F: 50P Patrolled the line but found nothing Cause : Unidentified  </t>
  </si>
  <si>
    <t>16:34 Darling 13.8Kv VCB #3 T/R 1x. Darling GFPC T/R. 17:00 Darling 13.8Kv VCB #3 T/SO Darling GFPC T/SO. 17:37 Checked &amp; found Darling 13.8Kv VCB#3 T/SO Ctr:278-280 R/F:51@1,51G. Darling GFPC T/SO Ctr:370-372. Patrolled the line &amp; found @1 Broken By Pass Recl. o/p 05-M7-24. 18:23 Dismantle @1@2@3 Broken By Pass Recl. o/p 05-M7-24. 18:38 Blocked &amp; closed C.Duri ACB fdr#10, then release the block. 19:20 By Pass Darling TX-1 GFPC and Block. 19:24 Blocked Darling fdr #3, Ok then released the block. Cause: Broken By Pass Recloser.  </t>
  </si>
  <si>
    <t>Off Line MGT#10, them S/D the unit for S/B.  </t>
  </si>
  <si>
    <t>Off Line MGT#8, then S/D the unit for S/B.  </t>
  </si>
  <si>
    <t>C.Duri Fdr # 1 load drop 56 A ( 146 - 90A ) Not checked yet.  </t>
  </si>
  <si>
    <t>Checked and found RCL 41-AW-62 T/R 2x, ctr: 344-346, R/F: None Patrolled the line but found nothing Cause : Unidentified  </t>
  </si>
  <si>
    <t>10:30 Manually open LBS 3A-22 (4B feeder #1). C/O broken FCO at T/P well 2A-33. 13:43 Manually Closed LBS 3A-22 (4B feeder #1) ---&gt;Ok. cause : Plan maintenance.  </t>
  </si>
  <si>
    <t>Pematang Fdr# 1 T/R 1X Pematang Fdr# 2 Load Dropped 30A ( 100-70 A) Not Checked yet.  </t>
  </si>
  <si>
    <t>Checked and found PMT OCB fdr #1 T/R 1x, R/F: 51N, ctr: 196 - 197 Patrolled the line and found broken dead end @3 on pole 34-BC-36 Cause : Dead End Insulator  </t>
  </si>
  <si>
    <t>07:10 BKO feeder #1 load dropped 60 A (166 - 106 A) 08:20 Checked and found RCL 23-X-08 T/SO Counter: 428 - 456, R/F: 51N, 51P @1 @2 Patrolled the line but found nothing. 10:17 Block and Close RCL 23-X-08, OK. then release block. Cause: Unidentified  </t>
  </si>
  <si>
    <t>Sintong fdr #1 load dropped 66 A (109 - 43 A) Not Checked Yet  </t>
  </si>
  <si>
    <t>Sintong fdr #2 load dropped 237 A (257 - 20 A) Not Checked Yet  </t>
  </si>
  <si>
    <t>DCM ACB #30 feeder #2 T/R 1x Not Checked Yet  </t>
  </si>
  <si>
    <t>Checked and found ACB-30 DCM feeder #2 T/R 1x, Counter: 123-124, R/F: 51N Patrolled the line and found flash over dead end @1 o/p 2F-14 Cause : Dead End Insulator  </t>
  </si>
  <si>
    <t>CD ACB feeder #16 T/R 1x, counter: 280 - 281, R/F: 51N Not Checked Yet  </t>
  </si>
  <si>
    <t>Checked and found ACB-28 CD feeder #16 T/R 1x, ctr: 380 - 381, R/F: 51N Patrolled the line but found nothing Cause : Unidentified  </t>
  </si>
  <si>
    <t>CD fdr #1 load dropped 69 A (139 - 70 A) Not Checked Yet  </t>
  </si>
  <si>
    <t>Checked and found RCL 41-AW-62 T/R 2x, Counter: 346 - 348, R/F: 51N Patrolled the line and found broken pin insulator @1 @3 o/p 40-AV-48 Cause : Pin Insulator  </t>
  </si>
  <si>
    <t>Duri Community VCB fdr #1 T/R 1x Not Checked Yet  </t>
  </si>
  <si>
    <t>Checked and found ACB-25 DCM feeder #1 T/R 1x, R/F: 51N, Counter: 156-157 Patrolled the line and found broken dead end insulator @3 o/p KT-45 Cause : Dead End Insulator  </t>
  </si>
  <si>
    <t>16:20 Minas ACB-1 fdr #4 T/LO, counter: 113 - 115, R/F: 50P @1 @2, 51P @2 #3 Minas feeder #2 load dropped 66 A (276 - 210 A) Minas feeder #6 load dropped 37 A (121 - 84 A) 16:24 TDO Crew patrol the power line (finished at 17:10) but found nothing Got approval from TL TDO to manual close the ACB on block position. 17:19 Block and manual close ACB-1 Minas fdr #4, OK but tripped again after a few second. 17:21 Re-patrolled the power line 18:10 Separate the power line by open RCL 7D-150 and RCL 7D-121 18:16 Manual Close ACB-1 MNS fdr #4 (on block), OK. Continue to patrol the power line d/s of RCL but found nothing 18:39 Block and Manual Close RCL 7D-150, OK then release the block. 19:40 Block and Manual Close RCL 7D-121, OK then release the block. Minas Feeder #4 back to Normal Cause: Lightning  </t>
  </si>
  <si>
    <t>Checked and found: MNSSG-13.8ACB01 T/LO, Counter : 113 - 115, Relay Flag : 51. Patrolled the line found : Unidentified Cause : Lightning </t>
  </si>
  <si>
    <t>Minas GT-5 Tripped by alarm Generator Differential Trip  </t>
  </si>
  <si>
    <t>BKS feeder #3 load dropped 88 A (250 - 162 A) Not Checked Yet  </t>
  </si>
  <si>
    <t>Checked and found Bekasap VCB feeder #3 T/R 1x R/F 51N Ctr:1185 - 1186. Patrolled the line and found high palm tree between pole 35-BI-11 - 35-BI-12 . Cause : Tree  </t>
  </si>
  <si>
    <t>CD ACB-12 feeder #2 T/R 1x, R/F: 51 @2, Ctr: 407 - 408 Not Checked Yet  </t>
  </si>
  <si>
    <t>Patrolled the line on Jun 6th and found: - Broken LA @3 o/p SAA-14 - Broken LA @1 o/p SAA-15B Cause : Lightning Arrester  </t>
  </si>
  <si>
    <t>18:35 BKO feeder #1 load dropped 114 A (166 - 52 A) BKO feeder #4 load dropped 66 A (194 - 128 A) -- WIP Benar GS OFF Not Checked Yet  </t>
  </si>
  <si>
    <t>10:24 MGT-5 S/U and then Online at 11:00  </t>
  </si>
  <si>
    <t>ND VCB fdr #9 T/R 1x Not Checked Yet  </t>
  </si>
  <si>
    <t>Checked and found ND fdr #9 T/R 1x, Counter: 84 - 85, R/F: 51N, 51P @1 @2 Patrolled the line and found fallen tree and touch the line near 11-H3-03 Cause : Tree  </t>
  </si>
  <si>
    <t>09:05 Manual Open MSU VCB fdr #2 (BKS fdr #2), closed at 12:46 FON BKS Central Request to repair 12" suction valve WIP-B of BKS EOR Cause: Emergency (other team request)  </t>
  </si>
  <si>
    <t>09:59 Manually Open RCL 5C-42 (6D fdr #1), closed at 12:15 MTCE team to c/o insulator on pole 6B-01, 6B-08 and 5C-94. Caused: Planned Maintenance  </t>
  </si>
  <si>
    <t>NKBS fdr #2 T/R 1x Not Checked Yet  </t>
  </si>
  <si>
    <t>Checked and found NKB OCKB fdr #2 T/R 1x, Ctr: 99941 - 99942, R/F: 50N Patrolled the line and found failure TX (low megger at KB #30) Cause : Transformer Failure  </t>
  </si>
  <si>
    <t>Darling Fdr#6 T/R 1X Not checked yet.  </t>
  </si>
  <si>
    <t>Checked and found DRL VCB fdr #6 T/R 1x, ctr: 1444 (not change), R/F: 51N Patrolled the line and found broken FCO @3 at CGS #5 (2500 kVA) Cause : Broken Fuse Cut Out  </t>
  </si>
  <si>
    <t>08:19 Manual open Ketigul Fdr # 1 for Shutdown Pager GS to repair Gas Line,Gas Boot V2 ,V3 , V5. 20:19 Blocked and closed Ketigul Fdr#1 then release block.  </t>
  </si>
  <si>
    <t>08:19 Manual open Ketigul Fdr # 2 for Shutdown Pager GS to repair Gas Line,Gas Boot V2 ,V3 , V5. 20:37 Blocked and closed Ketigul Fdr#2 then release block.  </t>
  </si>
  <si>
    <t>08:19 Manual open Ketigul Fdr # 3 for Shutdown Pager GS to repair Gas Line,Gas Boot V2 ,V3 , V5. 20:37 Blocked and closed Ketigul Fdr#3 then release block.  </t>
  </si>
  <si>
    <t>08:39 Menggala fdr #1 load dropped 105 A (174 - 69 A) 09:50 Checked and found RCL 19-AN-04 T/O (on block position for PT WKS) Counter: 824 - 825, R/F: 51P @2, 51N Patrolled the line and found died monkey at MENO #12. Cause: Animal (monkey)  </t>
  </si>
  <si>
    <t>09:40 Manually Open RCL 8D-18A (8C fdr #3) Purpose: repair pole construction for project toll road near Sp. Perawang. Cause: Other (project)  </t>
  </si>
  <si>
    <t>10:41 CKB fdr #2 T/R 1x, NKB fdr #5 load dropped 22 A (175 - 153) conformed by substation MTCE team in substation, that the back up relay (UR F35) was failure that triggered CB to Trip, isolate Relay for temporary. Cause: Relay Failure  </t>
  </si>
  <si>
    <t>08:33 S/U CDGT #2 the online then unit 08:57.  </t>
  </si>
  <si>
    <t>09:10 Off line CDGT #3 the S/D 10:03.  </t>
  </si>
  <si>
    <t>09:29 Manually open recloser 9D-14A (8C feeder #1). Repair broken conductor o/p 9D-112 (7Well down during the job). 12:05 Manually closed recloser 9D-14A (8c feeder #1) OK. cause : Plain maintenance.  </t>
  </si>
  <si>
    <t>C.Duri 13.8Kv ACB #28 fdr#16 T/R. Ctr: 381-384 R/f :50 @1 &amp; @2 Not checked yet.  </t>
  </si>
  <si>
    <t>14-06-2020 08:03</t>
  </si>
  <si>
    <t>Checked and found 13.8 kV VCB #28 T/R 3x R/F 51N @1 Counter: 381 - 384. Patrolled the line and found broken dead end insulator on pole 3H3. Cause : Dead end insulator  </t>
  </si>
  <si>
    <t>10:36 Manually open NKBS feeder #4. C/O 300Kva Tx at well 174. 11:05 Manually Closed NKBS feeder #4. OK 11:03 Manually open CKBS feeder #6. 11:30 Manually Closed CKBS feeder #6. OK cause : plan maintenance.  </t>
  </si>
  <si>
    <t>CKBS 13.8Kv VCB #6 T/R 1x. Not checked yet.  </t>
  </si>
  <si>
    <t>Checked and found CKBSSB-13.8VCB6 T/R 1x Ctr:154-155 R/F:51N. Patrolled the line &amp; found @2 Flashed pin insulator o/p 34-CU-26. Cause : Lightning  </t>
  </si>
  <si>
    <t>15:35 Manually Open LBS 05-M7-20N D/S Darling feeder #6. C/O FCO for 2500Kva Tx-B at CGS #5. Manually Closed LBS 05-M7-20N (Darling feeder #6) OK. Cause : Plain maintenance.  </t>
  </si>
  <si>
    <t>16:52 S. Balam feeder #1 load dropped 100A (160-62A). 18:02 Checked and found Recl. 16-Z-25 T/SO ctr:104-105. Patrolled the line but found nothing. 18:29 Blocked and closed the Recl. OK then released the block. 22:40 Reported no power at location BLM #173, #125 and some other location 23:27 Checked and found RCL 16-Z-88 T/SO, ctr: 47-48 23:30 Block and manual close RCL the recloser, OK then release the block. Cause: Control Recloser failure.  </t>
  </si>
  <si>
    <t>07:01 Manual open VCB Ketigul fdr#1 07:02 Manual open VCB Ketigul fdr#2 07:04 Manual open VCB Ketigul fdr#3 07:16 Manual open VCB Menggala fdr #2 Shut down pager GS to repair gas line gas boot V2, V3 and scrubber V5 14:48 Manually Closed VCB Ketigul fdr #2 OK. 15:07 Manually Closed VCB Ketigul fdr #3 OK. 15:22 Closed LBS 31-AL-4A Transfer load Ketigul fdr #1 to Ketigul fdr #2. (Ketigul feeder #1 PM Service). 15:39 Manually Closed Menggala fdr #2 Ok Cause: Emergency (Other team Request).  </t>
  </si>
  <si>
    <t>08:34 S/U CDGT #3 the online then unit 08:59.  </t>
  </si>
  <si>
    <t>09:41 CDGT #4 off line the S/D 09:42.  </t>
  </si>
  <si>
    <t>09:43 Manually open LBS 03-08-08 D/S C.Duri feeder #3. Repair broken cross aram o/p 03-08-04. 14:26 Manually closed LBS 03-08-08 (C.Duri feeder #3) OK. Cause: Plain maintenance.  </t>
  </si>
  <si>
    <t>10:10 S/U MGT #8 the online then unit 11:14.  </t>
  </si>
  <si>
    <t>10:38 Manually open 5B feeder #1. Repair hot spot o/p 5B-59. 11:29 Manually Closed 5B feeder #1 OK. Cause : Plan maintenance.  </t>
  </si>
  <si>
    <t>Off line and S/D MGT #9 at 14:15 for S/B.  </t>
  </si>
  <si>
    <t>19:15 BATANG VCB feeder #3 T/O (block for Rig BKU #02) at Pemburu #02 Confirmed to rig AU #02, normal condition 19:28 After got permitting from TL TDO, Manual Close VCB BTG fdr #3, OK Cause: Not Checked Yet  </t>
  </si>
  <si>
    <t>16-06-2020 07:13</t>
  </si>
  <si>
    <t>Checked and found: BTGSB-13.8OCB3 T/R, Counter : 397 - 398, Relay Flag : 51N. Patrolled the line found : Dead end pecah Cause : Dead End Insulator </t>
  </si>
  <si>
    <t>East RUMBAI VCB fdr #1 T/R 1x Not Checked Yet  </t>
  </si>
  <si>
    <t>17-06-2020 16:26</t>
  </si>
  <si>
    <t>Checked and found: ERBSB-4.16VCB1 T/R, Counter : 582 - 583, Relay Flag : 51N Patrolled the line found : Not Found Cause : Unidentified </t>
  </si>
  <si>
    <t>23:41 Minas ACB-1 feeder #4 T/R1x 23:56 Minas ACB-1 feeder #4 T/LO Informed to TDO Crew (Sartoni) 00:27 Isolate part line of Minas fdr #4 by open RCL 7D-121 00:29 Block and manual close ACB-4 Minas fdr #1, OK then release the block Patrol line continue tomorrow due to heavy rain at field Cause: Not Patrolled Yet  </t>
  </si>
  <si>
    <t>13-06-2020 01:06</t>
  </si>
  <si>
    <t>02:08 Minas fdr #4 T/R 1x again, R/F: 51N, 51G Minas tie breaker #8 and #16 also Trip Minas RTU failed 03:11 Manual Close ACB #16 tie breaker bus 1 and bus 3 MGT, OK Suddenly ACB-1 Minas fdr #4 T/O, 03:18 Manual Close ACB #8 bus 1-2 tie breaker MGT, OK Crew patrol the power line but found nothing 03:59 Block and manual close ACB-1 Minas fdr #4 but failed/trip again 04:20 Re-patrol the power line and found broken dead end @1 on 8 pole structure behind of MGT yard 08:25 Racked Out Minas 13.8KV ACB fdr #4. 08:51 Manual Open Minas 13.8KV ACB fdr #3. Replaced Broken Dead end O/P-8 beside MGT plan. 09:23 Closed Minas 13.8KV ACB fdr #3. 09:42 Closed Minas 13.8KV ACB fdr #4. 10:03 Blocked and closed Recl. 7D-121, Ok then released the block. Cause: Broken Dead End.  </t>
  </si>
  <si>
    <t>DURI COMMUNITY SW GEAR</t>
  </si>
  <si>
    <t>BEKASAP MAIN SUBSTATION</t>
  </si>
  <si>
    <t>14:46 It was reported (by Bekasap GS) production line leak (PBB ) Bekasap GS . Manual Open Bekasap fdr #2 (MSY fdr #2), Closed at 16:17. 14:47 Manual Open Bekasap fdr #3, Closed at 15:55.. 14:59 Manual Open Bekasap fdr #6, Closed at 16:36. Cause: Emergency.  </t>
  </si>
  <si>
    <t>15:43 CKB 13.8 kv fdr#5 T/R. Cause : Not checked yet.  </t>
  </si>
  <si>
    <t>19:37 MGT #8 Trip, will check tomorrow. Cause: Not checked yet  </t>
  </si>
  <si>
    <t>20:13 S/U MGT #9, then O/L at 20:37  </t>
  </si>
  <si>
    <t>Ketigul VCB feeder #2 T/R 1x. Not patrolled yet.  </t>
  </si>
  <si>
    <t>13.8KV 8D FEEDER #9</t>
  </si>
  <si>
    <t>8D Feeder # 9 T/R 1X Not checked yet.  </t>
  </si>
  <si>
    <t>NKBS VCB feeder # 3 T/R 1x. Not checked yet.  </t>
  </si>
  <si>
    <t>19:36 Petani 13.8KV OCB Feeder#1 T/R 1x Cause: Not Patrolled Yet.  </t>
  </si>
  <si>
    <t>10:50 S/U MGT #8, then O/L at 11:27.  </t>
  </si>
  <si>
    <t>11:45 Blocked Pinang feeder #1. Open HLC on top Pinang #12 (5 well off during the job). 15:14 Blocked and closed Pinang feeder #1 Ok. Plan maintenance .  </t>
  </si>
  <si>
    <t>Off line MGT # 7,then shut down the unit for standby.  </t>
  </si>
  <si>
    <t>N.Duri 13.8Kv VCB #5 T/R 1x. Not checked yet.  </t>
  </si>
  <si>
    <t>Patrolled the line on 23 Jun 2020, but found nothing Cause: Lightning  </t>
  </si>
  <si>
    <t>06:20 Duri Community fdr #2 T/E 1X. Not checked yet.  </t>
  </si>
  <si>
    <t>8D fdr #3 T/R 1X. not checked yet.  </t>
  </si>
  <si>
    <t>MGT # 2 Status standby.  </t>
  </si>
  <si>
    <t>C Duri ACB #28 (feeder #16) T/R 1x. Not Checked Yet.  </t>
  </si>
  <si>
    <t>ND VCB feeder #11 T/R 1x. Not Checked Yet.  </t>
  </si>
  <si>
    <t>11:03 Manual Open VCB 5B fdr #7, closed at 13:42 MTCE team to change out pin insulator to pin post d/s of 5B #7 Cause: Planned Maintenance  </t>
  </si>
  <si>
    <t>06:35 So.Balam fdr#4 T/O (Blocked Position for GBT #12) Checked and found VCB Balam fdr #4 T/O, ctr: 385 (not change), R/F: 51N 07:30 Patrolled the line but found nothing 07:41 Manual Close (on block) VCB Balam fdr #4, OK. Leave on block position. Cause: Unidentified.  </t>
  </si>
  <si>
    <t>13.8KV 6D FEEDER #5</t>
  </si>
  <si>
    <t>09:29 Manual Open VCB 6D fdr #5, closed at …… MTCE team to replace/change out insulator o/p ......... Cause: Planned Maintenance  </t>
  </si>
  <si>
    <t>NKB fdr #2 T/R 1x (supply for OKB fdr #2) Not Checked Yet  </t>
  </si>
  <si>
    <t>4.16KV MINAS IND FEEDER</t>
  </si>
  <si>
    <t>09:45 Manually open Nella feeder #1. Repair Hot spot o/p 21-V-03 (77 well off durum the job). 11:10 Closed Nella VCB fdr #1 but failed. 13:51 Manual Open Nella VCB fdr #2, -----&gt;Closed at 14:00. 13:56 Manual Open 115KV Nella C/S, -----&gt;Closed at 13:59. 13:57 Closed By Pass Switch Nella VCB fdr #1, OK (due to Failed to Closed). Cause : plan maintenance. Production Loss: Nella fdr #1 : 1369 Bbls / 78 Wells. Nella fdr #2 : 40 Bbls / 18 Wells. -----------------------------------------_+ TOTAL : 1409 Bbls / 96 Wells.  </t>
  </si>
  <si>
    <t>12:09 S/U MGT #5 the online then unit 12:24.  </t>
  </si>
  <si>
    <t>21:20 MGT-8 Offline and shut down at 21:22 for standby  </t>
  </si>
  <si>
    <t> Main breaker</t>
  </si>
  <si>
    <t>03:41 5B feeder #2 no load (zero) -- normal load 185 A No trip indication at DSC 06:15 Trip indication just appear at DSC 06:31 Checked and found 5B VCB fdr #2 T/SO (operate 1x) ctr:344-345 R/F:51N. 06:38 Block and close 5B VCB fdr #2 but failed Try to close the breaker locally, but trip again 06:59 Continue to patrol the power line till LBS 5C-01, OK. 07:31 Open LBS 5C-01. 07:35 Blocked and closed 5B fdr #2, OK (from Substation). 08:31 Manual Open 5B fdr #2 for function test. 10:00 Open Recl. 5C-07. Closed LBS 6D-332 D/S 6DN fdr #2 10:02 Open Recl. 6D-50 ( part load 6DN fdr #2 transfer to 6D fdr #6. (planning to transfer 5B fdr #2 to 6DN fdr #2) 10:46 Closed LBS 36DN-22 (load 5B fdr #2 transfer to 6DN fdr #1). Replaced 3 Set Broken Dead End o/p 4C-74. 14:49 Blocked and closed 5B fdr #2, Ok then released the block. 15:19 Closed LBS 5C-01. Cause: Breaker failure.  </t>
  </si>
  <si>
    <t>5B 13.8Kv OCB #5 T/R 1x. Not checked yet.  </t>
  </si>
  <si>
    <t>Checked and found 5B OCB feeder #5 No equipment operating. Counter: 342-342 R/F: None. Cause: Unidentified.  </t>
  </si>
  <si>
    <t>15:35 Manual Open LBS 5C-20 (before defeed from 6DN fdr #1). Cutting high tree. 15:57 Closed recloser 5E-07 Ctr: 208 Cause: Plan Maintenance.  </t>
  </si>
  <si>
    <t> Substation Failure (Tx SS)</t>
  </si>
  <si>
    <t>18:48 Nella 115KV GCB 27 T/O. S. Balam fdr #1 load dropped 112A (171-59A). S. Balam fdr #2 load dropped 35A (106-71A). S. Balam fdr #4 load dropped 172A (216-44A). Nella fdr #2 load dropped 42A (61-19A). Bangko fdr #1 load dropped 110A (160-50A). Bangko fdr #2 load dropped 62A (240-178A). Bangko fdr #3 load dropped 11A (240-229A). Bangko fdr #4 load dropped 87A (187-100A). Sintong fdr #1 load dropped 53A (101-48A). Sintong fdr #2 load dropped 208A (246-38A). Menggala fdr #1 load dropped 128A (181-53A). Menggala fdr #2 load dropped 136A (166-30A). Ketigul fdr #1 load dropped 84A (115-31A). Ketigul fdr #2 load dropped 175A (194-19A). Ketigul fdr #3 load dropped 72A (79-7A). 20:15 Checked and found 115 kV GCB #27 Nella T/O, Counter: 239 - 240, R/F: 50P @1 @3, 21P Z2 Patrolled the power line through to Pinang SS 22:10 Checked and found at Pinang Substation Broken 13.8 KV bus insulator support, LA and dead end insulator at PNG SS HSGS Status : …… R/F: …… 22:50 Confirmed that no potential to congeal at Pinang GS and field Conformed by TL FON (Yaqub) Continue tomorrow to repair the broken parts at Pinang Substation Cause: Under Investigation  </t>
  </si>
  <si>
    <t>Maintenance team Started work at Pinanng Substation.: Removed Broken Bus support of LA. Trouble shoot relay protection. 15:17 Closed both isolation switch 115Kv Nella--&gt;Pinang GCB #27. 15:30 Blocked &amp; Closed GCB #27 (Failed from DSC). 15:35 Blocked &amp; closed GCB #27 But tripped again R/F 50P @1 @3. 15:42 Open both isolation switch Nella--&gt;Pinang GCB #27. 16:00 Checked &amp; found Tx failure. Will be replaced tomorrow.  </t>
  </si>
  <si>
    <t>Replaced on July 11,2020. - 7 Mva to 10.5 MVA Power transformer. - Repaired Voltage regulator, Bus &amp; isolator support. - Resetting Protection system. Energized on July 21,2020. Cause: Power transformer failure.  </t>
  </si>
  <si>
    <t>Ketigul 13.8Kv VCB fdr#1 T/R 1x. Ketigul feeder #2 load dropped 22A (79-57A). Ketigul feeder #3 load dropped 18A (32-14A). Not checked yet.  </t>
  </si>
  <si>
    <t>Checked and found KTGL VCB fdr #1 T/R 1x, ctr: 240 - 241, R/F: 51P @2 Patrolled the line and found died animal (monkey) near pole 20-AJ-13 and also found broken dead end on @1 and @2 Cause : Animal  </t>
  </si>
  <si>
    <t>09:29 Duri field feeder #2 load dropped 12A (161-144A). 14:23 it was reported no power on road 07-U1-xx D/S Duri Field feeder #2. 15:05 Checked &amp; found recloser 07-U1-19 T/SO Ctr:272-273. Patrolled the line and found @1 b/o fuse of cap at 07-U1-15. 15:10 Blocked &amp; closed recloser 07-U1-19 OK. Then normal the block. cause : Control Recloser.  </t>
  </si>
  <si>
    <t>09:34 Manually open 13.8Kv So.Balam feeder #1, ----&gt;Closed at12:26. 09:39 Manually open 13.8Kv So.Balam feeder #4, ----&gt;Closed at12:27. 09:49 Manually open 13.8Kv So.Balam feeder #2, ----&gt;Closed at12:04. 09:50 Manually open 13.8Kv So.Balam feeder #3, ----&gt;Closed at12:05. 09:52 Manually open 115Kv So.Balam C/S, ----&gt;Closed at12:01. (Repair Hot Spot at Terminal connection of VR) Cause : Plan maintenance.  </t>
  </si>
  <si>
    <t>Batang 13.8KV GFPC T/R 1X. No load dropped.  </t>
  </si>
  <si>
    <t>Checked and found Batang GFPC T/R 1x. Counter: 435-436 R/F: 51N. Patrolled the line nothing found. Cause: Unidentified.  </t>
  </si>
  <si>
    <t>08:21 SO.Balam 13.8Kv VCB fdr#1 T/O. (On block RIG GBT #12). 09:15 Checked and found S. Balam fdr #1 T/O ctr:418-419 R/F: 51@1. patrolled the line but found nothing. 09:55 Blocked and closed So. Balam fdr #1, Ok then released the block. Cause: Unidentified.  </t>
  </si>
  <si>
    <t>Checked and found: SBLM-13.8VCB1 T/O, Counter : 418 - 419, Relay Flag : 51N Patrolled the line found : None Cause : Unidentified </t>
  </si>
  <si>
    <t>Pematang Main 44KV OCB #1 T/R 1X. (No power to Petani fdr #1 and Petani fdr #2). Rangau fdr #2 load dropped 28A (134-106A). Pematang fdr #1 load dropped 61A (209-148A). Pematang fdr #2 load dropped 22A (118-96A). Not checked yet.  </t>
  </si>
  <si>
    <t>Checked and found Pematang 44 Kv OCB #1 T/R x. Counter: 200-201 Relay Flag: 51N. Patrolled the line nothing found , Checked in Control unit OCB found scorched lizard. Cause: Animal (Lizard).  </t>
  </si>
  <si>
    <t>13.8KV 3D TX-1 GFPC</t>
  </si>
  <si>
    <t>3D GFPC TX-1 T/R 1x 3D feeder #4 load dropped 7 A (150 - 143 A) Not Checked Yet  </t>
  </si>
  <si>
    <t>Checked and found 3D GFPC TX #1 T/R 2x. Counter: 4271-4273 R/F: None. Patrolled the line found Recloser: 2D-14 T/R 2x [ D/S 3D feeder #4 ]. Counter: 40-42 R/F: None. Patrolled D/S Recloser 2D-14 nothing found. Cause: Unidentified.  </t>
  </si>
  <si>
    <t>08:27Minas 13.8Kv ACB fdr#6 T/LO ctr:203-205 R/F:50@1. Minas feeder #1 load dropped 126A (183-57A). Minas feeder #2 load dropped 37A (105-68A). Minas feeder #3 load dropped 131A (131-0A). Minas feeder #4load dropped 104A (149-45A). 09:45 Patrolled the line and found @1 &amp; @2 twisted conductor O/P:...….around PT. PP office (EX triparta office) . -Racked out Minas feeder #6. -Repair twisted conductor. 10:29 Racked in Minas feeder #6. 10:29 Blocked &amp; closed Minas feeder #6, Ok then released block. 10:50 Checked &amp; found recloser 7E-67A T/LO Ctr:98-102. 10:53 Blocked &amp; closed Recloser, Ok then released block. -Checked recloser 6E-23A,Ok (Normal). Cause : Conductor.  </t>
  </si>
  <si>
    <t>16:01 S. Balam fdr #4 load dropped 35A (215-180). (ground fault alarm appear on GFPC signal) 18:40 Checked and found RCL 16-AB-03 T/LO, ctr: 467 - 471 Patrolled the power line but found nothing. 19:10 Block and close RCL 16-AB-03, OK but trip again after a few second Re-patrol the line but still found nothing. 21:00 Block and close RCL 16-AB-03, OK but trip again. Continue patrol the power line and found animal (snake) fall down from power line near pole 17-AB-53. 21:22 Block and close the RCL, OK. then release the block. Last Counter RCL 16-AB-03 = 477) Cause: Animal (snake)  </t>
  </si>
  <si>
    <t>Checked and found Batang GFPC T/R 3x. Counter: 435-438 Relay Flag : 50@1,@3. Patrolled the line nothing found. Cause: Unidentified.  </t>
  </si>
  <si>
    <t>C. Duri fdr #2 Load dropped 100A (221-121A ). Not checked yet.  </t>
  </si>
  <si>
    <t>Checked and found: 5441-R.08-M1-38 T/R, Counter : 201 - 202, Relay Flag : NONE Patrolled the line found : No Findings Cause : Unidentified </t>
  </si>
  <si>
    <t>11:14 It was reported wells off under Nella fdr #1. Checked and found Nella fdr #1 loads dropped 55A (210-155A). No alarm at DSC due to load be set on Manual (High reading). 12:30 Checked and found Recl. 22-V-01 T/SO ctr: 254 (Not change). Patrolled the line but found nothing. 12:59 Blocked and closed the Recloser, Ok then released block. Cause: Unidentified.  </t>
  </si>
  <si>
    <t>13:42 Manual Open Recloser 07-T3-02 D/S DF fdr #2. C/O @1 broken Pin insulator o/p: 07-T3-18. 14:47 Closed Recloser 07-T3-02. Plan maintenance.  </t>
  </si>
  <si>
    <t>14:27 SO. Balam fdr #4 load dropped 52A (213-161A). 15:00 It was reported no power under Recl. 16-AB-03. 16:00 Checked and found Recl. 16-AB-03 T/LO ctr:477-481. Patrolled the line and found @3 broken Pin insulator o/p:17-AB-53. Isolated @3 broken Pin insulator o/p:17-AB-53. 17:40 Blocked and closed Recloser 16-AB-03, Ok then released block. Cause: Broken Pin Insulator. (@3 broken Pin insulator o/p:17-AB-53 NOT REPLACED YET).  </t>
  </si>
  <si>
    <t>Checked and found: 5440-R.16AB03 T/LO, Counter : 477 - 481, Relay Flag : 51N. Patrol led the line found : Broken pin support insulator, Jumper short Cause : Pin Insulator </t>
  </si>
  <si>
    <t>Ground fault alarm from Sintong fdr $2. Sintong fdr #2 dropped 185A (248-63A). Sintong fdr #1 dropped 11A (101-90A). Not checked yet.  </t>
  </si>
  <si>
    <t>07:43 Nella feeder #1 load dropped 70A (210-140A). 09:30 Checked &amp; Found recloser 21-V-01 T/SO Ctr: 254. Blocked &amp; Closed recloser 21-V-01 unplug control recloser. Cause : Control recloser.  </t>
  </si>
  <si>
    <t>17:20 Ketigul VCB fdr#2 T/O (Block Position). 18:45 Checked &amp; Found Ketigul VCB fdr#2 T/O Ctr:394-395 R/F:50N. Patrolled the line but found nothing. 19:29 Blocked and closed Ketigul fdr #2, Ok. Cause: Unidentified.  </t>
  </si>
  <si>
    <t>10:40 Manually open LBS 3D-66 (4D feeder #2). Replaced broken pin insulator o/p 4D-147 &amp; 3E-18. 11:46 Manually Closed LBS 3D-66 Ok. Cause: Plain maintenance.  </t>
  </si>
  <si>
    <t>N.Duri 13.8Kv OCB fdr#7 T/R 1x. Not checked yet.  </t>
  </si>
  <si>
    <t>Checked and found: NDRSB-13.8VCB7 T/R, Counter : 145 - 146, Relay Flag : 51N. Patrolled the line found : Relay Flag 51N dan 51phase 1 dan2 , tidak ada temuan setelah dipatrol Cause : Unidentified </t>
  </si>
  <si>
    <t>04:30 Nella 13.8KV VCB fdr #2 T/SO. (Nella fdr #2 load dropped 67A (67-0A), and breaker status still Close) Nella fdr #1 Load dropped 26A (211-185A). 06:00 Checked and found Nella fdr #2 T/SO ctr: 374-375 R/F:51@2, @3. Patrolled the line, but found nothing. 06:47 Blocked and closed Nella fdr #2, but failed (from Substation). (Can not be closed from DSC due to Status still Close). Function test the breaker, OK (found spring breaker not Re-Charge). 07:04 Blocked and closed Nella fdr#2, Ok then released the block. Last counter: 376. Cause: Breaker (failure).  </t>
  </si>
  <si>
    <t>Petani OCB feeder #1 T/R 1x. Not Checked yet.  </t>
  </si>
  <si>
    <t>14-07-2020 13:25</t>
  </si>
  <si>
    <t>Checked and found: PTNSB-13.8OCB1 T/R, Counter : 161 - 162, Relay Flag : 50N Patrolled the line found : No Findings Cause : Unidentified </t>
  </si>
  <si>
    <t>14:58 Dumai 4160V ACB#22 fdr#4 T/LO. 15:13 Checked &amp; found Dumai 4160V ACB#22 fdr#4 T/LO Ctr:307-309 R/F:51@1@3, 51N. Patrolled the line but found nothing. 16:18 Blocked &amp; closed Dumai 4160V ACB#22 fdr#4, but failed. 16:37 Patrolled again &amp; found Trees fault to Line at Mendud. 17:00 Opened LBS H5-7 for isolated line. 17:34 Blocked &amp; closed Dumai 4160V ACB#22 fdr#4, then release the block. Cause: Tree.  </t>
  </si>
  <si>
    <t>14-07-2020 13:28</t>
  </si>
  <si>
    <t>Checked and found Ketigul VCB feeder #2 T/R 2x. Counter : 395 - 397 Relay Flag : 51N Patrolled the line found @1 flash over Pin insulator on pole towards well Pagar #15. Cause : Pin Insulator.  </t>
  </si>
  <si>
    <t>Ketigul Feeder #2 T/R 1X Not checked yet.  </t>
  </si>
  <si>
    <t>North Duri Feeder #1 T/R 1X Not Checked yet.  </t>
  </si>
  <si>
    <t>Batang GFPC T/R 1x. Not checked yet. </t>
  </si>
  <si>
    <t>Sintong VCB feeder #1 T/R 1x Not Checked Yet  </t>
  </si>
  <si>
    <t>4.16KV DUMAI (WHARF FEEDER) FEEDER #1</t>
  </si>
  <si>
    <t> Corrosion</t>
  </si>
  <si>
    <t>Rangau fdr #2 T/R 1x Not Checked Yet  </t>
  </si>
  <si>
    <t>5B fdr#4 T/R 1x. Not checked yet.  </t>
  </si>
  <si>
    <t>4B fdr#2 T/R 1x. Not checked yet.  </t>
  </si>
  <si>
    <t>Sintong VCB fdr #1 T/R 1x Not Checked Yet  </t>
  </si>
  <si>
    <t>C.Duri feeder # 4 T/R 1X Not checked yet </t>
  </si>
  <si>
    <t>Sintong 13.8Kv OCB fdr #1 T/O (On block Rig HPS #04 at Kerang #01). Not checked yet.  </t>
  </si>
  <si>
    <t>6DN fdr #2 T/R 1X. Not checked yet.  </t>
  </si>
  <si>
    <t>4.16KV DUMAI (HCT FEEDER) FEEDER #2</t>
  </si>
  <si>
    <t>13.8KV 4D FEEDER #1</t>
  </si>
  <si>
    <t>Nella fdr #1 T/R 1X. Not cheked yet.  </t>
  </si>
  <si>
    <t>Bekasap VCB feeder #3 T/R 1x. Not checked yet.  </t>
  </si>
  <si>
    <t>06:20 44 kV GCB #1 ND T/R 1x Dumai Substation No Power for a few second Not Checked Yet  </t>
  </si>
  <si>
    <t>10:30 Manually open 4B feeder #2. Repaired broken pin insulation. 11:13 Blocked &amp; closed 4B feeder #2, The released the block. Cause : Maintenance job.  </t>
  </si>
  <si>
    <t>Sintong 13.8Kv VCB fdr#2 T/R 1X. Not checked yet.  </t>
  </si>
  <si>
    <t>12:35 Manually open NKBS feeder #2. Emergency pipe leak 14" at Kota Batak Area. 18:10 Blocked &amp; closed NKBS feeder #2, Then released the block. 19:39 Manually open NKBS feeder #2. Emergency pipe leak 14" at Kota Batak Area (Continue). Cause: Emergency.  </t>
  </si>
  <si>
    <t>21:50 Closed NKB feeder #2.  </t>
  </si>
  <si>
    <t>14:59 CGT#4 Trip by alarm Fire Detective. 15:08 Closed Tie Breaker ACB#39.  </t>
  </si>
  <si>
    <t>10:37 Manaually open Manggala Feeder # 1. Repalace transformer for Sacfeeding #2 Manggala. 13:43 Block and closed manggala feeder #1. Plane maintenance.  </t>
  </si>
  <si>
    <t>C.Duri 13.8Kv ACB #28 fdr# 16 T/R 1x. Not checked yet.  </t>
  </si>
  <si>
    <t>10:34 Manually Opened Recl. 03-4-16 (C.Duri fdr#5). Repaired hot spot o/p for 2500Kva Tx at CGS#3. 11:08 Blocked &amp; closed Recl. 03-4-16, then release the block. Cause: Maintenance Plan.  </t>
  </si>
  <si>
    <t>11:50 S/U MGT#1, then on line the unit at 12:24.  </t>
  </si>
  <si>
    <t>Sintong feeder #1 load dropped 50A (102-52A). Not checked yet.  </t>
  </si>
  <si>
    <t>21:39 Minas ACB #14 fdr #1 T/Lo. Ctr : 108-110 R/f 50 @1,@2, @3. Patrolled &amp; found @1 broken jumper o/p 6D-303. 23:01 Open LBS 6D-26A (12 wells will be down). 23:04 Blocked &amp; closed Minas feeder #1, OK then released block. Cause : Jumper (Broken).  </t>
  </si>
  <si>
    <t>21:40 MGT #1 tripped Open Gen. Breaker by Exciter trouble And then S/D the unit for trouble shoot the problem.  </t>
  </si>
  <si>
    <t>So.Balam fdr#4 Load dropped 69A (210-141A). So.Balam GFPC T/R 1x. Not checked yet.  </t>
  </si>
  <si>
    <t>Sintong fdr#1 Load dropped 50A (102-52A). Not checked yet.  </t>
  </si>
  <si>
    <t>14:28 115Kv Line C.Duri-BTG OCB#31 T/LO Ctr:667-673 R/F:51@3. 115Kv Line C.Duri-BTG OCB#33 T/LO Ctr:65-69 R/F:86@1@3. 115Kv Line STG-BTG OCB#25 T/O Ctr:326-327. Batang fdr#1, fdr#2, fdr#3 no power. Pinang fdr#1 Load dropped 53A (101-48A). So.Balam fdr#1 Load dropped 56A (184-128A). So.Balam fdr#4 Load dropped 58A (210-152A). Nella fdr#1 Load dropped 44A (219-175A). Menggala fdr#1 Load dropped 32A (182-150A). Sintong fdr#2 Load dropped 64A (168-104A). Bangko fdr#1 Load dropped 42A (170-128A). Bangko fdr#4 Load dropped 67A (190-126A). Patrolled the line &amp; found Fall Down Radio tower Beetween pole BTG#48-#49 at Kulim. Isolated Broken Radio Tower. 16:37 Closed 115Kv Line C.Duri-BTG OCB#31. 16:39 Closed 115Kv Line C.Duri-BTG OCB#33. 16:38 Closed 115Kv Line STG_BTG OCB#25. Cause: Other (Broken Radio Tower).  </t>
  </si>
  <si>
    <t>15:13 S/U MGT#5, then on line the unit at 15:28.  </t>
  </si>
  <si>
    <t>Duri Community ACB#25 fdr#1 T/R 1x. Not checked yet.  </t>
  </si>
  <si>
    <t>Checked and found DCSG-13.8ACB25 T/R 1x R/F: 51N Counter: 157-158. Patrolled the line and found nothing. Cause: Unidentified.  </t>
  </si>
  <si>
    <t>10:10 It was reported No power at 09-L5-18 (C.Duri fdr#16). 11:00 Checked &amp; found Recl 09-L5-20 T/SO. Patrolled the line Danger Tree pole 09-L5-18. 15:00 Blocked &amp; closed Recl.09-L5-20, then release the block. Cause: Tree.  </t>
  </si>
  <si>
    <t>14:07 Manually opened Recl. 2D-14 (3D fdr#4). Dismantle conductor at well 1E-33 &amp; 2D-33. 16:50 Block &amp; closed Recl. 2D14, then release the block. Cause: Maintenance.  </t>
  </si>
  <si>
    <t>15:30 S/U MGT#8 Then on line the unit at 15:48.  </t>
  </si>
  <si>
    <t>16:50 S/U MGT#3, Then on line the unit at 17:07  </t>
  </si>
  <si>
    <t>17:07 S/U MGT#9, Then on line the unit at 17:38.  </t>
  </si>
  <si>
    <t>Off Line NDC#2, then S/D the unit for Maintenance.  </t>
  </si>
  <si>
    <t>17:51 S/U MGT#3, Then on line the unit at 18:24.  </t>
  </si>
  <si>
    <t>8C VCB feeder #6 T/R 1x. 8C feeder #4 load dropped 222A (302-80A). Not checked yet.  </t>
  </si>
  <si>
    <t>Checked and found 8CSB-13.8VCB6 T/R 5x R/F: 51 @1,2 Counter: 637 - 642. Patrolled the line and found nothing. Cause: Lightning.  </t>
  </si>
  <si>
    <t>4B OCB feeder #1 T/R 1x. Not checked yet.  </t>
  </si>
  <si>
    <t>Checked and found 13.8 kV 4B OCB #1 T/R 2x R/F: 51@1,2 Counter: 390-392. Patrolled the line and found Broken LA and PIN insulator on pole 4B-62 and Flash Over PIN insulator on pole 4B-99. Cause : Lightning  </t>
  </si>
  <si>
    <t>4B feeder #2 load dropped 40A (54-14A). Not checked yet.  </t>
  </si>
  <si>
    <t>Checked and found 13.8 kV 4B 0cb #2 normal condition. Then Checked Recloser 5B-93 and found normal condition. Suspect: HPS pump at GS #6 tripped. Cause: Others.  </t>
  </si>
  <si>
    <t>01:23 4B feeder #6 load dropped 71A (102-31A). 04:00 It was reported no power at wells in front NBS. 05:00 Checked and found Reclose 4B-148 T/SO ctr: 91-93. 05:06 Blocked and closer the recloser, but failed. Patrolled the line but found nothing. 06:00 Open LBS 4B-150, and then close REc. 4B-148 but tripped again. Continued to Patrolle and found Palm branch touch power line at LBS 4B-29. 06:43 Masnual Open 4B feeder #1, then removed Palm branch. 06:49 Closed 4B feeder #1. 06:53 Blocked and closed 4B feeder #6. Ok then released block. Cause: Tree.  </t>
  </si>
  <si>
    <t>01:58 5B feeder #2 load dropped 112A (132-20A). 10:13 Checked and found Recloser 5C-07 T/LO Counter: 83-91 Patrolled the line found @2 broken suspension insulator , on pole NN towards cathodic # 5D-23. Blocked and closed the Recloser. Ok then released block. Cause: Broken suspension insulator .  </t>
  </si>
  <si>
    <t>On Aug 09,2020. Replaced broken suspension insulator on pole NN , towards Cathodic #5D-03. Cause: Broken Suspension insulator.  </t>
  </si>
  <si>
    <t>06:05 8C 13.8Kv VCB fdr #6 T/LO. 07:04 Manually Opened 8C fdr#3, then closed at 08:46. 07:04 Manually Opened 8D fdr#3, then closed at 08:18. 07:27 Manually opened Minas fdr#3, then closed at 09:01. 07:15 Checked &amp; found 8C fdr#6 T/LO Ctr:637-642 R/F:51@1@2. Patrolled the line but found nothing. 08:07 Blocked &amp; closed 8C VCB fdr#6, then release the block. Cause: Unidentified. Production loss: 8C feeder #3 and 8D fdr #3 : 95 bbls / 15 wells. Minas feeder # 3 : 58 Bbls / 26 wells. --------------------------------------------------------+ T O T A L : 153 Bbls / 41 wells.  </t>
  </si>
  <si>
    <t>8D feeder #5 load dropped 40A (163-123A). Not checked yet.  </t>
  </si>
  <si>
    <t>Checked and found 13.8 kV 8D OCB #5 normal condition, Counter: 319-319. Patrolled the line and found nothing. Cause: Normal condition.  </t>
  </si>
  <si>
    <t>13.8KV 8D FEEDER #8</t>
  </si>
  <si>
    <t>8D feeder #8 load dropped 70A (190-120A). Not checked yet.  </t>
  </si>
  <si>
    <t>Checked and found 13.8 kV 8D OCB #8 normal condition, counter: 476-476. Suspect: HPS pump at GS #1 tripped. Cause: Others.  </t>
  </si>
  <si>
    <t>10:27 Ketigul Feeder#2 T/Lo 12:15 Checked and Found Ketigul Fdr# 2 T/R 3X Ctr: 398-401. Patroll the line found dead monkey o/p 29 AL 20 Pagar #17. 15:55 Block and closed Ketigul Fdr#2 then release the block. Couse : Animal.  </t>
  </si>
  <si>
    <t>Sintong feeder # 2 T/R 1X Not checked yet.  </t>
  </si>
  <si>
    <t>10:27 Switching to shutdown par of load CKBS Feeder #1 and NKBS Feeder #2 Replace broken dead end insulator o/p LBS 37-CX-11 @2 12:47 Re-energized load CKB F1 and NKB F2. Cause: Planned maintenance.  </t>
  </si>
  <si>
    <t>10:53 Central Duri ACB #28 ( feeder # 16) T/O in Block Position PT WKS Clean up cannal. Check to area PT WKS working normal condition 11:06 Manually blocked and closed C.Duri ACB #28 (feeder #16) and still in block position. Not checked yet.  </t>
  </si>
  <si>
    <t>Checked and found C Duri ACB #28 (feeder #16) T/R 1x. Counter : 393 - 394 Relay Flag : 50@1,@2. Patrolled the line nothing found. Cause : Unidentified.  </t>
  </si>
  <si>
    <t>20:00 S/U NDC #2 then online the unit at 20:25.  </t>
  </si>
  <si>
    <t>07:07:01 S/D NDC #3 09:36 S/U NDC #3 then online the unit at 10:12.  </t>
  </si>
  <si>
    <t>07:08 North Duri 115kV GCB #1 T/O Closed at 8:30 Ctr: 115 North Duri 115kV GCB # 2 T/O Closed at 8:30 Ctr: 96 North Duri 115kV C/S # 11 Open Closed at 8:31 Ctr: 765 North Duri 115kV C/S # 12 Open Closed at 8:31 Ctr: 224 North Duri 115kV C/S # 13 Open Closed at 14:21 Ctr: 3566 08:00 Found out 115KV L/A after C/S TX13 was burn out, R/F 86B 08:27 Manual open 13.8 kV North Duri Fdr# 1 Block &amp; Closed at 08:39 Ctr: 346 Manual open 13.8 kV North Duri Fdr# 2 Ctr: 291 Manual open 13.8 kV North Duri Fdr# 3 Ctr: 179 Manual open 13.8 kV North Duri Fdr# 4 Ctr: 206 Manual open 13.8 kV North Duri Fdr# 5 Ctr: 160 Manual open 13.8 kV North Duri Fdr# 6 Ctr: 32 Manual open 13.8 kV North Duri Fdr# 7 Ctr: 147 Manual open 13.8 kV North Duri Fdr# 8 Ctr: 120 Manual open 13.8 kV North Duri Fdr# 9 Ctr: 88 Manual open 13.8 kV North Duri Fdr# 10 Ctr: 54 Manual open 13.8 kV North Duri Fdr# 11 Ctr: 204 Manual open 44kV GCB#1 ND to Dumai Ctr: 170 09:16 Manual open 13.8 kV North Duri fdr# 6 as requested by CGS #10 11:26 Block and closed 13.8 kV North Duri fdr#6. 14:18 Manual open North Duri Fdr# 11 Closed at 14:24 14:19 Manual open North Duri Fdr# 10 Closed at 14:23 14:19 Manual open North Duri Fdr# 9 Closed at 14:22 Replace 3Pcs 115 kV L/A  </t>
  </si>
  <si>
    <t>10:15 Off line &amp; S/D NDC #1  </t>
  </si>
  <si>
    <t>10:25 Open LBS 34 CT 58 D/S CKBS Fdr#5 Replace Broken P/Ins O/P 34CS06 and 35CT25. 11:34 Closed LBS 34CT58. Cause: Planned maintenance.  </t>
  </si>
  <si>
    <t>10:32 Manually opened 5B OCB feeder # 7. Replaced @2 broken pin insulator on pole 4C-13A. 11:39 Manually blocked and closed 5B OCB feeder#7 and then released the block. Cause: Planned maintenance.  </t>
  </si>
  <si>
    <t>Manually Opened Nella VCB fdf#1. Requested BKO GS by Pipe Leak.  </t>
  </si>
  <si>
    <t>Blocked &amp; closed Nella VCB fd#1, then release the block. Cause: Emergency (Pipe Leak).  </t>
  </si>
  <si>
    <t>12:08 Manual open Bangko fdr#1 requested by Operator Bangko EOR. Replace pipe leak water line.  </t>
  </si>
  <si>
    <t>Blocked &amp; closed Bangko VCB fdr#1, then release the block. Cause: Emergency (Pipe Leak).  </t>
  </si>
  <si>
    <t>16:09 Off Line and S/D MGT #1.  </t>
  </si>
  <si>
    <t>Sintong feeder #2 load drop 173 A ( 252-79A) Not Checked yet.  </t>
  </si>
  <si>
    <t>Checked and found Recloser 28-AF-02 T/R 2x. Counter: 1556-1558 Relay Flag: None. Patrolled the line nothing found. Cause: Unidentified.  </t>
  </si>
  <si>
    <t>02:01 C.Duri fdr#1 Load dropped 64A (136-72A). 03:20 Checked &amp; found Recl. 41AW62 T/SO Ctr:353-354 R/F:51@3, 51N. 04:50 Patrolled the line &amp; found @3 Broken Conductor o/p 39AV19. 07:50 Block and Closed Recl 41 AW 62. Couse : Theft (attempted theft).  </t>
  </si>
  <si>
    <t>03:38 It was reported Spark at Petapahan GS. 05:10 Chedked &amp; found @1 Broken FCO for 500 Kva Tx at Petapahan GS. 05:15 Manually Open Petapahan fdr#6, then Closed at 06:15. 06:15 Manually open Petapahan fdr#3, then closed at 07:23. 06:48 Transfer part of load Fdr#8 to Pet Fdr#6 by closing LBS 30 CZ 04. 06:53 Shutoff Recl 30 CZ 23 , Normalized at 09:37. 07:15 Manually open Pet fdr#4 Req by Operator Petapahan GS 09:08 Manually open Pet Fdr#8 to replace broken Cutout. 09:23 Block and close Pet fdr#8. 09:39 Normalized load Pet fdr#8 by open LBS 30CZ04 from Pet fdr#6.  </t>
  </si>
  <si>
    <t>13.8KV SURAM FEEDER #1</t>
  </si>
  <si>
    <t>Suram fdr#1 T/R 1x. Not checked yet.  </t>
  </si>
  <si>
    <t>Checked and found SRMSB-13.8OCB1 T/R 1X R/F: 51N Counter : 152 - 153 Patrolled the line and found nothing Cause : Unidentified  </t>
  </si>
  <si>
    <t>08:51 Manual open 6DN Feeder #5 Install flying tape o/p 6D-19A 11:06 Block and Close 6DN Feeder #5 , Ctr:266-267 Maintenance job.  </t>
  </si>
  <si>
    <t>Darling Feeder #7 T/R 1X Not Checked yet.  </t>
  </si>
  <si>
    <t>Checked and found DRL VCB fdr #7 T/R 1x, ctr: 192 - 193, R/F: 51P Patrolled the line but found nothing Cause : Unidentified  </t>
  </si>
  <si>
    <t>Ketigul feeder # 3 T/R 1X Not checked yet.  </t>
  </si>
  <si>
    <t>Checked and found KTGL VCB fdr #3 T/R 1x, ctr: 237 - 238, R/F: 51N Patrolled the line but found nothing Cause : Unidentified  </t>
  </si>
  <si>
    <t>11:30 Manually open Recloser 5C-07 D/S 5B fdr#2 Replace sespention insulator o/p 5D-03 12:21 Closed Recloser 5C-07. Planned maintenance.  </t>
  </si>
  <si>
    <t>8C Feeder # 4 T/R 1X Not checked yet.  </t>
  </si>
  <si>
    <t>Checked and found 8C VCB feeder #4 T/R 1x, ctr: 635 - 636, R/F: 50N Patrolled the line but found nothing Cause : Others  </t>
  </si>
  <si>
    <t>8C Feeder # 6 T/R 1X Not checked yet.  </t>
  </si>
  <si>
    <t>Checked and found 8C VCB feeder #6 T/R 1x, counter: 642-643, R/F: 50N Patrolled the line but found nothing Cause : Others  </t>
  </si>
  <si>
    <t>8D OCB fdr#5 T/R 1x. Not checked yet.  </t>
  </si>
  <si>
    <t>Checked and found 8D VCB fdr #5 T/R 1x, ctr: 319 - 320, R/F: 50N Patrolled the line but found nothing Cause : Others  </t>
  </si>
  <si>
    <t>16:00 S/U NDC # 1 then on line at 16:28.  </t>
  </si>
  <si>
    <t>Off Line NDC#3, then S/D the unit for Maintenance.  </t>
  </si>
  <si>
    <t>09:50 Manually open Recloser 4D-51A 12:15 Closed Recloser 4D-51A Cause: Construction job.  </t>
  </si>
  <si>
    <t>09:59 Manual open Recloser 34-BI-18, 13:31 Close Recloser 34 BI 18. Cause : Construction Job  </t>
  </si>
  <si>
    <t>07:01 C.Duri feeder #1 load dropped 72A (145-73A). 09:00 Checked &amp; found recloser 41-AW-62 T/O Ctr: 354-355. Patrolled the line but found nothing. 10:42 Blocked &amp; closed the recloser 41-AW-62 OK. The released block. Cause : Unidentified.  </t>
  </si>
  <si>
    <t>15:30 NDC #3 the online then unit 15:57. GCB #33 Closed at 16:00.  </t>
  </si>
  <si>
    <t>Batang 13.8Kv OCB fdr#3 T/R 3x. Not checked yet.  </t>
  </si>
  <si>
    <t>16-08-2020 15:21</t>
  </si>
  <si>
    <t>Checked and found BTGSB-13.8OCB3 T/R 3x R/F: 51@1,2 Counter: 398 - 401. Patrolled the line and found palm oil tree touched line near pole 36-AL-10. Cause : Tree.  </t>
  </si>
  <si>
    <t>N.Duri 13.8Kv VCB fdr#10 T/R. Not checked yet.  </t>
  </si>
  <si>
    <t>15-08-2020 15:16</t>
  </si>
  <si>
    <t>Checked And Found NDRSB VCB10 Fdr #8 Ctr 54-54, Patrolled The Line On 15-Aug-2020 And Found Unidentified On Pole - Cause: Unidentified  </t>
  </si>
  <si>
    <t>16:15 S/D MGT#7, then offline the unit for S/B.  </t>
  </si>
  <si>
    <t>16:18 Dumai 4.16Kv VCB #12 fdr #1 T/O 17:00 Checked &amp; found Dumai 4.16Kv VCB #12 fdr #1 T/O Ctr :334-335 R/f 50 @1,@2,@3. Patrolle the line and found fallen tree touching power line at W-96 &amp;W-97. Open LBS W-91 to isolated fallen tree. 17:40 Blocked &amp; closed Dumai feeder #1, then released block. Cause: Tree. (The fallen tree not removed from power line yet).  </t>
  </si>
  <si>
    <t>13-08-2020 07:34</t>
  </si>
  <si>
    <t>Checked And Found DMISB-4.16ACB12 Fdr #8 Ctr 334-335, R/F 50 Patrolled The Line On 12-Aug-2020 And Found Kayu Tinggi Bersandar Di Line Antara Pole W-96 Dan W-97 On Phase @1,2,3, Pole W-96 Cause: Tree  </t>
  </si>
  <si>
    <t>16:49 S/D MGT#4, then offline the unit for S/B.  </t>
  </si>
  <si>
    <t>3D OCB feeder #5 T/R 1x Not Checked Yet  </t>
  </si>
  <si>
    <t>15-08-2020 16:37</t>
  </si>
  <si>
    <t>Checked And Found 3D OCB Fdr #5 Ctr 119-120, R/F 51 Patrolled The Line On 15-Aug-2020 But Found Nothing Cause: Unidentified  </t>
  </si>
  <si>
    <t>17:30 S/D MGT#6, then offline the unit for S/B. 17:55 M/O Tie breaker #16 Minas. </t>
  </si>
  <si>
    <t>15-08-2020 16:40</t>
  </si>
  <si>
    <t>Checked And Found 3DSB OCB2 Fdr #8 Ctr 383-388, R/F 50 Patrolled The Line On 15-Aug-2020 And Found Dahan Sawit Tinggi On Phase @2 Pole 3E-13 Cause: Tree  </t>
  </si>
  <si>
    <t>18:00 S/D MGT#5, then offline the unit for S/B.  </t>
  </si>
  <si>
    <t>BATANG VCB feeder #3 T/R 3x BATANG GFPC T/R 3x Not Checked Yet  </t>
  </si>
  <si>
    <t>5B 13.8Kv OCB fdr #3 T/R 1x. Not checked yet.  </t>
  </si>
  <si>
    <t>11:43 Minas ACB #21 (Line 44 kV Minas to Rumbai) T/R 1x Not Checked Yet  </t>
  </si>
  <si>
    <t>South Balam VCB fdr #1 T/R 1x Not Checked Yet  </t>
  </si>
  <si>
    <t>Petani 13.8Kv OCB fdr #1 T/R 1x. Not checked yet.  </t>
  </si>
  <si>
    <t>Petani 13.8Kv OCB fdr #2 T/O (On block RIG APS #3516) Not checked yet.  </t>
  </si>
  <si>
    <t>Pematang 13.8KV OCB fdr #1 T/R 1X. Not checked yet.  </t>
  </si>
  <si>
    <t>Sintong 13.8KV VCB fdr #1 T/R 1X. Not checked yet.  </t>
  </si>
  <si>
    <t>14:58 Manuall Open CKBS fdr #1 due to Water Injection Leak. Isolated Water Injection leakage. 15:40 Closed CKBS fdr #1. Cause: Emergency.  </t>
  </si>
  <si>
    <t>4.16KV SO RUMBAI FEEDER #3</t>
  </si>
  <si>
    <t>17:45 S. Rumbai 4160V fdr #3 T/R 1X. 18:04 S. Rumbai fdr #3 T/SO.  </t>
  </si>
  <si>
    <t>8C VCB fdr #4 T/R 1x Not Checked Yet  </t>
  </si>
  <si>
    <t>MGL VCB fdr #2 T/R 1x Not Checked Yet  </t>
  </si>
  <si>
    <t>10:00 S/U CGT#4, them on line the unit at 10:23. 10:19 Opened Tie Breaker ACB#39.  </t>
  </si>
  <si>
    <t>Rokan 13.8KV VCB #2 T/R 1X Not checked yet.  </t>
  </si>
  <si>
    <t>So Rumbai Feeder # 3 T/R 1 X Not Checked yet.  </t>
  </si>
  <si>
    <t>Duri Comm 13.8Kv ACB #33 fdr #5 T/R Not checked yet.  </t>
  </si>
  <si>
    <t>Bekasap 13.8Kv ACB fdr #6 T/R 1x. Not checked yet.  </t>
  </si>
  <si>
    <t>16:23 Menggala 13.8Kv ACB fdr #2 T/LO. Manggala GFPC T/R 1X 20:04 Patroll the line and found broken p/ins at @1 o/p 28AJ07 20:05 Open LBS 28 AL 21 for replace broken p/ins 20:06 Block and closed Manggala Fdr #2,then release block 21:16 Block Manggal Fdr#2 21:17 Closed LBS 28 AL 21 and release block Cause : Broken P/Ins.  </t>
  </si>
  <si>
    <t>16:52 Nella 13.8Kv OCB fdr#2 T/O. 18:28 Patrolled the line but found nothing. 18:38 Blocked &amp; closed Nella Ok, the released the block. Cause: Lighting.  </t>
  </si>
  <si>
    <t>Duri comm 13.8Kv ACB #26 fdr #3 T/R 1x. Not checked yet.  </t>
  </si>
  <si>
    <t>07:38 Ketigul 13.8Kv VCB fdr #2 T/R 1x. 08:23 Ketigul 13.8Kv VCB fdr #2 T/R 1x. 17;30 Ketigul 13.8Kv VCB fdr #2 T/R 1x. Not checked yet.  </t>
  </si>
  <si>
    <t>Ketigul VCB fdr#2 T/R 1x. Not checked yet.  </t>
  </si>
  <si>
    <t>23:30 S/U NDC #3 then online the unit at 24:01.  </t>
  </si>
  <si>
    <t>15:59 Pinang VCB feeder #1 T/R 1x Not Checked Yet  </t>
  </si>
  <si>
    <t>17:58 Batang GFPC T/R 1x No feeder load dropped Not Checked Yet  </t>
  </si>
  <si>
    <t>01:27 NDC#3 Trip by alarm Generator Lock Out Trip. Load shedding level#3, Freq. 59.30. 3D fdr#2 T/O, then Closed at 04:15. 3D fdr#3 T/O, then Closed at 04:21. 3D fdr#5 T/O, then Closed at 01:33. 3D fdr#6 T/O, then Closed at 01:33. 4B fdr#1 T/O, then Closed at 04:23. 4B fdr#4 T/O, then Closed at 01:30. 4B fdr#5 T/O, then Closed at 01:30. 4B fdr#6 T/O, then Closed at 04:19. 4D fdr#2 T/O, then Closed at 03:45. 4D fdr#3 T/O, then Closed at 03:50. 5B fdr#1 T/O, then Closed at 03:39. 5B fdr#3 T/O, then Closed at 03:42. 5B fdr#4 T/O, then Closed at 04:26. 5B fdr#5 T/O, then Closed at 04:27. 5B fdr#7 T/O, then Closed at 04:28. 5B fdr#8 T/O, then Closed at 02:10. 8C fdr#1 T/O, then Closed at 04:18. 8D fdr#1 T/O, then Closed at 04:24. 8D fdr#3 T/O, then Closed at 04:25. 8D fdr#10 T/O, then Closed at 01:58. Suram fdr#1 T/O, then Closed at 01:51. 01:45 Manually Open 5B fdr#2, then Closed at02:23. (Req. GS#4 for maniained Tank Level). 02:10 S/U NDC#3, then on line the unit at 04:10. 04:13 Closed 230Kv GCB#33. Cause: Under Investigation. Prod. Loss: GS#1 : 486 Bbls, 59 wells. GS#2 : 79 Bbls, 22 wells. GS#3 : 0 GS#4 : 169 Bbls, 49 wells. GS#5 : 233 Bbls, 71 wells. GS#6 : 234 Bbls, 69 wells. Total Prod&gt; Loss : 1201 Bbls, 270 wells.  </t>
  </si>
  <si>
    <t>17:16 Manual Open VCB CKBS fdr #6 Emergency request from KBGS (INDRA) related to illegal tapping at KM 13250 Cause: Emergency  </t>
  </si>
  <si>
    <t>Blocked &amp; closed CKBS fdr#6, then release the block.  </t>
  </si>
  <si>
    <t>Outage Month</t>
  </si>
  <si>
    <t>Outage Hour</t>
  </si>
  <si>
    <t>13/10/2020 14:32</t>
  </si>
  <si>
    <t>14/10/2020 07:59</t>
  </si>
  <si>
    <t>14/10/2020 15:26</t>
  </si>
  <si>
    <t>14/10/2020 18:28</t>
  </si>
  <si>
    <t>15/10/2020 10:31</t>
  </si>
  <si>
    <t>15/10/2020 14:01</t>
  </si>
  <si>
    <t>16/10/2020 13:22</t>
  </si>
  <si>
    <t>16/10/2020 17:05</t>
  </si>
  <si>
    <t>16/10/2020 17:26</t>
  </si>
  <si>
    <t>16/10/2020 17:43</t>
  </si>
  <si>
    <t>31/08/2020 15:00</t>
  </si>
  <si>
    <t>Re/Patrol</t>
  </si>
  <si>
    <t>14/10/2020 11:09</t>
  </si>
  <si>
    <t>Checked And Found NKBKSB OCB1 Fdr #8 Ctr 298/299, R/F 50N Patrolled The Line On 14/Oct/2020 But Found Nothing Cause: Unidentified  </t>
  </si>
  <si>
    <t>14:32 It was reported no power along road 13/F10/xx 14:35 Call TDO crew to check the problem at location 15:00 Checked and found RCL 13/F3/49 T/O (on block), ctr: 100, R/F: 51P @3 Continue to patrol the line but found nothing. 16:07 Manual close RCL 13/F3/49 and then release the block. Unidentified  </t>
  </si>
  <si>
    <t>Bangko GFPC T/R 1X Bangko Feeder # 4 Load drop 92A ( 189/97A ) Not Checked yet.  </t>
  </si>
  <si>
    <t>16/10/2020 10:12</t>
  </si>
  <si>
    <t>Checked And Found / RCL 25/Z/01 T/R 1x, Ctr 146/147, R/F: 51N / 13.8KVBKO_GFPC Fdr #4 Ctr 257/258, R/F 51N Patrolled the Line On 15/Oct/2020 and found died animal (Eagle) at BKO #267 On Phase @2,3 (flash over bushing), Pole 23 Y 12 Cause: Animal  </t>
  </si>
  <si>
    <t>Sintong Feeder #2 load drop 165A ( 252/87A ) Not Checked yet.  </t>
  </si>
  <si>
    <t>16/10/2020 10:26</t>
  </si>
  <si>
    <t>Checked And Found: / RCL 28/AF/02 T/R 1x, Ctr 1568/1569, R/F: None / GFPC RCL T/R 2x, Ctr 1236/1238, R/F 51N Patrolled The Line On 15/Oct/2020 And Found Suspected High Tree (Laban) On Pole 29/Al/08 Cause: Tree  </t>
  </si>
  <si>
    <t>20/10/2020 07:38</t>
  </si>
  <si>
    <t>Checked And Found PNGSB OCB1 Fdr #8 Ctr 473/474, R/F 51N Patrolled The Line On 16/Oct/2020 And Found Dead End Flashover On Phase @3 Pole 13 H 07 Cause: Unidentified  </t>
  </si>
  <si>
    <t>10:31 4D fdr #3 T/LO. 11:00 Checked &amp; found 4D feeder #3 T/LO. 12:03 Patrolled the line but found nothing. 12:08 Blocked &amp; closed ///&gt;Ok. Cause: unidentified 4D feeder #1 load dropped 135A (263/128A). 4D feeder #2 load dropped 67A (113/46A).  </t>
  </si>
  <si>
    <t>Checked And Found 4DSB OCB3 Fdr #8 Ctr 308/312, R/F 51 Patrolled The Line On 16/Oct/2020 But Found Nothing On Phase @2,3, Cause: Unidentified  </t>
  </si>
  <si>
    <t>14:01 Menggala feeder #1 load dropped 125A (199/74A) Menggala GFPC T/R 1x. 16:05 Checked &amp; found / Recloser 19/AN/04 T/O (On blocked). Ctr : 828 / 829, R/F: 51N / Patrolled the line &amp; found died animal (animal) at Meno #11 / Burned out fuse link @2,@3 for 300 kVA Tx at Meno #11. Cause : Animal (chicken)  </t>
  </si>
  <si>
    <t>Checked And Found RKNSB VCB2 Fdr #8 Ctr 1351/1352, R/F 51N Patrolled The Line On 18/Oct/2020 And Found Insulator Pecah On Phase @2 Pole 28 A 13 C Cause: Dead End Insulator  </t>
  </si>
  <si>
    <t>/</t>
  </si>
  <si>
    <t>Checked And Found LBOSB OCB1 Fdr #8 Ctr 609/610, R/F 51N Patrolled The Line On 19/Oct/2020 But Found Nothing Cause: Unidentified  </t>
  </si>
  <si>
    <t>Checked And Found DCSG ACB25 Fdr #8 Ctr 159/160, R/F 51N Patrolled The Line On 19/Oct/2020 But Found Nothing Cause: Unidentified  </t>
  </si>
  <si>
    <t>Checked And Found CDRSG ACB11 Fdr #8 Ctr 291/291, R/F 51N Patrolled The Line On 17/Oct/2020 But Found Nothing Cause: Unidentified  </t>
  </si>
  <si>
    <t>13.8 kV ACB/25 DCM feeder #1 T/R 1x Not Checked Yet  </t>
  </si>
  <si>
    <t>Checked And Found DCSG ACB25 Fdr #8 Ctr 159/160, R/F 51N Patrolled The Line On 19/Oct/2020 But Found Nothing On Phase @3 Cause: Others  </t>
  </si>
  <si>
    <t>8D/Feeder #1 T/R 1X Not Checked yet.  </t>
  </si>
  <si>
    <t>Checked And Found 8DSB OCB1 Fdr #8 Ctr 354/355, R/F 50N Patrolled The Line On 20/Oct/2020 But Found Nothing Cause: Unidentified  </t>
  </si>
  <si>
    <t>Checked and found: STGSB/13.8OCB1 T/R, Counter : 1238 / 1240, Relay Flag : 51N. Patrolled the line found : Pin Insulator Broken 5% Cause : Unidentified </t>
  </si>
  <si>
    <t>Checked And Found 8DSB OCB3 Fdr #8 Ctr 281/282, R/F 50N Patrolled The Line On 20/Oct/2020 And Found Broken La On Phase @1,3, Pole Recl. 8D/30 Cause: Lightning  </t>
  </si>
  <si>
    <t>Checked And Found NKBKSB OCB1 Fdr #8 Ctr 299/300, R/F 51N Patrolled The Line On 20/Oct/2020 And Found Broken Pin Insulator O/P 37 Cv 23 On Phase @2 Pole 37 Cv 23 Cause: Pin Insulator  </t>
  </si>
  <si>
    <t>14:44 New Kotabatak Feeder #2 and GFPC T/R 1X. 17:15 Checked and found Recl 38/CW/08 T/SO ctr:125/126. Blocked and closed the Recloser. Ok then released block. Continued patrol the line under Recl. 38/CX/25. OK. Not checked yet.  </t>
  </si>
  <si>
    <t>Checked And Found NKBKSB OCB2 Fdr #8 Ctr 99952/99953, R/F 51N Patrolled The Line On 20/Oct/2020 But Found Nothing Cause: Unidentified  </t>
  </si>
  <si>
    <t>00:54 RGU feeder #2 load dropped 95 A (147 / 52 A) RGU feeder #1 load dropped 11 A ( 56 / 45 A) 01:34 Call TDO crew to check to field 03:15 Checked and found RCL 23/BD/01 on Close position there is indication T/R 5x, ctr: 442 / 447, R/F: 51P @2 Check load of RCL, normal (26/25/24 A) 03:40 Random check well d/s of RCL, Normal (Pelita #04) 03:59 Checked metering at Substation Rangau, Normal reading Informed to Rangau GS : Rudi. Not Patrolled Yet  </t>
  </si>
  <si>
    <t>Checked and found: 5440/R.23BD01 Unknown, Counter : 442 / 447, Relay Flag : NONE. Patrolled the line found : Tidak ditemukan Cause : Unidentified </t>
  </si>
  <si>
    <t>Checked and found : NDRSB/13.8VCB1 T/R, Counter : 351 / 352, Relay Flag : 51N Patrolled the line found : No Findings Cause : Unidentified </t>
  </si>
  <si>
    <t>C.duri Feeder # 16 Load drop 163 A ( 196 / 33A ) Not checked yet.  </t>
  </si>
  <si>
    <t>Checked And Found RCL 09/M4/01 Fdr #8 Ctr 54/55, Patrolled The Line On 21/Oct/2020 But Found Nothing Cause: Unidentified  </t>
  </si>
  <si>
    <t>Rangau Feeder # 2 Load drop 118A ( 130 / 12A ) Not checked yet.  </t>
  </si>
  <si>
    <t>Checked and found: 5440/R.23BD01 Unknown, Counter : 442 / 447, Relay Flag : NONE. Patrol led the line found: tidak ditemukan Cause : Unidentified </t>
  </si>
  <si>
    <t>44KV NORTH DURI / DUMAI LINE</t>
  </si>
  <si>
    <t>06:35 44 kV GCB #1 ND / DUMAI T/R 1x. 13:00 Checked &amp; found 44Kv Line N.Duri GCB#44 T/R 1x Ctr:175/176 R/F:51N Patrolled the line but found nothing. Cause : Unidentified.  </t>
  </si>
  <si>
    <t>Checked And Found 44KVNDGCB#44 Fdr #8 Ctr 175/176, R/F 51N Patrolled The Line On 21/Oct/2020 But Found Nothing Cause: Unidentified  </t>
  </si>
  <si>
    <t>Checked and found : DRLG3/13.8VCB3 T/R, Counter : 280 / 281, Relay Flag : 51N. Patrolled the line found : No Findings Cause : Unidentified </t>
  </si>
  <si>
    <t>14:18 It was reported No drop at 07/U1/19 (D. Field frd#1). Checked &amp; found Recl. 07/U1/19 T/O (Bloack Position) Ctr:29/30. Patrolled the line but found nothing. 15:35 Blocked &amp; Closed Recl. 07/U1/19, then release the block. Cause: Unidentified.  </t>
  </si>
  <si>
    <t> Recloser / Control Recloser</t>
  </si>
  <si>
    <t>14:38 C.Duri fdr#6 Load dropped 120A (151/31A). 15:30 Checked &amp; found Recl. 02/01/01 T/O (Block position). Ctr:29/30. Patrolled the line but found nothing. 15:35 Blocked &amp; closed Recl. 02/01/01 but failed (Cntrol Recl Problem). Un Plug Recl. 02/01/01. 16:35 Blocked &amp; closed Recl. 03/03/42, then release the block. (Feed from fdr#7). Cause: Control Recloser.  </t>
  </si>
  <si>
    <t>Checked And Found RCL 13/F11/03 Fdr #8 Ctr 58/59, Patrolled The Line On 21/Oct/2020 But Found Nothing Cause: Unidentified  </t>
  </si>
  <si>
    <t>C.Duri fdr#1 Load dropped 59A (72/13A). Not checked yet.  </t>
  </si>
  <si>
    <t>Checked and found: 5441/R.38AS09 Unknown, Counter : 454 / 454, Relay Flag : NONE. Patrolled the line and found : Pin Flash Over di puncak #35. Counter Recloser tidak berubah, tetapi ada record event di waktu yang sama dengan info patrol checklist Cause : Pin Insulator </t>
  </si>
  <si>
    <t>15:45 It was reported no power at 13/F11/02 ( N.Duri fdr#2). 17:02 Checked &amp; found Recl 13/F11/03 T/O (Blocked Position) Ctr:58/59. Patrolled the line but found nothing. 18:10 Blocked &amp; closed Recl. 13/F11/03, then release the block. Cause: Unidentified.  </t>
  </si>
  <si>
    <t>11:21 It was reported no power at Duri Water Plan. 12:00 Checked &amp; found 13.8 Kv Recl Mini Subst T/O Ctr:249/250. 12:15 Opened 4160V Recl Sinabung Mini Subst. 12:19 Blocked &amp; Closed 13,8Kv Recl. for 2500KVA tx at Sinabung Mini Subst. Cause: Unidentified.  </t>
  </si>
  <si>
    <t>So. Balam fdr#1 Load dropped 99A (153/54A). Not checked yet.  </t>
  </si>
  <si>
    <t>14:05 Manually Opened Minas ACB fdr#3. Replaced Recloser o/p 7D/93. Repaired Cross Arm o/p 7D/71. 18:06 Block &amp; closed Minas ACB fdr#3, then release the block. Cause: Plan Maintenance.  </t>
  </si>
  <si>
    <t>Checked and found: 5441/R.10/L1/44 T/O, Counter : 146 / 147, Relay Flag : NONE. Patrol led the line found: ditemukan monyet mati dan broken bushing recloser Cause : Animal </t>
  </si>
  <si>
    <t>15:01 It was reported at 10/L1/35 (N.Duri fdr#1). 15:30 Checked &amp; found Recl. 10/L1/44 T/O (Block position) Ctr:146/147. Dead Monkey o/p 10/L144. Broken Bushing Recl. 10/L1/44. 16:49 Manually Open N. Duri fdr#1, then closed at 17:00. Closed by pass Recl. 10/L1/44. Cause: Animal (Monkey).  </t>
  </si>
  <si>
    <t>08:33 It was reported no power at recloser 07/U1/19 (Duri field feeder #2). 09:30 Checked &amp; found Recloser 07/U1/19 (Block position) Ctr :89/90. Patrolled the line but found nothing. 09:32 Block &amp; close recloser 07/U1/19. Cause: Unidentified.  </t>
  </si>
  <si>
    <t>05:26 Libo 115Kv C/S T/O ( No alarm to DSC ) Libo RTU failure and back to normal at 05:27 06:30 Checked and found Libo 115Kv C/S T/O R/F 86T and 87T Ctr 382/383 TX Oil temp 59F. Manually open Libo fdr #1 ,The closed 07:20. Manually open Libo fdr #2 ,The closed 07:21. 07:17 Closed Libo 115Kv C/S,Ok. Cause: Animal (Lizard)  </t>
  </si>
  <si>
    <t>So Balam Feeder #1 Load drop 100A ( 153/53A) Not checked yet.  </t>
  </si>
  <si>
    <t>09:23 Libo 115Kv C/S T/O ( No alarm to DSC ) Libo RTU failure and back to normal at 05:27 09:40 Checked and found Libo 115Kv C/S T/O R/F 86T and 87T Ctr 383/384 TX Oil temp 59F. 10:05 Manually open Libo fdr #1 ,The closed 10:19. Manually open Libo fdr #2 ,The closed 10:20. 10:14 Closed Libo 115Kv C/S,Ok. Cause: Animal (Lizard).  </t>
  </si>
  <si>
    <t>10:09 Manually open Ketigul feeder #1. Replaced pin insulation o/p 33/AL/25. Replaced deaden insulation on top tilan #03. Replaced recloser 32/AK/16. 13:00 Blocked &amp; closed Ketigul feeder #1, The released the block. Cause: plan maintenance.  </t>
  </si>
  <si>
    <t>Menggala 13.8Kv VCB fdr #1 T/R 1x. Menggala GFPC T/O. Menggala feeder #2 load dropped 163A (170/7A). Not checked yet.  </t>
  </si>
  <si>
    <t>18:21 Batang 13.8Kv OCB fdr #3 T/R 1x. Batang GFPC T/R. Not checked yet. 18:36 Batang 13.8Kv OCB fdr #3 T/R 1x. Batang GFPC T/R. Not checked yet. 18:40 Batang 13.8Kv OCB fdr #3 T/R 1x. Batang GFPC T/R. Not checked yet. 19:00 Checked and patrol the line Found nothing R/F Time OC 1 Ctr: 421/424 GFPC Ctr: 1078/1085 21:56 Blocked and closed GFPC and Batang Feeder #3 ..Ok Then release the block Couse unidentified.  </t>
  </si>
  <si>
    <t>Checked and found 3D fdr #2, counter: 393 / 394, R/F: 51P Patrolled the line but found nothing Cause : Lightning  </t>
  </si>
  <si>
    <t>Petani Feeder #2 T/R 1X Petani Feeder #1 Load drop 37A ( 230/193A ) Not Checked yet.  </t>
  </si>
  <si>
    <t>Checked and found: PTNSB/13.8OCB2 T/R, Counter : 333 / 334, Relay Flag : 50N. Patrolled the line and found: Pin Insulator Broken Cause : Pin Insulator </t>
  </si>
  <si>
    <t>09:54 Manually open LBS 7E/40A ( Minas feeder #6). Replaced broken recloser 7E/67A (10 well off ). 12:15 Closed LBS 7E/40A, Ok. Cause; Plan maintenance.  </t>
  </si>
  <si>
    <t>44Kv line N.Duri////&gt; Dumai GCB #1 T/R 1x. Not checked yet.  </t>
  </si>
  <si>
    <t>Checked and found 44 kV GCB #1 ND T/R 1x, Ctr: 176 / 177, R/F: 51N Patrolled the line but found nothing Cause : Unidentified  </t>
  </si>
  <si>
    <t>3 Delta feeder #8 T/R 1X 3 Delta feeder #6 load drop 60A ( 122/62A ) not checked yet.  </t>
  </si>
  <si>
    <t>Checked and found 3D VCB feeder #8 T/R 1x, Counter: 340 / 341 Patrolled the line but found nothing Cause : Unidentified  </t>
  </si>
  <si>
    <t>Minas 13.8Kv ACB #1 fdr#4 T/R 1x. Ctr:134/135 R/f: 51N Not checked yet.  </t>
  </si>
  <si>
    <t>Checked and found MNS ACB fdr #4 T/R 1x, counter: 134 / 135, R/F: 51P Patrolled the line but found nothing Cause : Unidentified  </t>
  </si>
  <si>
    <t>10:54 It was reported no power at WTP plant. 11:42 Checked &amp; found 13.8Kv recloser 2500Kva mini substation T/O Ctr: 250/251. Open 4160v recloser Mini substation ( Trouble shout ). 12:23 Closed 13.8Kv recloser at IT Mini substation. 12:24 Closed 4160v recloser at IT Mini substation Cause: Under investigation.  </t>
  </si>
  <si>
    <t>Checked and found ACB/18 CD fdr #15 T/R 1x, ctr: 420 / 421, R/F: 51P Patrolled the line but found nothing Cause : Unidentified  </t>
  </si>
  <si>
    <t>Checked and found: KTGL VCB fdr #2 T/R 1x, Counter : 411 / 412, R/F : 51N. Patrolled the line found : flas deadand Cause : Dead End Insulator  </t>
  </si>
  <si>
    <t>09:47 Manual Open RCL 6D/200, manual closed at 10:40 MTCE team to replace broken pin insulator o/p 6D/106 Planned Maintenance  </t>
  </si>
  <si>
    <t>14:43 Manual Open RCL 16/Z/88, Closed at 17:12 MTCE team to repair corroded pole at Terminal pole So. BLM #12 Planned Maintenance  </t>
  </si>
  <si>
    <t>C.Duri feeder #1 load dropped 59A (67/8A). Not checked yet.  </t>
  </si>
  <si>
    <t>Checked and found Rec 38/AS/09 T/R 3x, R/F: 51N, Counter: 454/457. Patrolled the line and found palm tree touching powerline. Cause : Tree.  </t>
  </si>
  <si>
    <t>CKBS feeder #5 load dropped 169A (211/42A). CKBS feeder #2 load dropped 55A (327/272A). Not checked yet.  </t>
  </si>
  <si>
    <t>Checked and found 5443/RCL T/R 1x R/F: NONE Counter: 336/337. Patrolled the line and found nothing. Cause: Unidentified.  </t>
  </si>
  <si>
    <t>Checked and found NDRSB/13.8VCB7 T/R 1x, R/F 51N, Counter: 147/148. Patrolled the line and found broken L/A on pole 10/L1/23. Cause: Lightning Arrester  </t>
  </si>
  <si>
    <t>N.Duri feeder #2 load dropped 171A (215/44A). Not checked yet.  </t>
  </si>
  <si>
    <t>Checked and found REC NC 04 T/R 1x, R/F: 51, Counter: 95/96. Patrolled the line and found nothing. Cause : Unidentified.  </t>
  </si>
  <si>
    <t>Checked and found CDRSG/13.8ACB21 T/R 1x R/F: 51N Counter: 538/539. Patrolled the line and found broken dead end insulator on pole 09/P8/01 and broken pin insulator on pole 09/R8/10. Cause: Broken Insulator.  </t>
  </si>
  <si>
    <t>Checked and found CDRSG/13.8ACB32 T/R 1x R/F: 51N Counter: 489/490. Patrolled the line and found nothing. Cause : Unidentified.  </t>
  </si>
  <si>
    <t>115KV DURI / DARLING SUBST LINE</t>
  </si>
  <si>
    <t>20:24 115 kV line DRB / N. Duri GCB #29 &amp; GCB #31 T/R 1x. 115/kV line N. Duri / DRB GCB #2 T/R 1X. Not checked yet.  </t>
  </si>
  <si>
    <t>Checked and found : / GCB #2 ND T/R 1x, counter: 96 / 97, R/F: 87L / GCB #1 DRL T/R 1x, counter: 203 / 204, 87L / GCB #2 DRL T/R 1x, counter: 186 / 187, 87L / GCB #29 DRB T/R 1x, counter: 156 / 157, R/F: 87L / GCB #31 DRB T/R 1x, counter: 229 / 230, R/F: 87L Patrolled the line but found nothing Cause: Unidentified  </t>
  </si>
  <si>
    <t>44Kv line N.Duri/////&gt;Dumai GCB #1 T/R 1x. Not checked yet.  </t>
  </si>
  <si>
    <t>Checked and found 44KVNDGCB#44 T/R 1x R/F: 51N Counter: 177/178. Patrolled the line and found nothing. Cause : Unidentified.  </t>
  </si>
  <si>
    <t>Checked and found NDRSB/13.8VCB1 T/R 1x, R/F: 51, Counter: 354/355. Patrolled the line and found nothing. Cause : Unidentified.  </t>
  </si>
  <si>
    <t>Checked and found 3DSB/13.8OCB2 T/R 1x R/F: 50 Counter: 394/395. Patrolled the line and found nothing. Cause: Unidentified.  </t>
  </si>
  <si>
    <t>21:15 5B 13.8Kv OCB fdr #3 T/SO. Ctr: On operated R/f: 51 @2. 22:22 Checked &amp; found 5B fdr#3 T/SO Ctr:Not Operated R/F:51@2. Blocked &amp; closed 5B fdr#3, but failed. Patrolled the line but found nothing. 23:00 Open LBS 4C/45, then closed at 23:45 checked 5B fdr#3 Breaker not charge, them recharge. 23:37 Blocked &amp; closed 5B feeder #3, Ok then released the block. Cause: Circuit Breaker.  </t>
  </si>
  <si>
    <t>Checked and found 4DSB/13.8OCB3 T/R 1x R/F: 51 Counter: 312/313. Patrolled the line and found broken deadend on pole 4C/38. Cause : Broken Deadend  </t>
  </si>
  <si>
    <t>3D fdr#4 Load dropped 51A (141/90A). Not checked yet.  </t>
  </si>
  <si>
    <t>06:35 Checked &amp; found Recl. 2D/33 T/SO Ctr:63/64. 06:42 Blocked &amp; closed Recl 2D/33, then release the block. Not patrolled yet.  </t>
  </si>
  <si>
    <t>Checked and found 5442/R.2D33 T/R 1x R/F: 51 Counter: 63/64. Patrolled the line and found nothing. Cause: Unidentified.  </t>
  </si>
  <si>
    <t>06:11 South Balam VCB feeder #1 T/R 1X . Not checked yet. 14:00 Checked and found South Balam VCB feeder #1 T/R 1X . R/F : 51N Counter: 422/423. Patrolled the line nothing found. Cause: Unidentified.  </t>
  </si>
  <si>
    <t>08:45 It was reported no power at road 12/F5/xx 09:53 Checked and found RCL 12/F5/02 T/LO, ctr: 109 / 110, R/F: 51P @1 Patrolled the line and found broken LA @1 o/p 12/F5/06 10:17 Blocked and manual close RCL 12/F5/02, OK. then release the block. Cause: Lightning (LA)  </t>
  </si>
  <si>
    <t>10:31 It was reported no power along road 09/L7/xx 11:15 Checked and found RCL 09/L7/01 T/LO, ctr: 252 / 253, R/F: SGF Patrolled the line but found nothing. 11:29 Block and manual close RCL 09/L7/01, OK. then release the block. Cause: unidentified.  </t>
  </si>
  <si>
    <t>Ketigul feeder #1 load dropped 105A (132/27A). Not checked yet.  </t>
  </si>
  <si>
    <t>Checked and found 5441/R.32AK04 Unknown R/F None Counter: 172/172. Patrolled the line and found nothing. Cause: Unidentified.  </t>
  </si>
  <si>
    <t>09:46 Manual Open RCL 06/R5/02 (DF fdr #2), closed at 11:25 MTCE team to change out 112.5 kVA TX on pole 06/R5/07 Planned Maintenance  </t>
  </si>
  <si>
    <t>10:56 South Balam VCB load dropped 46 A (215 / 169 A) South Balam GFPC T/R 1x 12:35 Checked and found RCL 19/AA/07 operate 1x, ctr: 113 / 114, R/F: 51P @2 Indication 79 (L/O relay) was illuminate at control recloser (type SEL). 13:05 Complete patrol the line, but found nothing 13:08 Block and Manual close RCL 19/AA/01, OK and then release the block. Cause: Unidentified  </t>
  </si>
  <si>
    <t>13:46 S/U CDGT/2 and then Online at 14:08 To support MW due to plan shut down of NDC CT/2  </t>
  </si>
  <si>
    <t>14:11 It was reported no power at Road 07/U1/xx, no load dropped at DF fdr #2 14:35 Checked and found RCL 07/U1/19 T/O (on block for PT WKS clean up canals) 14:41 Manual Close the RCL 07/U1/19, OK and then release the block. 15:09 Unplug cable control of RCL 07/U1/19, purpose for troubleshoot. Cause: Not Patrolled Yet  </t>
  </si>
  <si>
    <t>15:55 CD ACB/42 feeder #10 Operate 3x, ctr: 380 / 383, R/F: 51N 16:45 Patrolled the line and found broken LA o/p 05/N5/09 and the jumper touch to pole/ground 16:50 Manual Open LBS 05/N5/25 to isolate power line along road 05/N5/xx 17:00 Manual close ACB/42 CD fdr #10, OK. waiting MTCE team to isolate jumper of broken LA 18:25 Change out LA on pole 05/N5/09 has finished 18:26 Manual Close LBS 05/N5/25, OK. Cause: Lightning Arrester  </t>
  </si>
  <si>
    <t>06:13 Petani fdr#2 T/R 1x 14:06 Checked and found PTNSB/13.8OCB2 T/R 1x R/F: 50 Counter: 334/335. Patrolled the line but found nothing. Cause: Unidentified.  </t>
  </si>
  <si>
    <t>08:53 Sintong feeder #2 load dropped 179 A (244 / 65 A) Sintong GFPC T/R 1x Call to Benar GS, no power from Sintong fdr #2 side 09:33 Checked and found RCL 28/AF/02 operate 3x, indication lock out was lights up. Counter 1569 / 1572, R/F: 51P @2. 09:57 Patrolled the line and found broken bushing @2 of line VR Benar 11:20 Bypass and isolated the VR 11:35 Block and close the RCL 28/AF/02, Ok then release the block. Cause: Burned out Bushing VR (auto transformer)  </t>
  </si>
  <si>
    <t>14:18 Manual Open BKO VCB fdr #1, closed at …… Purpose for maintenance team to change out RCL 23/X/08 Planned Maintenance  </t>
  </si>
  <si>
    <t>14:51 CD ACB/23 fdr #6 T/R 1x, ctr: 528 / 529, R/F: 51N, 51G Not Patrolled Yet  </t>
  </si>
  <si>
    <t>Checked and found CDRSG/13.8ACB23 T/R 1x R/F: 51N Counter: 528/529. Patrolled the line but found nothing. Cause: Unidentified.  </t>
  </si>
  <si>
    <t>CDGT/2 Trip by alarm DC power supply under voltage  </t>
  </si>
  <si>
    <t>15:11 CD VCB fdr #2 T/O (block for BMS/03A / permit valid for 29 oct / 5 nov) Counter: 408 0 409, R/F 51P @1, @2, @3 15:15 Call RIG BMS/03A, all on normal condition (by Hendra) 15:19 Close CD ACB/12 fdr #2, OK. still on block for BMS/03A Cause: Not Patrolled Yet  </t>
  </si>
  <si>
    <t>Checked and found CDRSG/13.8ACB12 T/O R/F: 51 Counter: 408/409. Patrolled the line but found nothing. Cause: Unidentified.  </t>
  </si>
  <si>
    <t>Checked and found NDRSB/13.8VCB7 T/R 1x R/F: 51N Counter: 148/149. Patrolled the line and found flash pin insulator on pole 10/K6/27. Cause: Pin Insulator.  </t>
  </si>
  <si>
    <t>Checked and found NDRSB/13.8VCB8 T/R 1x R/F: 51N Counter: 120/121. Patrolled the line and found broken insulator at bypass switch on pole 10/K2/02. Cause: Bypass switch support insulator  </t>
  </si>
  <si>
    <t>Checked and found BTG VCB fdr #3 had operated 1x, ctr: 425/426, R/F: 50N Patrolled the line but found nothing Cause : Unidentified  </t>
  </si>
  <si>
    <t>17:11 NDC/CD/3 S/U and then online at 17:40  </t>
  </si>
  <si>
    <t>115KV NELLA SW. STA / PINANG LINE</t>
  </si>
  <si>
    <t>05:50 Nella/Pinang 115KV GCB #27 T/O. (No power at Pinang Substation). 09:30 Checked &amp; found 115Kv Nella GCB#27 T/O Ctr:256/257 R/F 86T, 51@2@3. 09:45 Opened Pinang VCB fdr#1, then closed at 10:58. 10:43 Closed 115Kv Nella GCB#27. Cause: Under investigation. 20:23 Nella 115kv GCB#27 T/O Power to Pinang Substation. 23:59 Checked &amp; found 115Kv Nella GCB#27 T/O Ctr:257/258 R/F86T. ( No power at Pinang substation). Continued on Sept 15.  </t>
  </si>
  <si>
    <t>00:25 Opened Pinang OCB feeder # 1. 13:37 Transformer Turn Ratio test the Voltage Regulator found : / Phase #1 = 0.9104. / Phase #2 = 0.9104. / Phase #3 = 0.9103. Isolation test the Voltage Regulator found : / Source to Ground = 1.8 Giga ohm. / Load to Ground = 1.2 Giga ohm. And then isolate Voltage Regulator. VR will be replaced tomorrow.” 13:39 Closed 115Kv Nella GCB#27 ( Energize Power Transformer Pinang ). 13:43 Blocked and closed Pinang OCB feeder #1 and then released the block. Power TX and Pinang feeder #1 are energized without VR to supply 3 wells as booster to prevent congeal, 24 wells are still shutdown. Cause: Voltage Regulator Failure.  </t>
  </si>
  <si>
    <t>15:02 Manually Opened Pinang VCB feeder #1. closed at 19:08 15:03 Manually Opened 115 KV GCB #27 Nella. closed at 18:58. Due to replaced Voltage Regulator at Pinang Substation. 18:58 Manually closed 115 KV GCB #27 Nella //&gt; Success. 19:08 Manually blocked and closed Pinang VCB feeder #1 and released the block. Pinang Substation back to normal condition. Cause: Voltage Regulator Failure.  </t>
  </si>
  <si>
    <t>17:39 C.Duri fdr#1 Load dropped 63A (74/11A). 20:05 Checked and found Recl. 38/AS/09 T/LO ctr:446/452 R/F: 51N, 51@1. 21:50 Open LBS 37/AQ/08, ////&gt;Closed at 00:41. 21:52 Blocked and closed Recl. 38/AS/09, Ok. Patrolled the line and found Dead Monkey o/p 37/AO/32 (Puncak #19), then removed dead Monkey. Cause: Animal (Monkey).  </t>
  </si>
  <si>
    <t>Checked and found: 5441/R.38AS09 T/LO, Counter : 446 / 452, Relay Flag : 51N Patrolled the line found : ditemukan monyet mati di pin phase 1 tiang 37/AO/32 Cause : Animal </t>
  </si>
  <si>
    <t>Pematang VCB fdr#2 T/R 1x. Pematang fdr#1 Load dropped 175A (206/31A). Not checked yet.  </t>
  </si>
  <si>
    <t>Checked and found PMT OCB fdr #2 T/R 1x, ctr: 571 / 572, R/F: 51P Patrolled the line but found nothing Cause : Unidentified  </t>
  </si>
  <si>
    <t>19:07 S.Balam feeder #1 load dropped 110A (155/45A). 20:30 Checked &amp; found Recloser 16/Z/25 T/R 1x. Not patrolled yet.  </t>
  </si>
  <si>
    <t>Checked and found BTG VCB fdr #3 T/R 7x, ctr: 411 / 418, R/F: 51N, 51P @3 Patrolled the line and found high palm trees at Candi field Cause : Tree  </t>
  </si>
  <si>
    <t>18:38 MGT #5 Trip. Minas 13.8Kv VCB #2 fdr #3 T/LO ctr:80175/80177 R/F: 51@1, @2 and @3. Minas 13.8Kv VCB #1 fdr #4 T/LO ctr:126/129 R/F: 51N. Minas feeder #1 load dropped 120A (174/54A). Minas feeder #2 load dropped 22A (102/80A). Minas feeder #6 load dropped 44A (111/68A). 19:14 Started Up Minas GT #5 and On line at 19:36. 21:43 Patrolled the line and found Tree, Palm branch and Bamboo touch power line under Minas fdr #3 and 4 o/p: n/n, then removed it. 23:19 Blocked and closed Minas fdr #3, Ok then released block. 23:20 Blocked and closed Minas fdr #4, Ok then released block. Cause: Tree.  </t>
  </si>
  <si>
    <t> Powerline / Broken Lightning Aresster Line.</t>
  </si>
  <si>
    <t>18:38 S.Rumbai VCB #3 T/O. 19:23 Checked &amp; found R/f 51N. Blocked &amp; closed trip again. 20:15 Open LBS 3RF/7. 21:55 Block &amp; closed OK, normalized block. Not patrolled yet.  </t>
  </si>
  <si>
    <t>Patrolled the line found @2 broken Lightning Arrester on pole 3/RG/23. Cause: Lightning Arrester.  </t>
  </si>
  <si>
    <t>Checked and found: 8CSB/13.8VCB2 T/R, Counter : 578 / 579, Relay Flag : 51. Patrol led the line found: not found Cause : Lightning </t>
  </si>
  <si>
    <t>19:40 Batang 13.8Kv VCB fdr #3 T/R 4x. Batang GFPC T/R 4x. 19:52 Batang fdr #3 T/LO. 21:59 Checked and found Batang fdr #3 T/LO ctr:41/421 R/F: 51N, 51@2, @3. Patrolled the line and found Palm branch touch power line o/p: NN (Between Pemburu#10 to Pemburu# 22) Removed Palm branch from power line. 01:15 Blocked and closed Batang fdr #3, OK then released the block. Cause: Tree (Palm Branch).  </t>
  </si>
  <si>
    <t>Checked and found: BTGSB/13.8OCB3 T/LO, Counter : 419 / 421, Relay Flag : 51N Patrolled the line found : Relay Flag 51 N and 51 Phase B dan 51C pohon sawit menyentoh line di candi Cause : Tree </t>
  </si>
  <si>
    <t>44KV PEMATANG MAIN / RANGAU LINE</t>
  </si>
  <si>
    <t>20:00 Pematang Main 44Kv line OCB #2 T/R 1X. Rangau 13.8Kv ACB fdr#1 load dropped 59A (59/0A) Rangau 13.8Kv ACB fdr#2 load dropped 147A (147/0A) Pematang feeder #1 load dropped 169A (204/35A). Pematang feeder #2 load dropped 19A (109/90A). Petani feeder #1 load dropped 138A (210/72A). Petani feeder #2 load dropped 18A (71/53A). 20:46 load Rangau fdr #2 still 0A. 22:00 Checked and found Recloser 23/BD/01 T/SO (ctrl malfunction) ctr:239/240. Patrolled the line but found nothing. 23:35 Blocked and closed Recloser 23/BD/01, Ok then released block. Cause: Unidentified.  </t>
  </si>
  <si>
    <t>Checked and found: 8DSB/13.8OCB1 T/R,Counter : 353 / 354, Relay Flag : 51 Patrolled the line found : Not Found Cause : Lightning </t>
  </si>
  <si>
    <t>09:38 Manual Open RCL 41/AW/62, closed at 11:33 MTCE team to replace insulator o/p 40 AW/20 and 41/AW/15 Planned Maintenance  </t>
  </si>
  <si>
    <t>Checked and found ND fdr #1 Operate 1x, ctr: 348 / 349, R/F: 51N Patrolled the line and found broken LA @3 on NN pole Cause : Unidentified  </t>
  </si>
  <si>
    <t>10:50 it was reported broken F/O cable at pole 44 kV line to Rangau Checked and found broken static wire at pole RGU/15 and broken suspension insulator o/p RGU/13 16:26 Manual Open RGU VCB fdr #2, closed at 18:29 16:27 Manual Open RGU VCB fdr #1, closed at 18:28 16:28 Manual Open 44kV GCB #2 PMTM, closed at 18:27 for MTCE team to isolate broken static wire o/p RGU/10 through to RGU/15 and repair broken suspension insulator o/p RGU/13 Planned Maintenance  </t>
  </si>
  <si>
    <t>10:23 Manual Open LBS 4C/138 (part load 5B fdr #7 are down) for mtce team to re/connect jumper o/p 4C/20 11:16 Manual Close lBS 4C/14 (5B fdr #7 back to normal) Planned Maintenance  </t>
  </si>
  <si>
    <t>16:41 Ketigul VCB fdr #2 T/R 1x Ketigul fdr #1 load dropped 40 A (133 / 93 A) Ketigul fdr #3 load dropped 8 A (33 / 25 A) Not Checked Yet  </t>
  </si>
  <si>
    <t>Checked and found KTGL VCB fdr #2 T/R 1x, ctr: 406 / 407, R/F: 51N Patrolled the line and found broken dead end @3 o/p 29/AM/02 Cause : Dead End Insulator  </t>
  </si>
  <si>
    <t>Checked and found KTGL VCB fdr #2 T/R 1x, ctr: 407 / 408, R/F: 51N Patrolled the line and found broken dead end @3 o/p 29/AM/02 Cause : Dead End Insulator  </t>
  </si>
  <si>
    <t>19:17 3D OCB fdr#6 T/R 1x. 3D GFPC Tx/2 T/O Ctr:564/565 R/F:51@1. 3D fdr#7 Load dropped 144A (153/9A). 3D fdr#8 Load dropped 59A (60/10A). 20:40 Closed 3D GFPC Tx/2, but failed. 23:00 By pass 3D GFPC Tx/2. Cause: Not checked yet.  </t>
  </si>
  <si>
    <t>Checked And Found 3DSB OCB6 Fdr #8 Ctr 312/314, R/F 50 Patrolled The Line On 21/Sep/2020 But Found Nothing Cause: Lightning </t>
  </si>
  <si>
    <t>19:17 3D OCB fdr#4 T/LO. 3D fdr#2 Load dropped 103A (148/45A). 3D fdr#3 Load dropped 51A (73/22A). 20:40 Checked &amp; found 3D OCB fdr#4 T/LO6/133 R/F:51@2,50@2@3. Patrolled the line but found nothing. 21:36 Blocked &amp; Closed 3D OCB fdr#4, then release the block. Cause: lightning  </t>
  </si>
  <si>
    <t>Checked And Found NRBSB/4.16VCB2 Fdr #8 Ctr 336/337, R/F 51 Patrolled The Line On 21/Sep/2020 And Found Dahan Hampir Menyentuh Power Line Cause: Unidentified  </t>
  </si>
  <si>
    <t>14:11 It was reported no power at road 11/H5/XX d/s ND fdr#9. 12:12 Check and found Rec. 11/H5/03 T/SO. 12:27 Patrolled the line and found nothing. 12:31 Blocked and manual close Rec. 11/H5/03, then released the block. Cause : Not Checked Yet </t>
  </si>
  <si>
    <t>Checked and found RCL 11/H3/03 T/SO, counter: 195 / 197, R/F: None Patrolled the line but found nothing Cause : Unidentified  </t>
  </si>
  <si>
    <t>14:11 It was reported no power at road 07/U1/XX d/s DF fdr #2. 14:30 Checked and found Rec. 07/U1/19 T/SO (display blur) 14:45 Patrolled the line and found nothing. 14:56 Blocked and manual close Rec. 07/U1/19, then released the block. Cause : Not Checked Yet. </t>
  </si>
  <si>
    <t>17:48 It was reported no power at Facility New NDP (3D fdr#2). 20:20 Checke3d &amp; found Recl 2F/11 T/LO Ctr:649/652 (3D fdr#2). Patrolled the line &amp; found Danger trees Between Pole 2FJ/06 / 2FL/07. Blocked &amp; closed Recl. 2F/11, then release the block. Cause: Tree.  </t>
  </si>
  <si>
    <t>4D fdr #4 load dropped 56 A (75 / 19 A) Not Checked Yet  </t>
  </si>
  <si>
    <t>Checked And Found 5442/R.4D51A Fdr #8 Ctr 107/108, Patrolled The Line On 22/Sep/2020 But Found Nothing Cause: Unidentified  </t>
  </si>
  <si>
    <t>5B VCB fdr #1 T/R 1x 5B fdr #4 load dropped 46 A (55 / 9 A) 5B fdr #5 load dropped 7 A (12 / 5 A) 5B fdr #7 load dropped 14 A (17 / 3 A) Not Checked Yet  </t>
  </si>
  <si>
    <t>Checked And Found 5BSB OCB1 Fdr #8 Ctr 284/285, R/F 51 Patrolled The Line On 21/Sep/2020 And Found Flash Over Dead End Insulator On Phase @2,3, Pole 5B/04 Cause: Lightning  </t>
  </si>
  <si>
    <t>Checked And Found 5BSB OCB8 Fdr #8 Ctr 49/50, R/F 51 Patrolled The Line On 21/Sep/2020 And Found Broken La On Phase @2 Pole Area Gs Iv Cause: Lightning  </t>
  </si>
  <si>
    <t>3D OCB fdr #2 T/R 1x 3D fdr #4 load dropped 46 A (155 / 119 A) Not Checked Yet  </t>
  </si>
  <si>
    <t>Checked And Found 3DSB OCB2 Fdr #8 Ctr 391/392, Patrolled The Line On 22/Sep/2020 And Found Hlc Broken (Lepas) On Pole 4D/30 Cause: Unidentified  </t>
  </si>
  <si>
    <t>DCM VCB fdr #2 (VCB/30) T/R 1x Not Checked Yet  </t>
  </si>
  <si>
    <t>checked and found: DCSG/13.8ACB30 T/R, Counter : 132 / 133, Relay Flag : 51N Patrolled the line found : jumper LA putus Cause : Lightning Arrester </t>
  </si>
  <si>
    <t>01:36 C.Duri ACB fdr#14 Load dropped 90A (156/66A). 03:20 Checked &amp; found Recl. 06/P8/02 T/SO Ctr:300/301 R/F:51N. 03:39 Blocked &amp; closed Recl. 06/P8/02, then release the block. Not patrolled yet.  </t>
  </si>
  <si>
    <t>Checked and found RCL06/P8/02 T/SO, Counter : 300 / 301, Relay Flag : 51N Patrolled the line found : BROKEN PT RECLOSER. Checked recloser and PT by maintenance and all found Normal Cause : Unidentified  </t>
  </si>
  <si>
    <t>03:10 Darling VCB fdr#7 T/LO. 04:00 Checked &amp; found Darling VCB fdr#7 T/LO Ctr:194/199 R/F:51@1@2. 05:35 Patrolled the line but found nothing. 05:46 Blocked &amp; closed Darling VCB fdr#7, then release the block. Cause: Unidentified.  </t>
  </si>
  <si>
    <t>09:37 Manual Open RCL 23/W/12 MTCE team to c/o LA on pole 23/W/26; 23/W/22A and 23/W/15 11:21 Manual Close RCL 23/W/12, OK Planned Maintenance  </t>
  </si>
  <si>
    <t>Checked and found: 6D OCB fdr #6 T/R, Counter : 614 / 615, Relay Flag : 50. Patrolled the line found : Not Found Cause : Unidentified  </t>
  </si>
  <si>
    <t>Checked and found: 6D OCB fdr #3 T/R, Counter : 217 / 217, Relay Flag : 50. Patrolled the line found : Flash over Dead end insulator o/p 6D/191 Cause : Lightning  </t>
  </si>
  <si>
    <t>Checked and found: 5B OCB fdr #3 T/R, Counter : 456 / 457, Relay Flag : 50. Patrolled the line found : Broken Deadend phase 3 o/p 4C/10 Cause : Lightning  </t>
  </si>
  <si>
    <t>Checked and found: 4D OCB fdr #3 T/R, Counter : 306 / 307, Relay Flag : 51. Patrolled the line found : Not Found Cause : Unidentified  </t>
  </si>
  <si>
    <t>15:40 It was reported no power along road 07/U1/xx (no load drop at DSC) load at DF fdr #1 still 139 A (no load dropped) 16:50 Checked and found RCL 07/U1/19 T/O (on block for WKS clean up canals) 17:07 Patrolled the line completed but found nothing 17:10 Manual close the RCL and then release the block. Cause: Unidentified  </t>
  </si>
  <si>
    <t>16:15 MSU fdr #2 (BKS Main fdr #2) dropped 162 A (254 / 92 A) Not Checked Yet  </t>
  </si>
  <si>
    <t>Checked And Found RCL 38 BD 39 Fdr #8 Ctr 0/0, Patrolled The Line On 22/Sep/2020 And Found Control Recloser Error Cause: Unidentified  </t>
  </si>
  <si>
    <t>19:34 It was reported Broken Static near well 5D/42 (5B fdr#2). 23:00 Checked &amp; found Broken Static o/p 5C/09. 23:07 Opened Rcl. 5C/07.  </t>
  </si>
  <si>
    <t>02:09 Opened LBS 5C/01, then closed at 03:51 03:22 Closed Recl. 5C/07. Cause: Broken Static.  </t>
  </si>
  <si>
    <t> Capasitor Bank / Fuse holder of Cap Bank.</t>
  </si>
  <si>
    <t>Checked and found: 8C VCB fdr #1 T/R, Counter : 727 / 728, Relay Flag : 50. Patrolled the line found : Broken fuse holder on pole 9D/54 Cause : Capasitor Bank / Fuse holder of Cap Bank.  </t>
  </si>
  <si>
    <t>KETIGUL VCB fdr #2 T/R 1x KETIGUL fdr #1 load dropped 113 A (124 / 11 A) KETIGUL fdr #3 load dropped 33 A (33 / 0 A) Not Checked Yet  </t>
  </si>
  <si>
    <t>checked and found KTGL VCB fdr #2 T/R 3x, ctr: 408 / 411 Patrolled the line and found death animal (monkey) hanging on @3 o/p 31/AN/20 Cause : Animal  </t>
  </si>
  <si>
    <t>Checked And Found RKNSB VCB2 Fdr #8 Ctr 1348/1349, Patrolled The Line On 24/Sep/2020 And Found Setelah Dipatrol Namun Tidak Ada Temuan (Relay Flag Tidak Ada Dijumpai) Cause: Animal  </t>
  </si>
  <si>
    <t>LIBO VCB feeder #1 T/R 1x LIBO feeder #2 load dropped 7 A (55 / 48 A) Not Checked Yet  </t>
  </si>
  <si>
    <t>Checked And Found LBOSB OCB1 Fdr #8 Ctr 607/608, R/F 51N Patrolled The Line On 23/Sep/2020 But Found Nothing Cause: Unidentified  </t>
  </si>
  <si>
    <t>CKBS 13.8KV VCB fdr #5 T/R 1X. CKBS fdr #2 load dropped 178A (208/30A). Not checked yet.  </t>
  </si>
  <si>
    <t>Checked and found CKBS VCB fdr #5 T/R, Counter : 201 / 202, Relay Flag : 51N. Patrolled the line found : Not Found Cause : Others  </t>
  </si>
  <si>
    <t>Checked and found: MNS ACB/1 fdr #4 T/R 1x, Counter : 129 / 130, R/F : 51 Patrolled the line but found nothing Cause : Others  </t>
  </si>
  <si>
    <t>20:24 Bangko fdr #1 load dropped 36A (154/118A ). 21:43 Checked and found Recloser 23/W/12 T/O (block for HPS #08). 22:02 Patrolled the line completed but found nothing. 22:04 Manual closed the Recloser 23/W/12 , OK. Counter: 334 Cause : Not checked yet.  </t>
  </si>
  <si>
    <t>Checked And Found 5440/R.23W12 Fdr #8 Ctr 334/335, R/F 51N Patrolled The Line On 23/Sep/2020 But Found Nothing Cause: Lightning  </t>
  </si>
  <si>
    <t>13:00 It was reported no power at well 9D/57N and 12 wells D/S 8C Fdr #1 14:30 Checked and found Rec 9D/25 T/LO Ctr: 124/131. Patrol the line &amp; found branch tree touch Power Line at well 9D/29,then removed it. 15:00 Blocked &amp; Closed Recl 9D/25...Ok Couse : Tree  </t>
  </si>
  <si>
    <t>22:02 8C Feeder #1 load drop 45A ( 127/82A ) Not Checked yet.  </t>
  </si>
  <si>
    <t>Checked and found: SBLM VCB fdr #1 T/R 1x, Ctr : 421 / 422, R/F : 51N. Patrolled the line but found nothing Cause : Lightning  </t>
  </si>
  <si>
    <t>15:25 Manual open LBS 37/CW/49 d/s NKB fdr #2 Purpose to Repair Hotspot Cause: Planned Maintenance  </t>
  </si>
  <si>
    <t>17:20 Open LBS 07/T5/15 D/S D.Filed Fdr#4 Isolated By Pass switch o/p 07/T5/19 18:16 Closed LBS 07/T5/15.  </t>
  </si>
  <si>
    <t>03:30 CD fdr #1 load dropped 62 A (72 / 10 A) 14:52 Checked and found RCL 38/AS/09 operate 2x, Ctr : 453 / 454, R/F : None Patrolled the line found : Broken Pin Insulator @2 o/p 38/AR/23 Cause : Pin Insulator  </t>
  </si>
  <si>
    <t>05:50 Petani fdr #1 load dropped 84 A (208 / 124 A) Petani fdr #2 load dropped 10 A (72 / 62 A) 06:38 Reported no power for some wells at Petani field (ex PTN #113) Call TDO crew to check the problem 15:14 Checked and found RCL 33/AY/47 T/O (on block), Ctr: 212/213, R/F: NONE. Patrol the line but found nothing Cause : Unidentified  </t>
  </si>
  <si>
    <t>Checked and found ND VCB fdr #5 Operate (T/R), Counter: 159 (not counting / counter problem), R/F: 51N Patrolled the line but found nothing Cause : Lightning  </t>
  </si>
  <si>
    <t>Checked and found ND VCB fdr #2 T/R 1x, Counter: 291 / 292, R/F: 51P @1 @2 Patrolled the line and found broken LA @2 o/p NF/07/F2 Cause : Lightning  </t>
  </si>
  <si>
    <t>Checked and found 3D OCB fdr #8 T/R 1x, counter: 339 / 340, R/F: 51P Patrolled the line but found nothing Cause : Unidentified  </t>
  </si>
  <si>
    <t>12:30 Minas 13.8KV ACB vfr #4 T/LO, ctr: 131 / 132 Followed by Tripped of MGT #5. Not checked yet.  </t>
  </si>
  <si>
    <t>Checked and found MNS VCB fdr #4 T/SO, ctr: 131 / 132, R/F: 50G, 50N 50P @1 Patrolled the line but found nothing Cause : Lightning  </t>
  </si>
  <si>
    <t>5B 13.8KV VCB fdr #4 T/R 1X. 5B fdr 5 load dropped 69A (89/20A). 5B fdr 57load dropped 10A (17/7A). Not checked yet.  </t>
  </si>
  <si>
    <t>Checked and found 5B VCB fdr #4 T/R 1x, R/F: 719 / 720 Patrolled the line and found broken dead end @1 @3 o/p 4C/128 Cause : Lightning  </t>
  </si>
  <si>
    <t>Libo Feeder # 2 Load drop 48A ( 56/8A ) Libo Feeder # 1 Load drop 30A ( 78/48A ) Not checked yet.  </t>
  </si>
  <si>
    <t>Checked and found LBO VCB fdr #2 operate 2x, ctr: 528 / 530, R/F: 51N Patrolled the line but found nothing Cause : Lightning  </t>
  </si>
  <si>
    <t>Rokan Fdr#2 T/R 1X R/F 51N Ctr: 1349/1350 Check and found Broken Disconnect Switch Bushing @2 o/p 28/AV/13 Cause : Other  </t>
  </si>
  <si>
    <t>09:22 Central Duri Fdr#16 T/R 1X 09:30 Reported from HO dispatcher found monkey o/p 09/N4/06 09:35 Check and found Recl 09/N4/08 T/R 2X Ctr: 242/244 R/F 51 @2 and broken fuse for 750KVA transformer @2 Cause : Animal  </t>
  </si>
  <si>
    <t>17:03 Manual open Recl 09/N4/08 D/S CD #16. Replace broken FCO o/p 09/N4/06 for Test station Area 9 and CVC 17:23 Close recl 09/N4/08 Plan maintenance  </t>
  </si>
  <si>
    <t>20:15 PTP VCB fdr #4 T/R 1x (no indication at DSC / only load dropped) PTP fdr #3 load dropped 144 A (160 / 16 A), suspect by over voltage PTP fdr #2 load dropped 136 A (158 / 22 A), suspect by over voltage 20:23 Manual Open PTP VCB fdr #3 (indication still Close at DSC), closed at 20:52 20:26 Manual Open PTP VCB fdr #4 (indication still Close at DSC) 20:27 Manual Open PTP VCB fdr #6, closed at 20:45 request by PTP GS due to high level tank at PTP GS 20:28 It was reported kite line hanging on power line at Kampung Aceh 20:45 Checked PTP Subst. and found VCB fdr #3 and fdr #4 OPEN PTP VCB fdr #3 counter: 386 / 387 PTP VCB fdr #4 counter: 387 / 389, R/F: 51P @1, @2, @3 PTP VCB fdr #6 counter: 393 / 394 20:52 Manual Close PTP VCB fdr #3, OK then release the block 21:24 Checked and found kite hanging on power line near pole 29/CX/1E/F 22:12 The kite line completely removed from power line 22:20 Manual Block and Close PTP VCB fdr #4, OK and then release the block. Cause: Others (kite)  </t>
  </si>
  <si>
    <t>Checked and found LIBO VCB fdr #1 T/R 1x, Counter: 608 / 609, R/F: 51N Patrolled the line and found death animal (eagle) near pole 34/CA/04 Cause : Animal  </t>
  </si>
  <si>
    <t>06:40 Duri field feeder #2 load dropped 11A (143/132A). 11:08 It was reported no power on road 07/U1/17. 11:30 Checked &amp; found recloser 07/U1/19 T/O ( On block). Patrolled the line but found nothing. 11:45 Blocked &amp; closed recloser 07/U1/19 Ok. Cause: United field.  </t>
  </si>
  <si>
    <t>C.Duri 13.8Kv ACB #21 fdr #4 T/R 1x. Ctr: 533/534 R/f: 51N. Not checked yet.  </t>
  </si>
  <si>
    <t>Checked and found: CDRSG/13.8ACB21 T/R, Counter : 533 / 534, Relay Flag : 51N Patrolled the line found : Pin Support Broken Cause : Pin Insulator </t>
  </si>
  <si>
    <t>12:00 It was reported No Power at6 KB GS. 12:10 Manually Opened CKBS fdr#6, then Closed at 13:02. (Maintain Level Tank). Checked &amp; found Recl TX/2/3 T/O. 12:45 Blocked &amp; closed Recl. TX 2/3. Cause: Other (EQR Team Maintenance Pump).  </t>
  </si>
  <si>
    <t>Checked &amp; found 115Kv Line Nella/Pinang GCB#27 T/R 1x Ctr:259/260 R/F:67N. Patrolled the line &amp; found Danger trees between pole DP305/DP306. Cause : Unidentified.  </t>
  </si>
  <si>
    <t>8D OCB feeder#1 T/R 1x. 8D feeder#2 load dropped 23A (109/86A). 8D feeder#3 load dropped 19A (89/79A). 8D feeder#4 load dropped 50A (156/106A).WIP 8D feeder#5 load dropped 30A (156/126A).WIP Not checked yet.  </t>
  </si>
  <si>
    <t>Checked and found: 8DSB/13.8OCB1 T/R, Counter : 325 / 326, Relay Flag : 50 Patrolled the line found : Not found Cause : Unidentified </t>
  </si>
  <si>
    <t>8D OCB feeder#10 T/R 1x. 8D feeder#9 load dropped 41A (53/12A). 8D feeder#11 load dropped 24A (132/108A). Not checked yet.  </t>
  </si>
  <si>
    <t>Checked and found: 8DSB/13.8OCB10 T/R, Counter : 272 / 273, Relay Flag : 50 Patrolled the line found : Not found Cause : Unidentified </t>
  </si>
  <si>
    <t>Petapahan VCB feeder#8 T/R 1x. Petapahan feeder 7 load dropped 87A (87/0A).WIP Petapahan feeder 2 load dropped 43A (43/0A).WIP Petapahan feeder 6 load dropped 54A (65/11A). Not checked yet.  </t>
  </si>
  <si>
    <t>Checked and found: PHNSB/13.8VCB8 T/R, Counter : 369 / 370, Relay Flag : 51N Patrol led the line found: Deadend FlashOver Cause : Lightning </t>
  </si>
  <si>
    <t>NKBS feeder #2 load dropped 209A (255/46A). Not checked yet.  </t>
  </si>
  <si>
    <t>Checked and found : 5443/R.38CX25 T/R, Counter : 340 / 341, Relay Flag : 51N Patrolled the line found : Nothing Found Cause : Lightning </t>
  </si>
  <si>
    <t>11:02 It was reported no power at Jambon Field MSU BKS fdr#2 Load dropped 110A (268/158A). 12:00 Patrolled the Line, found LBS 38 BD36 Open, and Broken Pad Lock 15:33 Block MSU fdr#2, and Closed LBS 38 BD 36, then Released the Block (Bekasap Fdr#2 Carried Part Bekasap fdr#3 Until Recl 38 BD18) Cause : Theft (Vandalism).  </t>
  </si>
  <si>
    <t>19:15 Manually Open Minas ACB 14 feeder #1. Due to burnt out DB#31/32 Pump. 21:20 Manually Open LBS M/5B/5 for Energize to FIRE Shop. 21:25 Manually Closed Minas ACB 14 feeder #1. 14:18 Manually Closed LBS M/5B/5. Cause: Emergency.  </t>
  </si>
  <si>
    <t>Checked &amp; found N.Duri VCB fdr#2 T/R 1x Ctr:284/285 R/R:51N. Patrolled the line but found nothing. Cause : Unidentified.  </t>
  </si>
  <si>
    <t>Checked and found: 5BSB/13.8OCB7 T/R, Counter : 147 / 147, Relay Flag : 51N Patrolled the line found: Not found Cause : Lightning Arrester </t>
  </si>
  <si>
    <t>Checked and found: MGLSB/13.8OCB1 T/R, Counter : 577 / 578, Relay Flag : 51N Patrol led the line pound: Pohon sawit menyentuh line Cause : Tree </t>
  </si>
  <si>
    <t>C.Duri ACB fdr#16 T/R 1x Ctr:364/365 R/F:51@1@2. Not patrolled yet.  </t>
  </si>
  <si>
    <t>Patrolled the line &amp; found @2 Broken LA o/p 08/N4/08. Cause : Lightning Arrester.  </t>
  </si>
  <si>
    <t>Bangko VCB fdr#4 T/R 1x. Bangko GFPC T/R 1x. Bangko fdr#1 Load dropped 35A (155/120A). Bangko fdr#2 Load dropped 233A (252/19A), Pump Off. Bangko fdr#3 Load dropped 206A (226/20A), Pump Off. Not checked yet.  </t>
  </si>
  <si>
    <t>Checked and found: BKOSB/13.8OCB4 T/R, Counter : 74 / 75, Relay Flag : 51N Patrolled the line found : Broken Pin Support Cause : Lightning </t>
  </si>
  <si>
    <t>Nella fdr#1 Load dropped 115A (210/95A). Nella fdr#2 Load dropped 52A (72/20A). Nella GFPC T/R 1x. Not checked yet.  </t>
  </si>
  <si>
    <t>So.Balam fdr#1 Load dropped 29A (148/119A). So.Balam fdr#2 Load dropped 50A (195/145A), Pump Off. Not checked yet.  </t>
  </si>
  <si>
    <t>Checked and found: CKBSSB/13.8VCB5 T/R, Counter : 175 / 176, Relay Flag : 51N Patrolled the line found : Nothing Found Cause : Unidentified </t>
  </si>
  <si>
    <t>09:45 Manually opened Recl.3/6/03 ( C.Duri fdr#5). Replaced 112.5 Kva Tx with the same size o/p 03/6/25. 11:12 Blocked &amp; closed Recl. 03/6/03, then release the block. Cause: Plan maintenance.  </t>
  </si>
  <si>
    <t>Checked and found: BTGSB/13.8OCB3 T/R, Counter : 383 / 385, Relay Flag : 51 Patrolled the line found : broken dead end Cause : Dead End Insulator </t>
  </si>
  <si>
    <t>10:51 Manually open LBS 06/Q3/21 (C.Duri fdr#14). Install HLC,Tie in o/p 06/Q3/08 &amp; 09. 12:00 Manually closed LBS 06/Q3/21. Cause: Planned maintenance. (due to Falldown Tree)  </t>
  </si>
  <si>
    <t>12:21 Manually open Recloser 06/Q3/02 (C.Duri fdr#15). Install HLC,Tie in o/p 06/Q3/05. 12:00 Manually closed Recloser 06/Q3/02 Cause: Planned maintenance.  </t>
  </si>
  <si>
    <t>Sintong fdr#2 load dropped 80A (194/114A). Sintong GFPC T/R 1x. Not checked yet,  </t>
  </si>
  <si>
    <t>Checked and found: MBL1BKS/13.8VCB2 T/R, Counter : 319 / 320, Relay Flag : 51N. Patrolled the line found : Broken static wire Cause : Static Wire </t>
  </si>
  <si>
    <t>17:23 5B OCB fdr#8 (5B fdr#8+6D fdr#4) T/O. 17:26 Blocked &amp; closed 5B fdr#8, but failed. To maintain water level. GS # 4 request to Manually open feeders: 17:28 Manually Open 4D fdr#4 (4D fdr#4+3D fdr#2). * Production loss 4D feeder #4 = 58 Bbls / 11 wells. * Production loss 3D feeder #2 = 39 Bbls / 8 wells. 17:29 Manually open 6D fdr#5 (6D fdr#5+6D fdr#2). *Production loss 6D feeder #5 = 300 Bbls / 33 wells. *Production loss 6D feeder #2 = 112 Bbls / 13 wells. 17:48 Manually open MSU1 fdr#1 (5B fdr#2+5B fdr#3). *Production loss 5B feeder #2 = 100 Bbls / 10 wells. *Production loss 5B feeder #3 = 152 Bbls / 17 wells. 18:03 Manually open 5B fdr#5 (5B fdr#5+5B fdr#1). *Production loss 5B feeder #5 = 24 Bbls / 4 wells. *Production loss 5B feeder #1 = 102 Bbls / 13 wells. Grand total Production loss = 887 Bbls / 109 wells. 18:35 Checked and found 5B OCB feeder #8 T/LO. Counter: 34/39 R/F: 51@1 &amp; 51N. 18:39 Manually blocked and closed 5B OCB feeder #8 but failed again. 20:21 Patrolled the line found broken Static Wire between poles : 5B6D/15 to M5B/31.  </t>
  </si>
  <si>
    <t>00:22 Manually opened MSU feeder #2 (5B feeder #6 + 6D feeder #4). Dismantle broken static wire. 00:32 Manually blocked and closed MSU feeder #2 (5B feeder #6 + 6D feeder #4) //&gt; OK. and then released the block. 00:35 Manually blocked and closed 5B OCB feeder #8 //&gt; OK. and then released the block. 00:36 Manually blocked and closed 6D OCB feeder #5 + 6D OCB feeder #2 //&gt; OK . and then released the block. 00:51 Manually blocked and closed 4D OCB feeder 4 + 3D OCB feeder #2 //&gt; OK and then released the block. 00:55 Manually blocked and closed 5B OCB feeder #5 + 5B OCB feeder #1 //&gt; OK and then released the block. Cause: Broken Static Wire.  </t>
  </si>
  <si>
    <t>Pungut VCB fdr#2 T/R 1x. Pungut fdr#1 Load dropped 62A (71/9A). Not checked yet.  </t>
  </si>
  <si>
    <t>Checked and found: PNTSB/13.8OCB2 T/R, Counter : 432 / 433, Relay Flag : 51N. Patrolled the line found : Pin Pecah Operated Device : PNTSB/13.8OCB2 T/R Counter : 432 / 433 Relay Flag : 51N Finding Patrol : LA Putus Phase : 2, 3, Pole : 48/BO/6 Cause : Pin Insulator </t>
  </si>
  <si>
    <t>Nella feeder #1 load dropped 56A (208/152A) Nella feeder #2 load dropped 12A (72/60A). Nella GFPC T/R 1x (fault alarm on Nella feeder #1). Not checked yet.  </t>
  </si>
  <si>
    <t>C.Duri 13.8KV ACB fdr#9 T/R 1x. R/f:51N/G Ctr:405/406. Not checked yet.  </t>
  </si>
  <si>
    <t>Checked and found : CDRSG/13.8ACB41 T/R, Counter : 405 / 406, Relay Flag : 51N. Patrolled the line found : LA Broken Cause : Lightning Arrester </t>
  </si>
  <si>
    <t>6DN 13.8KV OCB fdr#3 T/R 1x. 6DN fdr#1 load dropped 65A (159/94A). 6DN fdr#2 load dropped 62A (261/199A). Not checked yet.  </t>
  </si>
  <si>
    <t>Checked and found: 6DNSB/13.8OCB3 T/R, Counter : 1136 / 1138, Relay Flag : 50. Patrolled the line found : Not Found Cause : Lightning </t>
  </si>
  <si>
    <t>6DN fdr#4 load dropped 157A (159/2A). 6DN fdr#5 load dropped 57A (181/124A). 6DN fdr#6 load dropped 10A (184/174A). Not checked yet.  </t>
  </si>
  <si>
    <t>Checked and found: Counter : 0 / 0, Relay Flag : NONE Patrolled the line found : NONE Cause : Lightning </t>
  </si>
  <si>
    <t>09:42 Manual Open 13.8 kV VCB MSU fdr #2 (5B fdr #6), closed at 09:47 MTCE team to cutting jumper o/p 5C/122 (impacted 1 well off, 5C/85) purpose: repair base pole 5C/122. Planned Maintenance  </t>
  </si>
  <si>
    <t>Checked and found: RKNSB/13.8VCB2 T/R,Counter : 1311 / 1312, Relay Flag : 51N. Patrolled the line found : High tree Cause : Tree </t>
  </si>
  <si>
    <t>14:11 Sintong fdr #2 T/R 1x Sintong fdr #1 dropped 63 A (85 / 22 A) Not Checked Yet  </t>
  </si>
  <si>
    <t>Checked and found: STGSB/13.8OCB2 T/R, Counter : 497 / 498, Relay Flag : 51N Patrolled the line found : Broken LA Cause : Lightning </t>
  </si>
  <si>
    <t>14:27 Manual Shut Down TXP/2 PTP SS Manual Open 115 kV GCB #3 PTP Manual Open 115 kV GCB #5 PTP PTP fdr #7 transferred to PTP fdr #2 PTP fdr #6 off (83 / 0 A), closed at 14:43 PTP fdr #8 off (64 / 0 A), closed at 14:43 Planned Maintenance  </t>
  </si>
  <si>
    <t>16:50 S/U CDGT/2 and then online at 17:10 for HRSG Operation  </t>
  </si>
  <si>
    <t>17:30 MGT/7 Offline and then S/D  </t>
  </si>
  <si>
    <t>17:56 Duri Field ACB fdr #4 T/LO 18:36 Checked and found Duri Field ACB fdr #4 T/LO Ctr:572/576 R/F: 51N, 51@1@2@3. 19:20 Patrolled the line but found nothing. 19:25 Blocked &amp; Closed D.Field fdr#4 the release the block. Cause: Unidentified.  </t>
  </si>
  <si>
    <t>C.Duri 13.8KV ACB fdr#6 T/R 1x. R/f: 51G Ctr:509/510. Not checked yet.  </t>
  </si>
  <si>
    <t>Checked and found: NKBKSB/13.8OCB3 T/R, Counter : 323 / 324, Relay Flag : 51N. Patrolled the line found: Nothing Found Cause : Others </t>
  </si>
  <si>
    <t>Checked and found: NKBKSB/13.8OCB2 T/R, Counter : 99926 / 99927, Relay Flag : 51N. Patrolled the line found : Deadend FlashOver Cause : Unidentified (L/A) </t>
  </si>
  <si>
    <t>CKBS fdr#2 load dropped 160A (264/104A). Not checked yet.  </t>
  </si>
  <si>
    <t>Checked and found : CKBSSB/13.8VCB2 None, Counter : 99 / 99, Relay Flag : NONE. Patrolled the line found : Feeder to GS, Ada Pompa GS yg Dimatikan Cause : Others </t>
  </si>
  <si>
    <t>Checked and found: 5BSB/13.8OCB7 T/R, Counter : 147 / 147, Relay Flag : 51N. Patrolled the line found: Nothing found Cause : Lightning </t>
  </si>
  <si>
    <t>08:53 Manuall Open LBS: 8E/02, ////Closed at 09:39. Replaced Recloser at GS # 1. Plan Maintenance.  </t>
  </si>
  <si>
    <t>09:37 Manual Open LBS: 45BS/02, ////Closed at 15:42. Repaired Buck Arm o/p 46/BX=01 Replaced Pin Insulator o/p...….. Isolated LA o/p 43/BZ/10 Plan Maintenance.  </t>
  </si>
  <si>
    <t>01:15 N.Duri 44Kv Line Duri/Dumai GCB#1 T/R 1x. N.Duri 13.8Kv VCB#14 (Tx/14) T/O. 02:45 N.Duri 44Kv Line Duri/Dumai GCB#1 T/R 1x Ctr:144/145 R/F:51N. N.Duri 13.8Kv VCB#14 (Tx/14) T/O Ctr:166/167. Checked Visual Tx/14 Normal. Patrolled the line but found nothing. 03:17 Manually opened 44Kv GCB#1, then closed at 03:38. 03:38 Closed 13.8Kv VCB#14 (Tx/14 Energized). Cause: Unidentified.  </t>
  </si>
  <si>
    <t>13:43 Manual Open RANGAU VCB fdr #2, closed at MTCE team to repair broken cross arm o/p 23/BC/05 Planned Maintenance  </t>
  </si>
  <si>
    <t>115KV MINAS / 5B LINE</t>
  </si>
  <si>
    <t>17:54 115 kV Line Minas SY – 5B tripped, frequency reach to 60,41 Hz 5B / Minas 115KV OCB #25 T/R 1X. 5B / Minas115KV OCB #22 T/SO, /////&gt;Closed at 21:15 Minas / 5B 115KV OCB #53 T/R 1X, R/F: 87L @2, @3; 21P @2, @3 Minas / 5B 115KV OCB #51 T/SO. 3D fdr #8 dropped 25 A (342 / 317 A) 4D fdr #1 dropped 8 A (179 / 171 A) 4D fdr #2 dropped 24 A (96 / 72 A) 4D fdr #4 T/SO ////&gt;&gt;&gt; closed at 18:12 5B fdr #4 dropped 35 A (70/35 A) 5B fdr #5 dropped 59 A (160 / 101 A) 5B fdr #7 dropped 51 A (118 / 67 A) 5B fdr #8 T/R 1x 6D fdr #3 dropped 22 A ( 133 / 111 A) 8C fdr #6 dropped 31 A ( 226 / 194 A) CKB fdr #1 dropped 20 A (224 / 200 A) CKB fdr #2 dropped 182 A (252 / 70 A) PTP fdr #2 dropped 127 A (127 / 0 A) PTP fdr #4 dropped 112 A (146 / 34 A) PTP fdr #6 dropped 22 A (64 / 42 A) PTP fdr #8 dropped 12 A (79 / 67 A) SURAM fdr #2 dropped 6 A (40 / 34 A) ND fdr #8 dropped 10 A (80 / 70 A) ND fdr #4 dropped 54 A (85 / 31 A) NLA fdr #1 dropped 16 A (217 / 203 A) PMT fdr #1 dropped 10 A (212 / 202 A) RGU fdr #2 dropped 20 A (184 / 164 A) KTG fdr #1 dropped 7 A (110 / 103 A) PGT fdr #1 dropped 11 A (70 / 59 A) PGT fdr #2 T/R 1x LBO fdr #1 dropped 6 A (80 / 74 A) LBO fdr #2 dropped 9 A (65 / 56) Not Checked Yet  </t>
  </si>
  <si>
    <t>Checked and found Minas 115 OCB #51 T/SO (Minas / 5B Line) Closed Minas 115KV OCB #51. OK. Not Patrolled yet.  </t>
  </si>
  <si>
    <t>Checked and found: MNSSY/115GCB51 T/SO, Counter : 190 / 191, Relay Flag : 21P @2, @3 Patrolled the line found and Broken dead end @2 o/p: M5B30. Cause : Dead End Insulator.  </t>
  </si>
  <si>
    <t>Checked and found: 4DSB/13.8OCB4 T/SO, Counter : 304 / 305, Relay Flag : NONE Patrolled the line found : Not Found Cause : Lightning  </t>
  </si>
  <si>
    <t>Checked and found: 5BSB/13.8OCB8 T/R, Counter : 40 / 41, Relay Flag : NONE Patrolled the line found : Broken LA Cause : Lightning Arrester </t>
  </si>
  <si>
    <t>Checked and found PGT VCB fdr #2 T/R 1x, ctr: 433/434, R/F: 51N Patrolled the line and found broken pin insulator @1 o/p 49/BT/17 Cause : Pin Insulator  </t>
  </si>
  <si>
    <t>Libo fdr #2 T/R 2x Libo fdr #1 dropped 76 A (80 / 4 A) Not Checked Yet  </t>
  </si>
  <si>
    <t>Checked and found: LBOSB/13.8OCB2 T/R, Counter : 515 / 517, Relay Flag : 51 Patrolled the line found : No Findings Cause : Unidentified  </t>
  </si>
  <si>
    <t>Checked and found: LBOSB/13.8OCB1 T/R, Counter : 595 / 596, Relay Flag : 51N Patrolled the line found : Pin Flash Over Cause : Pin Insulator  </t>
  </si>
  <si>
    <t>Checked and found: 4DSB/13.8OCB5 T/R, Counter : 373 / 374, Relay Flag : 51. Patrolled the line found : Nothing found Cause : Lightning  </t>
  </si>
  <si>
    <t>Checked and found: 6DNSB/13.8OCB2 T/R, Counter : 330 / 331, Relay Flag : 50. Patrolled the line found : Broken Dead End Cause : Dead End Insulator  </t>
  </si>
  <si>
    <t>Checked and found DCM fdr #3 T/R 1x, ctr: 99 / 100, R/F: 51N Patrolled the line and found: / Dead end flash over on @3 o/p SN/03D / Broken dead end on @3 o/p 4/DD/56 / Broken Pin Support on @1 o/p 4/DD/56 / Dead end flash over on @1 o/p DK/14 Cause : Dead End Insulator  </t>
  </si>
  <si>
    <t>10:26 Manual Open RCL 6D/78 (6D fdr #2), closed at 11:05 to connect jumper o/p 6C/24 Cause: Planned Maintenance  </t>
  </si>
  <si>
    <t>4D fdr#4 Load dropped 83A(96/13A) 20:30 It was reported no power at well 3D.76, 3D.78, 3d.87, 3D.88, 3D.89 21:30 Checked &amp; found Recl 4D.203 T/LO Ctr: 156/160 Patrolled the Line, but found nothing 22:30 Block &amp; Closed the Recloser above, but Failed 01:15 Repatrolled the Line, found @1 fuse B/O Burning at Well 3D.79 Block &amp; Closed Recl 4D.204, then released the block Cause: Unidentified  </t>
  </si>
  <si>
    <t>Checked and found: CDRSG/13.8ACB13 T/R, Counter : 214 / 215, Relay Flag : 50 Patrolled the line found : No Findings Cause : Unidentified </t>
  </si>
  <si>
    <t>10:14 Manual Open RCL 01/04/39 (Df fdr #1), closed at 12:15 Landfill near the fallen pole (1 road) Cause: Emergency.  </t>
  </si>
  <si>
    <t>15:20 C.Duri 13.8KV ACB#13 (feeder#3) T/O R/f :50 @1,@2 &amp; 51g. ( In block position due to repair guy wire). 15:28 Blocked &amp; closed C.Duri ACB#13 ( feeder#3) but tripped again Counter:215/216. 16:44 Patrolled the line but found nothing. 16:45 Blocked and Closed C.Duri ACB#13 fdr#3 , but tripped again. 16:53 Manually Open LBS 03/08/08. 16:54 Blocked and Closed C.Duri ACB#13 fdr#3. ok. 18:10 Manually Closed LBS 03/08/08 . C.Duri 13.8Kv ACB#13 fdr#3 T/O. 18:12 Manually Open LBS 03/08/08. Blocked and Closed C.Duri ACB#13 fdr#3. ok. 18:48 Manually closed LBS 03/08/08 . C,Duri 13.8Kv ACB#13 FDR#3 T/O. 18:50 Manually open LBS 03/08/08 . 18:51 Blocked and Closed C,Duri ACB#13 fdr#3. ok. 19:10 Manually Closed LBS 03/08/08. C.Duri 13.8Kv ACB#13 fdr#3 T/O. 19:12 Manually open LBS 03/08/08. 19:14 Blocked and Closed C.Duri ACB#13 fdr#3. ok. Open Jumper to isolated broken LA o/p: 03/04/05. 20:32 Cloaed LBS 03/08/08, OK. Released blocked C. Duri feeder #3 Cause: Lightning arrester (Broken).  </t>
  </si>
  <si>
    <t>Libo 13.8KV OCB fdr#2 T/R 1x. Libo feeder#1 load dropped 10A (80/70A). Not checked yet.  </t>
  </si>
  <si>
    <t>Checked and found LIBO VCB fdr #2 T/R 1x, ctr: 517 / 518, R/F: 51N Patrolled the line and found: / Broken dead end insulator on @3 o/p 33/CC/31C / Broken pin support insulator on @3 o/p KW/161 Cause : Lightning  </t>
  </si>
  <si>
    <t>Petani 13.8KV OCB#1 T/R 1x. Petani fdr#2 load dropped 16A (57/41A). Not checked yet.  </t>
  </si>
  <si>
    <t>Checked and found PTN VCB fdr #1 T/R 1x, ctr: 144 / 145, R/F: 51P Patrolled the line but found nothing Cause : Unidentified  </t>
  </si>
  <si>
    <t>09:40 Manually open LBS 06/BS/02 Load: 7A (58/51A) due to replace buck arm o/p 44/BX/02, closed at 16:10 Cause: Planed Maintenance.  </t>
  </si>
  <si>
    <t>10:15 Manually Open Recloser 28/CW/01 d/s Petapahan fdr#4. Replaced Fuse at Landfill. 10:25 Manually Closed Recloser 28/CW/01 d/s Petapahan fdr#4. Cause: Planned Maintenance.  </t>
  </si>
  <si>
    <t>Bangko fdr#4 Load dropped 81A (165/84A). Bangko GFPC T/O. Not checked yet.  </t>
  </si>
  <si>
    <t>Checked and found: LBOSB/13.8OCB1 T/R, Counter : 596 / 597, Relay Flag : 51N. Patrolled the found : Pin insulator pecah 35 % Cause : Pin Insulator </t>
  </si>
  <si>
    <t>C.Duri ACB fdr#14 T/R 1x, counter: 203 / 204, R/F: 51P @1, @2 Not checked yet.  </t>
  </si>
  <si>
    <t>Patrolled the line and found broken conductor wire on @2 o/p 06/Q1/23 Cause : Unidentified  </t>
  </si>
  <si>
    <t>Checked and found KTGL VCB fdr #2 T/R 2x, ctr: 360 / 362, R/F: 51N Patrolled the line and found broken deadend insulator @1, @3 on TOP PGR #47 Cause : Lightning  </t>
  </si>
  <si>
    <t>Checked And Found RKNSB VCB4 Fdr # 4 T/R 2x, Ctr 776/778, R/F 51N Patrolled The Line And Found Sawit Menyentuh Line On Pole Rs/Rt/01 Cause: Tree  </t>
  </si>
  <si>
    <t>Checked And Found BKOSB OCB4 Fdr # 4 T/R 2x, Ctr 76/78, R/F 51N Patrolled The Line And Found Broken La @2 On Pole 25 Ac 39 Cause: Lightning  </t>
  </si>
  <si>
    <t>Checked And Found RKNSB VCB2 Fdr # 2 T/R 3x, Ctr 1312/1315, R/F 51N Patrolled The Line And Found Pohon Tinggi Menyentuh Line On / Phase @2,3, Pole 31/Av/10 / Phase @2,3, Pole 31/Av/15 / Phase @2,3, Pole 30/Av/19 Cause: Tree  </t>
  </si>
  <si>
    <t>Checked And Found PMTMSB/44OCB2 Fdr #2 T/R 11111x, Ctr 40006/51117, R/F 50N Patrolled The Line And Found Pohon Akasia Menyentuh Line On Pole Rgu/14 Cause: Tree  </t>
  </si>
  <si>
    <t>09:47 Manual Open RCL 16/Z/25 (So Balam fdr #1), closed at 10:31 for MTCE team close HLC to tie in line for BLM #90 Cause: Planned Outage for Construction  </t>
  </si>
  <si>
    <t>13:06 115 kV line Rokan / Ketigul T/SO, freq reach to 60.14 Hz GCB #11 RKN T/SO, closed at 13:26 GCB #1 KTGL T/SO, closed at 13:26 GCB #2 KTGL T/SO, closed at 13:27 GCB #43 CD T/R 1x, R/F: 67N, 50P @2 GCB #45 CD no TRIP Indication PMT fdr #1 load dropped 188 A (212 / 24 A) PMT fdr #2 load dropped 99 A (103 / 4 A) RGU fdr #1 load dropped 39 A (70 / 31 A) RGU fdr #2 load dropped 137 A (173 / 36 A) PTN fdr #1 load dropped 230 A (247 / 17 A) PTN fdr #2 load dropped 60 A (64 / 4 A) RKN fdr #2 load dropped 22 A (23 / 1 A) RKN fdr #3 load dropped 24 A (29 / 5 A) RKN fdr #4 load dropped 8 A (12 / 4 A) KTG fdr #1 load dropped 32 A (107 / 75 A) KTG fdr #2 load dropped 26 A (89 / 63 A) KTG fdr #3 load dropped 19 A (44 / 25 A) BLM fdr #4 load dropped 6 A (179 / 173 A) NLA fdr #1 load dropped 40 A (215 / 175 A) NLA fdr #2 load dropped 10 A (76 / 66 A) BKO fdr #1 load dropped 34 A (187 / 153 A) BKO fdr #3 load dropped 17 A (242 / 225 A) BKO fdr #4 load dropped 10 A (170 / 160 A) MGL fdr #1 load dropped 34 A (187 / 153 A) MGL fdr #2 load dropped 143 A (164 / 21 A) 13:26 RCL cap bank of Nella SS tripped, closed at 13:52 RCL cap bank of Sintong SS tripped, closed at 13:55 14:52 Checked and found at Ketigul SS (Joko Susilo) GCB #1 KTG operate 2x, ctr: 203 / 205, R/F: 87L @2; 21G/Z1 GCB #2 KTG operate 1x, ctr: 177 / 178 Patrolled the line from KTGL SS and found: / Broken 115 kV LA @2 at ex temp Gulamo SS 15:17 Checked and found at Rokan SS (Mukhlis) GCB #11 RKN operate 2x, ctr: 35 / 37, R/F at D60: 21G/Z1, 67N; R/F at L90: 21G/Z2, 67N, 87L Cause: Not Patrolled Yet  </t>
  </si>
  <si>
    <t>Checked And Found / KTGL GCB1 Operate 2x, Ctr 203/205, R/F 21 / KTGL GCB2 Operate 1x, Ctr 177/178, R/F 87 Patrolled The Line And Found Broken La @2 On Pole Ex Gulamo Substation / RKNSB GCB11 Operate 2x, Ctr 35/37, R/F 87 Patrolled The Line And Found Broken La @2 On Pole Rknsb Gcb11 Cause: Lightning  </t>
  </si>
  <si>
    <t>Checked And Found 8CSB VCB4 Fdr # 4 T/R 1x, Ctr 629/630, R/F 51N Patrolled The Line And Found Broken Pin Insulator On Phase @2 Pole 8D/59 Cause: Pin Insulator  </t>
  </si>
  <si>
    <t>Checked And Found DRLG3 VCB3 Fdr # 3 T/R 1x, Ctr 264/265, R/F 51N Patrolled The Line But Found Nothing On Phase @0,2 Cause: Unidentified  </t>
  </si>
  <si>
    <t>Checked And Found NDRSB VCB2 Fdr #2 T/R 1x, Ctr 285/286, R/F 51N Patrolled The Line And Found Monkey Dead At Fco On Phase @2 Pole 13 G2 40 Cause: Animal  </t>
  </si>
  <si>
    <t>Nella 13.8 KV GFPC T/R 1X. Nella VCB feeder#1 load dropped 115A (211/96A). Not checked yet.  </t>
  </si>
  <si>
    <t>Checked And Found NDRSB VCB11 Fdr #11 T/R 1x, Ctr 194/195, R/F 51N Patrolled The Line But Found Nothing On Cause: Unidentified  </t>
  </si>
  <si>
    <t>PETANI feeder #1 T/R 1x PETANI feeder #2 load dropped 14 A (63 / 49 A) Not Checked Yet  </t>
  </si>
  <si>
    <t>Checked And Found PTNSB OCB1 Fdr # 1 T/R 1x, Ctr 145/146, R/F 51N Patrolled The Line And Found Pin Flash Over On Phase @1 Pole Petani #20 Cause: Pin Insulator  </t>
  </si>
  <si>
    <t>09:40 Manual Open LBS 34/CA/04, closed at 12:44 to cut dead trees near 36/BT/13/14 Cause: Planned Maintenance  </t>
  </si>
  <si>
    <t>NKBS OCB feeder #2 T/R 1x. NKBS GFPC T/R 1x. NKBS feeder #3 load dropped 67A (93/26A). NKBS feeder #4 load dropped 175A (192/17A). NKBS feeder #5 load dropped 143A (176/33A). CKBS feeder #1 load dropped 13A (223/210A). CKBS feeder #2 load dropped 214A (259/45A). PTP feeder #6 load dropped 22A (65/43A). Not checked yet.  </t>
  </si>
  <si>
    <t>Checked And Found NKBKSB OCB2 Fdr #2 T/R 2x, Ctr 99929/99931, R/F 51 Patrolled The Line But Found Nothing On Phase @2,3 Cause: Lightning  </t>
  </si>
  <si>
    <t>115KV CENTRAL DURI / BATANG LINE</t>
  </si>
  <si>
    <t>21:57 115 kV Line CD / STG Tripped, freq. reach to 60.49 Hz / CD GCB #31 T/R 2x, / CD GCB #33 T/R 3x / STG GCB #25 T/SO, manual closed at 22:16, OK. / BATANG SS is temporary down &gt; Batang feeder #1 dropped 32 A (32 / 0 A) &gt; Batang feeder #2 dropped 51 A (51 / 0 A) &gt; Batang feeder #3 dropped 70 A (70 / 0 A) / PNG fdr #1 load dropped 62 A (92 / 30 A) / NLA fdr #1 load dropped 119 A (211 / 92 A) / NLA fdr #2 load dropped 53 A (76 / 23 A) / BKO fdr #1 load dropped 127 A (154 / 27 A) / BKO fdr #2 load dropped 233 A (252 / 19 A) / BKO fdr #3 load dropped 92 A (225 / 133 A) / BKO fdr #4 load dropped 90 A (176 / 86 A) / STG fdr #1 load dropped 58 A (91 / 33 A) / STG fdr #1 load dropped 164 A (242 / 78 A) / BLM fdr #1 load dropped 126 A (142/ 16 A) / BLM fdr #3 load dropped 99 A (100 / 1 A) / BLM fdr #4 load dropped 153 A (182/ 29 A) / MGL fdr #1 load dropped 88 A (185 / 97 A) / MGL fdr #2 load dropped 133 A (160 / 27 A) / KTG fdr #1 load dropped 65 A (97 / 32 A) / KTG fdr #2 load dropped 29 A (89 / 60 A) / KTG fdr #3 load dropped 31 A (44 / 13 A) / BKS fdr #2 load dropped 71 A (262 / 191 A) / BKS fdr #3 load dropped 66 A (184 / 118 A) / BKS fdr #5 load dropped 118 A (327 / 209 A) / BKS fdr #6 load dropped 33 A (76 / 43 A) / PMT fdr #1 load dropped 170 A (203 / 33 A) / PMT fdr #2 load dropped 82 A (106 / 69 A) / RGU fdr #1 load dropped 10 A (58 / 48 A) / RGU fdr #2 load dropped 82 A (151 / 69 A) / PTN fdr #1 load dropped 161 A (234 / 73 A) / PTN fdr #2 load dropped 43 A (63 / 20 A) / LBO fdr #1 load dropped 8 A (66 / 58 A) / PGT fdr #1 load dropped 6 A (72 / 66 A) / PGT fdr #2 load dropped 13 A (60 / 47 A) / DRL fdr #4 load dropped 49 A (63 / 14 A) / DRL fdr #7 load dropped 47 A (104 / 57 A) Checked and found at Central Duri: / GCB #31 CD operate 2x, ctr: 47 / 49, R/F: 50N, 67N, 21P/Z2, 21G/Z2, 87L / GCB #33 CD operate 3x, ctr: 654 / 657, R/F: 21P/Z1, 21G/Z1 / GCB #25 STG operate 1x, ctr: 320 / 321, R/F: 87L Cause: Under Investigation  </t>
  </si>
  <si>
    <t>Checked And Found / CDRSY/115OCB31 T/LO , Ctr 49/53, R/F 87 / CDRSY/115OCB33 T/LO , Ctr 657/664, R/F 21 Patrolled The Line And Found Broken La On Phase @2,3, Pole Structure Cd Sy Cause: Over voltage </t>
  </si>
  <si>
    <t>23:49 C Duri 115 KV OCB #11 TRIP 115 KV line Incoming Tx #1 C Duri S. Y C Duri 115 KV OCB #13 TRIP. C Duri ACB #14 ( Breaker secondary Tx #1 to Bus #1 CDGT ). C Duri 115 kV GCB #45 TRIP, manual closed at 01:13. 00:21 C Duri 115KV GCB #43 Trip C Duri 115KV GCB #41 Trip C Duri 115KV OCB #63 Trip C Duri 115KV OCB #23 Trip, manual closed at 00:56 C Duri 115KV OCB #21 Trip C Duri 115KV GCB #15 Trip, manual closed at 01:05. C Duri 115KV GCB #10 Trip C Duri 115KV GCB #11 Trip Duri 115KV OCB #32 Trip Duri 115KV OCB #30 Trip Checked and found: *GCB #15 Close, GCB #13 Open, GCB #11 Open TXP/1 Central Duri Shutdown Relay Flag TX#1 : Current, Phase A/B, Netral Ground Relay Flag Line Duri/2 : 87L, 21G. GCB #10 Open. GCB #25 Close, GCB #23 Open, GCB #21 Open 115 kV CD Line 1 – DRB still energize from DRB (GCB #22/ #24 Close) GCB #45 Open, GCB #43 Open, GCB #41 Open. GCB #65 Close, GCB #63 Open. 00:22 5B 13.8KV OCB Fdr#4 Trip Close at.01:44. 5B 13.8KV OCB Fdr#5 Trip Close at.01:44. 00:56 Sintong 115KV OCB #22 Trip Close at 01:20. Batang 115KV OCB #1 Trip Close at 01:18. 00:58 Bangko 115KV Circuit switcher Trip 01:16 Manually Open Sintong 13.8KV VCB Fdr#1 Manually Open Sintong 13.8KV VCB Fdr#2 01:17 Sintong 115KV OCB #21 Trip Sintong 115KV OCB #23 Trip 01:19 Manually Open Menggala 13.8KV OCB Fdr#1. Manually Open Menggala 13.8KV OCB Fdr#2. 01:24 Manually Open Menggala 115KV Circuit switcher. 01:20 Manually Open Nella 115KV GCB#27 Manually Open Ketigul 13.8KV VCB Fdr#2 Manually Open Ketigul 13.8KV VCB Fdr#3 01:26 Manually Close Rokan 115KV GCB#12 (but failed to closed) 01:29 Sintong 115KV OCB#25 Trip 01:29 C Duri 115KV OCB#31 T/R C Duri 115KV OCB#33 T/R. Continued to 02:22 //&gt;  </t>
  </si>
  <si>
    <t>02:22 Manually Open C Duri 115KV ACB#15 Checked and found: @1 LA Broken near 115 KV OCB #13 at C Duri S.Yard. ( 115 KV line to Line #2 and to TX #1 ). @1 LA Broken near 115 KV OCB #43 at C Duri S.Yard. ( 115 KV line to Pematang ). 02:53 IT netwok down and restore at 03:40. 03:37 Manually Close Sintong 115KV ACB#25. 03:37 Manually Close Sintong 115KV ACB#23. 03:37 Manually Close Sintong 115KV ACB#23. 03:39 Manually Close Rokan 115KV ACB#12. 03:41 Manually Open Ketigul Feeder#1. 03:42 Manually Open Ketigul Feeder#2. 03:42 Manually Open Ketigul Feeder#3. 03:43 Manually Close Ketigul 115KV GCB#3. 03:44 Manually Close Ketigul 115KV GCB#2. 03:45 Manually Close Ketigul 13.8KV VCB Fdr#1. 03:46 Manually Close Ketigul 13.8KV VCB Fdr#2. 03:51 Manually Close Ketigul 13.8KV VCB Fdr#3. 03:48 115KV C.Duri / Batang ACB#31 T/R. 03:48 115KV C.Duri / Batang ACB#33 T/R. 03:48 115KV C.Duri / Batang ACB#1 T/O. 04:15 Manually Close Menggala 115KV Circuit switcher 04:16 Manually Close Menggala 13.8KV OCB Fdr#1. 04:17 Manually Close Menggala 13.8KV OCB Fdr#2. 04:20 Offline CDGT #2 ( due to supply power to TX #1 Trip open). 04:28 Manually Close C Duri 13.8KV ACB# 19 ( Tie Bus ). 04:34 Manually Close Sintong 115KV ACB#21 04:35 Manually Close Sintong 13.8KV VCB Fdr#2. 04:35 Manually Close Sintong 13.8KV VCB Fdr#1. 04:44 CDGT #3 Trip by alarm Exhaust High Spread Trip. 04:50 Manually Close Bangko 115KV Circuit switcher (but failed to closed) 05:20 Manually Close Bangko 115KV Circuit switcher //&gt; OK 05:30 Manually Close Bangko 13.8KV VCB Fdr#3. 05:30 Manually Close Bangko 13.8KV VCB Fdr#4. 05:40 Manually Open Bangko 13.8KV VCB Fdr#4. 05:42 Manually Close Bangko 13.8KV VCB Fdr#4. 05:56 Manually Close Bangko 13.8KV VCB Fdr#2 05:23 Manually Close Nella 115KV Circuit switcher (OK) Continued to 07: 23 //&gt;  </t>
  </si>
  <si>
    <t>07:23 Manually Block &amp; Closed Sintong OCB feeder #1 //&gt; OK. and then released the block. 07:52 Manually Block &amp; Closed Bangko OCB feeder #1 //&gt; OK. and then released the block. 07:54 Manually Block &amp; Closed Nella OCB feeder #1 //&gt; OK. and then released the block. 07:56 Manually Block &amp; Closed Nella OCB feeder #2 //&gt; OK. and then released the block. 08:22 Manually Block &amp; Closed Menggala OCB feeder #2 //&gt; OK. and then released the block. 08:23 Manually Block &amp; Closed Menggala OCB feeder #1 //&gt; OK. and then released the block. Patrolled Result 115KV Sintong / Batang Line. ~@1 Broken dead end Insulator o/p STG #87. ~Rubber tree near power line o/p STG #63. ~Pruning is done. 09:20 Bangko Voltage Regulator Checked &amp; found VR: Raise 3 Bus voltage :13.6KV Closed Recloser for Cap Bank Bus voltage :13.8 KV VR:Netral 11:00 Open both side isolation switch of 115KV C.Duri S Yard OCB#13. Open both side isolation switch of 115KV Duri Ring Bus OCB#30. Open both side isolation switch of 115KV Duri Ring Bus OCB#32. * Due to Dismantle @1,2,3 broken 115KV L.A. 10:32 Closed both side isolation switch of 115Kv OCB#13 10:41 Closed both side isolation switch of 115Kv OCB#30 10:41 Closed both side isolation switch of 115Kv OCB#32. 11:14 Manually open S Balam VCB feeder #1. due to Bus Voltage 12.3 KV. 12:56 Manually closed 115KV Duri Ring Bus OCB#30 //&gt; OK. 12:57 Manually closed 115KV Duri Ring Bus OCB#30 //&gt; OK. 13:03 Manually closed 115KV C.Duri S Yard GCB#15 //&gt; OK. 13:03 Manually closed 115KV C.Duri S Yard OCB#13 //&gt; OK. 13:04 Manually closed 115KV C.Duri S Yard OCB#11 //&gt; OK. 13:08 Manually closed 115KV C.Duri S Yard GCB#10 //&gt; OK. 13:09 Manually closed 115KV C.Duri S Yard OCB#21 //&gt; OK. 13:09 Manually closed 115KV C.Duri S Yard GCB#43 //&gt; OK. 13:10 Manually closed 115KV C.Duri S Yard GCB#41 //&gt; OK. 13:11 Manually closed 115KV C.Duri S Yard OCB#63 //&gt; OK. 15:09 Manually block &amp; closed 115Kv Batang OCB#1 //&gt; but trip again. *115Kv C.Duri GCB#45 T/R 1x *115Kv C.Duri GCB#43 T/R 1x Batang substation no powe at same time. / Batang OCB Feeder#1. / Batang OCB Feeder#2. / Batang OCB Feeder#3. 16:05 S/U CDGT #3 and then Online the unit at 16:22. 16:15 Manually closed Recloser for Cap Bank at Sintong substation . Bus Voltage: 13.2 t0 13.7 KV. 16:41 Manually closed Recloser for Cap Bank at Nella substation . Bus Voltage: 13.2 t0 13.6 KV. 16:41 Manually closed Recloser for Cap Bank at Bangko substation . Bus Voltage :13.2 to 13.7 KV Voltage regulator: Raise – 16. Continue Patrolled 115 KV Batang / Sintong Line. / Suspected L.A near Batang substation . / Suspected @1 L.A On pole Sintong #26. 17:01 S/U CDGT #5 and then Online the unit at 17:18. 18:18 Dismantle @1,2,3 L.A on pole Sintong #26. 18:25 CDGT #3 TRip by alarm Exhaust Spread High Trip. 18:43 Manually block &amp; closed 115Kv OCB#1 at Batang //&gt; OK. 18:44 Manually block &amp; closed 115Kv OCB#25 at Sintong //&gt; OK. ( 115 KV Batang / Sintong Line back to Normal ). Cause: Under Investigation.  </t>
  </si>
  <si>
    <t>Checked And Found / CDRSY/115GCB15 T/SO, Ctr 196/196, R/F 87 / CDRSY/115OCB11 T/SO, Ctr 23/24, R/F 51N / CDRSY/115OCB13 T/SO, Ctr 27/29, R/F 21AG / DRIRB/115OCB30 T/SO, Ctr 100/101, R/F 87 / DRIRB/115OCB32 T/SO , Ctr 40/41, R/F 21AG Patrolled The Line And Found Broken LA On Phase @1 Pole Structure Cd Sy Cause: Over voltage  </t>
  </si>
  <si>
    <t>23:49:01 South Balam 115 KV Circuit Switcher TRIP. No power at Balam Substation. / S Balam VCB feeder #1. / S Balam VCB feeder #2. / S Balam VCB feeder #3. / S Balam VCB feeder #4. 01:26:00 Manually open S Balam 13.8KV VCB Fdr#1. Manually open S Balam 13.8KV VCB Fdr#2. Manually open S Balam 13.8KV VCB Fdr#3. Manually open S Balam 13.8KV VCB Fdr#4. 06:37 Manually Close S Balam 115KV Circuit switcher //&gt; OK. 06:42 Manually Open S Balam 115KV Circuit switcher. Due to unbalance on Voltage Regulator and then Bypass it. 06:48 Manually Close S Balam 115KV Circuit switcher //&gt; OK. 06:52 Manually Blocked &amp; Close Balam 13.8KV VCB Fdr#3 //&gt; OK. 06:53 Manually Blocked &amp; Close Balam 13.8KV VCB Fdr#2 //&gt; OK. 06:54 Manually Blocked &amp; Close Balam 13.8KV VCB Fdr#1 //&gt; OK. 06:54 Manually Blocked &amp; Close Balam 13.8KV VCB Fdr#4 //&gt; OK. 11:14 Manually open S Balam 13.8KV VCB Fdr#1. due to maintain voltage on Bus. ( Bus voltage: 12.3 KV ). 18:54 Manually Blocked &amp; Close Balam 13.8KV VCB Fdr#1 //&gt; OK. Bus voltage: 13.1 KV. (After closed 115 KV Batang / Sintong Line). Cause: Voltage Regulator.  </t>
  </si>
  <si>
    <t>00:57 115 KV Rokan Circuit Switcher Trip. / Relay Flag : PNCT Diff. / Relay Flag : 51. 01:20 Manually Open Rokan 13.8KV VCB Fdr#2. Manually Open Rokan 13.8KV VCB Fdr#3. Manually Open Rokan 13.8KV VCB Fdr#4. 04:00 Manually Close 115KV Rokan Circuit swicher //&gt; OK. 04:01 Manually Blocked &amp; Close Rokan 13.8KV VCB Fdr#2. 04:02 Manually Blocked &amp; Close Rokan 13.8KV VCB Fdr#3. 04:02 Manually Blocked &amp; Close Rokan 13.8KV VCB Fdr#4. Cause: Not patrolled yet.  </t>
  </si>
  <si>
    <t>Checked And Found RKNSB/115CS T/O, Ctr 224/225, R/F 87 Patrolled The Line But Found Nothing Cause: Unidentified </t>
  </si>
  <si>
    <t>Checked And Found NLASB VCB1 Fdr #1 T/R 2x, Ctr 567/569, R/F 51N Patrolled The Line And Found: / Pin Flash Over On Phase @1 Pole 20 T 05 / Dead End Broken 5% On Phase @2 Pole 20 T 18 Cause: Lightning  </t>
  </si>
  <si>
    <t>Checked And Found NDRSB VCB6 Fdr #6 T/R 1x, Ctr 314/315, R/F 51N Patrolled The Line And Found Jumper La Putus On Phase @2 Pole 12/F11/04 Cause: Lightning Arrester  </t>
  </si>
  <si>
    <t>/ </t>
  </si>
  <si>
    <t>Checked And Found BTGSB OCB1 T/O , Ctr 163/171, Patrolled The Line And Found Flash Over Pin Ins At Batang 02 On Phase @3 Pole None Cause: Others  </t>
  </si>
  <si>
    <t>09:08 Menggala OCB feeder #1 Load Dropped 77A (184/103A). Menggala OCB feeder #2 Load Dropped 133A (163/30A). Not Checked yet. JDE Number = 123</t>
  </si>
  <si>
    <t>Checked and found: MGLSB/13.8OCB2 T/R, Counter : 557 / 559, Relay Flag : 51N. Patrol led the line found : Unidentified Phase : 0 Cause : Unidentified </t>
  </si>
  <si>
    <t>Checked And Found SBLM VCB4 Fdr #4 T/R 1x, Ctr 373/374, R/F 51N Patrolled The Line And Found Broken Pin Support Near Balam# 67 Dan Balam#37 On Phase @3 Cause: Lightning  </t>
  </si>
  <si>
    <t>Libo OCB feeder #1 T/R 1x. Libo feeder #2 Load Dropped 18A (63/45A). Not checked yet.  </t>
  </si>
  <si>
    <t>Checked And Found LBOSB OCB1 Fdr #1 T/R 1x, Ctr 597/598, R/F 51N Patrolled The Line And Found Flash Over Dead End On Phase @1 Pole 36 Cc 19A Cause: Pin Insulator  </t>
  </si>
  <si>
    <t>Checked And Found BTGSB OCB1 T/O, Ctr 163/171, Patrolled The Line But Found Nothing Cause: Lightning  </t>
  </si>
  <si>
    <t>09:06 Batang OCB fdr#1 T/O (Supply power to PHE). Batang Ground fault alarm Checked &amp; found Batang OCB fdr#1 Ctr: 163/171, R/F: None PHE teams Perform Patrolled the Line, but found nothing 13:00 Manual Block &amp; Closed Batang OCB fdr#1, but Tripped again 13:45 Opened Isolation Switches Batang OCB fdrf#1 14:00 Manual Block &amp; Closed Batang OCB fdr#1, Wait for 30 minutes, OK 14:30 Opened Back Batang OCB fdr#1, Closed back Isolation Switches. 20:45 Manually open Line Switch on pole 39/AH/51. 20:51 Manually blocked and closed Batang VCB feeder #1 //&gt; OK. and then released the block. Continued patrolled tomorrow morning. DEC 26 2019 11:30 Manually Opened Batang VCB fdr#1 PHE team Open Line Switch O/P 39.AH.51 Replaced Flash Over Pin Insulator O/P Btg 71 Repaired Guywire O/P BTG 02 12:00 Closed Lines Switch O/P 39.AH.51 Manually Block &amp; Closed Batang VCB fdr#1 13:13 Batang VCB fdr#1 &amp; GFPC T/O PHE team Open Back Lines Switch to Troubleshoot 14:00 Manually Block &amp; Closed Back Batang VCB fdr#1 Source: PHE team, continued troubleshoot DEC 27 2019 09:00 Open Fuse All Transformers under Batang VCB fdr#1 Closed Line Switch O/P 39.AH.51 17:00 Manually Block &amp; Closed Batang VCB fdr#1, then released the Block Cause : Broken LA. (PHE Team)  </t>
  </si>
  <si>
    <t>Checked And Found BTGSB OCB1 T/O, Ctr 163/171, Patrolled The Line But Found Nothing Cause: Lightning </t>
  </si>
  <si>
    <t>14:15 It was reported no Power o/p 03/01/26 (Cduri fdr#7) Checked &amp; found Recl 03.01.39 T/O, Ctr: 188/189, R/F: None Also Found Recloser Unplug, No Batteries Installed, B/O control Card 18:05 Decided Transfer Load to CD fdr#6, by Closed LBS 03.01.02 Cause: Unidentified  </t>
  </si>
  <si>
    <t>06:10 Ketigul VCB feeder #2 T/O, 08:00 Checked &amp; found KTG VCB fdr#2 T/LO, Ctr: 562/564, R/F: 51 @B 08:48 Manually BLock &amp; Closed KTG VCB fdr#2, then released the Block Cause: Not Patrolled yet  </t>
  </si>
  <si>
    <t>Checked And Found PKTGL VCB2 T/O , Ctr 224/226, R/F 51N Patrolled The Line And Found Broken Pt Of Cap Bank On Phase @1,2,3, Pole 32 Ak 43 Cause: Equipment Failure  </t>
  </si>
  <si>
    <t>Menggala VCB fdr#2 T/R 1x Menggala Fdr#1 Load dropped 95A (183/88A) Not checked yet  </t>
  </si>
  <si>
    <t>Checked And Found MGLSB OCB2 Fdr #2 T/R 1x, Ctr 557/558, R/F 51N Patrolled The Line And Found Unidentified Cause: Unidentified  </t>
  </si>
  <si>
    <t>20:35 Ketigul VCB feeder #1 T/O. 22:50 Checked and found Ketigul VCB feeder #1 T/SO. Counter: 224/226 R/F: 51 @1,2,3 and 51N. 23:52 Patrolled the line found burnt out fuse of a Potential Transformer for Cap bank on pole 42/AK/43. Isolate Cap Bank from line. 02:24 Manually block and closed Ketigul VCB feeder #1 //&gt; OK. and then released the block. Cause: Potential transformer for Capacitor Bank. Production loss : 140 Bbls / 20 wells //&gt; Up to 24:00.  </t>
  </si>
  <si>
    <t>Checked And Found NDRSB VCB2 Fdr #2 T/R 1x, Ctr 286/287, R/F 51N Patrolled The Line And Found LA Putus Di Phese 2 On Phase @2 Pole Nf 07 F2 Cause: Lightning Arrester  </t>
  </si>
  <si>
    <t>11:13 Sintong Fdr#2 Load dropped 21A (225/204A) Sintong Fdr#2 Ground fault Alarm It was reported No Power at Genting Field 15:00 Checked &amp; found Recl 29.Z.13A T/O, Ctr: 214/316, R/F: N.A Patrolled the Line, but found nothing Manually Block &amp; Closed the Recloser, then released the block Cause: Unidentified  </t>
  </si>
  <si>
    <t>Checked And Found NKBKSB OCB2 Fdr#2 T/R 1x Ctr:99931/99932 R/F:51N Patrolled The Line But Found Nothing. Cause: Unidentified  </t>
  </si>
  <si>
    <t>115KV KOTABATAK / PETAPAHAN LINE</t>
  </si>
  <si>
    <t>17:31 115Kv Line CKBS/Petapahan GCB#1 T/SO. No Power at Petapahan Subst &amp; Suram Subst. 18:00 Checked All 115Kv Breakers &amp; Line Switch Closed. 19:09 Checked and found CKBS 115 KV GCB#1 T/SO. and status spring Discharge Counter: 44/45. 19:30 Manually Open CKBS VCB feeder#6 (due to maintain level Tank). 19:35 Manually blocked and closed CKBS 115 KV GCB #1 , but failed. 21:45 Manually Open New Petapahan 115 KV GCB#5. 21:47 Manually Open New Petapahan 115 KV GCB#4. 23:25 Manually Block &amp; Closed CKBS VCB feeder#6. 23:36 Manually Open NKBS 115 KV OCB #1. for Bypass CKBS 115 KV GCB #1. 23:41 Manually Block &amp; Closed 115 KV OCB #1 //&gt; OK. and then released the block. CKB Substation was energized. 23:47 Manually Closed 115 KV GCB #4 //&gt; OK. (from DSC failed). 23:47 Manually Closed 115 KV GCB #5 //&gt; OK. (from DSC failed). Petapahan Substation was energized. Cause: Under investigation. Production loss: CKB SUBSTATION. 1. CKBS VCB feeder #1 : 58 Bbls / 55 wells. + 88 Bbls 2. CKBS VCB feeder #2 : 28 Bbls / 64 wells. + 42 Bbls 3. CKBS VCB feeder #5 : 44 Bbls / 44 wells. + 66 Bbls. 4. CKBS VCB feeder #6 : 294 Bbls / 41 wells. +39 Bbls. PETAPAHAN SUBSTATION. 1. PTP VCB feeder #3 : 957 Bbls / 58 wells. +116 Bbls. 2. PTP VCB feeder #4 :1767 Bbls / 48 wells. + 98 Bbls. 3. PTP VCB feeder #6 : 309 Bbls / 9 wells. + 25 Bbls. 4. PTP VCB feeder #8 : 210 Bbls / 8 wells. + 36 Bbls. SURAM SUBSTATION. 1. Suram OCB feeder #2 : 17 Bbls / 3 wells. + 2 Bbls. /////////////////////////////////////////////// + Grand total : 3684 Bbls / 330 wells. + 512 Bbls. 4196 Bbls / 330 Wells. JDE Number = 12345</t>
  </si>
  <si>
    <t>17:35 KETIGUL 115KV GCB#2 &amp; GCB#3 T/O No Power to Ketigul Substation: 1. Ketigul VCB feeder#1. 2. Ketigul VCB feeder#2. Status Bypass. 3. Ketigul VCB feeder#3. 20:10 Checked and found: 1. Ketigul 115 KV GCB #2 T/O Counter: 178/180. 2. Ketigul 115 KV GCB #3 T/O Counter: 168/170. 3. @1 broken Bypass fuse on Ketigul VCB feeder #2. 4. Burnt out cable of NGR (Neutral Ground Resistant). 5. R/F Tx : Phase A,B to Ground. 20:11 Manually open Ketigul VCB feeder#1 Ketigul VCB feeder#2. Status Bypass. 20:14 Manually open Ketigul VCB feeder#3. (from DSC failed). Open @1,2,3 Bypass fuse. Patrolled the line found 21:37 Manually closed 115 KV GCB #3 //&gt; OK. Monitor performance TX. 21:47 Manually closed 115 KV GCB #2. //&gt; OK. Transfer Load Ketigul VCB feeder#2 to Ketigul VCB feeder#3 , by closed LBS: 34/AN/04. 22:10 Manually block and closed Ketigul VCB feeder#1//&gt;OK. and then released the block. 22:12 Manually block and closed Ketigul VCB feeder#3 //&gt;OK. and then released the block. Ketigul Substation back to Normal. Cause: Under Investigation. Production loss: Ketigul Substation. 1. Ketigul VCB feeder #1 : 216 Bbls / 20 wells. 2. Ketigul VCB feeder #2 : 258 Bbls / 21 wells. 3. Ketigul VCB feeder #3 : 37 Bbls / 2 wells. /////////////////////////////////////////////// + Grand total : 511 Bbls / 43 wells.  </t>
  </si>
  <si>
    <t>18:51 Bangko feeder #1 load dropped 51A (156/105A). 20:21 It was reported no power at wells Bangko # 197,297,179,325 and Bangko #61. 21:13 Checked and found Recloser: 23/X/08 T/SO Counter: 413/414. 21:16 Manually blocked and closed Recloser: 23/X/08 //&gt; but failed. 22:17 Manually opened Bangko OCB feeder #1, due to bypass Recloser: 23/X/08. 22:28 Manually blocked and closed Bangko OCB feeder #1 //&gt; OK. and then released the block. Cause: Recloser.  </t>
  </si>
  <si>
    <t>Checked and found C Duri ACB #11 (feeder #1) T/R 1x. R/F: 51@1 , 51G and 51N Counter: 270/271. Patrolled the line found nothing. Cause: Unidentified.  </t>
  </si>
  <si>
    <t>Checked And Found DFSG ACB41 Fdr #1 T/R 1x, Ctr 726/727, R/F 51 Patrolled The Line On 17/Jan/2020 And Found Phase Time Overcurrent On Phase @1 Cause: Unidentified </t>
  </si>
  <si>
    <t>PTN VCB feeder #2 T/R 1x PTN feeder #1 load dropped 51 A (226 / 175 A) //&gt; WIP trip 1 unit Not Checked Yet  </t>
  </si>
  <si>
    <t>Checked and found: PTNSB/13.8OCB2 T/R, Counter : 323 / 324, Relay Flag : 51N Patrolled the line found: Pin pecah di bagian bawah Phase : 1 Cause : Pin Insulator </t>
  </si>
  <si>
    <t>Checked and found: 8DSB/13.8OCB2 T/R, Counter : 289 / 290, Relay Flag : 51N Patrolled the line found : Not found Phase : 0 Cause : Lightning </t>
  </si>
  <si>
    <t>Nella GFPC T/R 1x. Nella feeder #1 load dropped 102A (199/97A). Not checked yet.  </t>
  </si>
  <si>
    <t>10:20 It was reported no power at Jambon Field , Bekasap #168 , Bekasap #105. Bekasap feeder #2 (MSU/2 feeder#2) dropped 30A (259/229A). !1:30 Checked and found Recl: 38/BD/39 T/SO ,(Display blank). Patrolled the line but found nothing. 11:32 Manually closed the Recl. OK , then released the block. Cause: Unidentified.  </t>
  </si>
  <si>
    <t>10:56 It was reported no power at Perkebunan field. 12:51 Checked and found Recl: 29/Z/13A T/O, D/S Sintong fdr#2. ctr:218/219. Patrolled the line but found nothing. Manually Closed Recloser 29/Z/13A. Ok. Cause: Unidentified. 13:00 Sintong VCB feeder #2 Load dropped 168A (242/74A). 18:00 Checked and found Recloser 29/Z/13A T/SO (Control failure). Blocked and Closed the Recloser 29/Z/13A. OK. Unplug ( cotrol failure). Patrolled the line but found nothing . Couse: Unidentified.  </t>
  </si>
  <si>
    <t>3D OCB Feeder #2 T/R 1x. 3D Feeder #3 Load Dropped 20A (90/70A). 3D Feeder #4 Load Dropped 12A (165/153A). Not checked yet.  </t>
  </si>
  <si>
    <t>Checked and found: 3DSB/13.8OCB2 T/R, Counter : 359 / 360, Relay Flag : 51 Patrolled the line found : Broken LA Phase : 2 Cause : Lightning Arrester </t>
  </si>
  <si>
    <t>07:26 It was reported No Power at CGS#5 and CCS#6. 08:45 Checked &amp; found 115Kv GCB#1 T/O Ctr:200/201. 115Kv GCB#3 T/O Ctr:111/112. (Darling Subst. Tx/2 No Power). Checked Tx/2 &amp; VR Normal Condition. 09:30 Manually Open Darling VCB fdr#6, the closed at 09:51. Manually Open Darling VCB fdr#7, the closed at 09:52. Manually Open Darling VCB fdr#8, the closed at 09:53. 09:45 Closed 115Kv Darling GCB#1. 09:47 Closed 115Kv Darling GCB#3. Cause: Under Investigation. Production loss 8 SE :350 Bbls / 179 wells. 8 SW : 278 Bbls / 151 wells. ////////////////////////////////////////////////// + Grand total : 628 Bbls / 330 wells.  </t>
  </si>
  <si>
    <t>C Duri ACB #12 (feeder #2) transfer to Darling VCB feeder #8. 08:30 It was reported no power on pole 08/L7/17 D/S Darling feeder #8. Checked and found Recloser: 08/M1/38 T/O No indication on display. Patrolled the line found nothing. 12:08 Manually block and closed Recloser: 08/M1/38 //&gt; OK. and then released the block. Cause: Suspect control Recloser.  </t>
  </si>
  <si>
    <t>15:00 It was reported No Power o/p 08/M5_17. 17:15 Checked &amp; found Recl. 05/M3/02 T/LO Ctr:97/101. Patrolled the line but found nothing. 18:38 Blocked &amp; closed Recl 05/M5/02, then release the blocked. Cause: Unidentified.  </t>
  </si>
  <si>
    <t>Checked and found : Rec 08/M3/38 T/O, Counter : 157 / 158, Relay Flag : NONE Patrolled the line foung : No Findings Phase : 0 Cause : Unidentified </t>
  </si>
  <si>
    <t>Checked and found N Duri VCB feeder #1 T/R 1x. R/F: 51@2 Counter: 336/337. Patrolled the line found nothing. Cause: Unidentified.  </t>
  </si>
  <si>
    <t>Menggala feeder #1 load dropped 129A (203/ 74A) Not checked yet.  </t>
  </si>
  <si>
    <t>Checked And Found gfpc 1 Fdr #1 T/R 2x, Ctr 128/130, R/F 51N Patrolled The Line On 20/Jan/2020 And Found Sawit On Phase @1 Pole 22 Ai 01 Cause: Tree  </t>
  </si>
  <si>
    <t>01:35 6DN OCB feeder #6 T/O 04:46 Checked and found 6DN OCB feeder #1 T/LO. R/F: 51 @2,@3 and 50 @2,@3 Counter: 190/194. Patrolled the line found nothing. 05:59 Manually blocked and closed 6DN OCB feeder #6 //&gt; OK. and then released the block. Cause: Unidentified.  </t>
  </si>
  <si>
    <t>6DN feeder #5 load dropped 50A (50/0A). Not checked yet.  </t>
  </si>
  <si>
    <t>Checked and found: 6DNSB/13.8OCB5 None, Counter : / , Relay Flag : NONE Patrolled the line found : normal Phase : 0 Cause : Normal Condition </t>
  </si>
  <si>
    <t>14:05 Manually opened Dumai 4160V feeder #4 for , 1. Cut high trees on pole H 57/58. 2. Cut High Trees On Pole H 58 – H 59. 3. Cut High Trees On Pole H 18 34. 4. Replace broken fuse link on pole H70/03 Mendut complex. 5. Repair cable for lighting at Perimeter CPS. 15:30 Manually blocked and closed Dumai 4160V feeder #4. Cause: Planned maintenance.  </t>
  </si>
  <si>
    <t>Checked And Found PKTGL VCB2 Fdr #2 T/R 1x, Ctr 371/372, R/F 51 Patrolled The Line On 19/Jan/2020 And Found Lightning Arrester Pecah 2 On Phase @2,3, Pole 29 Al 09 Cause: Lightning </t>
  </si>
  <si>
    <t>Checked And Found PTNSB OCB2 Fdr #2 T/R 1x, Ctr 324/325, R/F 51 Patrolled The Line On 19/Jan/2020 And Found Musang Di Terminal Pole Sisi Primary Jumper On Phase @2 Pole Ptn 52 Cause: Animal </t>
  </si>
  <si>
    <t>44KV PEMATANG MAIN / PETANI LINE</t>
  </si>
  <si>
    <t>44KV line Pematang Main ////&gt;Petani OCB#1 T/R 1x. Not checked yet.  </t>
  </si>
  <si>
    <t>Checked And Found PMT Main 44 kV GCB Fdr #1 T/R 1x, Ctr: 197/198, R/F: 50N Patrolled the line but found nothing. Cause: Unidentified  </t>
  </si>
  <si>
    <t>08:00 C.Duri fdr#1 load dropped 66A (146/80A). Checked and found Recloser: 39/AV/36 T/SO (in blocked position) Due to RIG BKU #02 activity at location Puncak #04 , R/F: 51 @3 and 51N. Patrolled the line found @3 broken Lightning Arrester on Terminal pole , location Kulin #55. 10:10 Manually blocked and closed Recloser: 39/AV/36 and still in block position. Cause: Broken Lightning Arrester.  </t>
  </si>
  <si>
    <t>Checked And Found 5441/R.39AV36 T/SO, Ctr 296/297, R/F 51 Patrolled The Line On 19/Jan/2020 And Found La Broken On Teriminal Pole D On Phase @3 Pole Kulin 55 Cause: Unidentified (L/A)  </t>
  </si>
  <si>
    <t>09:05 Petani fdr#2 T/R 1x. Checked and found Petani fdr#2 T/R 1x. R/F: 51@2 and 51N Counter:325/326. Patrolled the line found Animal (chivet) on terminal pole Petani #52. Cause: Animal (chivet).  </t>
  </si>
  <si>
    <t>Checked And Found PTNSB OCB2 Fdr #2 T/R 1x, Ctr 325/326, R/F 51 Patrolled The Line On 19/Jan/2020 And Found Musang Di Terminal Pole On Phase @2 Pole Ptn 52 Cause: Animal  </t>
  </si>
  <si>
    <t>Checked And Found / BKOSB OCB4 Fdr #4 T/R 1x, Ctr 80/81, R/F 50N / GFPC T/R 2x, Ctr 238/240, R/F 51N Patrolled The Line On 20/Jan/2020 And Found Burung Elang Di Atas Trafo On Phase @2,3, Pole 23 Y 12 Cause: Animal </t>
  </si>
  <si>
    <t>Checked and found: NDRSB/13.8VCB5 T/R, Counter : 137 / 138, Relay Flag : 51N Patrolled the line found : Suspension insulator pecah Phase : 2 Operated Device : NDRSB/13.8VCB5 T/R Counter : 137 / 138 Relay Flag : 51N Finding Patrol : Bushing recloser terbakar Phase : 1, 2, 3, Pole : 12/E11/02 Cause : Suspension Insulator </t>
  </si>
  <si>
    <t>17:02 N.Duri 115KV C/S 13 T/O. No power at 13.8KV Bus#2 and bus#3. at that time also no power at feeder#4,5,6,7,8, and #9,10,11. (Note. TX#12 &amp; VR is in isolate due to Service, and Close Bus Tie#8/9 Bus#2/#3) 18:00 Checked &amp; found NDuri C/S TX#13 T/O, Ctr:...…. R/F: 51N 13.8KV Nd vcvb fdr#5 T/R 1x, Ctr: 136/137, R/F: 51N Checked &amp; found TX#13 Normal .. 18:40 Opened Tie LBS 8/9. 18:46 Closed Isolation Switcht Load Side VR Tx/12. 18:48 Closed N.Duri VCB fdr#4. 18:49 Closed N.Duri VCB fdr#5 18:50 Closed N.Duri VCB fdr#6. 18:50 Closed N.Duri VCB fdr#7. 18:51 Closed N.Duri VCB fdr#8. 18:52 Closed C/S Tx/13. 18:53 Closed N.Duri VCB fdr#9. 18:54 Closed N.Duri VCB fdr#10. 18:54 Closed N.Duri VCB fdr#11. Cause: Under investigation. Production loss : 1. 10 SE : 189 Bbls / 190 wells (Facility Degassing 10SE shutdown). 2. 10 SC : 56 Bbls / 152 wells (Facility Degassing 10SC shutdown). ////////////////////////////////// + Total : 245 Bbls / 342 wells. 20:00 Checked and found Recloser 12/F7//03 T/SO D/S N.Duri feeder #6. counter : 88/89. LBS 12F/F7/49 Open. 22:18 Manually block &amp; closed Recloser 12/F7/03 /////&gt;Ok. and release the block. 22:57 Checked and found AWT Tes Station off (area#12). 23:00 Manually block &amp; closed Recloser 12/E11/02 /////&gt;Ok.and then release the block. R/F:51@3/51N. Counter:267/268. Cause: Not Patrolled yet. Production loss: 768 Bbls / 575 wells.  </t>
  </si>
  <si>
    <t>Checked And Found NLASB VCB2 Fdr #2 T/R 2x, Ctr 353/355, R/F 51N Patrolled The Line On 20/Jan/2020 But Found Nothing Cause: Unidentified  </t>
  </si>
  <si>
    <t>Checked And Found PKTGL VCB3 Fdr #3 T/R 1x, Ctr 231/232, R/F 51N dan 51 Patrolled The Line On 20/Jan/2020 But Found Nothing On Phase @3 Cause: Unidentified </t>
  </si>
  <si>
    <t>C.Duri ACB fdr#8 T/R 1x Ctr:48/49 R/F:51@2@3. Not patrolled yet.  </t>
  </si>
  <si>
    <t>Checked And Found CDRSG ACB32 8 Fdr #8 T/R 1x, Ctr 439/440, R/F 51 Patrolled The Line On 21/Jan/2020 And Found Dead End Flash Over On Phase @3 Pole 03/1/40 Cause: Dead End Insulator  </t>
  </si>
  <si>
    <t>18:52 CDuri Fdr#1 Load dropped 67A (71/4A) 20:12 Checked and found Recloser: 39/AV/36 T/SO (in blocked position) Due to RIG BKU #02 activity at location Puncak #04 , R/F: 51 @3 and 51N. 10:10 Manually blocked and closed Recloser: 39/AV/36 /////&gt; Ok. and still in block position. ( RIG BKU #02 activity ). Cause: Not Patrolled yet.  </t>
  </si>
  <si>
    <t>Checked and found: 5441/R.39AV36 T/R, Counter : 297 / 298, Relay Flag : NONE Patrolled the line found: Unidentified Phase : 0 Cause : Unidentified </t>
  </si>
  <si>
    <t>Checked And Found 5BSB OCB7 Fdr #7 T/R 0x, Ctr 498/498, R/F 51N Patrolled The Line On 22/Jan/2020 And Found Broken La On Phase @2 Pole 4C/45 Cause: Lightning Arrester  </t>
  </si>
  <si>
    <t>09:12 NKB fdr #4 load dropped 76 A (141 / 64 A) 09:42 Reported no power for some unit pumps at KBGS Call TDO Crew to checked the problem. 10:15 Manual Open CKB fdr #6 (to maintain level tank at KBGS 10:16 Manual Open OKB fdr #2 (currently d/s NKB fdr #2) (to maintain level tank) 11:15 Checked and found RCL for 6MVA TX at KBGS (for area 1 and 2) T/LO counter: 1018 / 1019, caused: unidentified 11:31 Blocked and close the RCL, OK then release the block. Cause: Unidentified  </t>
  </si>
  <si>
    <t>14:16 Bangko fdr #2 load dropped 204 A (240 / 36 A) Bangko fdr #1 load dropped 24 A (146 / 122 A) Bangko fdr #3 load dropped 179 A (202 / 23 A) Bangko fdr #4 load dropped 90 A (196 / 116 A) Cause: Not Checked Yet  </t>
  </si>
  <si>
    <t>Nella fdr #1 load dropped 80 A (196 / 116 A) Cause: Not Checked Yet  </t>
  </si>
  <si>
    <t>SINTONG fdr #2 load dropped 54 A (240 / 186 A) Cause: Not Checked Yet  </t>
  </si>
  <si>
    <t>Checked and found: NDRSB/13.8VCB11 T/R, Counter : 196 / 197, Relay Flag : 51N Patrolled the line found : High tree Phase : 1 Cause : Tree </t>
  </si>
  <si>
    <t>09:10 Manual Open RCL 44/BX/06 (PGT fdr #2), closed at ….. Relocate power line to support Toll Highway Project Location Impacted/Off : Asih #02; Gading #01, N. Asih #03, Ami #03 21:10 Manually Closed Recl 44 BX 06, after finished the Job Relocate Pole Cause: Planned Maintenance  </t>
  </si>
  <si>
    <t>KETIGUL feeder #2 T/R 1x KETIGUL feeder #1 dropped 27 A (114 / 87 A) Not Checked Yet  </t>
  </si>
  <si>
    <t>Checked and found : PKTGL/13.8VCB2 T/R, Counter : 372 / 373, Relay Flag : 51N Patrolled the line found : Broken LA Phase : 1 Cause : Lightning </t>
  </si>
  <si>
    <t>Checked and found: 8D OCB fdr #5 T/R 1x, Ctr: 566 / 566 (ctr problem), R/F : 51N Patrolled the line but found nothing Cause : Lightning  </t>
  </si>
  <si>
    <t>Checked and found ACB 22 CD fdr #5, ctr: 264 / 265, R/F: 51P Patrolled the line but found nothing Cause : Unidentified  </t>
  </si>
  <si>
    <t>115Kv Line C.Duri / Batang GCB#31 T/R 1x R/F: 51N, 51@1@3. 115Kv Line C.Duri / Batang GCB#31 T/O, then closed at 00:00. 115Kv Line Sintong / Batang GCB#25 T/R 1x. 5B 13.8Kv fdr#4 T/O R/F 81, then closed at 00:23. 5B 13.8Kv fdr#5 T/O R/F:81, then closed a t00:23. Pinang fdr#1 Load dropped 85A (10/25A). Nella fdr#1 Load dropped 114A (196/82A). Nella fdr#2 Load dropped 34A (70/36A). Bangko fdr#2 Load dropped 198A (250/52A)Pump Off. Bangko fdr#3 Load dropped 182A (200/18A)Pump Off. Bangko fdr#4 Load dropped 85A (170/85A0. Sintong fdr#2 Load dropped 91A (240/149A). S.Balam fdr#1 Load dropped 114A (150/36A). S.Balam fdr#2 Load dropped 78A (85/7A) Pump Off. S.Balam fdr#3 Load dropped 87A (100/13A) Pump Off. S.Balam fdr#4 Load dropped 146A (200/54A). Menggala fdr#1 Load dropped 88A (184/90A. Menggala fdr#2 Load dropped 114A (156/42A). Batang fdr#3 Load dropped 19A (69/50A). Ketigul fdr#1 Load dropped 15A (114/99A). Bekasap fdr#3 Load dropped 22A (254/232A). Bekasap fdr#5 Load dropped 117 A (248/131A) Pump Off. Pematang fdr#1 Load dropped 149A (198/49A). Pematang fdr#2 Load dropped 17A (105/88). Rangau fdr#2 Load dropped 43A (183/140A). Petani fdr#2 Load dropped 43A (228/185A). Not checked yet.  </t>
  </si>
  <si>
    <t>Checked and found: / CDSY GCB #31 T/R 1x, counter: 63 / 64, R/F: 51N / CDSY GCB #33 T/R 1x, counter: 665 / 666, R/F: 21P / STG GCB #25 T/R 1x, counter: 324 / 325, R/F: 87L Patrolled the line but found nothing Cause : Unidentified  </t>
  </si>
  <si>
    <t>44Kv Line Pematang Main / Rangau GCB#2 T/R 1x. Not checked yet.  </t>
  </si>
  <si>
    <t>Checked And Found PMT Main GCB fdr #2 T/R 1x, Ctr: 22102/22103, R/F: 50P @1 Patrolled The Line And Found Dead End Flash Over On Phase @1 Pole RGU #19 Cause: Dead End Insulator  </t>
  </si>
  <si>
    <t>Checked And Found ND VCB Fdr #1 T/R 2x, Ctr: 337/339, R/F: 51N Patrolled The Line And Found Bypass Switch Insulator, broken 38 % On layer 1 Phase @1 Pole 12/E3/27 Cause: Pin Insulator  </t>
  </si>
  <si>
    <t>Checked and found: 8D OCB fdr #2 T/R, Ctr: 290 / 294, R/F : 51P Patrolled the line but found nothing Cause : Lightning  </t>
  </si>
  <si>
    <t>115KV KOTABATAK JUNCTION / 5B LINE</t>
  </si>
  <si>
    <t>115Kv Line 5B/KBJ GCB#22 T/R. 115Kv Line 5B/KBJ GCB#24 T/R. 115Kv Line KBJ /5B GCB#21 &amp; GCB#23 Not Operated. Not checked yet.  </t>
  </si>
  <si>
    <t>Checked And Found / 115 kV OCB #24 KBJ T/R 1x Ctr 669/670 / 115 kV OCB #22 KBJ Not Operate, ctr: 663 / 663 / R/F 21BC Patrolled The Line But Found Nothing Cause: Lightning  </t>
  </si>
  <si>
    <t>01:34 4B fdr #1 load dropped 92 A (130 / 38 A) 4B fdr #2 load dropped 17 A (49 / 32 A) 4B fdr #3 load dropped 44 A (94 / 54 A ) 09:00 Checked and found RCL 4B/101 T/LO (last counter: 657) Patrolled the line and found broken insulator o/p 4A/09 15:04 Isolate power line by opening visual opening RCL 4B/101 Replaced the broken insulator by MTCE team 16:45 Manual block and close RCL 4B/101, OK. then release the block. Cause: Pin Insulator  </t>
  </si>
  <si>
    <t>06:08 4D 115KV C/S TX#1 T/O. Effected 4D Fdr#1, #2, #3 No Power 08:35 Checked and found / C/S of TX/1 T/O but the visual open switch not fully open / VCB fdr #1m fdr #2m fdr #3 are OPEN / 86HR operate, no relay flag activated. suspected operated by bucholtz / found animal (lizard) at auxiliary contact on control box of C/S / station service tx on bus/1 found OFF 09:00 Isolate C/S by opened isolation switch of C/S 09:44 Transferred load of 4D fdr #1 to 3D fdr #6 by close LBS/A at GS/5 09:48 Transferred load of 4D fdr #2 to 4D fdr #5 by close LBS 3D/66 10:03 Transferred load of 4D fdr #3 to 3D fdr #3 by close LBS 4C/27 10:55 Close tie LBS for bus/1 and bus/2 of 4D SS (STA TX re/energize) Cause :Under Investigation  </t>
  </si>
  <si>
    <t>10:37 Manually open LBS 15/Z/16A (Balam feeder #1), closed at 11:11 MTCE team to tre in reactive well at Antara#09. Well impacted/off Antara#06 &amp; Antara#02. Cause: Project  </t>
  </si>
  <si>
    <t>11:54 Manually open 8D feeder#1, closed at 12:12 (to limiting fluida for GS/1 due to plan to S/D 8D feeder#7) Cause: Emergency  </t>
  </si>
  <si>
    <t>11:54 Manually open 8D feeder#10, closed at 2:12 (to limiting fluid for GS/1 due to plan to S/D 8D feeder#7) Cause: Emergency  </t>
  </si>
  <si>
    <t>11:56 Manually Open 8D feeder#7, closed at MTCE team To bypass and isolate recloser 8D/88A (Reported the recloser indicate and potentially to burned out) Cause: Emergency.  </t>
  </si>
  <si>
    <t>CD fdr #1 (ACB #11) T/R 1x, ctr: 271/272, R/F: 51N, 51G Not Checked Yet  </t>
  </si>
  <si>
    <t>Checked And Found CD ACB11 Fdr #1 T/R 1x, Ctr: 272/273, R/F :51N Patrolled The Line and Found Insulator Support for LBS 09/L5/01 broken 8 % On Phase @2 Cause: Pin Insulator  </t>
  </si>
  <si>
    <t>Checked And Found 3D OCB Fdr #4 T/R 1x, Ctr: 94/95, R/F: 51N Patrolled The Line But Found Nothing Cause: Lightning  </t>
  </si>
  <si>
    <t>Checked and found: NRBSB/4.16VCB2 T/R, Counter : 363 / 364, Relay Flag : 51 Patrolled the line found: Broken LA Phase : 1 Cause : Lightning Arrester </t>
  </si>
  <si>
    <t>Central Duri 13.8 kV ACB#11 feeder #1 T/R 1x, ctr: 272 / 273, R/F: 51G, 51N. Not Checked Yet.  </t>
  </si>
  <si>
    <t>Checked And Found CDRSG ACB11 1 Fdr #1 T/R 1x, Ctr 272/273, R/F 51N Patrolled The Line On 29/Jan/2020 And Found Insulator Support Blade Lbs 2 Pecah 8 % On Phase @2 Pole 09 L5 01 Cause: Pin Insulator  </t>
  </si>
  <si>
    <t>Checked And Found DCSG ACB26 Fdr #3 T/R 1x, Ctr 101/102, R/F 51 Patrolled The Line On 29/Jan/2020 But Found Nothing Cause: Unidentified  </t>
  </si>
  <si>
    <t>MSU#1 VCB feeder#1 T/R 1x (Carry load 5B feeder#2 &amp; 3). MSU#1 feeder#2 load dropped 125A (181/56A) (Carry load 5B#6). Not checked yet.  </t>
  </si>
  <si>
    <t>Checked and found : MBL1IDR/13.8VCB1 T/R, Counter : 416 / 417, Relay Flag : 51. Patrolled the line found : Broken Dead End Insulator Phase : 2, 3, Cause : Dead End Insulator </t>
  </si>
  <si>
    <t>15:30 C Duri ACB #45 (Breaker for station service) Trip. C Duri ACB #46 (Gen Breaker CDGT #4) Trip. Checked and found Transformer for Station Service Leakage. 15:49 Closed C Duri ACB #46 //&gt; OK CDGT #4 back to Normal. Cause: Transformer for Station Service Leakage.  </t>
  </si>
  <si>
    <t>17:52 C Duri feeder #1 load dropped 68A (70/2A) 19:20 Checked and found RCL 39/AV/36 T/O (on block position) counter: 198 / 199, R/F: None 19:28 Manually close RCL 39/AV/36, OK. Not Patrolled Yet  </t>
  </si>
  <si>
    <t>Patrolled the line and found high palm trees under power line near pole 36/AU/36 Cause : Tree  </t>
  </si>
  <si>
    <t>Checked and found PTN OCB fdr #1 T/R, 1x Ctr: 154 / 155, R/F : 51N Patrolled the line and found Pin Insulator @3 Flash Over o/p 34/AZ/30 Cause : Pin Insulator  </t>
  </si>
  <si>
    <t>06:56 ROKAN Substation C/S TRIP. ROKAN fdr #2 T/R 1X , Relay flag:51@1. counter: 1317/ 1318. ROKAN fdr #2, fdr #3, fdr #4 no power / So BLM fdr #1 dropped 10 A (153 / 143 A) / So BLM fdr #4 dropped 64 A (200 / 136 A) / NLA fdr #1 dropped 16 A (198 / 182 A) / NLA fdr #2 dropped 9 A (70 / 61 A) / BKO fdr #1 dropped 9 A (159 / 150 A) / BKO fdr #2 dropped 7 A (251 / 144 A) / BKO fdr #4 dropped 66 A (173 / 107 A) / MGL fdr #1 dropped 20 A (183 / 163 A) / MGL fdr #2 dropped 9 A (155 / 146 A) / STG fdr #1 dropped 8 A (87 / 79 A) / PTN fdr #1 dropped 6 A (226 / 220 A) / PTN fdr #2 dropped 7 A (71 /64 A) / PMT fdr #1 dropped 56 A (194 / 138 A) / PMT fdr #2 dropped 9 A (104 / 95 A) / KTG fdr #1 dropped 8 A (117 / 109 A) / KTG fdr #3 dropped 11 A (44/ 33 A) Not Checked Yet 08:18 Checked and found Rokan 115KV Circuit Switcher T/O. Patrolled the line and found the Monkey dead in VR. R/F: D60 , 51T. 09:50 Manually Open Rokan feeder #2. Manually Open Rokan feeder #3. Manually Open Rokan feeder #4. 09:56 Manually Closed &amp; block Rokan feeder #2 /////&gt;Ok. Counter:1319. 09:58 Manually Closed &amp; block Rokan feeder #3 /////&gt;Ok. Counter:631. 09:59 Manually Closed &amp; block Rokan feeder #4 /////&gt;Ok. Counter:780. Cause: Animal (Monkey).  </t>
  </si>
  <si>
    <t>19:56 Bekasap feeder #3 Load dropped 38A (240/202A). 20:00 It was reported No power atAmpuh GS. 21:24 Checked and found Recl. 34/BI/18 T/LO ctr: 188/194 R/F: 51p@3. Patrolled the line but found nothing ( at Cucut and Hiu field). 22:50 Blocked and closed Recl: 34/BI/18, but tripped again. Continued to patrolled the line at Pukat field and found Dead Monkey at Buck Arm o/p: 32/BH/13. 00:53 Completed to remove the Dead Monkey. 00:56 Blocked and closed Recl: 34/BI/18, Ok then released the Block ctr: 195. Cause: Animal (Monkey).  </t>
  </si>
  <si>
    <t>02:12 NKBS fdr#2 Load Dropped 89A (220/131A). 06:12 NKBS fdr#2 T/R 1x. Not checked yet.  </t>
  </si>
  <si>
    <t>Checked and found: NKBKSB/13.8OCB2 T/R, Counter : 99933 / 99934, Relay Flag : 50N. Patrolled the line found : Not Found Cause : Lightning </t>
  </si>
  <si>
    <t>Checked and found: NDRSB/13.8VCB11 T/R, Counter : 197 / 198, Relay Flag : 51N. Patrolled the line found : Isolator by pass ada bekas terbakar di phase 1 dan di tanah ada di temukan pecahan isolator Cause : Others </t>
  </si>
  <si>
    <t>07:28 Duri Community feeder #1 T/R 1x ctr:...…….R/F:51p@2 15:18 Duri Community feeder #1 tripped again. 15:31 Duri Community feeder #1 tripped again. 15:35 Duri Community feeder #1 tripped again. 16:05 Duri Community feeder #1 tripped again. 16:35 Duri Community feeder #1 tripped again. 16:38 Checked and found Duri Comm. fdr #1 T/R ctr:......R/F:51P@2. 16:40 Duri Community feeder #1 tripped again. 16:42 Duri Community feeder #1 T/LO ctr:......R/F:...…… 17:34 open isolation switch for under ground cable O/P: N/N (back of PGT Maintenance Shop) 17:35 Blocked and closed Duri Comm. fdr #1, OK 17:36 Manuall Open Duri Comm. fdr #1. Closed isolation switch for under ground cable O/P: N/N (back of PGT Maintenance Shop) 17:46 Patrolled the line and found all@ b/o fuse for 150KVA TX/8 beside Bowling Alley. Isolated 150KVA TX/8 near Bowling Alaley. !8:28 Blocked and closed Duri Comm. fdr #1, OK then released the block. 18:38 Closed LBS near Mass hall to transfer TX/6, 6 and 7 to Duri Comm fdr #2. Cause: Transforner failure.  </t>
  </si>
  <si>
    <t>115KV KOTABATAK JUNCTION / LIBO LINE</t>
  </si>
  <si>
    <t>(Switching to Shutted Down power 115KV KBJ/Libo) 08:28 Manuall Open Libo VCB fdr #1, /////&gt;Closed at 17:50. 08:29 Manuall Open Libo VCB fdr #2, /////&gt;Closed at 17:48. 08:31 Manual Open 115KB KBJ/Libo GCB #53, /////&gt;Closed at 08:52. 08:31 Manual Open 115KB KBJ/Libo GCB #53, /////&gt;Closed at 08:54. (Switching to Nomalized power 115KV KBJ/Libo) 17:21 Manual Open 115KB KBJ/Libo GCB #53, /////&gt;Closed at 17:40. 17:23 Manual Open 115KB KBJ/Libo GCB #53, /////&gt;Closed at 17:42. Cause: Project (TOL Road).  </t>
  </si>
  <si>
    <t>Checked and found D.Comunitu ACB25 Fdr#1 T/LO Ctr:141/152 R/F: 51. Patrolled the line &amp; found Trafo 8 bowling Failure Replace 150Kva Tx with the same size at Duri Bowling. Cause : Transformer Failure.  </t>
  </si>
  <si>
    <t>07:57 Switching to shut down 115KV KBJ/LIBO line. Manual Open 13.8KV LIBO VCB fdr #2,////&gt;Closed at 17:50. 07:59 Manual Open 13.8KV LIBO VCB fdr #1,////&gt;Closed at 17:52. 08:02 Manual Open 115KV KBJ/LIBO GCV # 53, /////&gt;Closed at 08:24. 08:04 Manual Open 115KV KBJ/LIBO GCV # 55, /////&gt;Closed at 08:26. 17:19 Manual Open 115KV KBJ/LIBO GCV # 53, /////&gt;Closed at 17:41. 17:21 Manual Open 115KV KBJ/LIBO GCV # 55, /////&gt;Closed at 17:43. Cause: Project (TOL Road).  </t>
  </si>
  <si>
    <t>Checked and found: DFSG/13.8ACB51 T/R, Counter : 576 / 577, Relay Flag : 50. Patrolled the line found : Fuse Holder broken Phase : 2 Cause : Broken Fuse Holder </t>
  </si>
  <si>
    <t>10:42 Darling feeder #3 T/R 1x Darling feeder #4 dropped 11 A (20 / 9 A) Darling feeder #8 dropped 17 A (32 / 15 A) Not Checked Yet  </t>
  </si>
  <si>
    <t>Checked and found: DRLG3/13.8VCB3 T/R, Counter : 265 / 266, Relay Flag : 51N. Patrolled the line found : No Findings Cause : Unidentified </t>
  </si>
  <si>
    <t>10:50 MSU/2 feeder #2 (BKS Main SS) load dropped 213 A (256 / 38 A) 12:27 Reported no power at some location at BEKASAP Area (well BKS #53, #86,. #113, #114, #118, #119 12:45 Checked and found RCL 37/BD/12 T/O (on block position) Counter: 1224 / 1225, R/F: None 12:48 Manual Close RCL 37/BD/12, OK then release the block. Not Patrolled Yet  </t>
  </si>
  <si>
    <t>Checked and found RCL 37/BD/12 T/O (on block) , Counter: 1224 / 1225, R/F : NONE. Patrolled the line but found nothing Cause : Lightning  </t>
  </si>
  <si>
    <t>Minas ACB/13 (feeder #2) T/R 1x, ctr: 81 / 82, R/F: 51P @3 Not Patrolled Yet  </t>
  </si>
  <si>
    <t>Checked and found MNS fdr #2 T/R 1x, ctr: 81 / 82, R/F: 51P Patrolled the line but found nothing Cause : Unidentified  </t>
  </si>
  <si>
    <t>12:13 4D fdr #5 T/R 1x 4D Fdr 2 Dropped 94 A (137/43 A) 4D Fdr 4 Dropped 17 A (70/53 A) 4D Fdr 6 Dropped 133 A (135/2 A) Not Checked Yet  </t>
  </si>
  <si>
    <t>Checked and found 4D fdr #5 T/R 1x, ctr: 376 / 377, R/F: 51P @1 @2 Patrolled the line and found broken dead end insulator @1 and @2 o/p 4D/27 Cause : Dead End Insulator  </t>
  </si>
  <si>
    <t>6DN fdr #2 T/R 1x, counter: 331/332, R/F: 51P @1 @2 6DN Fdr #1 Load dropped 119 A (159/40 A) 6DN Fdr #3 Load dropped 125 A (189/64 A) Not Checked Yet  </t>
  </si>
  <si>
    <t>Checked and found 6DN fdr #2 T/R 1x, ctr: 331/332, R/F: 51P @2 Patrolled the line and found broken pin insulator @2 on NN pole Cause : Pin Insulator  </t>
  </si>
  <si>
    <t>checked and founded Menggala fdr 2 T/LO ctr :561/565 R/F 51N. also founded GFPC T/R 1x ctr 134/135 Patrolled power line and founded : 1. Fallen trees on power line between pole 28 AL 04 and 05 2. broken pin on pole 28 AL 03 @fasa 1 and 28 AL 04 @fasa 1.  </t>
  </si>
  <si>
    <t>18:20 It was reported no power o/p 07/U1/19 (D.Field fdr#2). 19:24 Checked &amp; found Recl: 07/U1/19 T/LO Ctr:72/77. Patrolled the line &amp; found @1@2@3 Broken LA o/p 07/U1/10, then Isolated. 21:45 Blocked &amp; closed Recl. 07/U1/19, then release the block. Cause: Lightning Arrester.  </t>
  </si>
  <si>
    <t>10:25 Manual Open RCL 29/AA/07 (BLM fdr #4), closed at 12:41 to completing primary jumpers TX for reactive well SE/BLM #05. Cause: Planned Maintenance  </t>
  </si>
  <si>
    <t>Rangau Fdr#2 Load dropped 83A(128/45A) Not checked yet  </t>
  </si>
  <si>
    <t>Checked and found RCL 23/BD/01 T/R 1x, Ctr 420/421, R/F/: None Patrolled the line On 18/Feb/2020 but found nothing Cause: Unidentified  </t>
  </si>
  <si>
    <t>14:04 8C fdr #3 load dropped 90 A (121 / 31 A) 16:51 Reported no power for location 8D/43; 8D/45 and around 17:20 Checked and found RCL 8D/18A T/LO, ctr: 195 / 199, R/F: NONE Patrolled the line and found palm tree touch the conductor near pole 8D/46A 17:51 Execute/cut the palm tree, finished at 19:00 19:18 Block and closed RCL 8D/18A, OK then release the Block. Cause: Tree  </t>
  </si>
  <si>
    <t>Checked and found: RKNSB/13.8VCB2 T/R, Counter : 1319 / 1320, Relay Flag : 51 Patrolled the line found : Pin pecah di bagian bawah Cause : Pin Insulator </t>
  </si>
  <si>
    <t>09:01 Manual Open LBS 45/BZ/05 (Pungut fdr #2), closed at 15:52. for due to Tol Project (Asih,Gading field were off). Cause: Planned maintenance.  </t>
  </si>
  <si>
    <t>09:04 Manual Open Recloser 38/CW/01 (Petapahan fdr #4), closed at 11:35. for Replaced Dead end at o/p 27/CV/14. Cause: Planned maintenance.  </t>
  </si>
  <si>
    <t>10:56 Menggala OCB fdr #1 Load dropped 58A (184/126A). 11:17 It was reported No Power at Meso GS. 12:29 Checked and Recloser 19/AO/01 T/LO (Menggala fdr#1) Ctr:500/504. Patrolled the line found @1 B/O fuse for 750 KVA TX. 15:32 Manually blocked &amp; closed Recloser 19 / AO / 01 /////&gt; Ok. and then release the block. Cause: TX failure ( TX low megger).  </t>
  </si>
  <si>
    <t>Checked and found ND VCB feeder #8 T/R 1x, Ctr 101/102, R/F: 51P @1 Patrolled the line and found high trees closed to power line near pole 10/K2A/23 Cause: Tree  </t>
  </si>
  <si>
    <t>Ketigul feeder #2 load dropped 82A (84/2A). Not checked yet.  </t>
  </si>
  <si>
    <t>Checked and found: PKTGL/13.8VCB2 None, Counter : 375 / 375, Relay Flag : NONE. Patrolled the line found : No Findings Cause : Normal Condition </t>
  </si>
  <si>
    <t>Checked and found 3D OCB feeder #2 T/R 9x, Ctr: 360/369, R/F: 51N Patrolled the line but found nothing Cause: Lightning  </t>
  </si>
  <si>
    <t>14:02 Manually open Recloser 19/AO/01 D/S Menggala #1. Replaced 750 KVA TX. 14:52 Manually blocked &amp; closed Recloser 19/AO/01/////&gt;Ok. and then release the block. ( TX still off). Cause: Planned maintenance.  </t>
  </si>
  <si>
    <t>12:40 ND fdr #7 T/O, (reported no power on pole 10/L1/16) 13:20 Checked and found ND VCB fdr #7 T/LO, Counter: 119 / 123, R/F: 51N, 51P @1 @2. Patrolled the line and found fallen tree touch to power line o/p 10/K6/02. Execute the fallen tree and finished at 17:10. 17:17 Blocked and Close ND VCB fdr #7, OK. then release the block. Caused: Tree  </t>
  </si>
  <si>
    <t>06:30 So BALAM feeder #4 load dropped 17 A (200 / 183 A) Not Checked Yet  </t>
  </si>
  <si>
    <t>Checked and found: SBLM/13.8VCB4 None, Counter : 376 / 376, Relay Flag : NONE. Patrolled the line found : NONE Cause : Unidentified </t>
  </si>
  <si>
    <t>10:27 Manually open Recloser: H 33/07 D/S Dumai feeder #4. Due to Repair Hot Spot on LBS: H/55. Cut danger trees. 14:44 Manually blocked and closed Recloser: H 33/07 //&gt; Ok Cause: Plan maintenance.  </t>
  </si>
  <si>
    <t>Checked and found 8D OCB fdr #5 T/SO, Counter : 566 / 566, Relay Flag : 81 Patrolled the line found nothing. Cause : Unidentified  </t>
  </si>
  <si>
    <t>09:06 Manually open LBS 15/Z/16 D/S S.Balam feeder #1. Due to tie in new well at Antara #11. 12:12 Manually Closed LBS 15/Z/16. Cause : Construction Job.  </t>
  </si>
  <si>
    <t>C.Duri ACB #12 (feeder #2 ) T/R 1x. R/F 51N , 51 @1,@2 Counter :399/400. Not checked yet.  </t>
  </si>
  <si>
    <t>Checked and found: CDRSG/13.8ACB12 T/R, Counter : 399 / 400, Relay Flag : 51N. Patrolled the line found : Broken FCO for PT Recloser 40/BA/02 Cause : Broken Fuse Cut Out </t>
  </si>
  <si>
    <t>09:45 Manual Open 4D OCB fdr #5, closed at 16:22 MTCE team to replace insulator @1 on pole 4D/12 Cause: Planned Maintenance  </t>
  </si>
  <si>
    <t>07:30 Checked and found Darling VCB fdr#6 T/LO, Ctr: 230/230, R/F:51N. Patrolled the line found, Broken Static Wire Phase @1 O/p 05/M7/18 08:55 Isolated the Static Wire O/p LBS 05/N7/20N to 05/M7/24 (No power 1 road) Manually Block &amp; Closed Darling VCB fdr#6, then released the Block 12:35 Closed LBS 05/N7/20N After finished Repair the Broken Static Cause : Broken Static Wire (Counter not Change)  </t>
  </si>
  <si>
    <t>11:35 So Balam Fdr#1 Load dropped 90A(153/63A) 12:50 Checked &amp; found Recl 16.Z.25 T/O, Ctr: 62/63 Patrolled the Line, but found nothing 13:45 Block &amp; Closed the Recloser, then released the Block Cause: Unidentified  </t>
  </si>
  <si>
    <t>Checked and found: BTGSB/13.8OCB3 T/R, Counter : 387 / 388, Relay Flag : 51 Patrolled the line found : Relay Flag 51 N, 51 Phase B dan 51 phase C, Pohon sawit sudah menyentuh line dan sudah gosong dekat Pemburu 20. Cause : Tree </t>
  </si>
  <si>
    <t>06:34 Sintong VCB feeder #2 T/R. Sintong GFPC T/R 1x. 07:30 Checked &amp; found Recl. 28/AF/17 T/O (Block position) Ctr:461/462. Patrolled the line &amp; found Broken guy wire on T/P STG#21. 08:40 Blocked &amp; Closed Recl. 28/AF/17. Cause: Broken Guy Wire.  </t>
  </si>
  <si>
    <t>11:35 Petapahan fdr#6 T/O (blocked position). 12:30 Checked and found Petapahan fdr#6 T/O ctr : 384 / 385. r/f : 51@2 Patrol the line but found nothing. 12:35 Blocked &amp; closed Petapahan fdr#6. the release the block. Couse : Unidentified.  </t>
  </si>
  <si>
    <t>09:00 Manually Opened Recl. 2F/11 (3D fdr#2). Trimming Danger Trees D/S Recl. 2F/11. 14:30 Blocked &amp; Closed Recl. 2F/11, then Release the block. Cause: Plan Maintenance.  </t>
  </si>
  <si>
    <t>05:32 Menggala feeder #2 dropped 68 A (156 / 88 A) Menggala feeder #1 dripped (6 A (173 / 167 A) Menggala GFPC T/R 1x Not Checked Yet  </t>
  </si>
  <si>
    <t>Checked and found: 13.8KVMGL_GFPC T/R, Counter : 135 / 136, Relay Flag : 51N Patrolled the line found : Broken dead end 25% layer 1 Cause : Unidentified  </t>
  </si>
  <si>
    <t>Checked and found: PKTGL/13.8VCB2 T/R, Counter : 377 / 379, Relay Flag : 51N. Patrolled the line found : No Findings Cause : Unidentified </t>
  </si>
  <si>
    <t>05:00 South BALAM fdr #4 T/R 1x 08:17 South BALAM fdr #4 T/R 1x Checked and found So Balam VCB feeder #4 T/R 1x. Counter: 380/382 R/F: 51@1. Cause : Not Patrolled Yet  </t>
  </si>
  <si>
    <t>Checked And Found SBLM VCB4 Fdr #4 T/R 2x, Ctr 380/382, R/F 50N Patrolled The Line On 14/Mar/2020 But Found Nothing Cause: Unidentified  </t>
  </si>
  <si>
    <t>06:52 CKBS VCB fdr #5 T/R 1x 10:57 Check and found CKBS VCB fdr #5 T/R 1x. R/F 51N, counter : 177/178 Checked Recloser D/S CKBS VCB fdr #5 Normal. Cause : Unidentified  </t>
  </si>
  <si>
    <t>09:20 Manually open Recl. 2F/11 D/S 3D#2 Due to PT. BKP Team cut high trees. 15:44 Manually blocked and closed Recl. 2F/11 //&gt; OK. And then released the block. Cause : Planned Maintenance  </t>
  </si>
  <si>
    <t>09:30 Open fuse for pole sleeveing on pole 06/R1/16 and 17. 3 wells OFF during this job (wells 7Q/75A , 76A , 15A). Close fuse for energized weels above. Cause: Planned maintenance.  </t>
  </si>
  <si>
    <t>14:41 115 kV Line CD / STG Tripped. / CD OCB #31 T/R 1x, / CD OCB #33 T/R 1x / STG GCB #25 T/O, manual closed at 14:44, OK. Respectively load dropped at any feeders. *BATANG (No power at Batang Substation). /Batang feeder #1 /Batang feeder #2 /Batang feeder #3 *SINTONG. /Sintong feeder #1 load dropped 31A (91/60A). /Sintong feeder #2 load dropped 25A (186/161A). *MENGGALA. /Menggala feeder #1 load dropped 32A (174/142A). /Menggala feeder #2 load dropped 20A (161/141A). *BANGKO. /Bangko feeder #1 load dropped 36A (147/101A). /Bangko feeder #2 load dropped 33A (244/211A). /Bangko feeder #3 load dropped 7A (206/199A). /Bangko feeder #4 load dropped 18A (173/155A). *NELLA. /Nella feeder #1 load dropped 34A (206/172A). /Nella feeder #2 load dropped 14A (75/61A). *BALAM. /Balam feeder #1 load dropped 34A (150/116A). /Balam feeder #4 load dropped 37A (217/180A). *PINANG. /Pinang feeder #1 load dropped 18A (105/87A). Cause : Not Checked Yet  </t>
  </si>
  <si>
    <t>Checked and found: GCB/31 T/R, Counter : 64 / 65, Relay Flag : 50N. Patrolled the line found : Suspension broken Phase : 1 Pole : BTG/89 Date Patrol : 17/MAR/2020 Operated Device : GCB/33 T/R Counter : 666 / 667 Relay Flag : 21 Finding Patrol : Suspension broken Phase : 1 Pole : BTG/89 Cause : Suspension Insulator </t>
  </si>
  <si>
    <t>115KV MINAS / 8D LINE</t>
  </si>
  <si>
    <t>21:35 Appeared Alarm "System High Frequency" (60.90Hz) 21:36 Minas GT RTU failed for 11 second MGT#3 tripped Off. Manually open NDC CT #1 Gen. Breaker due to Over Freq. (60.90 Hz) / 6DN fdr #1 load dropped 126 A (207 / 82 A) / 6DN fdr #2 load dropped 101 A (243 / 142 A) / 6DN fdr #4 load dropped 215 A (220 / 5 A) / 6DN fdr #5 load dropped 16 A (38 / 22 A) / 6DN fdr #6 load dropped 40 A (191 / 151 A) / 4D fdr #2 load dropped 60 A (143 / 83 A) / 4D fdr #3 load dropped 11 A (74 / 63 A) / 3D fdr #3 load dropped 32 A (74 / 42 A) / 3D fdr #5 load dropped 14 A (125 / 111 A) / 3D fdr #7 load dropped 79 A (122 / 43 A) / 3D fdr #8 load dropped 104 A (210 / 106 A) / 8D fdr #1 load dropped 135 A (135 / 0 A) / 8D fdr #2 load dropped 109 A (109 / 0 A) / 8D fdr #3 load dropped 91 A (91 / 0 A) / 8D fdr #5 load dropped 164 A (164 / 0 A) / 8D fdr #6 load dropped 337 A (337 / 0 A) / 8D fdr #7 load dropped 197 A (197 / 0 A) / 8D fdr #8 load dropped 186 A (186 / 0 A) / 8D fdr #9 load dropped 111 A (111 / 0 A) / 8D fdr #10 load dropped 116 A (116 / 0 A) / 8D fdr #11 load dropped 144 A (144 / 0 A) / 8C fdr #1 load dropped 69 A (173 / 104 A) / 8C fdr #2 load dropped 20 A (70 / 50 A) / 8C fdr #3 load dropped 92 A (200 / 108 A) //&gt; WIP GS #1 / 8C fdr #4 load dropped 142 A (232 / 90 A) //&gt; WIP GS #2 / 8C fdr #6 load dropped 118 A (207 / 89 A) / MINAS fdr #1 load dropped 27 A (170 / 143 A) / MINAS fdr #2 load dropped 43 A (113 / 70 A) / MINAS fdr #3 load dropped 33 A (144 / 111 A) / MINAS fdr #4 load dropped 65 A (170 / 105 A) / MINAS fdr #6 load dropped 25 A (118 / 93 A) / 4B fdr #1 load dropped 105 A (200 / 95 A) / 4B fdr #2 load dropped 30 A (54 / 24 A) / 4B fdr #1 load dropped 10 A (41 / 31 A) / 5B fdr #2 load dropped 30 A (153 / 120 A) / 5B fdr #6 load dropped 121 A (123 / 2 A) / 5B fdr #8 load dropped 46 A (197 / 151 A) / 6D fdr #3 load dropped 41 A (86 / 45 A) / 6D fdr #6 load dropped 246 A (246 / 0 A) / 6D fdr #2 load dropped 33 A (153 / 120 A) / 6D fdr #4 load dropped 83 A (83 / 0 A) / 6D fdr #5 load dropped 91 A (91 / 0 A) / NKB fdr #2 load dropped 82 A (236 / 154 A) / NKB fdr #3 load dropped 10 A (88 / 78 A) / NKB fdr #3 load dropped 60 A (165 / 105 A) / NKB fdr #5 load dropped 120 A (153 / 32 A) / CKB fdr #1 load dropped 30 A (201 / 171 A) / CKB fdr #4 load dropped 99 A (261 / 62 A) / CKB fdr #5 load dropped 109 A (220 / 111 A) / CKB fdr #6 load dropped 60 A (194 / 134 A) / PTP fdr #1 load dropped 16 A (76 / 60 A) / PTP fdr #7 load dropped 10 A (72 / 62 A) / S. BLM fdr #1 load dropped 6 A (149 / 143 A) / S. BLM fdr #3 load dropped 10 A (136 / 126 A) / S. BLM fdr #4 load dropped 10 A (210 / 200 A) / NELLA fdr #1 load dropped 148 A (211 / 6 A) / NELLA fdr #2 load dropped 6 A (76 / 70 A) / BKO fdr #1 load dropped 115 A (147 / 32 A) / BKO fdr #2 load dropped 210 A (242 / 32 A) //&gt; BKO GS / BKO fdr #3 load dropped 9 A (211 / 202 A) //&gt; BKO GS / BKO fdr #4 load dropped 7 A (174 / 167 A) Load shedding level/1: 21:45 3D fdr #6 T/LO at freq 59.73 Hz, manual closed at 22:19 21:55 5B fdr #8 T/LO, checked by crew ctr: 43/44, R/F: 81, closed at 23:18 5B fdr #7 T/LO, checked by crew ctr: 49/50, R/F: 81, closed at 23:19 22:32 Manual Open 6D fdr #5 (Req by Azandi / GS #4), closed at 23:34 to maintain level tank at GS #4  </t>
  </si>
  <si>
    <t>Checked and found: 21:33:47 115 kV Minas 6DN L90 relay indicated that : 2 Phasa/Ground fault . Occurred 115 kV Minas/8D Trip, 115 kV GCB #83 MSY T/R 1x, counter: 418 / 419 115 kV GCB #85 MSY T/R 1x, counter: 204 / 205 21:34:02 Transformer 1,2,3 energize at 8D, based on relay L90 115 kV Minas/ 6DN and XHQ data. Cause: Under Investigation  </t>
  </si>
  <si>
    <t>Checked and found: SBLM VCB fdr #2 T/R 2x, Ctr: 118 / 120, R/F : 50N Patrolled the line but found nothing Cause : Unidentified  </t>
  </si>
  <si>
    <t>6D OCB feeder #2 T/R 1x. 6D feeder #3 load dropped 100A (114/14A) //&gt; WIP 6DN feeder #4 load dropped 137A ( 223/86A) //&gt; WIP Not checked yet.  </t>
  </si>
  <si>
    <t>Checked and found: 6DSB/13.8OCB2 T/R, Counter : 259 / 260, Relay Flag : 50 Patrolled the line found : Not Found Cause : Lightning </t>
  </si>
  <si>
    <t>15:05 It was reported no power at DCSS Facility D/S CD feeder#14. 16:35 Checked and found Recloser 06/JY/02 T/O (Control Form 3). Counter : 850/851. 16:40 Manually closed Recloser 06/JY/02 but Failed. 18:37 Manually opened CD ACB #27 (feeder #14). Closed ByPass of Recloser 06/JY/02. 18:45 Manually blocked and closed CD ACB #27 (feeder #14) //&gt; OK. Cause : Control Recloser.  </t>
  </si>
  <si>
    <t>09:59 Block Recloser 37/BD/12 D/S Bekasap feeder #2. Open fuse due to install secondary protector, 2 wells were off ( Bekasap #81 &amp; #87 ). 11:30 Close fuse Bekasap #87. 15:30 Close fuse Bekasap #82. 15:39 Normalized Block Recloser 37/BD/12. Cause : Planned Maintenance  </t>
  </si>
  <si>
    <t>09:27 Manually Open Recl. 5E/05 (6DN fdr#1). Replaced Broken Dead End &amp; Pin Insulator . (14 wells Off during the job). 12:44 Blocked &amp; Closed Recl. 5E/05, then release the block. Cause: Planned Maintenance.  </t>
  </si>
  <si>
    <t>10:27 Manually Opened LBS 06/R1/21 (C.Duri fdr#14). Repaired Corrosion Pole 06/R1/14 &amp; 06/R1/16. 16:09 Closed LBS 06/R1/21. Cause: Planned Maintenance.  </t>
  </si>
  <si>
    <t>10:51 It was reported no power 13 wells D/S 4B fdr#1. 11:30 Checked &amp; found Recl. 4B/101 T/LO ctr:657/662. Patrolled the line &amp; found Broken Guy Line o/p K4B/12. 16:50 Opened 115Kv Line KBJ/4B GCB#33, then closed at 17:13. 16:52 Opened 115Kv Line KBJ/4B GCB#35, then closed at 17:11. 16:50 Opened 115Kv Line 4B/KBJ GCB#33, then closed at 17:13. Isolated Broken Guy Line. 17:18 Blocked &amp; Closed Recl. $b/101, then release the block. Cause: Broken Guy Line.  </t>
  </si>
  <si>
    <t>C.Duri fdr#1 Load dropped 57A (171/114A). Not checked yet.  </t>
  </si>
  <si>
    <t>Checked And Found 5441/R.39AV36 Fdr #1 T/R 2x, Ctr 300/302, Patrolled The Line On 22/Mar/2020 And Found Fuse Putus On Phase @2 Pole Kulin #90 Cause: Unidentified (Fuse)  </t>
  </si>
  <si>
    <t>23:31 It was reported @1 burnt fuse of 300 Kva transformer. supply power for : / Shipping Pump , Lighting and control room at Petapahan GS. 01:36 Manually opened Petapahan VCB feeder #8. for replacing burnt out fuse above with same size. 01:38 Manually blocked and closed Petapahan VCB feeder #8 //&gt; OK. and then released the block. Cause: Burnt out fuse.  </t>
  </si>
  <si>
    <t>44KV MINAS / RUMBAI LINE</t>
  </si>
  <si>
    <t>44Kv Line MNS/RBI ACB#21 T/R 1x. Not checked yet.  </t>
  </si>
  <si>
    <t>Checked and found: Minas ACB # 21 T/R, Counter : 92 / 93, Relay Flag : 51 Patrolled the line found: : None Phase : 1, 2, Cause : Lightning </t>
  </si>
  <si>
    <t>Checked And Found PKTGL VCB2 Fdr #2 T/R 3x, Ctr 379/382, R/F 51N Patrolled The Line On 21/Mar/2020 And Found Animal On Pole Pagar # 30 Cause: Animal  </t>
  </si>
  <si>
    <t>Checked And Found NDRSB VCB1 Fdr #1 T/R 1x, Ctr 340/341, R/F 51N Patrolled The Line On 22/Mar/2020 And Found Broken L/A On Phase @1,2,3, Pole 12F22 And 12G213 Cause: Lightning  </t>
  </si>
  <si>
    <t>10:16 Manually Opened LBS 3A/22 (4B fdr#1). Repaired Broken Guy Line o/p K4B/12. 13:18 Closed LBS 3A/22. Cause: Planned maintenance. Production Loss: 0. 14:24 Manually Opened LBS 3B/22 (4B fdr#1). Replaced @1@2@3 Broken Pin Insulator o/p 3B/26. 15:24 Closed LBS 3B/22. Cause: Planned Maintenance. Production Loss: 25 Bbls / 8 wells.  </t>
  </si>
  <si>
    <t>12:28 115Kv 5B GCB#23 T/O. 115Kv 5B GCB#24 T/O. 12:40 Manually open 5B fdr#1, then closed at 13:50. Manually open 5B fdr#2, then closed at 13:51. Manually open 5B fdr#3, then closed at 13:51. Manually open 5B fdr#6, then closed at 13:48. 12:31 Manually Opened 6DN fdr#1, then Closed at 13:05. Manually opened 6D fdr#5, then closed at 13:23. 13:40 Checked 115Kv 5B Tx/1 Normal Condition, an R.F 51G. Checked 5B fdr#6 T/R Ctr:269/270 R/F 51N. Checked 115Kv GCB#23 T/O, then closed at 13:45. Checked 115Kv GCB#23 T/O, then closed at 13:47. Cause: Lightning. Production Loss : / 5B feeder #1 = GS #6 : 20 Bbls / 12 Wells GS #4 : 33 Bbls / 11 Wells / 5B feeder #2 = GS #4 :105 Bbls / 27 Wells / 5B feeder #3 = GS #4 : 22 Bbls / 6 Wells / 5B feeder #6 = GS #4 : 0 Bbls / 0 Wells / 6D feeder #5 = GS #4 : 33 Bbls / 11 Wells / 6DN feeder #1 = GS #4 : 26 Bbls / 13 Wells ///////////////////////////////////// + Grand Total : 239 Bbls / 80 Wells.  </t>
  </si>
  <si>
    <t>Checked And Found / 5BSB/115OCB23 T/R 1x, Ctr 176/177, R/F 51G / 5BSB/115OCB24 T/R 1x, Ctr 672/673, R/F 51G Patrolled The Line On 22/Mar/2020 But Found Nothing Cause: Lightning  </t>
  </si>
  <si>
    <t>Checked and found: 8DSB/13.8OCB10 T/R, Counter : 274 / 275, Relay Flag : 51. Patrolled the line found : Not found Phase : 1, 3, Cause : Lightning </t>
  </si>
  <si>
    <t>14:22 Sintong feeder #2 load dropped 163A (224/61A). Sintong GFPC T/R. 15:28 Checked &amp; found Recloser 28/AF/02 T/O Counter: 1551/1552 Patrolled the line but found nothing. 16:23 Blocked &amp; closed Recloser 28/AF/02 the relisted the block. Cause: unidentified.  </t>
  </si>
  <si>
    <t>Checked and found: 5440/R.28AF02 T/O, Counter : 1551 / 1552, Relay Flag : 51TN. Patrolled the line found : None Phase : 1, 2, 3, Cause : Unidentified </t>
  </si>
  <si>
    <t>Checked and found: NDRSB/13.8VCB5 T/R, Counter : 159 / 159, Relay Flag : 51N. Patrolled the line found : LA pecah Phase : 3 Cause : Lightning Arrester </t>
  </si>
  <si>
    <t>4B feeder #2 Load dropped 35A (53/18A). Not checked yet.  </t>
  </si>
  <si>
    <t>Checked and found RCL 5B/93 T/R 4x, Counter: 216 / 220, R/F: None Patrolled the line and found broken pin insulator @2 o/p 5B/41 Cause : Pin Insulator  </t>
  </si>
  <si>
    <t>Checked and found 4B fdr #6 T/R 1x, Counter: 196 / 197, R/F: 51P Patrolled the line but found nothing Cause : Others  </t>
  </si>
  <si>
    <t>5B feeder #2 Load dropped 127A (153/26A). Not checked yet.  </t>
  </si>
  <si>
    <t>Checked and found RCL 5C/07 T/R 1x, Counter: 196 / 197, R/F: None Patrolled the line but found nothing Cause : Lightning  </t>
  </si>
  <si>
    <t>Checked and found: 5BSB/13.8OCB7 T/R,Counter : 498 / 498, Relay Flag : 51N. Patrolled the line found : Broken Dead end Insulator Ø1 Phase : 1 Cause : Dead End Insulator </t>
  </si>
  <si>
    <t>6D feeder #6 load dropped 120A (178/58A). Not checked yet.  </t>
  </si>
  <si>
    <t>Checked And Found 6DSB OCB6 Fdr #6 T/R 0x, Ctr 611/611, Patrolled The Line On 24/Mar/2020 But Found Nothing Cause: Others  </t>
  </si>
  <si>
    <t>Checked and found: 6DSB/13.8OCB4 T/R, Counter : 576 / 577, Relay Flag : 51. Patrolled the line found : Flas over Dead end insulator Phase : 1 Cause : Lightning </t>
  </si>
  <si>
    <t>6D feeder #1 load dropped 76A (172/96A). Not checked yet.  </t>
  </si>
  <si>
    <t>Checked and found all protection equipment in Normal Condition. Patrolled the line d/s RCL 5C/42 (counter: 166) but found nothing. Cause : Lightning  </t>
  </si>
  <si>
    <t>6D feeder #2 load dropped 147A (172/25A). Not checked yet.  </t>
  </si>
  <si>
    <t>Checked and found RCL 6D/298 T/R 1x, counter: 88 / 89, R/F: None Patrolled the line but found nothing Cause : Lightning  </t>
  </si>
  <si>
    <t>Minas ACB #21 (44KV Line Minas/Rumbai) T/R 1x. Checked and found Minas ACB #21 (44KV Line Minas/Rumbai) T/R 1x. Counter: 92/93 R/F: 51@1,@2. Not patrolled yet.  </t>
  </si>
  <si>
    <t>Checked and found: Device : ACB # 21 T/R, Counter : 92 / 93 , Relay Flag : 51. Patrolled the line found : • Flash Over Dead end Insulator Ø1 Phase : 1, 2, Cause : Lightning </t>
  </si>
  <si>
    <t>Checked And Found ACB # 21 T/R 1x, Ctr 92/93, R/F 51 Patrolled The Line On 23/Mar/2020 And Found Flash Over Dead End Insulator Ø1 On Phase @1,2, Pole Mr N1 Cause: Lightning  </t>
  </si>
  <si>
    <t>6DN feeder #1 load dropped 196A (204/8A). Not checked yet.  </t>
  </si>
  <si>
    <t>Checked and found: 5442/R.36DN32 T/R, Counter : 238 / 239, Relay Flag : NONE Patrolled the line found : Broken Pin Insulator Phase : 1 Cause : Pin Insulator </t>
  </si>
  <si>
    <t>CD fdr #1 load dropped 56 A (174 / 118 A) Not Checked Yet  </t>
  </si>
  <si>
    <t>Checked and found: 5441/R.41/AW/62 T/R, Counter : 336 / 337, Relay Flag : NONE Patrolled the line found : No Findings Phase : 2 Cause : Unidentified </t>
  </si>
  <si>
    <t>Checked And Found PKTGL VCB2 Fdr #2 T/R 1x, Ctr 382/383, R/F 51N Patrolled The Line On 26/Mar/2020 But Found Nothing Cause: Unidentified  </t>
  </si>
  <si>
    <t>MINAS ACB feeder #2 T/R 1x, R/F: 51N, counter: 84 / 85 Not Patrolled Yet  </t>
  </si>
  <si>
    <t>Checked And Found ACB # 21 Fdr #1 T/R 1x, Ctr 92/93, R/F 51 Patrolled The Line On 23/Mar/2020 And Found Flash Over Dead End Insulator Ø1 On Phase @1,2, Pole Mr N1 Cause: Lightning  </t>
  </si>
  <si>
    <t>08:06 CD feeder #2 load dropped 120 A (215 / 95 A) 08:33 Reported no power at road 08:M1/xx (loc. 6/M1/12) 09:00 Checked and found RCL 08/M1/38 T/O (on block position f for PT WKS clean up canals) 09:03 Manual Close RCl 08/M1/38, OK then release the block. Not Patrolled Yet  </t>
  </si>
  <si>
    <t>11:02 Manual Open LBS 9D/96 (8C fdr #1), closed at 11:15 to support SPS change out TX unit due to REDA motor sized up at location 9D/11A. Cause: Other (sized up pump)  </t>
  </si>
  <si>
    <t>Checked and found: LBOSB/13.8OCB1 T/R, Counter : 602 / 604, Relay Flag : 51N Patrolled the line found : none Phase : 2 Cause : Lightning </t>
  </si>
  <si>
    <t>MSU/2 feeder #2 (BKS Main fdr #2) load dropped 164 A (254 / 90 A) Not Checked Yet  </t>
  </si>
  <si>
    <t>Checked and found: RCL 37/BD/12 T/R, Counter : 125 / 127, Relay Flag : NONE Patrolled the found : Pin flash over Phase : 1 Cause : Pin Insulator </t>
  </si>
  <si>
    <t>Checked And Found NKBKSB OCB2 Fdr #2 T/R 1x, Ctr 99934/99935, R/F 50N Patrolled The Line On 30/Mar/2020 But Found Nothing Cause: Unidentified  </t>
  </si>
  <si>
    <t>CD feeder #2 load dropped 53 A (206 / 153 A) Not Checked Yet  </t>
  </si>
  <si>
    <t>Checked and found: 5441/R.08/M1/38 T/R, Counter : 197 / 198, Relay Flag : NONE Patrolled the line found: : No Findings Cause : Unidentified </t>
  </si>
  <si>
    <t>09:20 Manual Open Recl. 6D/298, ////&gt;and closed at 10:18. Replaced 3pcs Broken FCO o/p 6D/81. Cause: Plan Maintenance.  </t>
  </si>
  <si>
    <t>Menggala 13.8KV OCB fdr #2 T/R 1X. Menggala fdr #1 Load dropped 38A (174/138A). Not checked yet.  </t>
  </si>
  <si>
    <t>Bekasap Main fdr #3 load dropped 94A (264/170A). Not checked yet.  </t>
  </si>
  <si>
    <t>Checked and found: 5440/R.34BI18 T/R, Counter : 196 / 197, Relay Flag : NONE Patrolled the line found : LA putus Cause : Lightning Arrester </t>
  </si>
  <si>
    <t>Checked And Found 5440/R.34BI18 Fdr #18 Ctr 196/197, Patrolled The Line On 30/Mar/2020 And Found La Putus On Phase @2 Pole Ampuh #24 Cause: Lightning Arrester  </t>
  </si>
  <si>
    <t>3D fdr #3 T/R 2X Ctr:496/498 R/F:51@1@3. Not patrolled yet.  </t>
  </si>
  <si>
    <t>Checked and found: 3DSB/13.8OCB3 T/R, Counter : 496 / 498, Relay Flag : 51 Patrolled the line found : Not Found Phase : 1, 2, 3, Cause : Others </t>
  </si>
  <si>
    <t>Checked and found: 3DSB/13.8OCB4 T/R, Counter : 96 / 98, Relay Flag : 50 Patrolled the line found : Not Found Phase : 2 Cause : Unidentified </t>
  </si>
  <si>
    <t>18:05 3D fdr #7 T/R 2X. 18:09 3D OCB fdr#7 T/LO GS#5 Requested to S/D some Fdrs to Maintain Tank Level. 18:20 Manually Opened 3D OCB fdr#4, Closed at 20:58 18:26 Manually Opened 3D OCB fdr#3, Closed at 21:00 18:27 Manually Opened 4D OCB fdr#2, Closed at 20:31 18:28 Manually Opened 34 OCB fdr#3, Closed at 21:00 Patrolled the Line found, Fall down Tree, touch the Lines, Near Well 3D/25 Transfer Part Load 3D fdr#7 to 3D fdr#5, for Cutting and Remove the Trees 20:10 Opened LBS 3D/128, (3D fdr#7 20:23 Closed LBS 3D/144, (3D fdr#5) Cause: Tree  </t>
  </si>
  <si>
    <t>Checked And Found 3DSB OCB7 Fdr #7 T/LO , Ctr 234/238, R/F 50 Patrolled The Line On 29/Mar/2020 And Found Fallen Tree Near Loc.3D/25 On Phase @1,2,3, Cause: Tree  </t>
  </si>
  <si>
    <t>18:08 3D OCB fdr#2 T/R 1x 18:18 3D OCB fdr#2 T/LO Patrolled the Line, but found nothing 21:56 Opened LBS 3E/64 to split troubleshoot 21:57 Block &amp; Closed 3D fdr#2. To be continued tomorrow.  </t>
  </si>
  <si>
    <t>12:14 Checked And Found 3DSB OCB2 Fdr #2 T/LO , Ctr 371/376, R/F 50N. Patrolled The Line On 29/Mar/2020 And Found Broken Pin Insulator Ø1 On Pole 4E/21R Blocked 3D frd #2. Closed LBS 3E/64. 12:22 Blocked and closed Recl 2F/11. OK tnen released the block. Cause: Pin Insulator  </t>
  </si>
  <si>
    <t>Checked and found: DMISB/4.16ACB22 T/R, Counter : 294 / 296, Relay Flag : 50 Patrolled the line found : No Findings Phase : 1, 3, Cause : Unidentified </t>
  </si>
  <si>
    <t>3D OCB fdr@6 T/R 1x Ctr:304/307 R/F:51N, 51@2. 3D Tx/2 GFPC T/R 1x. Not patrolled yet.  </t>
  </si>
  <si>
    <t>Checked and found: 3DSB/13.8OCB6 T/R, Counter : 304 / 307, Relay Flag : 51N Patrolled the line found: Not Found cause : others </t>
  </si>
  <si>
    <t>04:48 3D OCB fdr#4 T/LO. 06:00 Checked &amp; found 3D OCB fdr#4 T/LO Ctr;96/114 R/F:51@1@2@3. Patrolled the line to Recl 2D/14, but found nothing. 06:32 Manually Opened Recl 2D/14. 06:33 Blocked &amp; closed #d OCB fdr#4. 06:43 Manually Opened Recl 2D/44. 06:45 Blocked &amp; closed Recl 2D/14, then release the block. Continued to patrolled the line from Recl 2D/44 and found 25% @1 broken Dead End o/p 1D/11 . 07:42 Blocked &amp; closed Recl 2D44 ,OK then release the block. Cause: Lightning.  </t>
  </si>
  <si>
    <t>14:45 Manual Open Recl. 38/BE/10, and Closed at 14:52. Isolated broken Static wire at aman #10. Cause: Plan Maintenance.  </t>
  </si>
  <si>
    <t>Checked and found: PKTGL/13.8VCB1 T/R, Counter : 229 / 230, Relay Flag : 51N Patrolled the line found : No Findings Phase : 0, 2, Cause : Unidentified </t>
  </si>
  <si>
    <t>10:01 Manually open LBS 5D/57 D/S 6DN feeder #2. Replaced Tx at well 6D/11A. 10:44 Manually closed LBS 5D/57. Cause: Planned Maintenance.  </t>
  </si>
  <si>
    <t>16:04 Bekasap 13.8KV ACB feeder #6 T/SO. (suspected T/LO due to alarm indicated more twice trip) 17:00 Checked and found Bekasap fdr #3 T/SO R/F:..... ctr:384/385. Patrolled the line and found @3 broken Pin Insulator o/p: 38/BE/02. Rack Out Bekasap ACB fdr #6. Replaced @3 broken Pin Insulator o/p: 38/BE/02. Rack In Bekasap ACB fdr #6. 18:36 Blocked and closed Bekasap ACB fdr #6, Ok than released the block. Cause: Under investigation.  </t>
  </si>
  <si>
    <t>Checked and found: 5442/R.6E23A M/O, Counter : 542 / 543, Relay Flag : NONE. Patrolled the line found : MTCE team to cut high trees near location 6F/21, Planned Maintenance Cause : Planned Maintenance </t>
  </si>
  <si>
    <t>21:34 Minas ACB fdr#6 T/R 1x Ctr: 200/201 R/F:51N. 21:50 It was reported no power at Cermai &amp; Dahlia. 22:15 Checked &amp; found Recl 7E/67A T/O CXtr:90/91. 22:18 Blocked &amp; closed Recl. 7E67A, then release the block. Not patrolled yet.  </t>
  </si>
  <si>
    <t>Sintong feeder #1 load dropped 43 A (102 / 59 A) Sintong GFPC T/R 1x Not Checked Yet  </t>
  </si>
  <si>
    <t>Checked and found RCL 25/AD/26 T/R 1x, Counter : 161 / 162, Relay Flag : 51N Patrolled the line and found Broken Fuse Cap bank at STG Subst Cause : Unidentified  </t>
  </si>
  <si>
    <t>13:45 Manually opened Recl. 6D/50 (6DN fdr#2). Replaced Broken FCO on TOP well 6D/56. (6wells Off during the job). 14:33 Blocked &amp; closed Recl 6D/50, then release the block. Cause: Plan Maintenance.  </t>
  </si>
  <si>
    <t>14:50 Manually Opened LBS /6/S1/19 (D.Field fdr#4). Replaced 112,5Kva Tx with the same size o/p 06/S1/05. 16:00 Closed LBS 06/S1/19. Cause: Plan Maintenance.  </t>
  </si>
  <si>
    <t>14:50 It was reported No power on road 07/T3. 15:00 Checked &amp; found Recl. 07/T3/02 T/SO Ctr:259/260. Patrolled the line but found nothing. 15:25 Blocked &amp; closed Recl. 07/T3/02, then release the block. Cause: Unidentified.  </t>
  </si>
  <si>
    <t> Powerline / Jumper</t>
  </si>
  <si>
    <t>19:41 CD fdr #16 (currently also supply CD fdr #1) dropped 184 A (148 / 64 A) 19:44 Reported no power at Puncak GS and Kulin area. 21:10 Checked RCL 09/M1/16, position unplug and recloser close 21:25 Checked RCL 09/M4/01, position unplug and recloser close 21:45 Checked RCL 41/AW/62, 39/AV/36 and 38/AS/09, position Normal (close) Crew continue to patrol the power line 23:56 Crew patrol found broken jumper phase @2 at RCL 09/M1/16 waiting MTCE team to close the bypass switch of the recloser 09/M1/16 01:43 Re/plug and manual open RCL 09/M4/01 (for MTCE team working at RCL 09/M1/16 (close bypass switch) 02:05 Block and close RCL 09/M4/01, OK and then unplug again. Continue tomorrow to repair jumper of the recloser 09/M1/16 Cause: Jumper (broken) Production Loss: 8SE 68 wells , Oil loss : 185.8 Bbl 8S 71 wells , Oil loss : 218.6 Bbl 9NE 83 wells , Oil loss : 221.0 Bbl KULIN 60 wells , Oil loss : 286.7 Bbl PUNCAK 18 wells , Oil loss : 132.0 Bbl ____________________________________ Total 300 wells , Oil loss : 1044.1 Bbl  </t>
  </si>
  <si>
    <t>Checked and found: 8CSB/13.8VCB1 T/R, Counter : 698 / 700, Relay Flag : 51 Patrolled the line found : Not Found Phase : 1, 2, Cause : Lightning </t>
  </si>
  <si>
    <t>04:34 C.Duri fdr#5 Load dropped 16A (82/66A). 08:30 It was reported no power at road 03/06 D/S C Duri feeder #5. 09:48 Checked &amp; found Rec; 03/6/03 T/LO Ctr:188/193 R/F:51N. Patrolled the line &amp; found @2 Broken LA o/p 03/6/16B, then isolated. 12:02 Blocked &amp; closed Recl. 03/06/03, then release the block. Cause: Lightning Arrester.  </t>
  </si>
  <si>
    <t>13:12 Darling VCB fdr#7 T/LO 14:10 Checked &amp; found Darling VCB fdr#7 T/LO Ctr:184/188 R/F:51@1@2. Patrolled the line but found nothing. 14:16 Blocked &amp; closed Darling fdr#7, but failed. Patrolled the line &amp; found Fall Down trees near CGS#5, then icolated. 16:40 Blocked &amp; closed Darling VCB fdr#7, then release the block. Cause: Tree.  </t>
  </si>
  <si>
    <t>14:40 C.Duri Fdr # 9 load Dropped 10 A ( 169 / 159A ) 15:45 Checked and found Recl 04/05/02 T/SO Ctr:182/182. Block and closed Recl. 04/05/02, but Fail. 16:53 Blocked &amp; Closed Recl 04/05/02 ( Jumper Control ) Ok unplug The Recl ( Control Failure ) Cause : Control Rec Failure.  </t>
  </si>
  <si>
    <t>03:54 N.Duri 115Kv C/S Tx/12 T/O. 05:15 Checked &amp; found N.Duri 115Kv C/S Tx/12 T/O Ctr:222/223 R/F: Bocholt. Opened N.Duri VCB fdr#4, then closed at 06:33. Opened N.Duri VCB fdr#5, then closed at 06:36. Opened N.Duri VCB fdr#6, then closed at 06:40. Opened N.Duri VCB fdr#7, then closed at 06:41. Opened N.Duri VCB fdr#8, then closed at 06:42. 06:15 Closed N.Duri 115Kv C/S Tx/12. Cause: Under Investigation.  </t>
  </si>
  <si>
    <t>C.Duri ACB #33 (feeder#7) T/R 1x Ctr:565/566 R/F:51@1. Not patrolled yet.  </t>
  </si>
  <si>
    <t>Checked And Found CDRSG ACB33 Fdr #7 Ctr 565/566, R/F 51 Patrolled The Line On 17/Apr/2020 And Found Tupai Mati On Phase @1 Pole 03/5/27 Cause: Animal  </t>
  </si>
  <si>
    <t>Checked &amp; found Duri Community T/R 1x Ctr:155/156 R/F:51N. Patrolled the line &amp; found @2 Broken LA o/p 3DF6A. Cause : Lightning Arrester.  </t>
  </si>
  <si>
    <t>Menggala fdr#1 Load dropped 106A (189/83A). Not checked yet.  </t>
  </si>
  <si>
    <t>Checked and found: 5440/R.19AN04 T/R, Counter : 823 / 824, Relay Flag : 51N Patrolled the line found : Monkey Dead on FCO Terminal pole Meno#15 Cause : Animal </t>
  </si>
  <si>
    <t>13:38 Sintong Fdr # 2 load drop 49 A ( 251/102 A ) Not Checked Yet.  </t>
  </si>
  <si>
    <t>14:11 Bangko Fdr # 4 Load drop 151 A ( 167 / 16 A ) Not Checked Yet.  </t>
  </si>
  <si>
    <t>14:11:01 Bangko Fdr # 4 Load drop 84A ( 202/118A ) Not Checked Yet.  </t>
  </si>
  <si>
    <t>Checked And Found NDRSB VCB7 Fdr #7 Ctr 137/140, R/F 51 Patrolled The Line On 17/Apr/2020 And Found Tupai Mati On Phase @1,2, Pole 10 L1 17 Cause: Animal  </t>
  </si>
  <si>
    <t>Checked and found 8C OCB feeder #6 T/R 1x. Counter: 2066/2067 R/F : 51N. Patrolled the line found nothing. Cause: Unidentified.  </t>
  </si>
  <si>
    <t>10:36 Manuall Open Recl. 2D/33 (3D fdr #4.) Cut high trees under Recl. 2D/33. 16:06 Blocked &amp; closed Recl 2D/33, then release the block. Cause: Plan Maintenance  </t>
  </si>
  <si>
    <t>10:39 Manually Opened 8D fdr #11. Replaced 300Kva Tx with the same size at well 8E/64. 11:04 Blocked &amp; closed 8D fdr#11, then release the block. Cause: Plan maintenance.  </t>
  </si>
  <si>
    <t>08:56 Manually open Recl 08/M3/38 Repair Hot Spot on pole 10 3H  </t>
  </si>
  <si>
    <t>17:00 6D Fdr #1 Load Drop 127 A ( 164/37A) Not Checked yet.  </t>
  </si>
  <si>
    <t>Checked and found: 5442/R.5C42 None, Counter : 166 / 166, Relay Flag : NONE Patrolled the line found : Not Found Cause : Unidentified </t>
  </si>
  <si>
    <t>17:00:01 6D Fdr # 2 Load drop 142 A ( 170/ 28A ) Not Checked yet.  </t>
  </si>
  <si>
    <t>Checked and found: 5442/R.6D78A T/R, Counter : 237 / 240, Relay Flag : NONE. Patrolled the line found : Not Found Cause : Lightning </t>
  </si>
  <si>
    <t>18:00 Nella Fdr# 2 T/R 1X Nella fdr#1 Load dropped 121A (210/79A). 18:20 Nella Fdr# 2 T/R 2X again Not checked yet.  </t>
  </si>
  <si>
    <t>Bekasap 13.8Kv ACB fdr #3 T/R 1x. Bekasap feeder #5 load dropped 242A (248/6A). Bekasap feeder #6 load dropped 32A (77/45A). Not checked yet.  </t>
  </si>
  <si>
    <t>Checked &amp; found Bekasap fdr#3 T/R 1x CTr;99593/99594 R/F:51@2. Patrolled the line &amp; found @2 Flashed Over LA o/p 37BE67, Cause : Lightning.  </t>
  </si>
  <si>
    <t>Checked and found: PKTGL/13.8VCB2 T/R, Counter : 383 / 384, Relay Flag : 51 Patrolled the line found : Ditemukan Ada Monyet mati dekat Well Pad Cause : Animal </t>
  </si>
  <si>
    <t>19:06 Pematang 13.8Kv OCB fdr #1 T/R 1x. Pematang feeder #2 load dropped 70A (108/70A). 19:24 Pematang 13.8Kv OCB fdr #1 T/R 1x again. Not checked yet.  </t>
  </si>
  <si>
    <t>Checked &amp; found Pematang VCB fdr#1 T/R 3x Ctr:189/192 R/F:51@2. Patrolled the line &amp; found @2 Broken Pin Supported o/p 35BC22. Cause : Pin Insulator.  </t>
  </si>
  <si>
    <t>Checked &amp; found Bekasap VCB fdr#6 T/R 1x Ctr:386/387 F/F:51@1@2. Patrolled the line &amp; found @1@2 Flashed LA o/p 37BE67. Cause : Lightning  </t>
  </si>
  <si>
    <t>Checked and found: NKBKSB/13.8OCB2 T/R, Counter : 99936 / 99938, Relay Flag : 50N. Patrolled the line found : NOT FOUND Cause : Lightning </t>
  </si>
  <si>
    <t>Checked And Found PMTSB OCB2 Fdr #2 T/R 3 x, Ctr 554/557, R/F 51 Patrolled The Line On 19/Apr/2020 And Found Temuan Pohon Sawit Phase B Dan C Terdekat Jalan Besar Simpang Rangau Ke Pematang On Phase @2,3, Pole 34 Bc 92 Cause: Tree  </t>
  </si>
  <si>
    <t>06:44 C.Duri fdr#8 Load dropped 39A (229/190A). 07:30 It was reported No Power at Css/4. 09:14 Checked &amp; found Recl. 04/06/40 T/SO Ctr:153/154 R/F:51@1@2@3. Patrolled the line &amp; found Dead Monkey o/p 04/06/15. 09:46 Closed Recl. 04/06/40 and Unplug Cable Control . Cause: Control Recloser.  </t>
  </si>
  <si>
    <t>10:00 Manually open 6DN feeder #1. Replaced broken dead end insulator o/p 36/DN/38 &amp; 5D/14. 11:12 Closed 6DN feeder #1. Cause: Plain maintenance.  </t>
  </si>
  <si>
    <t>Bangko feeder #4 load dropped 119A (193/74A). Not checked yet.  </t>
  </si>
  <si>
    <t>C.Duri 13.8Kv ACB#28 (fdr#16) T/R 1x. R/f 51N @1,2 Counter :574/575. Not checked yet.  </t>
  </si>
  <si>
    <t>Checked and found: CDRSG/13.8ACB28 T/R, Counter : 574 / 575, Relay Flag : 51N. Patrolled the line found : No Finding Cause : Unidentified  </t>
  </si>
  <si>
    <t>C.Duri 13.8Kv ACB#33 (fdr#7) T/R 1x. R/f others Counter:566/567. C.Duri feeder #5 load dropped 16A (78/62A). C.Duri feeder #8 load dropped 15A (229/214A). C.Duri feeder #9 load dropped 38A (178/140A). Not checked yet.  </t>
  </si>
  <si>
    <t>Checked and found: CDRSG/13.8ACB33 T/R, Counter : 566 / 567, Relay Flag : 51N. Patrolled the line found : LA Broken Cause : Lightning </t>
  </si>
  <si>
    <t>C.Duri feeder #1 load dropped 100A (140/40A). Checked and found C. Duri fdr #1 T/R 1X R/F: 51G, 51@1 &amp;@2 ctr:287/288. Not checked yet.  </t>
  </si>
  <si>
    <t>Checked and found: CDRSG/13.8ACB11 T/R, Counter : 287 / 288, Relay Flag : 51 Patrolled the line found : No Findings Cause : Unidentified </t>
  </si>
  <si>
    <t>C.Duri feeder #2 load dropped 82A (199/117A). Checked and found C. Duri fdr #2 T/R 1X R/F: 51N, 51G ctr: 403/404. Not checked yet.  </t>
  </si>
  <si>
    <t>Checked and found: 5441/R.08/M3/38 T/R, Counter : 159 / 160, Relay Flag : NONE. Patrolled the line found : LA Broken Operated Device : CDRSG/13.8ACB12 T/R Counter : 403 / 404 Relay Flag : 51N Finding Patrol : LA Broken Phase : 1 Pole : SAA 14 Patrol by : Edi dan Ade Input by : SIHN Cause : Lightning Arrester </t>
  </si>
  <si>
    <t>Menggala feeder #2 load dropped 150A (156/6A). Menggala feeder #1 load dropped 14A (176/162A). Menggala GFPC T/R 1x. Not checked yet.  </t>
  </si>
  <si>
    <t>Checked and found: PNGSB/13.8OCB1 T/R 4x Ctr:458/462 R/F: 51N Patrolled the line &amp; found @2 Broken Pin Insulator o/p 11D12. @1@2 Broken Dead End Insulator o/p 12F2. @2 Broken Jumper on TOP Pinang#37. Cause: Lightning.  </t>
  </si>
  <si>
    <t>S.Balam feeder #4 load dropped 40A (209/199A). Not checked yet.  </t>
  </si>
  <si>
    <t>14:34 Manually open 8C OCB feeder #4. Due to replaced broken dead and insulator o/p M8C/18. 14:56 Manually block and closed 8C OCB feeder #4, and then released the block. Cause: Planned maintenance.  </t>
  </si>
  <si>
    <t>Checked and found: CKBSSB/13.8VCB1 T/R, Counter : 247 / 249, Relay Flag : 51. Patrolled the line found : High Palm Trees Cause : Tree </t>
  </si>
  <si>
    <t>10:53 Manually opened 8C OCB feeder #1. Due to replace broken Dead End Insulator on pole 9D/13 11:57 Manually blocked an closed 8C OCB feeder #1, and then released the block. Cause : Planned Maintenance.  </t>
  </si>
  <si>
    <t>11:04 Manually opened Pematang OCB feeder #1. 11:05 Manually opened Rangau OCB feeder#2. 11:14 Manually opened Pematang OCB feeder #2. Due to replace @2 broken Pin Insulator on pole 35/BJ/22. 11:21 Manually blocked and closed Pematang OCB feeder #1 //&gt; OK and then released the block. 11:45 Manually blocked and closed Rangau OCB feeder #2 //&gt; OK and then released the block. 11:47 Manually blocked and closed Pematang OCB feeder #2 //&gt; OK and then released the block. Cause : Planned maintenance.  </t>
  </si>
  <si>
    <t>14:45 115KV Ketigul GCB #1 T/RC 1X. 14:45 115KV Ketigul GCB #2 T/SO. 14:45 115KV Rokan GCB #11 T/SO. Pinang fdr #1 load dropped 9A (102/93A). Nella fdr #1 load dropped 37A (212/175A). Nella fdr #2 load dropped 8A (59/51A). Bangko fdr #1 Load dropped 20A (163/143A). Bangko fdr #4 Load dropped 34A (198/164A). Sintong fdr #2 load dropped 17A (240/223A). S. Balam fdr #1 load dropped 26A (154/128A). S. Balam fdr #3 load dropped 34A (140/106A). S. Balam fdr #4 load dropped 27A (214/187A). Menggala fdr #1 load dropped 59A (189/130A). Menggala fdr #2 load dropped 39A (154/115A). Batang fdr #2 load dropped 12A (46/34A). Ketigul fdr #1 load dropped 48A (126/78A). Ketigul fdr #2 load dropped 18A (73/55A). Ketigul fdr #3 load dropped 8A (43/35A). Bekasap fdr #5 load dropped 19A (248/229A). Pematang fdr #1 load dropped 167A (197/30A). Pematang fdr #2 load dropped 93A (106/13A). Rangau fdr #1 load dropped 42A (61/19A). Rangau fdr #2 load dropped 141A (145/4A). Petani fdr #1 load dropped 229A (238/9A). Petani fdr #2 load dropped 65A (67/2A). Rokan fdr #2 load dropped 23A (23/0A). Rokan fdr #4 load dropped 15A (18/3A). 16:16 Checked and found 115 kV Rokan GCB # 11 T/SO R/F 87L , 21G. 16:36 Checked and Found 115 kV Ketigul GCB # 1 T/R R/F 87L , 21G Counter 207 / 208. Checked and Found 115 kV Ketigul GCB # 2 T/SO R/F 87L , 21G Counter 182 / 183. 16:45 Function test Rokan GCB # 11 but fail. 19:50 Closed 115Kv GCB #11 at Rokan. 20:11 Closed 115Kv GCb #2 at Ketigul. Cause: Under Investigation.  </t>
  </si>
  <si>
    <t>Checked And Found: / KTGL/115GCB1 Fdr #1 T/R 1 x, Ctr 207/208, R/F 87 / KTGL/115GCB2 Fdr #2 T/SO Ctr 182/183, R/F 87 / RKN/115GCB11 Fdr #11 Ctr 39/39, R/F 87 Patrolled The Line On 20/Apr/2020 And Found Record R/F 87L , 21G Dan 51N, Tidak Ada Temuan Baru Dilapangan Kondisinya Hujan Dan Petir. Kondisi Breaker Open, Counter Tidak Berubah. Cause: Unidentified (L/A)  </t>
  </si>
  <si>
    <t>Checked and found: NDR VCB fdr #2 T/R 1x, Counter : 289 / 290, R/F: 51P @1 Patrolled the line but found nothing Cause : Unidentified  </t>
  </si>
  <si>
    <t>Checked and found: PMTSB/13.8OCB1 T/R, Counter : 193 / 194, Relay Flag : 51N Patrolled the line found : Dead End Pecah Cause : Dead End Insulator </t>
  </si>
  <si>
    <t>Checked and found Pematang OCB feeder #2 T/R 4x. Counter: 582/562 R/F: 51N. Patrolled the line found @3 flash oer Dead end Insulator on pole 34/BB/26. Cause: Dead End Insulator.  </t>
  </si>
  <si>
    <t>Checked and found: NDRSB/13.8VCB5 T/R, Counter : 159 / 159, Relay Flag : 51N. Patrolled the line found : Broken Dead End layer 1 Cause : Dead End Insulator </t>
  </si>
  <si>
    <t>11:05 Manual Open RCL 36DN/32A, closed at 13:46 MTCE team to c/o broken dead end o/p 5D/14 Cause: Planned Maintenance  </t>
  </si>
  <si>
    <t>12:25 Manual Open RCL 23/W/02 (Libo fdr #2) MTCE team to dismantle conductor o/p 21/BU/16 (hazard hunt) Cause: Planned Maintenance  </t>
  </si>
  <si>
    <t>13:17 BKO VCB fdr #4 T/O (on block for PT KRS) 13:31 Manual Close (as per TL TDO order), OK then release the block. 14:58 Reported still no power at BNR GS (from BKO fdr #4) 16:33 Checked and found RCL 25/Z/07 T/SO, ctr: 240 / 241) 16:44 Block and manual close RCL 25/Z/07, OK, then release the block. Cause: Not Patrolled Yet  </t>
  </si>
  <si>
    <t>Checked and found VCB BKO fdr #4 T/R 1x, ctr: 83 / 84, R/F: 51N Patrolled the line and found broken pin insulator phase 1 o/p 24/Y/31 Cause : Lightning  </t>
  </si>
  <si>
    <t>13:17 BKO VCB fdr #1 T/SO 13:33 Blocked and manual close BKO VCB fdr #1 (as per TL TDO order) 17:30 the load still dropped 65 A 17:54 checked and found RCL 23/X/08 T/So, ctr: 425 / 426 18:03 Block and close RCL 23/X/08, Ok then release the block Cause: Not Patrolled Yet  </t>
  </si>
  <si>
    <t>Checked and found BKO VCB fdr #1 T/SO, Counter : 87 / 88, Relay Flag : 51N Patrolled the line and found RCL 23/X/08 T/SO Counter : 425 / 426 Patrolled the line d/s of RCL but found nothing Cause : Lightning  </t>
  </si>
  <si>
    <t>13:27 Nella VCB fdr #2 T/SO Nella fdr #1 load dropped 99 A (207 / 108 A) 14:55 Checked and found VCB Nella fdr #2 T/SO, ctr: 364 / 365, R/F: 51P @1 and @3, closing spring at discharge position 15:00 Troubleshoot and manual crank the closing spring of VCB Nella fdr #2 15:13 Block and manual close VCB Nella fdr #2, Ok then release the block. the closing spring back to normal after close. Cause: Not Patrolled Yet  </t>
  </si>
  <si>
    <t>Checked and found NLA VCB fdr #2 T/SO, Counter : 364 / 365, Relay Flag : 51N Patrolled the line but found nothing, Closing Spring of VCB Status Discharge Cause : Lightning  </t>
  </si>
  <si>
    <t>Ketigul VCB fdr #1 T/R 1x Ketigul fdr #2 load dropped 71 A (252 / 181 A) Ketigul fdr #3 load dropped 35 A (43 / 8 A) Not Checked Yet  </t>
  </si>
  <si>
    <t>Checked and found KTGL VCB fdr #1 T/R 1x, ctr: 231 / 232, R/F: 51P Patrolled the line but found nothing Cause : Unidentified  </t>
  </si>
  <si>
    <t>Checked and found: PKTGL/13.8VCB1 T/R, Counter : 231 / 232, Relay Flag : 51. Patrolled the line found: : No Findings Cause : Unidentified </t>
  </si>
  <si>
    <t>South Balam VCB fdr #1 T/R 1x South Balam VCB fdr #2 load dropped 67 A (104 / 37 A) South Balam VCB fdr #3 load dropped 100 A (101 / 1 A) South Balam VCB fdr #4 load dropped 143 A (209 / 66 A) Not Checked Yet  </t>
  </si>
  <si>
    <t>Checked and found S. BALAMA VCB fdr #1 T/R 1x, ctr: 413 / 414, R/F: 51N Patrolled the line and found transformer failure at So Balam #364 Cause : Transformer Failure  </t>
  </si>
  <si>
    <t>14:09 Central Duri feeder #5 load dropped 35 A (80 / 45 A) 14:44 checked and found RCL 03/4/16 T/O (on block for PT WKS) 14:46 Manually close RCL 03/4/16 (CD fdr #5) Not Patrolled Yet  </t>
  </si>
  <si>
    <t>Checked and found Recloserl : 03/04/16 T/R 1x. Counter: 236/237 R/F: Patrolled the line nothing found. Cause: Suspected Lightning.  </t>
  </si>
  <si>
    <t>Checked and found 3D OCB feeder #2 T/R 2x. Counter: 377/379 R/F: 50 @2,@3. Patrolled the line nothing found. Cause: Suspected Lightning.  </t>
  </si>
  <si>
    <t>16:27 reported no power at road 07/T5/xx (DF fdr #2) DF feeder #2 load dropped 8 A (153 / 145 A) 18:01 Checked and found RCL 07/T5/19 T/SO, ctr: 542 / 543 and closing fuse was b/o 18:03 replace the b/o fuse, but the RCL suddenly Close and then T/R 1x, last counter 544 Cause: not patrolled yet  </t>
  </si>
  <si>
    <t>Checked and found: 5441/R.07/T5/19 T/SO, Counter : 542 / 544, Relay Flag : NONE. Patrolled the line found : Tidak Ada Temuan Setelah Patrol di power line, ganti Fuse Closing Control(karena Temuannya Putus) Cause : Unidentified </t>
  </si>
  <si>
    <t>4D VCB fdr #3 T/R 1x 4D fdr #2 load dropped 131 A (167 / 36 A) 4D fdr #1 load dropped 122 A (126 / 4 A) Not Checked Yet  </t>
  </si>
  <si>
    <t>Checked and found 4D OCB feeder #3 T/R 1x. Counter: 298/299 R/F: 51N. Patrolled the line nothing found. Cause: Suspected lightning.  </t>
  </si>
  <si>
    <t>13:51 Ketigul VCB fdr #3 T/R 1x Ketigul feeder #2 load dropped 20 A (73 / 53 A) Not Checked Yet  </t>
  </si>
  <si>
    <t>Checked and found Ketigul VCB feeder #3 T/R 1x. Counter : 233/234 R/F: 51N. Patrolled the line but found nothing Cause: Unidentified.  </t>
  </si>
  <si>
    <t>14:16 4B VCB feeder #6 T/SO (1x operate) 4B feeder #3 load dropped 61 A (117 / 56 A) // WIP GS/6 4B feeder #4 load dropped 118 A (122 / 4 A) // WIP GS/6 4B feeder #5 load dropped 128 A (137 / 9 A) // WIP GS/6 15:27 Checked and found 4B VCB fdr #6 T/SO, ctr: 197 / 198, R/F: 51P @1 @3, 50P @2 15:41 Block and manual close 4B VCB fdr #6, OK then release the block. Cause: Not Patrolled Yet  </t>
  </si>
  <si>
    <t>Checked and found 4B fdr #6 T/SO, ctr: 197 / 198, R/F: 51P @1 #3 and 50P @2 Patrolled the line but found nothing Cause : Lightning  </t>
  </si>
  <si>
    <t>4B feeder #1 load dropped 127 A (210 / 73 A) 4B feeder #2 load dropped 10 A (53 / 43 A) Not Checked Yet  </t>
  </si>
  <si>
    <t>Checked and found RCL 4B/101 T/R 1x, ctr: 663 / 664, R/F: None Patrolled the line and found broken dead end @2 o/p 3B/15 Cause : Dead End Insulator  </t>
  </si>
  <si>
    <t>14:18 Ketigul VCB fdr #1 T/R 1x 15:00 Reported no power at Tilan Field 17:00 Checked and found RCL 32/AK/16 T/So, ctr: 154 (not change), R/F: None Try to close the RCL but failed (alarm indicator illuminate and fail to reset) Waiting another crew from to for troubleshoot. 18:51 Block Ketigul feeder #1, release at 18:56 18:55 Close RCL 32/AK/16 (by direct trigger), OK and then unplug cable control Not Patrolled Yet  </t>
  </si>
  <si>
    <t>Patrolled the line found @1,@2 &amp; @3 broken Lightning Arrester, on pole 31/AN/39A. Cause: Lightning Arrester.  </t>
  </si>
  <si>
    <t>8D VCB feeder #10 T/R 1x 8D feeder #11 load dropped 33 A (138 / 95 A) Not Checked Yet  </t>
  </si>
  <si>
    <t>Checked and found 8D OCB fdr #10 T/R 1x, ctr: 291/292, R/F: 50P @2 Patrolled the line and found flash over pin insulator @2 o/p MB/13 Cause : Lightning  </t>
  </si>
  <si>
    <t>13:58 It was reported there is unbalance Voltage D/S C.Duri Fdr#8 ( On Road 03/02 and 04/02 ) Checked by electrician on loc 5Q/36B ( 482/478/400 ) 19:20 Patrolled the line and found @3 broken jumper on pole SDD 06. Part load C Duri feeder #8 transfer to C Duri feeder #9 by Opened and Closed : 19:52 Shutoff Recl 04/05/32 and Closed LBS 04/05/25A (C.Duri fdr #9). 20:07 Shutoff Recl 04/02/22 and Closed LBS 04/02/02 (C.Duri fdr #9). 21:26 Shutoff Recl 04/04/22 and Closed LBS 04/04/02 (C.Duri fdr #9). 22:00 Manual open CD # 8. Part load C Duri feeder #8 transfer to C Duri feeder #7 by Closed : 22:08 Closed LBS 03/03/44 (C.Duri fdr #7). Cause: Broken jumper.  </t>
  </si>
  <si>
    <t>Checked And Found CDRSG ACB32 Fdr #32 Ctr 480/480, Patrolled The Line On 26/Apr/2020 And Found Unbalance Load At Phase 3 Conductor Jumper On Pole Sdd 06 Cause: Jumper  </t>
  </si>
  <si>
    <t>PMT OCB fdr #2 T/R 1x (reclose after 6 minutes) Rangau feeder #2 load dropped 43 A (148 / 105 A) Not Checked Yet  </t>
  </si>
  <si>
    <t>Checked and found Pematang OCB fdr #2 T/R 1x. R/F: 51 Counter: 562/563. Patrolled the line and found high tree near pole 34 BC 50 near to PEMATANG 48. Cause : Tree  </t>
  </si>
  <si>
    <t>Petani feeder #1 load dropped 114 A (238 / 124) Not Checked Yet  </t>
  </si>
  <si>
    <t>23:17 Rangau Fdr# 2 Load drop 134A ( 148 /14A) 01:22 Checked and found Recl 23BD01 T/O ( On Block ) 01:25 Blocked and Closed the Recl / Ok , then release block Not Patrol yet.  </t>
  </si>
  <si>
    <t>13.8KV NORTH DURI / DUMAI FEEDER</t>
  </si>
  <si>
    <t>03:28 North Duri VCB # 14 T/O. 05:56 Manuall Open N.Duri 44KV GCV #1, Checked and found N. Duri VCB #14 T/O, ctr:167/168 R/F: 51 @1, @3. Transferred to GENSET HCT: 06:00 Manual Open 4160 VCB #1 and rack out 06:05 Manual Open 4160 VCB #2 and rack out 06:07 Manual Open 4160 VCB #13 fdr #2 06:08 Manual Open 4160 VCB #12 fdr #1 06:09 Manual Open 4160 VCB #22 fdr #4 06:10 Manual Open 4160 VCB #23 fdr #5 06:37 Closed ALCO #7 for independent 06:45 Closed VCB #13 fdr #2 to CPS 06:46 Closed VCB #10 Tie Breaker 06:47 Closed VCB #23 fdr #5 Industrial Area 06:48 Closed VCB #22 fdr #4 Housing Area. Normalize 44 kV Line to Dumai and Dumai Substation 07:03 Manual Closed 13.8 VCB #14 North Duri (TX/14 North Duri energized) 07:45 Manual Open VCB #22 fdr #4, closed at 07:58, ctr: 298 07:46 Manual Open VCB #23 fdr #5, closed at 07:59, ctr: 310 07:47 Manual Open VCB #10, tie breaker 07:48 Manual Open VCB #13 fdr #2, closed at 07:57, ctr: 163 07:49 Manual Open VCB #11 (at HCT CPS) 07:54 Manual Close VCB #1, Incoming breaker from TX/1 07:56 Manual Close VCB #2, Incoming breaker from TX/2 08:00 Manual Close VCB #12 fdr #1, ctr: 319 08:02 Manual Close VCB #24 fdr #6, ctr: 021 Cause: Not Patrolled Yet  </t>
  </si>
  <si>
    <t>Checked And Found NDRSB VCB14 Ctr 167/168, R/F 51 Patrolled The Line On 26/Apr/2020 And Found Fallen Tree On Phase @1,3, Pole Dd 259 Cause: Tree  </t>
  </si>
  <si>
    <t>22:27 Minas fdr #4 load dropped 23a (152/129A). 02:39 It was reported Vadnalism at wells: 8D/14, 8D/15, 8D/25 &amp; 8D/13N. Caused: Vandalism.  </t>
  </si>
  <si>
    <t>05:10 East Rumbai feeder #1 T/R 1X. 13:21 Checked and found VCB East RBI fdr #1 T/R 1x Counter: 581 / 582, R/F: 51P Patrolled the line but found nothing Cause: Suspect Lightning.  </t>
  </si>
  <si>
    <t>Checked And Found CKBS VCB5 Fdr #5 Ctr 179/180, R/F 51 Patrolled the line and found dead Owl at location KB/01. Cause: Animal.  </t>
  </si>
  <si>
    <t>09:38 Switching to shut down Sintong feeder #1, (with Operating Procedure). 09:52 Manually opened Sintong VCB feeder #1. Due to repaired LBS: 26/AE/06. 10:02 Manually blocked and closed Sintong VCB feeder #1, and then released the block. Cause: Planned maintenance.  </t>
  </si>
  <si>
    <t>16:07 MGT #10 S/U and then online at 17:00 for taking some data at TXP/10  </t>
  </si>
  <si>
    <t>20:25 Duri Field ACB #51 (feeder#4) T/LO. inform from security broken tree at pole 07/V5/03 Found Recloser 07/V5/02 T/LO 22:00 Block and Closed DF #4 then release block. 22:33 Block and Closed Recl 07/V5/02 then release block. Cause : Tree.  </t>
  </si>
  <si>
    <t>Checked and found D Field ACB/51 (feeder#4) T/LO. Counter : 578 / 582 R/F: 50P @1 @2 The outage caused by fallen tree near pole 07/V5/03 Cause : Tree.  </t>
  </si>
  <si>
    <t>Checked And Found 44KV GCB#1 (44 KV Duri Dumai Line). Counter: 151/152 R/F: 51 @2. Patrolled the line found tree touch powerline in @2 on pole DD/301 Cause: Tree.  </t>
  </si>
  <si>
    <t>08:45 CDGT #2 offline and then Shut Down at 08:47 (to S/D TXP/2 CDSY for PM service)  </t>
  </si>
  <si>
    <t>10:05 Manually Opened Recloser: 5B/93 D/S 4B feeder# 2. Due to replaced @ 2 broken dead end insulator on pole NN by Mtce team. 11:58 Manually blocked and closed Recloser: 5B/93 and then released the block. Cause: Planned Maintenance.  </t>
  </si>
  <si>
    <t>10:33 Manually Opened Recloser: 03/4/16 D/S C Duri feeder #5. Due to change out 112.5 Kva Transformer failure on pole 03/04/24. 12:18 Manually bocked and closed Recloser: 03/4/16, and then released the block. Counter recloser: 237 / 238. Cause: Planned Maintenance.  </t>
  </si>
  <si>
    <t>Checked and found N DuriVCB1feedr #1 T/R 1 x, Counter: 341/342, R/F : 51@3 Patrolled the line found Sengon tree branches touch the jumper transformer in @3 on pole 12/E5/16. (pole mounted transformer). Cause: Tree.  </t>
  </si>
  <si>
    <t>09:29 Batang VCB fdr#3 T/O (Blocked Position). 09:44 Blocked &amp; closed Batang VCB fdr#3. 14:14 Checked and found Batang VCB fdr #3 operate 1x. Counter: 393 / 394, R/F: 51N Patrolled the line and found palm trees touch the power line o/p 36/AL/10 Cause: PalmTree.  </t>
  </si>
  <si>
    <t>C Duri ACB/23 (feeder #6) T/R 1x, Counter: 521/522 R/F: 50P @1 @3 Not Patrolled Yet.  </t>
  </si>
  <si>
    <t>Checked and found C Duri ACB #23 (feeder # 6 ). Counter: 521/522 R/F :50@1,@3 Patrolled the line nothing found. Cause: Unidentified.  </t>
  </si>
  <si>
    <t>00:44 Duri Field ACB/51 (feeder #4) T/R 1x. 16:19 Checked and found Duri field ACB/51 (feeder #4) T/R 1x. Counter: 582/583 R/F : 51N. Patrolled the line found @1 Broken Lightning Arrester on pole 07/U2/01. Cause: Lightning Arrester.  </t>
  </si>
  <si>
    <t>Checked and found CKBS VCB5 feeder #5 T/R 1x. Counter: 180/181 R/F 51N. Patrolled the line found danger tree near powerline beetwen poles 36/CU/26 to 27. Cause: Tree.  </t>
  </si>
  <si>
    <t>10:26 Manually Opened Recloser: 36/DN/3A (D/S 6DN feeder#1). Repaired Broken LBS on pole36/DN/27. (6 well Off During the job). 11:53 Blocked &amp; closed Recloser: 36DN32A, and then release the block. Cause: Planned Maintenance.  </t>
  </si>
  <si>
    <t>Checked and found NKBS OCB Feeder #2 T/R 1x. Counter :99938/99939 R/F : 51N. Patrolled the line nothing found. Cause: Unidentified.  </t>
  </si>
  <si>
    <t>Checked and found intong OCB feeder #1 T/R 1x,. Counter : 426/427 R/F : 51 @1,@3 Patrolled the line nothing found. Cause: Unidentified.  </t>
  </si>
  <si>
    <t>Checked and found So.Balam VCB Fdr#1 T/R 1x Ctr:414/415 R/F: 51N Patrolled the line but nothing found. Cause : Unidentified.  </t>
  </si>
  <si>
    <t>5B fdr#3 Load dropped 45A (85/40A). Not checked yet.  </t>
  </si>
  <si>
    <t>11:00 It was reported no power D/S 5B FDR#3. 12:40 Checked &amp; found Recl. 4D/65 T/LO ctr:80/98. Patrolled the line &amp; found Danger Sawit D/S Recl. 4D/65. Blocked &amp; closed Recl. 4D/65, then release the block. Cause: Tree.  </t>
  </si>
  <si>
    <t>Checked and found Petani OCB feeder #1 T/R 1x. Counter: 157/158 R/F: 51@1. Patrolled the line found @1 broken pin insulator on pole 33/AY/14. Cause: Pin Insulator.  </t>
  </si>
  <si>
    <t>MSU feeder#2 (BKS feeder#2) Load dropped 210A (262/52A). Not checked yet.  </t>
  </si>
  <si>
    <t>Checked and found Recloser: 37/BD/12 T/R 2x ( D/S MSU feeder #2). Counter: 1468/1470 R/F: none. Patrolled the line found: 1. @1 broken dead end insulator on pole 37/BD/32. 2. @3 broken pin insulator on pole 37/BD/109. 3. @3 broken Lightning Arrester on terminal pole well Bekasap #37. Cause: Lightning Arrester.  </t>
  </si>
  <si>
    <t>Check and found Rokan VCB feeder #2 T/R 2x. Counter: 1322/1324 R/F: 51@3. Patrolled the line found @3 broken pin insulator on pole 28/AV/02. Cause: Pin insulator.  </t>
  </si>
  <si>
    <t>Checked and found DCM VCB fdr #3 T/R 1x, counter: 103 / 105, R/F: 51N Patrolled the line and found Broken Pin Insulator @1, o/p 4/DD/56 Cause : Pin Insulator  </t>
  </si>
  <si>
    <t>17:25 NDC CT/3 Offline and shut down for Offline wash  </t>
  </si>
  <si>
    <t>Ketigul VCB feeder # 3 T/R 1x. Ketigul feeder # 2 Load drop 12A ( 75/63A ) Ketigul feeder # 1 Load drop 25A ( 121/96A ) Not Checked yet.  </t>
  </si>
  <si>
    <t>Checked and found KTGL VCB fdr #3 T/R 1x, ctr: 234/235, R/F: 51N Patrolled the line and found Dead End Flash @1 o/p 21/AR/14 and @3 o/p 31/AP/0/9 Cause : Dead End Insulator  </t>
  </si>
  <si>
    <t>16:05 NDC CT/3 S/U and then online at 16:31 after maintenance activities at TXP/3 NDC and OLW at CT/3  </t>
  </si>
  <si>
    <t>19:13 NDC CT/2 Offline and shutdown for Offline wash  </t>
  </si>
  <si>
    <t>Checked and found CDRSG/13.8ACB13 T/R 1x R/F 51P @1 Counter 230 / 231. Patrolled the line and found flash deadend insulator on pole 03/08/01. Cause : Deadend Insulator  </t>
  </si>
  <si>
    <t>Checked and found CDRSG/13.8ACB33 T/R 1x R/F 51P @2, @3; Ctr: 568 /569. Patrolled the line and found high tree near pole 03/05/25A. Cause : Tree  </t>
  </si>
  <si>
    <t>12:00 Frequency System Critically High, reach 61.08 Hz (under investigation) NDC/1 Auto Open Gen Breaker due by frequency high MGT #1, #2, #3, #10 Auto Open Gen Breaker MGT #6, #7 Manual Open Gen Breaker CDGT #4 Auto Open Gen Breaker 115 kV OCB #21 6D T/SO 115 kV OCB #1 NKBS T/R 1x KBJ and SURAM RTU failed 12:14 NDC #3 Gen Breaker Trip by High Frequency 230 kV GCB #33 ND and GCB #35 ND T/O System load shedding level 9 (frequency down to 58.58 Hz) 3D fdr #2 T/O, closed at 16:25 3D fdr #3 T/O, closed at 16:27 3D fdr #4 T/O, closed at 16:27 3D fdr #5 T/O, closed at 15:43 3D fdr #6 T/O, closed at 15:42 3D fdr #7 T/O, closed at 15:42 3D fdr #8 T/O, closed at 15:30 4B fdr #1 T/O, closed at 16:29 4B fdr #4 T/O, closed at 15:49 4B fdr #5 T/O, closed at 15:49 4B fdr #6 T/O, closed at 16:34 4D fdr #1 T/O, closed at 15:43 4D fdr #2 T/O, closed at 16:28 4D fdr #2 T/O, closed at 16:28 5B fdr #1 T/O, closed at 16:34 5B fdr #2 T/O, closed at 16:35 5B fdr #3 T/O, closed at 16:31 5B fdr #4 T/O, closed at 16:35 5B fdr #5 T/O, closed at 16:36 5B fdr #7 T/O, closed at 17:19 6D fdr #1 T/O, closed at 16:04 6D fdr #2 T/O, closed at 19:13 6D fdr #3 T/O, closed at 16:02 6D fdr #4 T/O, closed at 16:05 6D fdr #5 T/O, closed at 19:05 6D fdr #6 T/O, closed at 19:13 6DN fdr #1 T/O, closed at 19:23 6DN fdr #2 T/O, closed at 18:45 6DN fdr #3 T/O, closed at 16:02 6DN fdr #4 T/O, closed at 16:02 6DN fdr #5 T/O, closed at 19:35 6DN fdr #6 T/O, closed at 19:35 8C fdr #1 T/O, closed at 16:21 8C fdr #2 T/O, closed at 16:22 8C fdr #3 T/O, closed at 16:22 8C fdr #4 T/O, closed at 15:47 (locally) 8C fdr #5 T/O, closed at 14:28 8D fdr #1 T/O, closed at 16:09 8D fdr #2 T/O, closed at 16:09 8D fdr #3 T/O, closed at 16:22 8D fdr #5 T/O, closed at 16:50 8D fdr #6 T/O, closed at 13:25 8D fdr #7 T/O, closed at 13:26 8D fdr #8 T/O, closed at 13:26 8D fdr #9 T/O, closed at 13:27 8D fdr #10 T/O, closed at 15:46 8D fdr #11 T/O, closed at 16:10 MNS fdr #4 T/O, closed at 16:24 MNS fdr #5 T/O, closed at 15:49 SRM fdr #1 T/O, closed at 14:42 (locally) CKB fdr #1 T/O, closed at 15:15 (locally) CKB fdr #5 T/O, closed at 13:27 CKB fdr #6 T/O, closed at 13:27 PTP fdr #3 T/O, closed at 15:25 PTP fdr #4 T/O, closed at 15:26 PTP fdr #6 T/O, closed at 16:37 BKS fdr #3 T/O, closed at 15:02 BKS fdr #5 T/O, closed at 14:19 BKS fdr #6 T/O, closed at 16:00 PTN fdr #2 T/O, closed at 16:26 RKN fdr #2 T/O, closed at 16:24 RKN fdr #3 T/O, closed at 16:20 RKN fdr #4 T/O, closed at 16:55 PGT fdr #1 T/O, closed at 16:27 PGT fdr #2 T/O, closed at 16:27 LBO fdr #1 T/O, closed at 16:26 (locally) LBO fdr #2 T/O, closed at 16:27 (locally) PNG fdr #1 T/O, closed at 13:39 BLM fdr #1 T/O, closed at 14:45 NLA fdr #1 T/O, closed at 13:49 MGL fdr #1 T/O, closed at 13:45 MGL fdr #2 T/O, closed at 13:46 STG fdr #1 T/O, closed at 13:49 STG fdr #2 T/O, closed at 13:50 BTG fdr #2 T/O, closed at 14:35 CD fdr #16 T/O, closed at 14:43 ND fdr #7 T/O, closed at 14:57 ND fdr #9 T/O, closed at 14:57 ND fdr #11 T/O, closed at 14:57 Cause: Under Investigation Continue to next page ..…… JDE Number = 0</t>
  </si>
  <si>
    <t>continued from May 16, at 12:00... 12:20 Put to Online MGT #6, OK 12:21 Man Open 6DN fdr #2 (R/ Mira GS 3) – Maintain level tank 12:23 Put to Online MGT #7, OK 12:27 Put to Online MGT #1, OK 12:29 Put to Online MGT #2, OK 12:30 Put to Online MGT #3, OK 12:32 Man Open 8D fdr #7 (R/ Warik GS 2) – Maintain level tank 12:40 Man Open MNS fdr #1 (R/ Mira GS 3) – Maintain level tank, closed at 16:24 Man Open MNS fdr #2 (R/ Mira GS 3) – Maintain level tank, closed at 15:51 12:54 Man Open MNS fdr #6 (R/Mira GS 3) – Maintain level tank, closed at 16:52 Man Open 6D fdr #6 (R/ Mira – GS 3) – Maintain level tank, closed 19:13 12:56 Man Open CD fdr #7 – decrease load bus 4 to online CGT/4, close at 13:22 13:12 Man Open CD fdr #9 – decrease load bus 4 to online CGT/4, close at 13:22 13:20 CGT #4 back to online 12:45 Begin load restoration at North Area 13:57 S/U CGT #2 14:30 Man Open CD fdr #2 / decrease load bus 1 to online CGT/2, close at 14:38 14:35 CGT #2 put to Online, OK 14:36 NDC #3 put to Online, OK 15:11 MGT #10 put to Online, OK 15:25 Begin load restoration in South Area 16:07 NDC/1 back to Online 16:55 Close last feeder North Area (complete North Area restoration) 17:30 HRSG NDC 1 startup process then continue with HRSG NDC 3 18:06 NDC HRSG/1 Online 19:23 Close last feeder South Area, complete restoration Production loss record: / South Area Total 5708 Bbls / 633 Wells / North Area Total 3577 Bbls / 422 Wells / HO Area Total 1535 Bbls / 1069 Wells /////////////////////////////////////////////////////// + / Grand Total 10820 Bbls / 2124 Wells Cause: Under Investigation  </t>
  </si>
  <si>
    <t>21:44 Manually opened 8C VCB feeder# 1. Manually closed at 12:03 (17/May/2020). 21:44 Manually opened 8C VCB feeder# 2. Manually closed at 11:39 (17/May/2020). 21:45 Manually opened 8C VCB feeder# 3, Manually closed at 00:16 (17/May/2020). 21:45 Manually opened 8D OCB feeder# 1. Manually closed at 13:04 (17/May/2020). 21:45 Manually opened 8D OCB feeder# 2, Manually closed at 05:38 (17/May/2020). 21:50 Manually opened 8D OCB feeder# 11 22:05 Manually opened 8D OCB feeder# 5, Manually closed at 05:39 (17/May/2020). 22:10 Manually opened 8D OCB feeder# 10, Manually closed at 06:00 (17/May/2020). 22:16 Manually opened Minas ACB #1 (Minas feeder #4). Manually closed at 11:37 (17/May/2020). 22:21 Manually opened Minas ACB #13 (Minas feeder #2), Manually closed at 22:54. 23:55 Manually opened 8D OCB feeder #3. Manually closed at 13:35 (17/May/2020). Due to 30" main line water pipe leaks /broken. (Request from GS#1). Cause: Emergency.  </t>
  </si>
  <si>
    <t>08:29 Manually Opened 8D OCB feeder #2. Manually closed at 15:15 Manually Opened 8D OCB feeder #5. Manually closed at 14:43. Manual Open 8D OCB feeder #10. Manually closed at 11:37 Manual Close Minas fdr #4 11:39 Manual Close 8C fdr #2 12:03 Manual Close 8C fdr #1 13:04 Manual Close 8D fdr #1 13:35 Manual Close 8D fdr #3 (request by GS/1 (Faisal) related to emergency case at Field Area/1) 30" main line water pipe leaks /broken. Cause: Emergency  </t>
  </si>
  <si>
    <t>Checked and found 8C VCB fdr #6 T/R 1x, ctr: 635/636, R/F: 51N Patrolled the line but found nothing. Cause : Unidentified  </t>
  </si>
  <si>
    <t>Menggala GFPC T/R 1x Menggala feeder #2 load dropped 185A (208/23A). Not checked yet.  </t>
  </si>
  <si>
    <t>Checked and found Menggala Feeder 2 T/R 1X counter: 569/570, R/F : 81 (under Frequency), caused by outage on May 16th Patrolled and found nothing. Cause: Normal Operation  </t>
  </si>
  <si>
    <t>S.Balam feeder #1 load dropped 97A (151/54A). S.Balam feeder #2 load dropped 66A (70/4A). S.Balam feeder #3 load dropped 133A (133/0A). S.Balam feeder #4 load dropped 18A (217/199A). Not checked yet.  </t>
  </si>
  <si>
    <t>Checked and found So Balam Feeder 1 T/R 1X counter: 415/416, R/F : 81 (under Frequency), caused by outage on May 16th. patrolled and found nothing. Cause: Normal Operation  </t>
  </si>
  <si>
    <t>Menggala OCB feeder #1 T/R 1x. Menggala feeder #2 load dropped 176A (208/32A). Menggala GFPC T/R 1x. 16:04 Checked and found Menggala OCB feeder#1 T/R 1x. Counter: 286/287 R/F: 51@3. Patrolled the line nothing found. Cause: Suspected Lightning.  </t>
  </si>
  <si>
    <t>16:04 Reported no power at location 6E/6F and around Gelatik and complex 16:34 Checked and found RCL 7E/67A T/SO, ctr: 94 / 96 16:36 Manual Close RCL 7E/67A, Ok Cause: Not Patrolled Yet  </t>
  </si>
  <si>
    <t>Checked and found VCB RGU fdr #1 T/R 1x, ctr: 40 / 41, R/F: 51N Patrolled the line but found nothing Cause : Unidentified  </t>
  </si>
  <si>
    <t>07:31 44 kV PMT Main GCB #1 (line to PTN) T/R 1x / Petani Substation is down / Petani fdr #1 and Petani fdr #2 no power Not Checked Yet  </t>
  </si>
  <si>
    <t>Checked and found: PMT Main GCB #1 T/R 1x, Counter : 198 / 200, R/F: 51N Patrolled the line but found nothing Cause : Unidentified  </t>
  </si>
  <si>
    <t>07:31 PMT fdr #1 load dropped 113 A (197 / 84 A) PMT fdr #2 load dropped 9 A (108 / 99 A) RGU fdr #2 load dropped 21 A (147 / 126 A) Cause: Follow Another Outage (PMM GCB #1 to PTN SS T/R 1x)  </t>
  </si>
  <si>
    <t>10:00 CD ACB fdr #2 T/O (on block for PT WKS clean up canals) Counter: 405 / 406, R/F: 50P @1 @2 Calls PT WKS at field and reported Normal/OK 10:49 Patrolled the line and found fallen tree at pole 40/BA/35 Remove the fallen tree and finished at 11:09 11:11 Manually Close CD ACB fdr #2, OK CD ACB fdr #2 leave on Block position for PT WKS. Cause: Tree  </t>
  </si>
  <si>
    <t>10:39 Manually Open RCL 36/DN/32A, closed at 11:11 (MTCE team to repair broken insulator o/p 4E/34 and 5D/156) Impact 14 wells OFF at area 3 Cause: Planned Maintenance  </t>
  </si>
  <si>
    <t>14:46 Manual Open RCL 5E/83, closed at 15:35 (Maintenance team to replace broken insulator o/p 5E/18) Cause: Planned Maintenance  </t>
  </si>
  <si>
    <t>16:07 It was reported broken Jumper Recl. 40/BA/02. 16:58 Manually opened C Duri ACB #12 (feeder #2). Due to repair bypass jumpers on pole 40/BA/02. 17:12 Manually blocked and closed C Duri ACB #12 (feeder #2). and then released the block. Cause: Planned maintenance. \ </t>
  </si>
  <si>
    <t>Checked and found: PKTGL/13.8VCB2 None, Counter : 384 / 384, Relay Flag : NONE. Patrolled the line found : Tidak ada temuan dilapangan setelah patrol dilakukan Cause : Unidentified </t>
  </si>
  <si>
    <t>05:59 N.Duri VCB feeder #7 T/LO. 07:39 Checked &amp; found, N.Duri VCB fdr#7 T/LO. R/F: 51 @A &amp; @B, Counter: 140/145. Patrolled The line and found, a death squirell hanging on @2, on bypass Recloser. 10/L1/17. (The Recloser status on Bypass position) 08:04 Blocked and closed N.Duri VCB feeder#7, then released the block. (The power back to normal). Cause: Animal (squirrel).  </t>
  </si>
  <si>
    <t>10:39 Manual Open LBS: 04/01/01. Changed over 112.5Kva TX op: 04/02/02. 11:52 Closed LBS: 04/01/01. Cause: Plan Maintenance.  </t>
  </si>
  <si>
    <t>10:40 C. Duri fdr #4 T/LO ctr:528/532 R/F: 50@3, 51@1, @2. Patrolled the line and found the Tree touched power line between o/p 09/Q7/01 and 09/Q7/2. 11:28 Blocked and closed C. Duri fdr #4. Ok than released the block. Cause: Tree.  </t>
  </si>
  <si>
    <t>Checked and found: PKTGL/13.8VCB2 T/R, Counter : 384 / 385, Relay Flag : 51. Patrolled the line found : R/F 51 Phase B deadend Flash Over Cause : Dead End Insulator  </t>
  </si>
  <si>
    <t>07:41 Rokan 115KV C/S T/O ctr: 228/229 R/F: 51N, 51@3. (No power to Rokan Substation, Rokan fdr # and Rokan fdr #4). Petani fdr #1 load dropped 45A (240/195A). Bangko fdr #4 load dropped 50A (195/145A). 09:08 Checked and found Rokan 115KV C/S T/O ctr: 228/229 R/F: 51N, 51@3. Also Checked Rokan transforme, found Normal condition. 09:10 Manual Open Rokan VCB fdr #3, Closed at 09:27. 09:11 Manual Open Rokan VCB fdr #3, Closed at 09:29. 09:17 Closed 115KV Rokan C/S, OK. Cause: Under Investigation.  </t>
  </si>
  <si>
    <t>Minas ACB/26 fdr #5 T/R 1x, counter: 97/98, R/F: 51N Not Patrolled Yet  </t>
  </si>
  <si>
    <t>Darling VCB fdr #6 T/SO Darling feeder #3 load dropped 50 A (146 / 96 A) Darling GFPC T/O Not Checked Yet  </t>
  </si>
  <si>
    <t>Checked and found DRL VCB fdr #6 T/SO, ctr: 1444/1445, R/F: 51N Patrolled the power line and found broken F/CO near CGS/5 gate @1 @2 Cause : Broken Fuse Cut Out  </t>
  </si>
  <si>
    <t>Darling feeder #8 load dropped 15 A (29 / 14 A) // 51% Not Checked Yet  </t>
  </si>
  <si>
    <t>Darling fdr #3 load dropped 50 A (146 / 96 A) Not Checked Yet  </t>
  </si>
  <si>
    <t>06:54 C. Duri fdr #14 load dropped 36A (2230187A). 07:75 It was reported no power at 05/P3/14. 10:55 Checked and found Recloser 05/P3/02 T/O (On blocked PT WKS clean Canal). Patrolled the line and found Dead Monkey at %00KVA TX at SST/5. 11:00 Blocked and Closed the Recloser. OK. Cause: Animal (Monkey).  </t>
  </si>
  <si>
    <t>11:09 Manual Open C. Duri fdr #9 to repair Jumper o/p: SDD/06. 13:13 Closed C. Duri fdr #9. Cause: Plan Maintenance.  </t>
  </si>
  <si>
    <t>Menggala 13.8KV VCB fdr#2 T/R 1x. Menggala feeder #1 load dropped 129A (189/160A). Not checked yet.  </t>
  </si>
  <si>
    <t>Checked and found: MGLSB/13.8OCB2 T/R, Counter : 570 / 571, Relay Flag : 51N Patrolled the line found : Broken Pin Insulator 80 % Cause : Lightning </t>
  </si>
  <si>
    <t>Checked and found NKBS OCB feeder #1 T/R 1x, Counter: 277/278 R/F: 51@1 &amp; @2. Patrolled the line and found palm tree touching the power line between poles 27/CV/52 to 27/CV/53. Cause : Tree.  </t>
  </si>
  <si>
    <t>CD ACB/28 feeder #16 T/R 1x, counter: 379/380, R/F: 51N Not Checked Yet  </t>
  </si>
  <si>
    <t>Checked and found CDRSG/13.8ACB28 T/R 1x R/F: 51N Counter: 379/380. Patrolled the line and found broken Lightning Arrester on pole 09/M7/05 @2. Cause : Lightning Arrester  </t>
  </si>
  <si>
    <t>Sintong 13.8Kv VCB #2 T/R. Sintong feeder #1 load drooped 49A (100/51A) Not checked yet.  </t>
  </si>
  <si>
    <t>Checked and found Sintong OCB feeder #2 T/R 3x. Counter : 516 / 519 Relay Flag : 51N Patrolled the line found @1 broken Pin Insulator towards well Sintong #30. Cause : Pin insulator.  </t>
  </si>
  <si>
    <t>Ketigul VCB #2 T/R 2x. Ketigul feeder #1 load dropped 107A (128/21A). Ketigul feeder #3 load dropped 41A (42/1A). Not checked yet.  </t>
  </si>
  <si>
    <t>Checked and found KTGL VCB fdr #2 T/R 3x, counter: 386/389, R/F: 51P Patrolled the line but found nothing Cause : Unidentified  </t>
  </si>
  <si>
    <t>10:28 N.Duri feeder #11 load dropped 17A (67/50A). 11:28 It was reported no power o/p 13/E11/10 D/S N.Duri feeder #11. 12:00 Checked &amp; found recloser 13/F3/49 T/So. R/f 51 @1 Ctr:78/79. 12:02 Blocked and Closed recloser 13/F3/49 OK. Cause: Tree (suspected).  </t>
  </si>
  <si>
    <t>10:45 Manually open 8C OCB feeder #2. Due to: 1. C/O @1 broken dead end insulator on Terminal polle well #8DC/14. 2. C/O @2 broken Pin insulator on pole 9D/176. 3. C/O @3 broken Pin insulator on pole 9D/51. 12:00 Manually blocked and Closed 8C OCB feeder #2, and then released the block. Cause: Planned maintenance.  </t>
  </si>
  <si>
    <t>3D 13.8Kv OCB #4 T/R 1x. 3D feeder #2 load dropped 45A (193/148A). 3D feeder #3 load dropped 27A (84/57A). Not checked yet.  </t>
  </si>
  <si>
    <t>Checked and found Minas ACB #14 (feeder #1) T/R 1x. Counter: 94/95 R/F: 51@1. Patrolled the line nothing found. Cause : Suspected Lightning.  </t>
  </si>
  <si>
    <t>Checked and found 5B OCB feeder #1 T/R 3x. Counter: 276/279 R/F: 51@1,@2. Patrolled the line nothing found. Cause: Suspected lightning.  </t>
  </si>
  <si>
    <t>Central Duri ACB feeder #6 T/R 1x ctr: 522/523 R/F:51N, 51G Not Patrolled Yet  </t>
  </si>
  <si>
    <t>Checked and found ACB CD fdr #6 T/R 1x, Counter : 522 / 523, R/F : 51N, 51G Patrolled the line found high trees and broken Pin Insulator @1 o/p 01/01/30 Cause : Tree  </t>
  </si>
  <si>
    <t>C.Duri Fdr# 1 load drop 52 A ( 146 / 94 A ) Not checked yet.  </t>
  </si>
  <si>
    <t>Checked and found Recloser: 41/AW/62 T/R 3x. Counter: 341/344 R/F: None. Patrolled the line nothing found. Cause: Unidentified.  </t>
  </si>
  <si>
    <t>Checked and found Petani OCB feeder #1 T/R 1x. Counter: 158/159 R/F: 51N. Patrolled the line found @1,@2 and @3 broken fuse on pole 33/AY/98. Cause : Broken Fuse.  </t>
  </si>
  <si>
    <t>Checked and found BTG VCB feeder #2 T/R 3x, Counter : 198 / 201, R/F : 51N Patrolled the line found: / Broken LA @2 at R. BAIS #22, / Broken Pin Insulator @1 o/p 35/AE/18 near RB #07, / Broken Pin Insulator @1 o/p 35 AE 02 / Broken LA @2 o/p 35/AF/29 Cause : Lightning Arrester  </t>
  </si>
  <si>
    <t>Checked and found BTG VCB feeder #3 T/R 3x, Counter: 394 / 397, R/F: 51P Patrolled the line found palm trees touch the power line and had burned marks. Cause : Tree  </t>
  </si>
  <si>
    <t>Checked and found Dumai 4160kV VCB # 22 (feeder #4) T/R 1x. Counter: 298/299 R/F: 50@2. Patrolled the line nothing found. Cause: Suspected Lightning.  </t>
  </si>
  <si>
    <t>10:47 Manually opened Recl 7D/150 Open Hot Line clamp for LTC wells. 11:40 Blocked and Closed Recl then release Block Plan maintenance.  </t>
  </si>
  <si>
    <t>Checked and found Darling VCB feeder #7 T/R 1x. Counter: 190/191 R/F: 51@1,@2 and @3. Patrolled the line found @1,@2,@3 broken Lightning Arrester on pole SA/01, behind CSS Area #6. Cause : Lightning Arrester.  </t>
  </si>
  <si>
    <t>Nella fdr #2 T/R 1X. Prod loss: 30 BBLS /19 Well. Nella fdr #1 load dropped 113A (194/81A) Prod loss: 27BBLS/15 Well. Not checked yet.  </t>
  </si>
  <si>
    <t>06:03 Menggala fdr #2 load dropped 11A (151/140A). 15:00 Patrolled the line but found nothing. Cause: Unidentified.  </t>
  </si>
  <si>
    <t>11:30 Minas Fdr # 6 T/R 1X Ctr:202/203 R/F: 51@2@3. 12:50 Checked and found Recl 7E/67A T/SO Ctr:96/97. 12:52 Blocked and Closed Recl 7E/67A, then release block. 17:00 Patrolled the line but found nothing. Cause: Unidentified.  </t>
  </si>
  <si>
    <t>Checked and found: MNSSG/13.8ACB18 T/R, Counter : 202 / 203, Relay Flag : 51 Date Patrol : 29/MAY/2020 Patrolled the line : Not Found Cause : Lightning </t>
  </si>
  <si>
    <t>20:25 5B 13.8Kv OCB fdr #4 T/SO. 22:07 Checked &amp; found 5B feeder #4 T/LO Ctr :714 / 715 R/F: 81. 22:14 Blocked &amp; Closed 5B feeder #4 //&gt;OK. Cause : Load Shedding  </t>
  </si>
  <si>
    <t>Checked and found: 5BSB/13.8OCB4 T/SO, Counter : 714 / 715, Relay Flag : 81. Patrolled the line found: No Patrol Cause : Load Shedding </t>
  </si>
  <si>
    <t>20:25 5B 13.8Kv OCB fdr #5 T/SO. 22:07 Checked &amp; found 5B feeder #5 T/LO Ctr: 340 / 341 R/F: 81. 22:14 Blocked &amp; Closed 5B feeder #5 //&gt;OK. Cause : Control failure.  </t>
  </si>
  <si>
    <t>Checked and found: 5BSB/13.8OCB5 T/SO, Counter : 340 / 341, Relay Flag : 81 Patrolled the line found : No Patrol Cause : Load Shedding </t>
  </si>
  <si>
    <t>Checked and found OCB fdr #7 T/R 1x, ctr: 499 / 500, R/F: 51P Patrolled the line but found nothing Cause : Unidentified  </t>
  </si>
  <si>
    <t>3D fdr #8 Load dropped 165A (2375/110A). Not checked yet.  </t>
  </si>
  <si>
    <t>3D fdr #5 Load Dropped 102A (104/2A)////WIP. Not checked yet.  </t>
  </si>
  <si>
    <t>Checked and found protection devices on Normal Condition Suspect HPS pump OFF at GS/5 Cause : Others  </t>
  </si>
  <si>
    <t>3D fdr #6 Load Dropped 125A(126/1A)////WIP. Not checked yet.  </t>
  </si>
  <si>
    <t>11:41 NDC#2 Trip, Load Shedding Level#4, Freq: 59,65. N.Duri 230Kv GCB#21 T/O, then closed at 14:35. N.Duri 230Kv GCB#23 T/O, then closed at 14:35. 3D fdr#2 T/O, then Closed at 13:01. 3D fdr#3 T/O, then Closed at 13:09. 3D fdr#5 T/O, then Closed at 11:56. 3D fdr#6 T/O, then Closed at 11:55. 4D fdr#2 T/O, then Closed at 13:00. 4D fdr#3 T/O, then Closed at 13:00. 4B fdr#1 T/O, then Closed at 12:26. 4B fdr#4 T/O, then Closed at 11:47. 4B fdr#5 T/O, then Closed at 11:48. 4B fdr#6 T/O, then Closed at 13:08. 5B fdr#8 T/O, then Closed at 12:53. 5B fdr#7 T/O, then Closed at 13:28. 5B fdr#6 T/R 1x 5B fdr#5 T/O, then Closed at 12:26. 5B fdr#4 T/O, then Closed at 12:25. 5B fdr#3 T/O, then Closed at 13:00. 5B fdr#1 T/O, then Closed at 12:59. 8D fdr#1 T/O, then Closed at 13:24. 8D fdr#3 T/O, then Closed at 13:26. 8D fdr#10 T/O, then Closed at 12:17. 8C fdr#1 T/O, then Closed at 13:02. Suram fdr#1 T/O, then closed at 12:17. BOB Zamrud T/O, Closed 13:11. 12:30 S/U MGT#8 then O/L the unit at 12:55. 12:53 S/U CGT#2, then O/L the unit at 13:11. 13:20 S/U MGT#9, then O/L the unit at 13:39. 15:16 S/U NDC CT #2, then O/L the unit at 16:15. 16:41 Off Line CGT#2, then S/D the unit for S/B. 16:46 NDC#2 Trip again on load 22MW. 3D fdr#6 T/O, then closed at 17:46. 5B gfr#7 T/O, then closed at 17:51. 5B fdr#8 T/O, then closed at 18:22. 17:20 S/U MGT #10 then O/L the unit at 17:41. 20:15 S/U NDC CT #2 then O/L the Unit at 20:42. Cause: Under Investigation. Production Loss: GS #5/////&gt;3D fdr #2 : 39 Bbls / 19 Wells. 3D fdr #3 : 28 Bbls / 17 Wells. 4D fdr #2 : 10 Bbls / 24 Wells. 4D fdr #3 : 8 Bbls / 11 Wells. GS #3/////&gt;3D fdr #2 : 19 Bbls / 8 Wells. 5B fdr #1 : 34 bbls / 10 Wells. 5B fdr #3 : 12 bbls / 4 Wells. GS #1&amp;2/////////////&gt; : 282 Bbls / 69 Wells. GS # 6 /////////////&gt; : 121 Bbls / 65 Wells. //////////////////////////////////////////////////+ TOTAL : 553 Bbls / 227 Wells.  </t>
  </si>
  <si>
    <t>18:21 115Kv Rokan C/S T/O. 20:10 Checked and found Rokan C/S T/O ctr:...…...R/F: 51N. Checked TX condition, Normal. 21:05 Closed Rokan C/S but tripped again. 02:13 Found @1, @3 broken BUS Jumper. 02:20 Unplug Recl. 32/AW/09. Blocked Petani fdr #2. 02:53 Closed LBS: 32/AV/11, to Transfer load Rokan fdr #2 to Petani fdr #2. Isolated Rokan fdr #3 and Rokan fdr #4. 03:02 Closed LBS: RT/01 to transfer load Rokan fdr #4 to Petani fdr #2. (for Rokan fdr #3 will be Closed 4160V Tie breaker at Rokan WTP). Cause: Broken Jumper. Production Loss until 24:00: 127 Bbls / 6 Wells.  </t>
  </si>
  <si>
    <t>Checked and found: RKNSB/115CS T/O, Counter : 230 / 231, Relay Flag : 51 Patrolled the line found : Relay Flag 51N, 51 Phase A ditemukan Jumper dari cable 13.8kV untuk PT metering di BUS terbakar (Putus di phase A dan C) sehingga sudah di isolate Cause : Jumper </t>
  </si>
  <si>
    <t>115KV MINAS / LUKUT LINE</t>
  </si>
  <si>
    <t>01:41 115 kV Line MINAS / LUKUT dropped 11 MW (17 / 6 MW) Call BOB SCADA to ensure the problem, there is a problem at power line through to Zamrud Fields. 09:21 Close Zamrud Field feeder #1, #2 and #4 Req. by BOB SCADA (Gatot) Cause: Others  </t>
  </si>
  <si>
    <t>Darling feeder #7 T/R 1x. Darling feeder #4 load dropped 80A (94/14A). Not checked yet.  </t>
  </si>
  <si>
    <t>Checked and found: DRLG7/13.8VCB7 T/R, Counter : 191 / 192 Flag, Relay : NONE. Patrolled the line found : Unidentified Cause : Unidentified </t>
  </si>
  <si>
    <t>10:53 Duri Community ACB #34 T/SO ctr:131/132 R/F: 50@1, @2. 11:30 Checked and found, H/@1, @2 Burnt Out Bushing for 100KVA TX. Transfer DC Power Supply from Duri Field: 126VDC / 4A. Under Investigation.  </t>
  </si>
  <si>
    <t>North Duri feeder #2 load dropped 33 A (236 / 203 A) Not Checked Yet  </t>
  </si>
  <si>
    <t>Checked and found: CDRSG/13.8ACB28 T/R, Counter : 384 / 385, Relay Flag : 50 Patrolled the line found : ditemukan monyet mati di bawah tiang 09/N4/10 Cause : Animal </t>
  </si>
  <si>
    <t>11:15 Manual Open Recloser 7D/93 d/s Minas fedder #3. Cementing Scondary cable protection at well 7D/93N. Three well down during the JOB: 7D/93, 7D/91, 8C/16, 15. 11:41 Closed Recloser 7D/93. Plan Maintenance.  </t>
  </si>
  <si>
    <t>C. Duri 13.8KV ACB #28 (feeder #16) T/R 1x. Counter: 384/385 R/F:50@1, @2. Not patrolled yet.  </t>
  </si>
  <si>
    <t>Minas 13.8KV fdr #1 T/R 1X ctr:105/106 R/F: 51N. Not checked yet.  </t>
  </si>
  <si>
    <t>Checked and found: MNSSG/13.8ACB14 T/R, Counter : 105 / 106, Relay Flag : 51N Patrolled the line found : Not Found Cause : Lightning </t>
  </si>
  <si>
    <t>07:57 S. Balam fdr #1 load dropped 99A )158/59A). 09:30 Checked and found Recl. 16/Z/25 T/SO ctr:105/106. Patrolled the line but found nothing. 10:16 Blocked and closed the Recloser, Ok tne released block and Unplug. Cause:Control Recloser.  </t>
  </si>
  <si>
    <t>09:47 Batang fdr #3 load dropped 69A (71/2A). Batang fdr #1 load dropped 322A (34/2A). </t>
  </si>
  <si>
    <t>Checked and found: 5441/R.36/AL/13 None, Counter : 172 / 172, Relay Flag : NONE Patrol led the line found: Counter recloser tidak ada yang berubah, dan tidak ada indikasi trip Cause : Normal Condition </t>
  </si>
  <si>
    <t> Powerline / Conductor</t>
  </si>
  <si>
    <t>10:00 Batang fdr #3 T/LO ctr:178/182 R/F: @151. It wsa reported Broken Conductor o/p: 39/AH/66 at Batang #18 . Isolation broken Conductor o/p 39_AH/66. 11:16 Blocked and closed Batang fdr #1, Ok then released block. 16:19 Manual open 13.8 kv batang fdr#1(PHE Req ). 17:01 Blocked and closed Batang fdr #1, Ok then released block. Cause: Broken Conductor.  </t>
  </si>
  <si>
    <t>12:04 Manual Open LBS: 33/DC/6B. Dismantled power line at well Se. Libo#14. 12:47 Closed LBS: 33/DC/6B. Cause: Plan Maintenance.  </t>
  </si>
  <si>
    <t>10:46 Manually Open 5B OCB feeder #7. Repaired Hot Spot at HLC o/p 4C/118 (by using PDKB SOP). 15:28 Manually blocked and closed 5B OCB feeder #7, and then released the block. Cause: Planed maintenance.  </t>
  </si>
  <si>
    <t>S. Balam fdr #1 load dropped 101A (161/60A). Not checked yet.  </t>
  </si>
  <si>
    <t>Checked and found: CKBSSB/13.8VCB5 T/R, Counter : 184 / 185, Relay Flag : 51N Patrolled the line found : Flash Over Pin Insulator Cause : Lightning </t>
  </si>
  <si>
    <t>Checked and found Ketigul VCB feeder #2 T/R 3x. Counter : 391 / 394 Relay Flag : 51N Patrolled the found @1 flash over dead end insulator on pole 29/AN/31. Cause: Dead end insulator.  </t>
  </si>
  <si>
    <t>09:55 It Was Reported no power at 10/K6/36 11:10 Checked and found broken jumper at @2 o/p 10/K4/41 11:20 Manual open Recl 10/K4/41 14:30 Blocked N.Duri Fdr#1 to repair broken jumper 15:00 Blocked and closed Recl 10/K4/41,then release block. Cause : Broken jumper.  </t>
  </si>
  <si>
    <t>Checked and found 8D OCB feeder #9 T/R 1x. Counter : 108 / 109 Relay Flag : 50@2,@3 Patrolled the line nothing found. Cause : Suspected Lightning.  </t>
  </si>
  <si>
    <t>8C Feeder # 6 T/R 1X 8C Feeder # 5 Load drop 139 A ( 147 / 8A ) 8C Feeder # 4 Load drop 227 A ( 241 / 13A ) Not checked yet.  </t>
  </si>
  <si>
    <t>Checked and found 8C VCB feeder #6 T/R 1x. Counter : 636 / 637, Relay Flag : 51@2,@3 Patrolled the line found nothing found. Cause : Suspected Lightning.  </t>
  </si>
  <si>
    <t>C.Duri Fdr#16 T/R 1X CTRL:385/386 R/F:51@1@2. Not patrolled yet.  </t>
  </si>
  <si>
    <t>Checked and found: CDRSG/13.8ACB28 T/R, Counter : 385 / 386, Relay Flag : 51 Patrolled the line found : No Findings Phase : 1, 2, Cause : Unidentified </t>
  </si>
  <si>
    <t>15:01 Manually open 5B Feeder # 7. Repair hot spot at Loc 4C/45 Planned maintenance.  </t>
  </si>
  <si>
    <t>C.Duri fdr#6 T/R 1X Ctr:523/524 R/F:51N, 51@2. Not patrolled yet.  </t>
  </si>
  <si>
    <t>Checked and found Central Duri ACB #23 (feeder #6) T/R 1x. Counter : 523 / 524, Relay Flag : 51N , 51@2. Patrol led the line found @2 broken pin insulator on pole 01/01/30. Cause : Broken Pin Insulator.  </t>
  </si>
  <si>
    <t>Checked and found NKBS VCB feeder #3 T/R 2x. Counter: 325/327 Relay Flag: 50@1,@2. Patrolled the line found @1 and @2 broken fuse holder at well KB #170. Cause: Broken fuse holder.  </t>
  </si>
  <si>
    <t>CKBS feeder #1 load dropped 21A (282/261A). Not checked yet.  </t>
  </si>
  <si>
    <t>Checked and found all reclosers : 38/CW/08 , 38/CX/25 and 40/CY/16, Normal operation. Cause: Unidentified.  </t>
  </si>
  <si>
    <t>Checked and found PTN fdr #1 T/R 1x, ctr: 160 / 161, R/F: 51N Patrolled the line and found: / broken pin insulator @1 o/p 34/AZ/14 / spark LA @2 o/p 33/AY/61 Cause : Pin Insulator  </t>
  </si>
  <si>
    <t>04:54 6DN feeder #1 load dropped 82A (159/77A). 6DN feeder #2 load dropped 10A (255/245A). 08:37 Checked &amp; found recloser 5E/05 T/LO Counter :301. Patrol the line &amp; found Dahan sawit at pole 4E/08. 09:30 Blocked &amp; Closed recloser 5E/05 then release the block. Cause : Tree.  </t>
  </si>
  <si>
    <t>17:34 N.Duri 13.8Kv VCB #14 T/O. (44KV line to Dumai off). 18:35 Checked and found 13.8KV ND/Dumai VCB #14 T/O ctr:168/169. Also found 44KV ND GCB #1 T/R ctr:152/153 RF:51 @1, @2. Checked TX condition Normal. 19:49 Open and Rack Out 4160V Dumai OCB #01, /////&gt;Closed at 21:50. 19:50 Open and Rack Out 4160V Dumai OCB #02, /////&gt;Closed at 21:51. 20:17 Manual Open 4160V VCB #12 Dumai fdr #1, /////&gt;Closed at 21:51. 20:17 Manual Open 4160V VCB #22 Dumai fdr #4, /////&gt;Closed at 21:54. 20:17 Manual Open 4160V VCB #23 Dumai fdr #5, /////&gt;Closed at 21:54. 20:58 Patrolled the line but found nothing. 21:12 Manual Open 44KV ND GCB #1, /////&gt;Closed at 21:18. 21:13 Closed 13.8KV ND VCB #14 (ND to Dumai Line). 21:25 Manual Open 4160V VCB #12 Dumai fdr #2, /////&gt;Closed at 21:52. Checked and found: Dumai 4160V VCB 12 feeder #1 T/R 3X ctr:319/322. Dumai 4160V VCB 13 feeder #2 T/R 1X ctr:163/164. Dumai 4160V VCB 22 feeder #4 T/R 2X ctr:299/301. Dumai 4160V VCB 23 feeder #5 T/R 2X ctr:310/312. Cause: Under Investigation.  </t>
  </si>
  <si>
    <t>Checked and found N Duri VCB feeder #5 T/R 1x. Counter: 158/159 Relay Flag: 51N. Patrolled the line nothing found. Cause: Unidentified.  </t>
  </si>
  <si>
    <t>19:14 Menggala fdr #1 load dropped 138A (180/42A). 22:00 Checked and found Recl. 19/AN/04 T/O (In block due to PT RDF JOB). Patrolled the line, but found nothing. 22:08 Blocked and closed Recl. 19/AN/04, OK. Cause: Suspected Lightning.  </t>
  </si>
  <si>
    <t>19:14 Menggala fdr #2 load dropped 126A (155/29A). Not checked yet.  </t>
  </si>
  <si>
    <t>11:25 Sintong feeder #1 T/R 1X R/F 50 @1 Counter : 428/429 Sintong feeder #2 load drop 210A ( 254/44A ) Not patrolled yet.  </t>
  </si>
  <si>
    <t>20:43 4B fdr #2 T/O (In Blocked RIG ACS #15 at well 3D/76) 4B fdr #1 load dropped 48A (136/88A). Comfirmed to RIG ACS #15 activity, Normal. 21:16 Blocked and closed 4B fdr #2, OK and keep in Blocked for RIG activity. 22:08 Checked and found 4B fdr #2 T/O ctr:292/293 R/F: 51 @2, @3. Not patrolled yet.  </t>
  </si>
  <si>
    <t>Checked and found DCM fdr #2 T/R 1x, ctr: 124 / 125, R/F: 51P @1 @2 Patrolled the line and found flash over insulator @1 @2 of LBS o/p 2F/15/14 Cause : Others (insulator)  </t>
  </si>
  <si>
    <t>Checked and found 8D VCB fdr #3 T/R 1x, ctr: 276 / 277, R/F: 50N Patrolled the line but found nothing Cause : Lightning  </t>
  </si>
  <si>
    <t>08:12 C.Duri VCB fdr#16 T/LO Ctr:386/390 R/F:51@1@2. 08:45 Patrolled the line but found nothing. 10:00 Blocked &amp; closed C.Duri VCB fdr#16, then release the block. Cause: Unidentified.  </t>
  </si>
  <si>
    <t>10:10 Manually Opened Pematang VCB fdr#2. Replaced @2 Broken Dead End Insulator o/p 34/BC/90B. Replaced @2 Broken Dead End Insulator T/P Pematang #75. 12:02 Blocked &amp; closed Pematang VCB fdr#2, then release the block. Cause: Plan Maintenance.  </t>
  </si>
  <si>
    <t>10:19 Manually Opened 5B fdr#7. Replaced Broken Pin Insulator o/p . 4C / 106;108;117 and 103 Replaced Broken LA o/p .4C / 115;116 and 113 12:48 Blocked &amp; closed 5B fdr#7, then release the block. Cause: Plan Maintenance.  </t>
  </si>
  <si>
    <t>C.Duri ACB #11 (feeder#1) T/R 1x. Counter:289/290 R/F:51@1@2. Not patrolled yet.  </t>
  </si>
  <si>
    <t>Checked and found CD fdr #1 T/R 1x, ctr: 289 / 290, R/F: 51P Patrolled the line but found nothing Cause : Unidentified  </t>
  </si>
  <si>
    <t>16:52 S.Balam Feeder # 1 T/O R/F 51N counter 416/417 Patrol the line but found nothing 17:57 Block and closed S.Balam Feeder # 1 ( still Block position Rig activities ). Cause : Unidentified.  </t>
  </si>
  <si>
    <t>Checked and found C Duri ACB #28 (feeder #16) T/R 1x. Counter: 390/391 Relay Flag: 51@1. Patrolled the line found @1 Flash over dead end insulator on pole: 09/P6/05. Cause: Dead end insulator.  </t>
  </si>
  <si>
    <t>Checked and found N Duri VCB #11 T/R 1x. Counter: 200/201 Relay Flag: 51@3. Patrolled the line found @3 Flash over dead end insulator on pole NN, (the second pole of N Duri Substation). Cause: Dead end insulator.  </t>
  </si>
  <si>
    <t>06:43 Sintong feeder # 2 T/R 1X Sintong Feeder # 1 Load Drop 36A ( 108/74A ) 07:19 Reported unbalanced voltage at Benar GS 07:21 Informed there is spark/lose connection at RCL 28/AF/02 07:41 Manual Open VCB Sintong fdr #2 to minimize spark at the Recloser Checked and found broken solid blade phase 3 at RCL 28/AF/02 08:42 Open isolation switch of VCB Sintong fdr #2 Maintenance team to repair the broken solid blade 09:22 Change out/repair solid blade has finished 09:29 Close Isolation Switch of VCB Sintong fdr #2 09:30 Manual Close VCB Sintong fdr #2, success Cause: Other (broken solid blade)  </t>
  </si>
  <si>
    <t>20:53 5B feeder #2 load dropped 168A (191/23A). 22:50 Checked &amp; found Recloser 5C/07 T/R 10x Ctr: 197/207. Cause: Not patrolled yet.  </t>
  </si>
  <si>
    <t>Checked and found Recloser: 5C/07 T/R 10x. Counter: 197/207 Relay Flag: None. Patrolled the line found branch of palm trees almost touches the powerline on pole 5D/18. Cause : Tree.  </t>
  </si>
  <si>
    <t>Checked and found Recloser: 08/M3/38 T/R 1x and Recloser: 08/M1/38 T/R 1x.. Counter: 161/162 Relay Flag: None. Counter: 200/201 Relay Flag: None. Patrolled the line found: / @1,@2 broken Lightning Arrester on pole 08/M2/01 (LBS). / @3 burnt out fuse on pole 08/L7/07. Cause: Lightning Arrester.  </t>
  </si>
  <si>
    <t>Off Line MGT/9, then Shut Down the unit for Standby.  </t>
  </si>
  <si>
    <t>10:14 Manual Open LBS 3E/64, closed at 12:09 MTCE team to change out broken insulator o/p 3E/02 and 3E/13 Cause: Planned Maintenance  </t>
  </si>
  <si>
    <t>11:00 Manual Open VCB 3D fdr #4, closed at 11:52 Manual Open VCB 3D fdr #8, closed at 12:27 Emergency case at GS/5, short circuit at wash tank/4. Cause: Emergency  </t>
  </si>
  <si>
    <t>13:45 MGT/7 S/U and then Online at 14:05 as replacement of CGT/4 that S/D for certification  </t>
  </si>
  <si>
    <t>14:11 CGT/4 Offline and then S/D at 14:13 (Prepared for HRSG certification)  </t>
  </si>
  <si>
    <t>Checked and found NKB OCB fdr #2 T/R 1x, ctr: 99945 / 99946, R/F: 51N Patrolled the line but found nothing Cause : Unidentified  </t>
  </si>
  <si>
    <t>10:42 Manual Open RCL 38/CX/25, closed at 15:07 For Maintenance team repair hot spot at KB #341 and c/o pin insulator Cause: Planned Maintenance  </t>
  </si>
  <si>
    <t>11:03 Manual Open RCL 7D/150, closed at 13:06 MTCE team to completing installation for reactive well at 8D/32/33/42 Cause: Planned Maintenance  </t>
  </si>
  <si>
    <t>17:12 CD fdr #1 load dropped 67 A (144 / 77A) 17:29 Reported there is broken conductor (still live) near gate 126 / Kulin #32 17:38 Manual Open ACB CD fdr #1 18:00 Checked and reported @3 broken conductor 2 pole before line VR Kulin near Kulin #71, pole 40/AW/12. 18:23 Manual Open RCL 41/AW/62, then opened visually opening Recl. 41/AW/62. 19:22 Blocked &amp; closed C.Duri fdr#1, then release the block. 22:15 Repaired @3 Broken Conductor o/p 41/AW/12. 22:34 Manually Open C.Duri fdr#1, then closed at 22:37. 22:36 Closed visual opening recl. 41/AW/62. 22:38 Blocked Recl 41/AW/62, then release the block. Cause: Conductor  </t>
  </si>
  <si>
    <t>22:30 It was reported no power at PGPA Office &amp; Gate#1 Minas. 23:00 Checked &amp; found 4160V Industrial Recl. T/O Ctr:691/692 R/F:50N. Patrolled the line but found nothing. 00:05 Blocked &amp; Closed 4160V Industrial Recl., then release the block. Cause: Unidentified.  </t>
  </si>
  <si>
    <t>5B feeder #2 Load dropped 145A (154/9A). Not checked yet.  </t>
  </si>
  <si>
    <t>17/07/2020 11:05</t>
  </si>
  <si>
    <t>Checked and found Recloser: 5C/07 T/R 4x ( Down stream 5B feeder #2). Counter: 208 / 212 R/F: None Patrolled the line but nothing found. Cause : Suspect Lightning.  </t>
  </si>
  <si>
    <t>Checked and found Ketigul VCB feeder #2 T/R 2x. Counter : 395 / 397, Relay Flag : 51N Patrolled the line found @1 flash over pin insulator on pole towards well Pagar #15. Cause : Pin Insulator.  </t>
  </si>
  <si>
    <t>08:48 New Kotabatak Feeder # 1 T/R 1X Checked and found NKBS OCB feeder #1 T/R 1x. Counter: 279/280 Relay Flag: 51@1. Patrolled the line found @3 broken bushing transformer at KB/338. Cause : Transformer Failure.  </t>
  </si>
  <si>
    <t>17/07/2020 16:44</t>
  </si>
  <si>
    <t>Checked and found ND VCB fdr #1 T/R 2x, ctr: 343 / 345, R/F: 51N Patrolled the line and found broken insulator of bypass switch @3 o/p 12/E3/27 Cause : Others  </t>
  </si>
  <si>
    <t>10:31 Manggala Feeder#1 load drop 117A ( 180/87A) 12:13 Checked and found Recl 19 AN 04 T/O ( Block Position) ctr : 826/827 Patrolled the line but found nothing ( suspect Monkey ) 13:15 Blocked and closed Recl 19 AN 04. Couse : Animal  </t>
  </si>
  <si>
    <t>10:35 So. Balam Feeder #1 load drop 34A ( 172/138A ) 14:30 Checked and found Recloser 16Z41 T/So Ctr:3204/3205 Patrolled the line Found dead monkey on T/P So.Balam 52. 15:16 Blocked and Closed Recl 16Z41,then release the block. Couse : Animal.  </t>
  </si>
  <si>
    <t>17/07/2020 16:40</t>
  </si>
  <si>
    <t>Checked and found BTG GFPC T/R 2x, ctr: 1036 / 1038, R/F: 50N Patrol the line but found nothing Cause : Unidentified  </t>
  </si>
  <si>
    <t>06:48 Rangau Feeder #2 Load drop 120A ( 129/9A ) 08:20 Checked and found RCL 23/BD/01 T/O (on block position) Counter: 435 / 436, R/F: None 08:35 Manual Close RCL 23/BD/01 (after got permit from TL OPS), OK Then release the block. Cause: Not Patrolled Yet  </t>
  </si>
  <si>
    <t>17/07/2020 07:26</t>
  </si>
  <si>
    <t>Checked and found RCL 23/BD/01 T/O (on block position), ctr: 435 / 436, R/F: 50P Patrol the line but found nothing Cause : Unidentified  </t>
  </si>
  <si>
    <t>17/07/2020 09:59</t>
  </si>
  <si>
    <t>Check and found Sintong Fdr#1 T/R 1X Ctr:429/430 R/F 51N Patrolled the line but found nothing Couse unidentified.  </t>
  </si>
  <si>
    <t>12:13 Dumai VCB/12 feeder #1 (also supply Dumai fdr #5) T/SO. (load Dumai fdr #5 transferred due to metering upgrade/installation job) 12:48 Checked and found VCB/12 Dumai fdr #1 operate 2x Counter: 328 / 330, R/F: 50 P @1, @2, @3 13:30 Patrolled the line and found broken pin insulator (corroded steel pin) @2 on pole W/29 14:15 Manual Open LBS W/91 to isolate source from genset WHARF Dumai 15:05 Manual Open LBS I/21 to separate line Dumai fdr #1 with Dumai fdr #5 15:08 Rack In VCB/23 Dumai fdr #5 Blocked and then manual close the VCB, OK, then release the block 15:20 Rack Out VCB/12 Dumai fdr #1 (MTCE team to replace broken pin insulator o/p W/29), complete at 16:38 16:42 Rack In VCB/12 Dumai fdr #1, manual close the VCB, OK. 17:13 Close LBS on pole W/91 to normalize line through to WHARF. Cause: Corroded (steel pin of insulator)  </t>
  </si>
  <si>
    <t>115KV CENTRAL DURI / ROKAN LINE</t>
  </si>
  <si>
    <t>13:51 115 kV line CD / RKN / KTGL T/R 1x, freq reach to 60.24 Hz / 115 kV GCB #43 CD T/R 1x / 115 kV GCB #45 CD T/R 1x / 115 kV GCB #11 ROKAN T/R 1x / 115 kV GCB #1 KETIGUL T/R 1x / 115 kV GCB #2 KETIGUL T/SO 1x, manual Close at 14:34 / Pematang fdr #1 dropped 182 A (206 / 24 A) / Pematang fdr #2 dropped 108 A (115 / 7 A) / Rangau fdr #1 dropped 27 A (51 / 24 A) / Rangau fdr #2 dropped 142 A (143 / 1 A) / Petani fdr #1 dropped 156 A (185 / 29 A) / Petani fdr #2 dropped 52 A (70 / 18 A) / Rokan fdr #2 dropped 6 A (16 / 10 A) / Rokan fdr #4 dropped 10 A (19 / 9 A) / Ketigul fdr #1 dropped 36 A (130 / 94 A) / Balam fdr #1 dropped 6 A (172 / 166 A) / Balam fdr #4 dropped 59 A (212 / 153 A) / Menggala fdr #1 dropped 42 A (180 / 138 A) / Menggala fdr #2 dropped 39 A (162 / 123 A) / Nella fdr #1 dropped 45 A (206 / 161 A) / Bangko fdr #1 dropped 9 A (161 / 152 A) / Bangko fdr #2 dropped 17 A (239 / 222 A) / Bangko fdr #3 dropped 10 A (219 / 209 A) / Sintong fdr #1 dropped 12 A (108 / 96 A) / Sintong fdr #2 dropped 229 A (247 / 18 A) / RCL for Cap Bank Sintong T/O, manual closed at 16:21 / RCL for Cap Bank Nella T/O, manual closed at 16:23 Cause: Not Checked Yet  </t>
  </si>
  <si>
    <t>Checked 115 KV Central Duri /Rokan Line and found: 1. 115 KV GCB #45 C Duri T/R 1x. Counter: 161/162 R/F: 50@2. Patrolled the line found @2 flash over Dead end insulator on pole PJR #21. 2. 115 KV GCB #43 C Duri T/R 1x. Counter: 129/130 R/F: 50@2. Patrolled the line found @2 flash over Dead end insulator on pole PJR #21. 3. 115 KV GCB #11 Rokan T/R 1x. Counter: 56 / 57 R/F: 50@2. Patrolled the line found @2 flash over Dead end insulator on pole PJR #21. 4. 115 KV GCB #12 Rokan Not operate. Cause : Dead End Insulator.  </t>
  </si>
  <si>
    <t>Checked and found RGU VCB fdr #2 T/R 1x, Ctr: 366 / 367, R/F: 51P @3 Patrolled the line and found high trees near Pelita #01 Cause : Tree  </t>
  </si>
  <si>
    <t>NKBS feeder #3 T/R 1x. NKBS feeder #1 load dropped 15 A (52/37A) NKBS feeder #2 load dropped 39 A (288/249A) Not Checked yet. </t>
  </si>
  <si>
    <t>17/07/2020 13:49</t>
  </si>
  <si>
    <t>Checked and found NKB OCB fdr #3 T/R 1x, ctr: 327/328, R/F: 50N Patrolled the line but found nothing Cause : Lightning  </t>
  </si>
  <si>
    <t>Rangau feeder #2 load dropped 130 A (143/130A) Not Checked yet. </t>
  </si>
  <si>
    <t>Checked and found RCL 23/BD/01 T/R 1x, ctr: 436 / 437, R/F: 51 Patrolled the line and found high palm trees near Jorang #40 (pole 19/BB/30) Cause : Tree  </t>
  </si>
  <si>
    <t>19:04 Ketigul Fdr#2 T/O ( Blocked for Rig BKU #2 at Pgr#07 ) 21:27 Patrol the line but found nothing Checked &amp; found Ketigul fdr#2 T/O (Block Position) Ctr:297/298 R/F:51@1@3. 21:30 Blocked and closed Ketigul Fdr#2 Cause: Unidentified.  </t>
  </si>
  <si>
    <t>01:25 6DN fdr#1 T/R 1x. 6DN fdr#2 Load dropped 141A (203/64A). 6DN fdr#3 Load dropped 54A (124/70A). 05:15 6DN fdr#1 Still dropped 62A. 06:55 Checked &amp; found Recl. 5E/83 T/SO Ctr:36 Not operated. Patrolled the line but found nothing. Block and close RCL 5E/83, OK then release the block. Cause: Unidentified.  </t>
  </si>
  <si>
    <t>5B fdr#2 Load dropped 78A (140/62A). Not checked yet.  </t>
  </si>
  <si>
    <t>Checked and found Recloser 5442/R.5C07 T/R 4x R/F: / Counter: 212 / 216. Patrolled the line and found high palm oil touched powerline o/p 5C/18. Cause : Tree  </t>
  </si>
  <si>
    <t>Checked and Found: 5BSB/13.8OCB4 T/R, Counter : 716 / 717, Relay Flag : 51N Patrol led the line : Not Found Cause : Unidentified </t>
  </si>
  <si>
    <t>Checked and found: 4BSB/13.8OCB2 T/R, Counter : 293 / 294, Relay Flag : 51 Patrolled the line found : Not Found Cause : Lightning </t>
  </si>
  <si>
    <t>Central Duri ACB #22 (feeder #5) T/R 1x,. Counter: 273 / 274 R/F: 51G, 51N Not Patrolled Yet.  </t>
  </si>
  <si>
    <t>Central Duri ACB #22 (feeder #5) T/R 1x,. Counter: 273 / 274 R/F: 51G, 51N. Patrolled the line found @3 broken pin insulator on pole 03/07/12. Cause: Pin Insulator.  </t>
  </si>
  <si>
    <t>Pematang feeder #2 T/R 1X Pematang feeder #1 load drop 170A ( 208/38A ) Not checked yet.  </t>
  </si>
  <si>
    <t>Checked and found: PMTSB/13.8OCB2 T/R, Counter : 568 / 569, Relay Flag : 51N Patrolled the line : Pohon tinggi menyentuh line Cause : Tree </t>
  </si>
  <si>
    <t>13:09 3D VCB fdr #8 T/R 1x 3D fdr #7 load dropped 150 A (161 / 11 A) 3D fdr #6 load dropped 62 A (129 / 67 A) Not Checked Yet  </t>
  </si>
  <si>
    <t>Checked and found: 3DSB/13.8OCB8 T/R, Counter : 338 / 339, Relay Flag : 51 Patrolled the line : Not Found Cause : Lightning </t>
  </si>
  <si>
    <t>5B feeder #2 load dropped 129 A (147 / 18 A) Not Checked Yet  </t>
  </si>
  <si>
    <t>Checked and found Recloser 5442/R.5C07 T/R R/F: / Counter: 216 / 221. Patrolled the line and found high palm oil touched the powerline o/p 5C/18. Cause : Tree.  </t>
  </si>
  <si>
    <t>13:23 Manual Open 4D VCB fdr #2 (also supply 4D fdr #5) (to maintain level tank at GS/5 (high) / MMI problem) Emergency  </t>
  </si>
  <si>
    <t>13:24 3D VCB fdr #3 T/R 1x 3D fdr #2 load dropped 11 A (191 / 180 A) Not Checked Yet  </t>
  </si>
  <si>
    <t>Checked and found: 3DSB/13.8OCB3 T/R, Counter : 500 / 501, Relay Flag : 51 Patrolled the line found : Not Found Cause : Lightning </t>
  </si>
  <si>
    <t>13:28 8C VCB feeder #1 load dropped 54 A (138 / 84 A) 16:42 Reported no power d/s RCL 9D/25 17:10 Checked and found RCL 9d/25 T/SO 17:13 Blocked and close the RCL but failed Patrol the power line and found fallen tree near loc. 9D/79 18:19 Manual Close RCL 9D/25. OK then release the block. (last counter: 124) Cause: Tree  </t>
  </si>
  <si>
    <t>17:30 PTP VCB fdr #8 T/R 1x, 17:30:01 115 kV GCB #3 Petapahan T/O. 115 kV GCB #5 Petapahan T/O. TXP #2 Petapahan Substation Shut Off. Petapahan feeder #6, feeder #7, and feeder #8 are no power 17:53 Checked and found: 115 kV GCB #3 PTP T/O, ctr: 199 / 200 115 kV GCB #3 PTP T/O, ctr: 90 / 91 TX R/F: 87T @2, 86T Operate 17:42 Manual Open PTP VCB fdr #4 Then closes at 20:22 17:55 Manual Open PTP VCB fdr #6 Then closes at 19:33 17:56 Manual Open PTP VCB fdr #7 Then closes at 18:29 Manual Open PTP VCB fdr #8 Then closes at 17:59 18:00 Manual Open PTP VCB fdr #3 Then closes at 20:18 18:23 Reset 86T switch Manual close 115 kV GCB #3 PTP, OK. TX energize, condition normal 18:26 Manual close 115 kV GCB #5 PTP, OK Cause: Other Production Loss : Fdr# 3 Loss 465 Bbls / 54 Wells Fdr# 4 Loss 406 Bbls / 44 Wells Fdr# 6 Loss 81 Bbls / 6 Wells Fdr# 8 Loss 150 Bbls / 9 Wells Total: 1102 Bbls / 113 Wells  </t>
  </si>
  <si>
    <t>Checked and found: PHNSB/13.8VCB8 T/SO, Counter : 275 / 277, Relay Flag : 51 Patrolled the line found : Finding broken off conductor 1 O O/P 29 CY 16 Cause : Conductor </t>
  </si>
  <si>
    <t>19:44 Minas Feeder #1 T/Lo R/F 51N 21:05 it was reported at Minas Km 33 Public truck Hit the power pole. Check and Patrolled the line found Pole 6D/19 Hit truck. Open LBS 6D/26A 21:28 Block and closed Minas Feeder #1.  </t>
  </si>
  <si>
    <t>Checked and found: CDRSG/13.8ACB21 T/R, Counter : 532 / 533, Relay Flag : 51N Patrolled the line found : Dead end Flash Over Cause : Dead End Insulator </t>
  </si>
  <si>
    <t>10:53 Pinang VCB fdr #1 T/O (on block position) 115 kV GCB #27 Nella also T/O 2 second after Pinang fdr #1 T/O. TXP Pinang was Shut Off 11:52 Checked and found at Nella substation / 115 kV GCB #27 T/LO, ctr: 255 / 256 / Display at relay Nella : T/60 Pinang Operate, TX Pinang L/O 16:30 Reported findings at Pinang SS / Pinang VCB fdr #1 T/O (on block), R/F: 81, ctr: / 86T switch Normal, 86HR switch Normal Continue investigation tomorrow. Cause: Under Investigation  </t>
  </si>
  <si>
    <t>06:28 DF fdr #2 load dropped 83 A (141 / 58 A) 08:57 Checked and found 07/U3/21 T/O (on block for RIG BMS #09), ctr: 19/20 Call Rig Crew and confirmed they are on Normal Condition (no incident) 09:24 Manual Close RCL 07/U3/21, OK then release the block. The rig have been remove to other location. Cause: Unidentified  </t>
  </si>
  <si>
    <t>15:37 So. BLM VCB fdr #4 T/O (on block for RIG GBT #09 at So BLM #207) Confirmed to RIG crew, they are OK but at location So. BLM #105. 16:00 Patrol the line but found nothing 16:40 Manual Close VCB So. BALAM fdr #4 but failed (trip again) 16:48 It was reported there is animal at conductor near SoBLM #193 Patrolled and found monkey touch to line @2 on TOP of SoBLM #193 17:23 Open Isolation Switch of VCB So. BLM fdr #4 MTCE team c/o broken pin support @2 and HLC @2 on TOP BLM #193 17:59 Manual Close VCB So. BLM fdr #4, OK then release the block Counter: 436 / 438, R/F: 51N, 51P @2 Cause: Animal (monkey)  </t>
  </si>
  <si>
    <t>16:10 DF fdr #2 load dropped again 77 A (141 / 64 A) 17:23 Checked and found RCL 07/U3/21 T/SO, ctr: 20/21, R/F: 51P @1, @2, @3 Patrolled the power line but found nothing 18:04 Block and close RCL 07/U3/21, OK then release the block. Cause: Unidentified  </t>
  </si>
  <si>
    <t>Checked and found: 5441/R.07/V3/21 T/SO, Counter : 20 / 21, Relay Flag : 50N Patrolled the line found : 0 Cause : Unidentified </t>
  </si>
  <si>
    <t>17:38 Batang VCB fdr #2 T/LO. Batang GFPC T/R 8 x 18:12 Reported by operator Rantau Bais, they were found broken conductor near location Rantau Bais #07 (on pole 35/AD/02). 20:19 Checked &amp; found Batang fdr#2 T/LO Ctr:201/205 R/F:51N. Opened Isolation Switch Batang VCB fdr#2 Cut Jumper o/p 35AD15 for Isolation Broken Conductor 21:03 Close Isolation Switch Batang VCB fdr#2. 21:12 Blocked &amp; closed Batang GFPC. 21:13 Blocked &amp; closed Batang VCB fdr#2, then release the block. Continued tomorrow.  </t>
  </si>
  <si>
    <t>Nella Feeder #1 Load Drop 123A ( 216/93A ) Not checked yet.  </t>
  </si>
  <si>
    <t>Checked and found: NLASB/13.8VCB1 T/R, Counter : 653 / 654, Relay Flag : 51N. Patrol led the line found: Monyet tergantung di Tiang Cause : Animal </t>
  </si>
  <si>
    <t>Menggala feeder #1 load dropped 138A (180/42A). Not checked yet.  </t>
  </si>
  <si>
    <t>Checked and found: 5440/R.19AN04 T/R, Counter : 648 / 649, Relay Flag : 51N Patrolled the line found : Suspension Sompel layer 2 Phase : 1 Pole : 19 AM 12 Date Patrol : 23/JUL/2020 Operated Device : 5440/R.19AO01 T/R Counter : 109 / 111 Relay Flag : 51N Finding Patrol : dead end Sompel Phase : 1, 2, Pole : 19 AO 04 Date Patrol : 23/JUL/2020 Operated Device : 5440/R.19AO01 T/R Counter : 109 / 111 Relay Flag : 51N Finding Patrol : dead end Sompel Phase : 1 Pole : 19 AO 14 Patrol by : BKP Cause : Lightning  </t>
  </si>
  <si>
    <t>Sintong fdr#2 Load dropped 180A (243/63A). Not checked yet.  </t>
  </si>
  <si>
    <t>Checked and found: 5440/R.29Y16 T/R, Counter : 111 / 112, Relay Flag : NONE. Patrolled the line found : Deadend sompel layer 1 Cause : Lightning </t>
  </si>
  <si>
    <t>Checked and found Sintong VCB feeder #1 T/O R/F: 51N Counter: 431 / 432. Patrolled the line but found nothing. Cause : Lightning  </t>
  </si>
  <si>
    <t>Sintong feeder #2 load dropped 218A (243/25A). Not checked yet.  </t>
  </si>
  <si>
    <t>Checked and found: 5440/R.29Y16 T/R, Counter : 111 / 112, Relay Flag : NONE. Patrolled the line found: : Deadend sompel layer 1 Cause : Lightning </t>
  </si>
  <si>
    <t>Checked and found: 6DN OCB fdr #2 T/R 1x, Counter : 335 / 336, R/F : 50P @3 Patrolled the line and found Flash over Dead end Insulator@3 o/p 5D/41 Cause : Lightning  </t>
  </si>
  <si>
    <t>11:33 6D fdr #2 load dropped 95A (268/173A). It was reported no power at well2 6C/79 and 6C/89. 13:15 Checked and found Recl. 6D/298 T/LO ctr:90/93. Patrolled the line but found nothing. 14:49 Blocked and closed 6D fdr #2, Ok then released the block. Cause: Unidentified.  </t>
  </si>
  <si>
    <t>12:47 S. Balam fdr #1 T/O on blocked RIG GBT #12 at well S. Balam/150. 13:30 Checked and found S. Balm fdr #1 T/O ctr:419/420 R/F:51N. Patrolled the line but found nothing. 14:09 Blocked and closed S. Balam fdr #1. OK Cause: Unidentified.  </t>
  </si>
  <si>
    <t>14:49 Manual Open Dumai 4160V fdr #2. Repair Hotspot at Cap Bank C/02. 15:20 Closed Dumai fdr #2. Cause: Plan Maintenance.  </t>
  </si>
  <si>
    <t>5B fdr #7 T/R 1X. 5B fdr 2 load dropped 112A (158/46A). 5B fdr 4 load dropped 50A (51/1A). 5B fdr 5 load dropped 11A (12/1A). 5B fdr 8 load dropped 275A (288/13A)//&gt;WIP. Not checked yet.  </t>
  </si>
  <si>
    <t>Checked and found: 5BOCB fdr #7 T/R 1x, Counter : 503 / 504, Relay Flag : 51 Patrolled the line but found nothing Cause : Lightning  </t>
  </si>
  <si>
    <t>3D fdr #2 T/R 1X. 3D fdr #3 load dropped 42A (84/42A). 3D fdr #4 load dropped 70A (142/72A). 3D fdr #5 load dropped 53A (104/51A). 3D fdr #6 load dropped 61A (128/67A). 3D fdr #8 load dropped 9A (207/198A). Not checked yet.  </t>
  </si>
  <si>
    <t>Checked and found: 3D OCB fdr #2 T/R 2x, Counter : 381 / 383, R/F : 51 Patrolled the line but found nothing Cause : Unidentified  </t>
  </si>
  <si>
    <t>4D fdr #1 load dropped 69A (196/127A). Not cheked yet.  </t>
  </si>
  <si>
    <t>Checked and found 4D OCB fdr #1 Normal, Counter : 210 / 210, R/F : NONE. Not Patrolled the line, suspected HPS pump at GS/5 OFF. Cause : Others  </t>
  </si>
  <si>
    <t>Checked and found: NLASB/13.8VCB1 T/R, Counter : 653 / 654, Relay Flag : 51N Patrolled the line found : Monkey dead Cause : Animal </t>
  </si>
  <si>
    <t>06:34 CD ACB fdr #9 T/LO, ctr: 410 / 413, R/F: 51P @1 @2. 07:30 Patrolled the line and found broken Bushing at Recloser 04/02/01. Isolated Recloser and open its Visual opening. 09:18 Blocked and closed CD fdr #9, Ok then released block. Cause: Animal (Tupai).  </t>
  </si>
  <si>
    <t>08:30 It was reported No power around wells 8C/56N. Checked at trending and found on 22 July 20: / at 11:22 8C fdr #6 load dropped 58A (163/105A)///&gt;WIP and Field. /at 15:51 8C fdr #6 load dropped 69A (105/36A))///&gt;WIP and Field. (the weather Rain and Lightning). 10:33 Checked and found Recl. 8C/94 T/SO ctr:68/69. Blocked and closed the recloser but failed. 12:17 closed LBS 8C/57, load transfer to 8C/ fdr #3. Cause: Recloser control failure.  </t>
  </si>
  <si>
    <t>11:16 DF fdr #2 load dropped 141A (153/12A). 11:18 It was reported no power around road 07/U5/30 and 06/S5/12. 12:45 Checked and found Recloser 07/U5/32 Close position. And then checked to DF Substation and found DF fdr #2 T/LO ctr:1035/1039 R/F: 50@1, 51@1. /Patrolled the line and found Bird nest at Bushing Recloser 07/U5/32, /And also found @1 broken Pin insulator o/p 07/T5/06. 15:21 Blocked and closed DF fdr #2, Ok then released block (from Substation). Cause: Under investigation.  </t>
  </si>
  <si>
    <t>13:04 Manual Open Batang fdr #2. Repaired broken Conductor o/p 35/AE/15 at Rantau Bais/07. 13:53 Close Batang fdr #2. Cause: Plan Maintenance.  </t>
  </si>
  <si>
    <t>44KV GCB #1 Duri /Dumai line T/R 1X. Not checked yet.  </t>
  </si>
  <si>
    <t>17:10 44KV ND/Dumai line GCB #1 T/R 1X. Not chcked yet.  </t>
  </si>
  <si>
    <t>Checked and found: 44KVNDGCB#44 T/R, Counter : 166 / 168, Relay Flag : 50 Patrolled the line found died animal (monkey) inside Dumai Substation Cause : Animal  </t>
  </si>
  <si>
    <t>Bekasap VCB feeder #6 T/R 1x. Bekasap feeder #3 load dropped 42A (264/222A). Bekasap feeder #5 load dropped 15A (256/141A). Not checked yet.  </t>
  </si>
  <si>
    <t>Checked and found Bekasap VCB feeder #6 T/R1x. Counter: 389/390 Relay Flag: 51@1,@2. Patrolled the line found nothing. Cause : Unidentified.  </t>
  </si>
  <si>
    <t>Checked and found Bekasap VCB feeder #3 T/R 1x. Counter:99596/99597 Relay Flag: 51@1. Patrolled the line found @1 broken dead end insulator on pole 37/BD020. Cause: Dead end insulator.  </t>
  </si>
  <si>
    <t>Checked and found Petani OCB feeder#2 Counter: 330/331 Relay Flag: 50@1,@2. Patrolled the line found @1 broken pin insulator towards well Petani #14. Cause: Pin insulator.  </t>
  </si>
  <si>
    <t>06:12 Minas ACB fdr #6 T/O (block for rig AU/08 at 7E/24) Counter: 205 / 206, R/F: 51N Call RIG AU/08 confirmed OK/Normal 06:47 Manual close ACB Minas fdr #6, OK. 10:46 It was reported no power under Minas fdr #6. 11:15 Checked and found Recloser 7E/67A T/SO ctr: 101/102. Block and closed Recl. 7E/67A, OK then released block. Patrolled line and found flash over dead end @2 o/p M6DN/6 near loc. 6E/93 Cause : Lightning  </t>
  </si>
  <si>
    <t>10:23 Switching to normalized ND TX/13. 10:38 Manual Open ND fdr #9, /////&gt;Closed at 10:45. 10:39 Manual Open ND fdr #10, /////&gt;Closed at 10:44. 10:39 Manual Open ND fdr #11, /////&gt;Closed at 10:43. 10:40 Manual Open LBS 9/8 (Separated BUS ND TX/12 and ND TX/13). Cause: Plan maintenance.  </t>
  </si>
  <si>
    <t>C.Duri fdr #1 load dropped 52A (141/89A). Not checked yet.  </t>
  </si>
  <si>
    <t>Checked and found Recloser: 41/AW/62 T/R 1x D/S C.Duri feeder #1. Counter: 352/353 Relay Flag: None. Patrolled the line found @2 flash over dead end insulator on pole 40/AV/18. Cause: Dead end insulator.  </t>
  </si>
  <si>
    <t>17:07 Menggal 115KV C/S T/O. Menggala 13.8KV OCB fdr #2 T/R 1X. 18:10 Checked and found Menggala 115KV C/S T/O, Ctr: 190/191, R/F: 51P @1. Also found Mengggala frd #2 T/R 1X, Counter: 575/576 R/F:51@1, 51P. 18:14 Open Menggala fdr #1, ////&gt; Blocked and Closed at 18:28. 18:15 Open Menggala fdr #1, ////&gt; Blocked and Closed at 18:35. 18:22 Closed 115KV Menggala C/S, OK. Cause: Not Patrolled.  </t>
  </si>
  <si>
    <t>Patrolled the power line d/s of MGL feeder #2 and found broken pin support insulator at phase @1 and @2 o/p 26/AL/59 Cause : Lightning  </t>
  </si>
  <si>
    <t>09:08 Open LBS: 26/AE/06 d/s Sintong fdr #1. Replaced Broken Pin Insulator o/p: 26/AD/17 09:35 Closed LBS: 26/AE/06 . Plan Maintenance.  </t>
  </si>
  <si>
    <t>Checked and found: 44KV ND GCB #1 T/R 1x, Counter: 168 / 169, R/F : 51N Patrolled the line found and found died animal (monkey) at Dumai Substation Cause : Animal  </t>
  </si>
  <si>
    <t>06:49 CD ACB/42 feeder #10 T/R 1x, ctr: 379 / 380, R/F: 51N Not Checked Yet  </t>
  </si>
  <si>
    <t>Checked and found C Duri ACB #42 (feeder #10) T/R 1x. Counter: 379/380 Relay Flag: 51N. Patrolled the line found @1 flash over dead end insulator on pole 05/M6/A6A. Cause : Dead End Insulator.  </t>
  </si>
  <si>
    <t>09:45 manual Open Recloser 36/CU/29 D/S CKBS fdr #6. Replaced @1 Broken Pin Insulator o/p: 36/CU/22. (12 wells down during the JOB). 11:10 Closed Recloser 36/CU/29, but failed (Control failure). 12:40 Closed CKBS fdr #5, OK (Load under Recl. 36/CU/29 de feed from CKBS fdr #5). Cause: Plan Maintenance.  </t>
  </si>
  <si>
    <t>14:32 Manual Open 3D fdr #3. Tol Road project (Commisioning at 4C/24). 15:54 Closed 3D fdr #3. Project.  </t>
  </si>
  <si>
    <t>08:22 S. Balam feeder # 4 load dropped 9A (206/197A). 13:20 It was reported no power at well Balam/28, 216 and Balam/303. 14:22 Checked and found Recloser: 16/AA/43 T/SO Counter: 90/91. Patrolled the line but found nothing. 14:26 Blocked and closed Recloser: 16/AA/43, Ok then released block. Cause: Control Recloser.  </t>
  </si>
  <si>
    <t>S/D Pematang Main for Replaced 115Kv LA at Pematang Main Subst. 09:26 Manually opened Rokan VCB fdr#2, then closed at 13:55. 09:27 Manually opened Rangau VCB fdr#2, then closed at 13:52. 09:29 Manually opened Petani VCB fdr#2, then closed at 13:52. 09:30 Manually opened Pematang VCB fdr#2, then closed at 13:54. 09:31 Manually opened Rangau VCB fdr#1, then closed at 13:49. 09:31 Manually opened Petani VCB fdr#1, then closed at 13:13:45. 10:04 Manually opened Pematang VCB fdr#1, then closed at 13:13:48. 10:06 Manually opened 44Kv Pematang Main GCB#1, then closed at 13:43. 10:07 Manually opened 44Kv Pematang Main GCB#2, then closed at 13:43. 10:08 Manually opened 44Kv Pematang Main GCB#3, then closed at 13:13:44. 10:12 Manually opened 115Kv Pematang Main C/S, then closed at 13:40. Cause: Plan Maintenance. Production Loss: Rokan feeder #2 ///&gt; 76 Bbls / 6 Wells. Rangau feeder #2 ///&gt; 191 Bbls / 19 Wells. Petani feeder #2 ///&gt; 227 Bbls / 21 Wells. Pematang feeder #2///&gt; 425 Bbls / 28 Wells. Rokan feeder #1 ///&gt; 7 Bbls / 3 Wells. Petani feeder #1 ///&gt; 511 Bbls / 34 Wells. Pematang feeder #2///&gt; 206 Bbls / 19 Wells. ////////////////////////////////////////////////////+ TOTAL: 1567 Bbls / 124 Wells.  </t>
  </si>
  <si>
    <t>09:15 Manually open LBS 6D/16 D/S 6DN feeder #5. Repair broken power pole 6D/19. Cause :Plain maintenance.  </t>
  </si>
  <si>
    <t>Checked and found CDRSG/13.8ACB28 T/R 1x R/F: 51N Counter: 392/393. Patrolled the line and found nothing. Cause : Unidentified.  </t>
  </si>
  <si>
    <t>08:49 Sintong feeder #1 load dropped 43A (96/53A). 09:25 Checked &amp; found recloser 25/AD/26 T/R 2x. Ctr: 1005/1007. 13:00 Patrolled the line but found nothing. Cause : unidentified.  </t>
  </si>
  <si>
    <t>20:56 Petapahan Load dropped 23A (146/109A). 23:00 It was reported no Power at Topas wells. 23:43 Checked and found Recloser 28/CW/01 T/SO ctr:67/68. Blocked and closed Recloser 28/CW/01, Ok then released block. Not Patrolled yet.  </t>
  </si>
  <si>
    <t>11:09 Manually open recloser 5B/06 d/s 5B feeder #1. Demolish at well 5B/53. 13:29 Closed recloser 5B/06 OK, Ctr:114.  </t>
  </si>
  <si>
    <t>Menggala feeder #2 load dropped 6A (175/169A). Menggala GFPC T/R 1x. Not checked yet.  </t>
  </si>
  <si>
    <t>Checked and found RCL 26/AK/24 T/R 1x, ctr: 265 / 266, R/F: 51N Patrolled the line and found broken pin insulator @1 o/p 29/AK/01 Cause : Lightning  </t>
  </si>
  <si>
    <t>Checked and found Batang fdr #3 T/R 3X ctr:401/404 R/F: 51N. And also found Batang GFPC T/R 1X ctr:1049/1050. Patrolled the line and found @1,@2,@3 Broker LA o/p: 40/AZ/11. Cause: Lightning (broke LA).  </t>
  </si>
  <si>
    <t>06:12 Ketigul VCB fdr #2 T/ 1x Ketigul fdr #1 load dropped 50 A (123 / 73 A) Reported animal (monkey) touch the conductor at PGR #31 Not Checked Yet  </t>
  </si>
  <si>
    <t>Checked and found PKTGL/13.8VCB2 T/R 1x R/F: 51@2 Counter: 401/402. Patrolled the line and found animal (monkey) on location Pagar #38. Cause: Animal.  </t>
  </si>
  <si>
    <t>Checked and found: 5BSB/13.8OCB3 T/R, Counter : 421 / 422, Relay Flag : 51N Patrol led the line found: Broken Dead end Insulator @1( Finding di input ke summary ORDC) Cause : Lightning </t>
  </si>
  <si>
    <t>07:37 C.Duri feeder #1 load dropped 54A (145/91A). 09:40 Checked and found Recl. 41/AW/62 T/R 1X ctr:355/356 RF:51@1. Patrolled the line and found Dead monkey o/p 41/AW/63. Cause: Animal.  </t>
  </si>
  <si>
    <t>Checked and found Minas ACB #21 T/R 1X ctr:93/94 R/F:51G. Patrolled the line and found @1, @2 Broken Dead End O/P: MR83. Cause: Dead End (broken).  </t>
  </si>
  <si>
    <t>Checked and found So. BLM VCB fdr #1 T/R 1x, ctr: 420 / 421, R/F: 51N Patrolled the line but found nothing Cause : Unidentified  </t>
  </si>
  <si>
    <t>Checked and found PTN VCB fdr #1 T/R 1x, ctr: 163 / 164, R/F: 51P Patrolled the line but found nothing Cause : Unidentified  </t>
  </si>
  <si>
    <t>Checked and found PTN VCB fdr #2 T/O (on block for RIG at PTN #55 / Normal) Counter: 332 / 333, R/F: 51N and 50P @1 Patrolled the line and found broken LA @1 o/p 33/AY/06 Cause : Lightning  </t>
  </si>
  <si>
    <t>Checked and found PMT OCB fdr #1 T/R 1x, ctr: 198 / 199, R/F: 51N Patrolled the line and found flash over LA @1 o/p 35/BC/18D Cause : Lightning  </t>
  </si>
  <si>
    <t>04:37 4B VCB feeder #1 T/R 1x 4B feeder #2 load dropped 31 A (44 / 13 A) Not Checked Yet  </t>
  </si>
  <si>
    <t>Checked and found: 4BSB/13.8OCB1 T/LO, Counter : 392 / 401, Relay Flag : 51N. Patrolled the line found : Not Found Operated Device : 5442/R.4B101 T/R Counter : 669 / 674 Relay Flag : NONE Finding Patrol : Dahan Sawit menyentuh Power Line Cause : Tree </t>
  </si>
  <si>
    <t>Checked and found: 5443/4.16RCL3 T/R, Counter : 137 / 141, Relay Flag : NONE Patrolled the line found : Broken Pin Insulator @1 (Finding diinput ke summary ORDC untuk diplanningkan) Cause : Lightning </t>
  </si>
  <si>
    <t>Checked and found: 4BSB/13.8OCB1 T/LO, Counter : 392 / 401, Relay Flag : 51 Patrolled the line found : Not Found Cause : Unidentified </t>
  </si>
  <si>
    <t>Checked and found: 8CSB/13.8VCB4 T/R, Counter : 636 / 637, Relay Flag : 51N. Patrol led the line found: Not Found Cause : Unidentified </t>
  </si>
  <si>
    <t>07:27 Sintong fdr #2 load dropped 155A (232/77A). 07:48 It was reported no power at Benar GS. 08:30 Checked and found Recl. 28/AF/02 T/LO ctr:1558/1562. Patrolled the line but found nothing. 10:10 Blocked and closed Recl. 28/AF/02, but tripped again. Open Recl. 29/AY/16. Open Recl. 29/Z/13A. 11:26 Blocked and closed Recl. 28/AF/02, OK 11:30 Closed Recl. 29/Z/13A, but Recl. 28/AF/02 tripped again. Then Open Recl. 29/Z/13A. 11:32 Blocked and closed Recl. 28/AF/02, OK 11:36 Closed Recl. 29/AY/16, OK. Patrolled the line and found Dead Weasel O/P Denting /07 then removed it. 13:10 Blocked and closed Recloser 29/Z13A, k then released block. Cause: Animal (Weasel).  </t>
  </si>
  <si>
    <t>14:52 North Duri feeder #2 dropped 163 A (213 / 50 A) 16:10 Checked and found RCL NC/04 T/O (block position for PT WKS c/u canals) Patrolled the power line but found nothing 16:53 Blocked and manual close RCL NC/04, OK. release the block Production Loss: =&gt; Area 10 NC &amp; SC, well Off = 240 Wells, Oil loss = 200.1 Bbls =&gt; Area 13 SX well off = 100 Wells, oil loss = 286.9 Bbls =&gt; Total 340 Wells / 487 Bbls Cause: Unidentified  </t>
  </si>
  <si>
    <t>13:28 D.Field SW Gear 13.8KV VCB #51 T/R 2X. 15:41 Checked and found: D.Field fdr#4 T/R 3x Ctr:583/586 R/F:51 Patrolled the line found: Capasitor bank terbakar Cause : Capasitor Bank  </t>
  </si>
  <si>
    <t>C.Duri 13.8 KV ACB #13 ( CD F3 ) T/R 1X Ctr:231/232. Not checked yet.  </t>
  </si>
  <si>
    <t>Checked and found: CDRSG/13.8ACB13 T/R, Counter : 231 / 232, Relay Flag : 51G. Patrolled the line found : Relay Glag 51 G temuan hasil patrol ditemukan pin broken bagian bawah di phase 1di tiang 1 TL 16 Phase : 1 Cause : Pin Insulator </t>
  </si>
  <si>
    <t>Checked and found: RKNSB/13.8VCB2 T/R, Counter : 1344 / 1345, Relay Flag : 51 Patrolled the line found : Relay flag phase 1,2 dan 3 Broken pin insulator di Pole 29 AV 09, 29 AV 65, 28 AV 02 Cause : Pin Insulator </t>
  </si>
  <si>
    <t>04:45 Nella Fdr#1 Load drop 82A ( 227 / 145A ) 08:00 Checked and Found Recl 22 V 01 T/So ( Block position for Rig HPS #09 ) Patrolled the line but found nothing 08:41 Blocked and closed Recl 22 V 01, Ctr 6 / 7 Cause : Unidentified.  </t>
  </si>
  <si>
    <t>Checked and found RCL RBI fdr #3 T/R 1x, ctr: 141 / 142, R/F: 51N Patrolled the line and foundflash over dead end @1 o/p 3RF/8 Cause : Lightning  </t>
  </si>
  <si>
    <t>Checked and found: DCSG/13.8ACB33 T/R, Counter : 124 / 125, Relay Flag : 51. Patrol led the line found: relay Flag 51 N and 51 @B temuan bushing LBS di tiang 1 KT 41 di dempo bushingnya kondisinya flash Cause : Others </t>
  </si>
  <si>
    <t>09:34 Manually open LBS 8C/57 D/S 8C/ F3 Cut Jumper o/p 8C/14 to install Safety Net ( Project Tol ) 10:00 Closed LBS. 15:30 Open LBS to install jumper o/p 8C/14 16:34 Closed LBS. Cause : Construction job.  </t>
  </si>
  <si>
    <t>12:44 Manual open Recl 29/Z/13A D/S Sintong Fdr# 2 Replace @1@3 broken dead end insulator o/p 32/Z/02. 13:22 Blocked and Closed Recl 29/Z/13A,then release block. Cause: Planned Maintenance.  </t>
  </si>
  <si>
    <t>Minas feeder #3 T/R 1X Ctr:172/173 R/F:51N Not patrolled yet.  </t>
  </si>
  <si>
    <t>Checked and found MNS ACB fdr #3 T/R 1x, ctr: 172 / 173, R/F: 51N Patrolled the line and found high palm trees near pole 7D/68 Cause : Unidentified  </t>
  </si>
  <si>
    <t>Checked and found ND VCB fdr #1 T/R 1x, ctr: 346 / 347, R/F: 51N Patrolled the line and found broken LA @1 o/p 12/F11/22 Cause : Lightning Arrester  </t>
  </si>
  <si>
    <t>Checked and found BKSM VCB fdr #6 T/R 1x, ctr: 410 / 411, R/F: 51P Patrolled the line but found nothing Cause : Unidentified  </t>
  </si>
  <si>
    <t>Bekasap feeder #6 load dropped 16A (254/89A). Not checked yet.  </t>
  </si>
  <si>
    <t>Checked and found RCL 37/BD/12 T/R 3x, ctr: 1470/1473, R/F: 51N Patrolled the line and found: / broken dead end @1 o/p NN near BKS #09 / flash oven pin insulator @1 @3 o/p 37/BD/36 Cause : Dead End Insulator  </t>
  </si>
  <si>
    <t>Menggala feeder #1 load dropped 121A (187/66A). Not checked yet.  </t>
  </si>
  <si>
    <t>Sintong feeder #2 load dropped 206A (240/34A). Not checked yet.  </t>
  </si>
  <si>
    <t>Checked and found PMT Main GCB #2 T/R 1x, ctr: 55106 / 66107, R/F: 51P Patrolled the line and found broken suspension insulator @2 o/p RGU #53 Cause : Lightning  </t>
  </si>
  <si>
    <t>Nella feeder #1 load dropped 143A (227/84A). Not checked yet.  </t>
  </si>
  <si>
    <t>Checked and found DCM ACB/26 fdr #3 T/R 1x, ctr: 107 (not change), R/F: 51N Patrolled the line but found nothing Cause : Unidentified  </t>
  </si>
  <si>
    <t>C.Duri feeder #1 load dropped 48A (148/100A). Not checked yet.  </t>
  </si>
  <si>
    <t>Checked and found RCL 38/AS/09, ctr: 444 / 445, R/F: None Patrolled the line but found nothing Cause : Unidentified  </t>
  </si>
  <si>
    <t>S.Balam feeder #1 load dropped 100A (177/77A). Not checked yet.  </t>
  </si>
  <si>
    <t>Checked and found ND VCB fdr #1 T/R 1x, ctr: 347 / 348, R/F 51N Patrolled the line and found LA broken @1 o/p 12/F11/22 Cause : Lightning Arrester  </t>
  </si>
  <si>
    <t>Checked and found KTGL VCB fdr #2 T/R 3x, ctr: 402 / 405, R/F: 51N Patrolled the line and found broken LA @ LA @1 o/p 29/AL/07  </t>
  </si>
  <si>
    <t>21:18 It was reported Hot Spot o/p So. East Balam #02. 22:39 Open Recloser 19/AA/07. Open Fuse of TX at well So. East Balam #02. 22:45 Closed Recloser 19/AA/07. Cause: Emergency.  </t>
  </si>
  <si>
    <t>Checked and found KTGL VCB fdr #2 T/R 1x, ctr: 405 / 406, R/F: 51N Patrolled the line and found broken LA @3 o/p 29/AL/09  </t>
  </si>
  <si>
    <t>Checked and found: DCSG/13.8ACB26 T/LO, Counter : 107 / 113, Relay Flag : 51 Date Patrol : 25/AUG/2020 Patrol led the line found: Temuan Relay Flag 51phase 1, 51phase 2, 51 phase 3 dan 51N ditemukan pin broken ditiang 2DH 3,Talang 28 dan Broken LA ditiang I F 30 6, counter terakhir 113 samapai restorasi Cause : Lightning </t>
  </si>
  <si>
    <t>13:50 Duri Community ACB fdr#3 T/LO. 14:21 Checked &amp; found Duri Comm ACB fdr#3 T/O Ctr:107/110 R/F:51@1@2@3. Patrolled the line but found nothing. 16:00 Open LBS IF/27, then closed at 18:13. 16:20 Blocked &amp; closed Duri Comm ACB fdr#3, but failed. Patrolled the line &amp; found @1 Broken Pin Insulator o/p 2DH3. @1 Broken Pin Insulator near Talang#26. Opened LBS SN/01, then closed at 16:50. 16:27 Blocked &amp; closed Duri Comm ACB fdr#3, ok. 16:34 Opened Recl. 4160V Mini Subst Sinabung. Closed 4160V LBS I/48 (Feed from fdr#2). 16:40 Opened LBS SD/01 at Dempo, 18:13 Closed LBS IF27, but Duri Comm fdr#3 T/O. open LBS Open/closed Fuse Transformer at SMP Cendana 18:34 Closed LBS IF 27 but DCM Fdr#3 T/O, open again 18:56 Open 13.8KV Recl mini suabstation ( singgalang ) 19:03 Bloked and Closed DCM Fdr#3 ok. 20:08 Isolated broken jumper L/A o/p IF 30 20:09 Closed LBS IF 27 ok Caused: Broken jumper L/A  </t>
  </si>
  <si>
    <t>14:54 115Kv Libo C/S T/O. 15:15 Checked &amp; found 115Kv Libo C/S T/O Ctr:374/375 R/F:51N. 15:38 Opened Libo VCB fdr#1, then Closed at 15:41. Opened Libo VCB fdr#2, then closed at 15:41. 15:40 Closed 115Kv Libo C/S. Cause: Unidentified.  </t>
  </si>
  <si>
    <t>22:32 NDC #3 Trip Off by 86G Freq :59:29 Load shedding Level 4. Open 3D fdr #2//////&gt; Closed at 00:35 Open 3D fdr #3//////&gt; Closed at 00:30 Open 3D fdr #5//////&gt; Closed at 22:50. Open 3D fdr #6//////&gt; Closed at 22:50. Open 4D fdr #2//////&gt; Closed at 00:28 Open 4B fdr #1//////&gt; Closed at 00:10. Open 4B fdr #4//////&gt; Closed at 22:47. Open 4B fdr #5//////&gt; Closed at 22:49. Open 4B fdr #6//////&gt; Closed at 00:15. Open 5B fdr #1//////&gt; Closed at 00:08. Open 5B fdr #4//////&gt; Closed at 00:17. Open 5B fdr #5//////&gt; Closed at 00:16. Open 5B fdr #7//////&gt; Closed at 00:34 Open 5B fdr #8//////&gt; Closed at 00:25. Open 8C fdr #1//////&gt; Closed at 23:42 Open 8D fdr #1//////&gt; Closed at 00:01 Open 8D fdr #3//////&gt; Closed at 23:44. Open 8D fdr #10/////&gt; Closed at 00:02 Open Suram fdr #1//&gt; Closed at 23:16. Manually open 5B fdr #2/////&gt; Closed at 00:34. 23:30 S/U NDC #3 then online the unit at 00:01. 00:04 Closed 230KV ND GCB #33. Production lost: Minas Area 1 and 2 :331bbls / 87 Wells.  </t>
  </si>
  <si>
    <t>10:00 Manual Open RCL 46/BP/12 (PGT fdr #2) closed at 16:21 MTCE team to repair broken cross arm o/p 49/BM/01 and 48/BN/22 MTCE team to replace 29 pin insulators. 16:21 Blocked &amp; closed Recl. 46/BP/12. then release the block. Planned Maintenance  </t>
  </si>
  <si>
    <t>09:40 Manual Open RCL 6D/78A, closed at … MTCE team to cutting jumper on pole 6B/79A Planned Maintenance  </t>
  </si>
  <si>
    <t>10:07 Manual Open VCB RKN fdr #2 MTCE team jobs to: / replace broken insulator at Kopar Field (4 spots) / replace broken LA (1 spot) / repair cross arm o/p 30/AV/15 Planned Maintenance  </t>
  </si>
  <si>
    <t>10:21 Manual open RCL 6E/64 d/s 6DN fdr #6 MTCE team to o/c jumper o/p 6E/23 to support ARO at loc 6E/24 Planned Maintenance  </t>
  </si>
  <si>
    <t>09:56 Manual Open LBS 45/B5/05, closed at 14:05 MTCE team to c/o broken cross arm at 43/BY/03 Planned Maintenance  </t>
  </si>
  <si>
    <t>17:18 Ketigul VCB fdr #1 T/R 1x Ketigul feeder #3 load dropped 12 A (26 / 14 A) 17:31 Ketigul VCB fdr #1 T/R 1x again Ketigul feeder #2 load dropped 14 A (83 / 69A) Not Checked Yet  </t>
  </si>
  <si>
    <t>Checked and found KTGL VCB fdr #1 T/R 2x, ct: 241 / 243, R/F: 51P @1 @2 @3 Patrolled the line and found broken dead end @1 @2 o/p 20/AJ/13 Cause : Dead End Insulator  </t>
  </si>
  <si>
    <t>Checked and found GFPC BTG T/R 1x, ctr: 1051 / 1052, R/F: 51N Patrolled the line but found nothing Cause : Unidentified  </t>
  </si>
  <si>
    <t>17:47 Sintong fdr #2 load dropped 130 A (233 / 103 A) Not Checked Yet  </t>
  </si>
  <si>
    <t>14:20 Manual Open RCL 6E/64, closed at 16:30 MTCE team to connect jumper at 6E/23 for ARO project at 6E/24 Planned Maintenance  </t>
  </si>
  <si>
    <t>15:00 MGL VCB fdr #2 T/R 1x MGL GFPC T/R 1x MGL fdr #1 load dropped 28 A (184 / 156 A) Not Checked Yet  </t>
  </si>
  <si>
    <t>Checked and found Menggala VCB fdr #2 T/R 1x, ctr: 582 / 583, R/F: 51N Patrolled the line and found broken dead end insulator @1 near UBI #08 Cause : Unidentified  </t>
  </si>
  <si>
    <t>02:00 It Was reported no Power at KBGS Area#2 Facility, 3 Unit WIPs, 6MVATX 06:57 Manually Opened CKB fdr#6, then Closed at 13:15. 07:06 Manually Opened CKB fdr#5, then closed at 14:33. (Requested KB GS for Maintain Level Tank). 08:50 Checked &amp; found Recl. KB GS T/O Ctr:1010/1718. Blocked &amp; Closed the Recl. then release the block. Cause: Recloser.  </t>
  </si>
  <si>
    <t>02:00 It Was reported no Power at KBGS Area#2 Facility, 3 Unit WIPs, 6MVATX 06:57 Manually Opened CKB fdr#6, then Closed at 13:15. 07:06 Manually Opened CKB fdr#5, then closed at 14:33. (Requested KB GS for Maintain Level Tank). 08:50 Checked &amp; found Recl. KB GS T/O Ctr:1010/1718. Blocked &amp; Closed the Recl. then release the block. Cause: Recloser. CKB SUBSTATION. 1. CKBS VCB feeder #5 : 488 Bbls / 40 wells. 2. CKBS VCB feeder #6 : 674 Bbls / 44 wells. __________________________________________ + Grand Total : 1162 Bbls / 84 wells  </t>
  </si>
  <si>
    <t>Checked And Found 5443/RCL T/O T/O , Ctr 1010/1819, R/F 51 Patrolled The Line On 22/Jan/2020 But Found Nothing Cause: Others  </t>
  </si>
  <si>
    <t>Ground fault alarm from S. Balam feeder #2. Ground fault alarm from S. Balam feeder #4. S. Balam Feeder #4 load dropped 96A (194/98A). S. Balam Feeder #3 load dropped 33A (100/67A). S. Balam Feeder #1 load dropped 20A (110/200A). Not checked yet.  </t>
  </si>
  <si>
    <t>06:02 115 kV C/S Rokan Substation T/O. Rokan TXP is Down. Rokan fdr #2, fdr #3 and fdr #4 no power. RTU failed for Rokan, Ketigul and Petani Substation. 06:03 Bekasap Bus and line over voltage, reach to 15.01 kV. Bekasap fdr #3 load drop 25A ( 273/248A). Bekasap fdr #1 load drop 134A ( 188/54A). Pematang fdr #1 load drop 162A ( 200/38A). Rangau fdr #2 load drop 49 A ( 151/102A). Rangau fdr #2 load drop 49A ( 151/102A). Menggala and S. Balam Bus and line over voltage, reach to 14.72 kV S.Balam fdr #1 load drop 51A ( 151/100A). S.Balam fdr #3 load drop 106A ( 141/35A). S.Balam fdr #4 load drop 111A ( 210/209A). Manggala fdr #1 load drop 134A ( 188/54A). Manggala fdr #2 load drop 137A ( 155/18A). Bangko /Nella Bus and line over voltage, reach to 15.83 kV. Bangko fdr #1 load drop 139A ( 171/32A). Bangko fdr #2 load drop 102A ( 252/180A). Bangko fdr #3 load drop 130A ( 195/65A). Nella fdr #1 load drop 123A ( 211/88A). Nella fdr #2 load drop 45A ( 70/25A). Sintong fdr #1 load drop 96A ( 103/6A). Sintong fdr #2 load drop 213A ( 251/38A). Pinang fdr #1 load drop 42A ( 107/65A ). 09:17 Checked and found: / C/S for TXP Rokan T/O, visual blades of C/S still close (spring discharge). / 13.8 kV VCB fdr #2, fdr #3 and fdr #4 are close. / All Relays are OFF (no power). / TX visual condition is Normal, status OK. / Died animal (monkey) on TX base surface. 09:20 Reset Contactor K2 on rectifier of Rokan SS. / DC power has been transferred to battery system / Relays , RTU and IT equipment back to online / Check Relay Flag at T60 Relay but found no indication/no R/F / Manual Open VCB fdr #2. / Manual Open VCB fdr #3. / Manual Open VCB fdr #4. 09:30 Manual Crank visual isolation blades of C/S Rokan SS, OK (spring charge). 09:35 Manually Close C/S Rokan SS, OK (TXP Rokan has been energized). 09:37 Manually Close VCB Rokan fdr #2, OK. 09:38 Manually Close VCB Rokan fdr #3, OK. Manually Close VCB Rokan fdr #4, OK. 09:39 Rokan Substation back to Normal. Cause: Animal (monkey). Production Loss: Bangko fdr #1 : 22 Bbls / 40 wells. Bangko fdr #2 : 16 Bbls / 31 wells. Nella fdr #1 : 18 Bbls / 31 wells. Nella fdr #2 l : 2 Bbls / 11 wells. Rokan Sub. : 88 Bbls / 7 Wells. /////////////////////////////////////////+ Total Loss : 144 Bbls / 120 Wells.  </t>
  </si>
  <si>
    <t>17:01 115 Kv C/S Rokan T/O. Pinang feeder #1 load dropped 36A (101/65A) S.Balam feeder #1 load dropped 69A (177/108A) S.Balam feeder #3 load dropped 125A (125/0A) S.Balam feeder #4 load dropped 113A (214/101A) Nella feeder #1 load dropped 41A (227/186A) Bangko feeder #1 load dropped 128A (160/32A) Bangko feeder #2 load dropped 138A (248/110A) Bangko feeder #4 load dropped 108A (193/85A) Menggala feeder #1 load dropped 127A (187/60A) Menggala feeder #2 load dropped 148A (182/34A) Sintong feeder #1 load dropped 39A (99/60A) Sintong feeder #2 load dropped 160A (240/80A) Bekasap feeder #5 load dropped 79A (225/146A) Pematang feeder #1 load dropped 151A (204/53A) Pematang feeder #2 load dropped 19A (110/201A) Rangau feeder #2 load dropped 38A (146/108A) Ketigul feeder #1 load dropped 31A (120/89A) Ketigul feeder #2 load dropped 34A (88/54A). 17:57 Checked &amp; found 115 Kv Rokan C/S T/O Ctr:244/245 R/F:51@1@2@3. @1@2@3 Broken 13.8Kv LA at Structure Rokan SS. Dead Monkey on Structure Rokan SS. 18:10 Manually Open Rokan fdr#2,/////&gt;Closed at 20:07. Manually Open Rokan fdr#3,/////&gt;Closed at 20:09. Manually Open Rokan fdr#4,,/////&gt;Closed at 20:08. 19:20 Open Isolation switch of Rokan C/S. 19:40 Isolated broken LA at Structure Rokan SS. 19:43 Closed Isolation switch of Rokan C/S. 19:44 Closed 115KV Rokan C/S, failed. Open again Isolation switch of Rokan C/S. Fucntion test 115KV Rokan C/S, OK. 20:01 Closed Isolation switch of Rokan C/S. 20:02 Closed 115KV Rokan C/S, Ok. Cause : Animals (Monkey).  </t>
  </si>
  <si>
    <t>09:29 Bangko MSU #1 fdr #1 T/R 3x. (while transfer load Bangko fdr #1 to MSU fdr#1 by closed LBS 24/X/01) Followed by: ////////////// Pinang load dropped 13A (82/69A). S.Balam feeder #1 load dropped 52A (157/105A). S.Balam feeder #4 load dropped 109A (214/105A). Nella feeder #1 load dropped 121A (210/265A). Nella feeder #2 load dropped 22A (69/47A). Bangko feeder #1 load dropped 146A (158/12A). Bangko feeder #2 load dropped 229A (251/22A). Bangko feeder #3 load dropped 194A (231/37A). Sintong feeder #1 load dropped 10A (89/79A). Sintong feeder #2 load dropped 113A (250/137A). Menggala feeder #1 load dropped 10A (199/189A). Menggala feeder #2 load dropped 139A (166/27A). Ketigul feeder #1 load dropped 11A (132/121A). Ketigul feeder #2 load dropped 24A (73/49A). Ketigul feeder #3 load dropped 10A (32/22A). 10:00 Checked &amp; found Bangko MSU fdr #1 T/R 3x Ctr:...... R/f : 50 @1, @2. and also found Recloser 23/X/08 burntout. 10:40 Patrolled the line but found noting. 10:42 Manually open Bangko fdr #1 to by pass recloser 23/X/08. 11:12 Blocked &amp; closed Bangko fdr #1 Ok. Under investigation.  </t>
  </si>
  <si>
    <t>Checked And Found DCSG ACB26 Fdr #8 Ctr 111/134, R/F 51 Patrolled The Line On 24/Sep/2020 But Found Nothing Cause: Unidentified  </t>
  </si>
  <si>
    <t>Checked And Found DCSG ACB30 Fdr #30 T/R 1x, Ctr 111/134, R/F 51N Patrolled The Line And Found Pin Sompel Di Bagian Bawah On Phase @2,3 Pole 2F/16A Cause: Pin Insulator  </t>
  </si>
  <si>
    <t>Checked And Found DCSG ACB30 Fdr #2 T/R 1x, Ctr 111/145, R/F 51 Patrolled The Line And Found Broken Pin (Temuan Lama) On Phase @2,3 Pole 2F 16A Cause: Pin Insulator  </t>
  </si>
  <si>
    <t>06:26 C.Duri fdr#2 Load dropped 97A (211/147A). 07:15 Checked and found RCL 08/M1/38 T/O (on block for PT WKS) Counter: 200/201, R/F: None 07:22 Manual Close RCL 08/M1/38, OK (leave on block position) Not Patrolled yet.  </t>
  </si>
  <si>
    <t>16:46 Duri Commy ACB#30 feeder #2 T/O. 17:16 Checked &amp; found Duri Commy ACB #30 (feeder #2) T/LO. Counter: 111/179 R/F : 51N. Patrolled the line found spark on primary Cable of Tx #8 at Bowling. 17:28 Manually blocked &amp; Closed Duri Commy ACB #30 (feeder #2)//&gt;OK. and then released the block. Cause: Primary Cable.  </t>
  </si>
  <si>
    <t>Ketigul 13.8Kv VCB #2 T/R 1x. Ketigul feeder #1 load dropped 14A (111/251A). Not checked yet.  </t>
  </si>
  <si>
    <t>Checked And Found 13.8KVNEL_GFPC T/R 2x, Ctr 1111/2931, R/F 51N Patrolled The Line On 20/Jan/2020 And Found Broken Dead End 40% On Phase @1,3, Pole 21 U 47 Dekat Bko #131 Cause: Lightning  </t>
  </si>
  <si>
    <t>16:49 Pematang Main 44Kv line to Rangau OCB #2 T/R. Petani fdr #1 load dropped 175A (243/68A). Petani fdr #2 load dropped 58A (68/10A). Pematang fdr #1 load dropped 179A (213/34A). Pematang fdr #2 load dropped 105A (112/17A). 17:05 It was reported No power at WIP Pematang GS Manually open Pematang VCB fdr#2, then Closed at 18:25. 18:02 Manually open Rangau VCB fdr#2, then closed at 18:53. ( Maintained Tank Level ) 18:10 Checked &amp; found Recl./A for Tx/A T/O Ctr:45/46, then closed at 18:12. Recl./B for Tx/B T/O Ctr:48/49, then closed at 18:12. Cause: Lightning  </t>
  </si>
  <si>
    <t>Checked and found 3D OCB feeder #4 T/R 2x. Counter: 112/180 R/F:50@2,@3. Patrolled the line nothing found. Cause : Unidentified.  </t>
  </si>
  <si>
    <t>3D 13.8KV VCB fdr #4 T/LO. Ctr:112/215 R/F 50/51 @2 , @3 07:15 Patrol the line bud found nothing. 08:55 Blocked and closed 3D feeder #4 then released the block. Cause: unidentified.  </t>
  </si>
  <si>
    <t>Checked &amp; found Duri Community ACB fdr#2 T/R 1x Ctr:112/223 R/F:51N. Patrolled the line but found nothing. Cause : Unidentified.  </t>
  </si>
  <si>
    <t>00:44 Duri Community VCB/33 feeder #5 T/R 1x Not Checked Yet 16:22 Checked And Found DCSG ACB33 Fdr #5 Ctr 112/234, R/F 51N Patrolled The Line &amp; Found Trafo Failure At Lpt On Phase @1 Cause: Transformer Failure  </t>
  </si>
  <si>
    <t>18:36 4B 13.8KV VCB fdr #1 T/LO 4B fdr #2 loads dropped 27A (39/12A). 23:53 Checked and found 4B VCB fdr #1 T/LO (operate 9x) Counter: 392 / 401, R/F: 51N, 51P @1, 2, 3, 50P @1, 2, 3 01:15 Finish to patrolled the power line but found nothing Other finding RCL 4B/101 Open but the control has down (suspect low batt) 01:24 Block and manual close VCB 4B fdr #1 but trip again (T/O) 4B fdr #2 dropped again 30 A (44 / 14 A) 01:38 Checked relay for 4B fdr #1 and found R/F: 50P @2, 3, counter: 401 / 402 Re/patrolled the power line but found nothing 02:19 Manual close 4B VCB fdr #1 (still on block), OK then release the block. 02:37 Block and Manual close RCL 4B/101, OK then release the block Recloser counter: 669 / 673 Prod Loss: 8/17 (18:36 / 00:00) ///// 170 Bbls / 21 Wells 8/18 (00:00 / 02:19) ///// Cause: Unidentified  </t>
  </si>
  <si>
    <t>Outage Day</t>
  </si>
  <si>
    <t>Area</t>
  </si>
  <si>
    <t>Duri</t>
  </si>
  <si>
    <t>Minas</t>
  </si>
  <si>
    <t>Petko</t>
  </si>
  <si>
    <t>Bangko-Balam</t>
  </si>
  <si>
    <t>Rumbai</t>
  </si>
  <si>
    <t>Dumai</t>
  </si>
  <si>
    <t>Bekasap</t>
  </si>
  <si>
    <t>Libo</t>
  </si>
  <si>
    <t>Ops Area</t>
  </si>
  <si>
    <t>PGT South</t>
  </si>
  <si>
    <t>PGT North</t>
  </si>
  <si>
    <t>Outage Date</t>
  </si>
  <si>
    <t>Year</t>
  </si>
  <si>
    <t>Outage Timing</t>
  </si>
  <si>
    <t>Outage Days</t>
  </si>
  <si>
    <t>OutageCount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</si>
</sst>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/d/yy\ h:mm\ AM/PM;@"/>
    <numFmt numFmtId="165" formatCode="[$-F400]h:mm:ss\ AM/PM"/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b/>
      <sz val="7.5"/>
      <color rgb="FF000000"/>
      <name val="Verdana"/>
      <family val="2"/>
    </font>
    <font>
      <sz val="11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9E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165" fontId="2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right" vertical="top" wrapText="1"/>
    </xf>
    <xf numFmtId="164" fontId="2" fillId="4" borderId="1" xfId="0" applyNumberFormat="1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1" fontId="2" fillId="4" borderId="1" xfId="0" applyNumberFormat="1" applyFont="1" applyFill="1" applyBorder="1" applyAlignment="1">
      <alignment horizontal="right" vertical="top" wrapText="1"/>
    </xf>
    <xf numFmtId="1" fontId="2" fillId="3" borderId="1" xfId="0" quotePrefix="1" applyNumberFormat="1" applyFont="1" applyFill="1" applyBorder="1" applyAlignment="1">
      <alignment horizontal="right" vertical="top" wrapText="1"/>
    </xf>
    <xf numFmtId="1" fontId="2" fillId="4" borderId="1" xfId="0" quotePrefix="1" applyNumberFormat="1" applyFont="1" applyFill="1" applyBorder="1" applyAlignment="1">
      <alignment horizontal="right" vertical="top" wrapText="1"/>
    </xf>
    <xf numFmtId="165" fontId="0" fillId="0" borderId="0" xfId="0" applyNumberFormat="1"/>
    <xf numFmtId="166" fontId="2" fillId="3" borderId="1" xfId="0" applyNumberFormat="1" applyFont="1" applyFill="1" applyBorder="1" applyAlignment="1">
      <alignment vertical="top" wrapText="1"/>
    </xf>
    <xf numFmtId="166" fontId="2" fillId="4" borderId="1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09"/>
  <sheetViews>
    <sheetView tabSelected="1" topLeftCell="I1" workbookViewId="0">
      <selection activeCell="M2" sqref="M2"/>
    </sheetView>
  </sheetViews>
  <sheetFormatPr defaultRowHeight="15" x14ac:dyDescent="0.25"/>
  <cols>
    <col min="2" max="2" width="20.140625" bestFit="1" customWidth="1"/>
    <col min="3" max="3" width="20.140625" style="1" customWidth="1"/>
    <col min="4" max="9" width="20.140625" customWidth="1"/>
    <col min="10" max="10" width="20.140625" bestFit="1" customWidth="1"/>
    <col min="11" max="13" width="23.85546875" customWidth="1"/>
    <col min="14" max="14" width="15.85546875" customWidth="1"/>
    <col min="16" max="16" width="6.7109375" bestFit="1" customWidth="1"/>
    <col min="17" max="17" width="51" bestFit="1" customWidth="1"/>
  </cols>
  <sheetData>
    <row r="1" spans="1:18" ht="19.5" x14ac:dyDescent="0.25">
      <c r="A1" s="2" t="s">
        <v>0</v>
      </c>
      <c r="B1" s="3" t="s">
        <v>1</v>
      </c>
      <c r="C1" s="3" t="s">
        <v>1653</v>
      </c>
      <c r="D1" s="3" t="s">
        <v>1654</v>
      </c>
      <c r="E1" s="3" t="s">
        <v>2706</v>
      </c>
      <c r="F1" s="3" t="s">
        <v>2691</v>
      </c>
      <c r="G1" s="3" t="s">
        <v>2707</v>
      </c>
      <c r="H1" s="3" t="s">
        <v>2704</v>
      </c>
      <c r="I1" s="3" t="s">
        <v>2705</v>
      </c>
      <c r="J1" s="3" t="s">
        <v>1666</v>
      </c>
      <c r="K1" s="3" t="s">
        <v>2</v>
      </c>
      <c r="L1" s="3" t="s">
        <v>2692</v>
      </c>
      <c r="M1" s="3" t="s">
        <v>2701</v>
      </c>
      <c r="N1" s="3" t="s">
        <v>3</v>
      </c>
      <c r="O1" s="3" t="s">
        <v>4</v>
      </c>
      <c r="P1" s="3" t="s">
        <v>5</v>
      </c>
      <c r="Q1" s="2" t="s">
        <v>6</v>
      </c>
      <c r="R1" s="19" t="s">
        <v>2708</v>
      </c>
    </row>
    <row r="2" spans="1:18" ht="49.5" x14ac:dyDescent="0.25">
      <c r="A2" s="4" t="s">
        <v>7</v>
      </c>
      <c r="B2" s="17">
        <v>43840.309027777781</v>
      </c>
      <c r="C2" s="6" t="str">
        <f>TEXT(B2,"mmmm")</f>
        <v>January</v>
      </c>
      <c r="D2" s="7">
        <f>TIME(HOUR(B2),MINUTE(B2),SECOND(B2))</f>
        <v>0.30902777777777779</v>
      </c>
      <c r="E2" s="7" t="str">
        <f>IF(AND(D2&lt;Sheet2!$A$3,D2&gt;=Sheet2!$A$2),"Morning",IF(AND(D2&gt;=Sheet2!$A$3,D2&lt;Sheet2!$A$4),"Afternoon","Night"))</f>
        <v>Morning</v>
      </c>
      <c r="F2" s="7" t="str">
        <f>TEXT(B2,"dddd")</f>
        <v>Friday</v>
      </c>
      <c r="G2" s="7" t="str">
        <f>IF(OR(F2="Saturday",F2="Sunday"),"Weekends","Weekdays")</f>
        <v>Weekdays</v>
      </c>
      <c r="H2" s="6">
        <f>DAY(B2)</f>
        <v>10</v>
      </c>
      <c r="I2" s="6">
        <f>YEAR(B2)</f>
        <v>2020</v>
      </c>
      <c r="J2" s="5">
        <v>43840.309027777781</v>
      </c>
      <c r="K2" s="8" t="s">
        <v>8</v>
      </c>
      <c r="L2" s="8" t="s">
        <v>2694</v>
      </c>
      <c r="M2" s="8" t="s">
        <v>2702</v>
      </c>
      <c r="N2" s="8"/>
      <c r="O2" s="8"/>
      <c r="P2" s="9" t="s">
        <v>9</v>
      </c>
      <c r="Q2" s="8" t="s">
        <v>10</v>
      </c>
      <c r="R2">
        <f>COUNTA(B2)</f>
        <v>1</v>
      </c>
    </row>
    <row r="3" spans="1:18" ht="82.5" x14ac:dyDescent="0.25">
      <c r="A3" s="4" t="s">
        <v>11</v>
      </c>
      <c r="B3" s="17">
        <v>43840.309027777781</v>
      </c>
      <c r="C3" s="6" t="str">
        <f t="shared" ref="C3:C66" si="0">TEXT(B3,"mmmm")</f>
        <v>January</v>
      </c>
      <c r="D3" s="7">
        <f t="shared" ref="D3:D66" si="1">TIME(HOUR(B3),MINUTE(B3),SECOND(B3))</f>
        <v>0.30902777777777779</v>
      </c>
      <c r="E3" s="7" t="str">
        <f>IF(AND(D3&lt;Sheet2!$A$3,D3&gt;=Sheet2!$A$2),"Morning",IF(AND(D3&gt;=Sheet2!$A$3,D3&lt;Sheet2!$A$4),"Afternoon","Night"))</f>
        <v>Morning</v>
      </c>
      <c r="F3" s="7" t="str">
        <f t="shared" ref="F3:F66" si="2">TEXT(B3,"dddd")</f>
        <v>Friday</v>
      </c>
      <c r="G3" s="7" t="str">
        <f t="shared" ref="G3:G66" si="3">IF(OR(F3="Saturday",F3="Sunday"),"Weekends","Weekdays")</f>
        <v>Weekdays</v>
      </c>
      <c r="H3" s="6">
        <f t="shared" ref="H3:H66" si="4">DAY(B3)</f>
        <v>10</v>
      </c>
      <c r="I3" s="6">
        <f t="shared" ref="I3:I66" si="5">YEAR(B3)</f>
        <v>2020</v>
      </c>
      <c r="J3" s="5">
        <v>43840.309027777781</v>
      </c>
      <c r="K3" s="8" t="s">
        <v>12</v>
      </c>
      <c r="L3" s="8" t="s">
        <v>2694</v>
      </c>
      <c r="M3" s="8" t="s">
        <v>2702</v>
      </c>
      <c r="N3" s="8" t="s">
        <v>13</v>
      </c>
      <c r="O3" s="8" t="s">
        <v>14</v>
      </c>
      <c r="P3" s="9">
        <v>75</v>
      </c>
      <c r="Q3" s="8" t="s">
        <v>15</v>
      </c>
      <c r="R3">
        <f t="shared" ref="R3:R66" si="6">COUNTA(B3)</f>
        <v>1</v>
      </c>
    </row>
    <row r="4" spans="1:18" ht="33" x14ac:dyDescent="0.25">
      <c r="A4" s="4" t="s">
        <v>16</v>
      </c>
      <c r="B4" s="17">
        <v>43840.5625</v>
      </c>
      <c r="C4" s="6" t="str">
        <f t="shared" si="0"/>
        <v>January</v>
      </c>
      <c r="D4" s="7">
        <f t="shared" si="1"/>
        <v>0.5625</v>
      </c>
      <c r="E4" s="7" t="str">
        <f>IF(AND(D4&lt;Sheet2!$A$3,D4&gt;=Sheet2!$A$2),"Morning",IF(AND(D4&gt;=Sheet2!$A$3,D4&lt;Sheet2!$A$4),"Afternoon","Night"))</f>
        <v>Afternoon</v>
      </c>
      <c r="F4" s="7" t="str">
        <f t="shared" si="2"/>
        <v>Friday</v>
      </c>
      <c r="G4" s="7" t="str">
        <f t="shared" si="3"/>
        <v>Weekdays</v>
      </c>
      <c r="H4" s="6">
        <f t="shared" si="4"/>
        <v>10</v>
      </c>
      <c r="I4" s="6">
        <f t="shared" si="5"/>
        <v>2020</v>
      </c>
      <c r="J4" s="5">
        <v>43840.5625</v>
      </c>
      <c r="K4" s="8" t="s">
        <v>17</v>
      </c>
      <c r="L4" s="8" t="s">
        <v>2694</v>
      </c>
      <c r="M4" s="8" t="s">
        <v>2702</v>
      </c>
      <c r="N4" s="8" t="s">
        <v>18</v>
      </c>
      <c r="O4" s="8" t="s">
        <v>19</v>
      </c>
      <c r="P4" s="9" t="s">
        <v>9</v>
      </c>
      <c r="Q4" s="8" t="s">
        <v>20</v>
      </c>
      <c r="R4">
        <f t="shared" si="6"/>
        <v>1</v>
      </c>
    </row>
    <row r="5" spans="1:18" ht="66" x14ac:dyDescent="0.25">
      <c r="A5" s="10"/>
      <c r="B5" s="18">
        <v>43840.5625</v>
      </c>
      <c r="C5" s="6" t="str">
        <f t="shared" si="0"/>
        <v>January</v>
      </c>
      <c r="D5" s="7">
        <f t="shared" si="1"/>
        <v>0.5625</v>
      </c>
      <c r="E5" s="7" t="str">
        <f>IF(AND(D5&lt;Sheet2!$A$3,D5&gt;=Sheet2!$A$2),"Morning",IF(AND(D5&gt;=Sheet2!$A$3,D5&lt;Sheet2!$A$4),"Afternoon","Night"))</f>
        <v>Afternoon</v>
      </c>
      <c r="F5" s="7" t="str">
        <f t="shared" si="2"/>
        <v>Friday</v>
      </c>
      <c r="G5" s="7" t="str">
        <f t="shared" si="3"/>
        <v>Weekdays</v>
      </c>
      <c r="H5" s="6">
        <f t="shared" si="4"/>
        <v>10</v>
      </c>
      <c r="I5" s="6">
        <f t="shared" si="5"/>
        <v>2020</v>
      </c>
      <c r="J5" s="11">
        <v>43961.710416666669</v>
      </c>
      <c r="K5" s="12" t="s">
        <v>17</v>
      </c>
      <c r="L5" s="8" t="s">
        <v>2694</v>
      </c>
      <c r="M5" s="8" t="s">
        <v>2702</v>
      </c>
      <c r="N5" s="12" t="s">
        <v>18</v>
      </c>
      <c r="O5" s="12" t="s">
        <v>19</v>
      </c>
      <c r="P5" s="13" t="s">
        <v>9</v>
      </c>
      <c r="Q5" s="12" t="s">
        <v>21</v>
      </c>
      <c r="R5">
        <f t="shared" si="6"/>
        <v>1</v>
      </c>
    </row>
    <row r="6" spans="1:18" ht="49.5" x14ac:dyDescent="0.25">
      <c r="A6" s="4" t="s">
        <v>22</v>
      </c>
      <c r="B6" s="17">
        <v>43840.583333333336</v>
      </c>
      <c r="C6" s="6" t="str">
        <f t="shared" si="0"/>
        <v>January</v>
      </c>
      <c r="D6" s="7">
        <f t="shared" si="1"/>
        <v>0.58333333333333337</v>
      </c>
      <c r="E6" s="7" t="str">
        <f>IF(AND(D6&lt;Sheet2!$A$3,D6&gt;=Sheet2!$A$2),"Morning",IF(AND(D6&gt;=Sheet2!$A$3,D6&lt;Sheet2!$A$4),"Afternoon","Night"))</f>
        <v>Afternoon</v>
      </c>
      <c r="F6" s="7" t="str">
        <f t="shared" si="2"/>
        <v>Friday</v>
      </c>
      <c r="G6" s="7" t="str">
        <f t="shared" si="3"/>
        <v>Weekdays</v>
      </c>
      <c r="H6" s="6">
        <f t="shared" si="4"/>
        <v>10</v>
      </c>
      <c r="I6" s="6">
        <f t="shared" si="5"/>
        <v>2020</v>
      </c>
      <c r="J6" s="5">
        <v>43840.583333333336</v>
      </c>
      <c r="K6" s="8" t="s">
        <v>23</v>
      </c>
      <c r="L6" s="8" t="s">
        <v>2693</v>
      </c>
      <c r="M6" s="8" t="s">
        <v>2703</v>
      </c>
      <c r="N6" s="8" t="s">
        <v>24</v>
      </c>
      <c r="O6" s="8" t="s">
        <v>25</v>
      </c>
      <c r="P6" s="9" t="s">
        <v>9</v>
      </c>
      <c r="Q6" s="8" t="s">
        <v>26</v>
      </c>
      <c r="R6">
        <f t="shared" si="6"/>
        <v>1</v>
      </c>
    </row>
    <row r="7" spans="1:18" ht="66" x14ac:dyDescent="0.25">
      <c r="A7" s="10"/>
      <c r="B7" s="18">
        <v>43840.583333333336</v>
      </c>
      <c r="C7" s="6" t="str">
        <f t="shared" si="0"/>
        <v>January</v>
      </c>
      <c r="D7" s="7">
        <f t="shared" si="1"/>
        <v>0.58333333333333337</v>
      </c>
      <c r="E7" s="7" t="str">
        <f>IF(AND(D7&lt;Sheet2!$A$3,D7&gt;=Sheet2!$A$2),"Morning",IF(AND(D7&gt;=Sheet2!$A$3,D7&lt;Sheet2!$A$4),"Afternoon","Night"))</f>
        <v>Afternoon</v>
      </c>
      <c r="F7" s="7" t="str">
        <f t="shared" si="2"/>
        <v>Friday</v>
      </c>
      <c r="G7" s="7" t="str">
        <f t="shared" si="3"/>
        <v>Weekdays</v>
      </c>
      <c r="H7" s="6">
        <f t="shared" si="4"/>
        <v>10</v>
      </c>
      <c r="I7" s="6">
        <f t="shared" si="5"/>
        <v>2020</v>
      </c>
      <c r="J7" s="11">
        <v>43961.333333333336</v>
      </c>
      <c r="K7" s="12" t="s">
        <v>23</v>
      </c>
      <c r="L7" s="8" t="s">
        <v>2693</v>
      </c>
      <c r="M7" s="8" t="s">
        <v>2703</v>
      </c>
      <c r="N7" s="12" t="s">
        <v>24</v>
      </c>
      <c r="O7" s="12" t="s">
        <v>25</v>
      </c>
      <c r="P7" s="13" t="s">
        <v>9</v>
      </c>
      <c r="Q7" s="12" t="s">
        <v>27</v>
      </c>
      <c r="R7">
        <f t="shared" si="6"/>
        <v>1</v>
      </c>
    </row>
    <row r="8" spans="1:18" ht="148.5" x14ac:dyDescent="0.25">
      <c r="A8" s="4" t="s">
        <v>28</v>
      </c>
      <c r="B8" s="17">
        <v>43840.655555555553</v>
      </c>
      <c r="C8" s="6" t="str">
        <f t="shared" si="0"/>
        <v>January</v>
      </c>
      <c r="D8" s="7">
        <f t="shared" si="1"/>
        <v>0.65555555555555556</v>
      </c>
      <c r="E8" s="7" t="str">
        <f>IF(AND(D8&lt;Sheet2!$A$3,D8&gt;=Sheet2!$A$2),"Morning",IF(AND(D8&gt;=Sheet2!$A$3,D8&lt;Sheet2!$A$4),"Afternoon","Night"))</f>
        <v>Afternoon</v>
      </c>
      <c r="F8" s="7" t="str">
        <f t="shared" si="2"/>
        <v>Friday</v>
      </c>
      <c r="G8" s="7" t="str">
        <f t="shared" si="3"/>
        <v>Weekdays</v>
      </c>
      <c r="H8" s="6">
        <f t="shared" si="4"/>
        <v>10</v>
      </c>
      <c r="I8" s="6">
        <f t="shared" si="5"/>
        <v>2020</v>
      </c>
      <c r="J8" s="5">
        <v>43840.655555555553</v>
      </c>
      <c r="K8" s="8" t="s">
        <v>29</v>
      </c>
      <c r="L8" s="8" t="s">
        <v>2693</v>
      </c>
      <c r="M8" s="8" t="s">
        <v>2703</v>
      </c>
      <c r="N8" s="8" t="s">
        <v>24</v>
      </c>
      <c r="O8" s="8" t="s">
        <v>30</v>
      </c>
      <c r="P8" s="9">
        <v>7</v>
      </c>
      <c r="Q8" s="8" t="s">
        <v>31</v>
      </c>
      <c r="R8">
        <f t="shared" si="6"/>
        <v>1</v>
      </c>
    </row>
    <row r="9" spans="1:18" ht="49.5" x14ac:dyDescent="0.25">
      <c r="A9" s="4" t="s">
        <v>32</v>
      </c>
      <c r="B9" s="17">
        <v>43871.361805555556</v>
      </c>
      <c r="C9" s="6" t="str">
        <f t="shared" si="0"/>
        <v>February</v>
      </c>
      <c r="D9" s="7">
        <f t="shared" si="1"/>
        <v>0.36180555555555555</v>
      </c>
      <c r="E9" s="7" t="str">
        <f>IF(AND(D9&lt;Sheet2!$A$3,D9&gt;=Sheet2!$A$2),"Morning",IF(AND(D9&gt;=Sheet2!$A$3,D9&lt;Sheet2!$A$4),"Afternoon","Night"))</f>
        <v>Morning</v>
      </c>
      <c r="F9" s="7" t="str">
        <f t="shared" si="2"/>
        <v>Monday</v>
      </c>
      <c r="G9" s="7" t="str">
        <f t="shared" si="3"/>
        <v>Weekdays</v>
      </c>
      <c r="H9" s="6">
        <f t="shared" si="4"/>
        <v>10</v>
      </c>
      <c r="I9" s="6">
        <f t="shared" si="5"/>
        <v>2020</v>
      </c>
      <c r="J9" s="5">
        <v>43871.361805555556</v>
      </c>
      <c r="K9" s="8" t="s">
        <v>33</v>
      </c>
      <c r="L9" s="8" t="s">
        <v>2696</v>
      </c>
      <c r="M9" s="8" t="s">
        <v>2703</v>
      </c>
      <c r="N9" s="8" t="s">
        <v>34</v>
      </c>
      <c r="O9" s="8" t="s">
        <v>35</v>
      </c>
      <c r="P9" s="9">
        <v>22</v>
      </c>
      <c r="Q9" s="8" t="s">
        <v>36</v>
      </c>
      <c r="R9">
        <f t="shared" si="6"/>
        <v>1</v>
      </c>
    </row>
    <row r="10" spans="1:18" ht="66" x14ac:dyDescent="0.25">
      <c r="A10" s="10"/>
      <c r="B10" s="18">
        <v>43871.361805555556</v>
      </c>
      <c r="C10" s="6" t="str">
        <f t="shared" si="0"/>
        <v>February</v>
      </c>
      <c r="D10" s="7">
        <f t="shared" si="1"/>
        <v>0.36180555555555555</v>
      </c>
      <c r="E10" s="7" t="str">
        <f>IF(AND(D10&lt;Sheet2!$A$3,D10&gt;=Sheet2!$A$2),"Morning",IF(AND(D10&gt;=Sheet2!$A$3,D10&lt;Sheet2!$A$4),"Afternoon","Night"))</f>
        <v>Morning</v>
      </c>
      <c r="F10" s="7" t="str">
        <f t="shared" si="2"/>
        <v>Monday</v>
      </c>
      <c r="G10" s="7" t="str">
        <f t="shared" si="3"/>
        <v>Weekdays</v>
      </c>
      <c r="H10" s="6">
        <f t="shared" si="4"/>
        <v>10</v>
      </c>
      <c r="I10" s="6">
        <f t="shared" si="5"/>
        <v>2020</v>
      </c>
      <c r="J10" s="11">
        <v>43961.636111111111</v>
      </c>
      <c r="K10" s="12" t="s">
        <v>33</v>
      </c>
      <c r="L10" s="8" t="s">
        <v>2696</v>
      </c>
      <c r="M10" s="8" t="s">
        <v>2703</v>
      </c>
      <c r="N10" s="12" t="s">
        <v>34</v>
      </c>
      <c r="O10" s="12" t="s">
        <v>35</v>
      </c>
      <c r="P10" s="13">
        <v>22</v>
      </c>
      <c r="Q10" s="12" t="s">
        <v>37</v>
      </c>
      <c r="R10">
        <f t="shared" si="6"/>
        <v>1</v>
      </c>
    </row>
    <row r="11" spans="1:18" ht="33" x14ac:dyDescent="0.25">
      <c r="A11" s="4" t="s">
        <v>38</v>
      </c>
      <c r="B11" s="17">
        <v>43871.444444444445</v>
      </c>
      <c r="C11" s="6" t="str">
        <f t="shared" si="0"/>
        <v>February</v>
      </c>
      <c r="D11" s="7">
        <f t="shared" si="1"/>
        <v>0.44444444444444442</v>
      </c>
      <c r="E11" s="7" t="str">
        <f>IF(AND(D11&lt;Sheet2!$A$3,D11&gt;=Sheet2!$A$2),"Morning",IF(AND(D11&gt;=Sheet2!$A$3,D11&lt;Sheet2!$A$4),"Afternoon","Night"))</f>
        <v>Morning</v>
      </c>
      <c r="F11" s="7" t="str">
        <f t="shared" si="2"/>
        <v>Monday</v>
      </c>
      <c r="G11" s="7" t="str">
        <f t="shared" si="3"/>
        <v>Weekdays</v>
      </c>
      <c r="H11" s="6">
        <f t="shared" si="4"/>
        <v>10</v>
      </c>
      <c r="I11" s="6">
        <f t="shared" si="5"/>
        <v>2020</v>
      </c>
      <c r="J11" s="5">
        <v>43871.444444444445</v>
      </c>
      <c r="K11" s="8" t="s">
        <v>39</v>
      </c>
      <c r="L11" s="8" t="s">
        <v>2693</v>
      </c>
      <c r="M11" s="8" t="s">
        <v>2703</v>
      </c>
      <c r="N11" s="8"/>
      <c r="O11" s="8"/>
      <c r="P11" s="9" t="s">
        <v>9</v>
      </c>
      <c r="Q11" s="8" t="s">
        <v>40</v>
      </c>
      <c r="R11">
        <f t="shared" si="6"/>
        <v>1</v>
      </c>
    </row>
    <row r="12" spans="1:18" ht="49.5" x14ac:dyDescent="0.25">
      <c r="A12" s="4" t="s">
        <v>41</v>
      </c>
      <c r="B12" s="17">
        <v>43871.859722222223</v>
      </c>
      <c r="C12" s="6" t="str">
        <f t="shared" si="0"/>
        <v>February</v>
      </c>
      <c r="D12" s="7">
        <f t="shared" si="1"/>
        <v>0.85972222222222217</v>
      </c>
      <c r="E12" s="7" t="str">
        <f>IF(AND(D12&lt;Sheet2!$A$3,D12&gt;=Sheet2!$A$2),"Morning",IF(AND(D12&gt;=Sheet2!$A$3,D12&lt;Sheet2!$A$4),"Afternoon","Night"))</f>
        <v>Night</v>
      </c>
      <c r="F12" s="7" t="str">
        <f t="shared" si="2"/>
        <v>Monday</v>
      </c>
      <c r="G12" s="7" t="str">
        <f t="shared" si="3"/>
        <v>Weekdays</v>
      </c>
      <c r="H12" s="6">
        <f t="shared" si="4"/>
        <v>10</v>
      </c>
      <c r="I12" s="6">
        <f t="shared" si="5"/>
        <v>2020</v>
      </c>
      <c r="J12" s="5">
        <v>43871.859722222223</v>
      </c>
      <c r="K12" s="8" t="s">
        <v>42</v>
      </c>
      <c r="L12" s="8" t="s">
        <v>2697</v>
      </c>
      <c r="M12" s="8" t="s">
        <v>2702</v>
      </c>
      <c r="N12" s="8" t="s">
        <v>13</v>
      </c>
      <c r="O12" s="8" t="s">
        <v>35</v>
      </c>
      <c r="P12" s="9" t="s">
        <v>9</v>
      </c>
      <c r="Q12" s="8" t="s">
        <v>43</v>
      </c>
      <c r="R12">
        <f t="shared" si="6"/>
        <v>1</v>
      </c>
    </row>
    <row r="13" spans="1:18" ht="66" x14ac:dyDescent="0.25">
      <c r="A13" s="10"/>
      <c r="B13" s="18">
        <v>43871.859722222223</v>
      </c>
      <c r="C13" s="6" t="str">
        <f t="shared" si="0"/>
        <v>February</v>
      </c>
      <c r="D13" s="7">
        <f t="shared" si="1"/>
        <v>0.85972222222222217</v>
      </c>
      <c r="E13" s="7" t="str">
        <f>IF(AND(D13&lt;Sheet2!$A$3,D13&gt;=Sheet2!$A$2),"Morning",IF(AND(D13&gt;=Sheet2!$A$3,D13&lt;Sheet2!$A$4),"Afternoon","Night"))</f>
        <v>Night</v>
      </c>
      <c r="F13" s="7" t="str">
        <f t="shared" si="2"/>
        <v>Monday</v>
      </c>
      <c r="G13" s="7" t="str">
        <f t="shared" si="3"/>
        <v>Weekdays</v>
      </c>
      <c r="H13" s="6">
        <f t="shared" si="4"/>
        <v>10</v>
      </c>
      <c r="I13" s="6">
        <f t="shared" si="5"/>
        <v>2020</v>
      </c>
      <c r="J13" s="11">
        <v>43961.359722222223</v>
      </c>
      <c r="K13" s="12" t="s">
        <v>42</v>
      </c>
      <c r="L13" s="8" t="s">
        <v>2697</v>
      </c>
      <c r="M13" s="8" t="s">
        <v>2702</v>
      </c>
      <c r="N13" s="12" t="s">
        <v>13</v>
      </c>
      <c r="O13" s="12" t="s">
        <v>35</v>
      </c>
      <c r="P13" s="13" t="s">
        <v>9</v>
      </c>
      <c r="Q13" s="12" t="s">
        <v>44</v>
      </c>
      <c r="R13">
        <f t="shared" si="6"/>
        <v>1</v>
      </c>
    </row>
    <row r="14" spans="1:18" ht="49.5" x14ac:dyDescent="0.25">
      <c r="A14" s="4" t="s">
        <v>45</v>
      </c>
      <c r="B14" s="17">
        <v>43871.911111111112</v>
      </c>
      <c r="C14" s="6" t="str">
        <f t="shared" si="0"/>
        <v>February</v>
      </c>
      <c r="D14" s="7">
        <f t="shared" si="1"/>
        <v>0.91111111111111109</v>
      </c>
      <c r="E14" s="7" t="str">
        <f>IF(AND(D14&lt;Sheet2!$A$3,D14&gt;=Sheet2!$A$2),"Morning",IF(AND(D14&gt;=Sheet2!$A$3,D14&lt;Sheet2!$A$4),"Afternoon","Night"))</f>
        <v>Night</v>
      </c>
      <c r="F14" s="7" t="str">
        <f t="shared" si="2"/>
        <v>Monday</v>
      </c>
      <c r="G14" s="7" t="str">
        <f t="shared" si="3"/>
        <v>Weekdays</v>
      </c>
      <c r="H14" s="6">
        <f t="shared" si="4"/>
        <v>10</v>
      </c>
      <c r="I14" s="6">
        <f t="shared" si="5"/>
        <v>2020</v>
      </c>
      <c r="J14" s="5">
        <v>43871.911111111112</v>
      </c>
      <c r="K14" s="8" t="s">
        <v>23</v>
      </c>
      <c r="L14" s="8" t="s">
        <v>2693</v>
      </c>
      <c r="M14" s="8" t="s">
        <v>2703</v>
      </c>
      <c r="N14" s="8" t="s">
        <v>24</v>
      </c>
      <c r="O14" s="8" t="s">
        <v>46</v>
      </c>
      <c r="P14" s="9" t="s">
        <v>9</v>
      </c>
      <c r="Q14" s="8" t="s">
        <v>47</v>
      </c>
      <c r="R14">
        <f t="shared" si="6"/>
        <v>1</v>
      </c>
    </row>
    <row r="15" spans="1:18" ht="66" x14ac:dyDescent="0.25">
      <c r="A15" s="10"/>
      <c r="B15" s="18">
        <v>43871.911111111112</v>
      </c>
      <c r="C15" s="6" t="str">
        <f t="shared" si="0"/>
        <v>February</v>
      </c>
      <c r="D15" s="7">
        <f t="shared" si="1"/>
        <v>0.91111111111111109</v>
      </c>
      <c r="E15" s="7" t="str">
        <f>IF(AND(D15&lt;Sheet2!$A$3,D15&gt;=Sheet2!$A$2),"Morning",IF(AND(D15&gt;=Sheet2!$A$3,D15&lt;Sheet2!$A$4),"Afternoon","Night"))</f>
        <v>Night</v>
      </c>
      <c r="F15" s="7" t="str">
        <f t="shared" si="2"/>
        <v>Monday</v>
      </c>
      <c r="G15" s="7" t="str">
        <f t="shared" si="3"/>
        <v>Weekdays</v>
      </c>
      <c r="H15" s="6">
        <f t="shared" si="4"/>
        <v>10</v>
      </c>
      <c r="I15" s="6">
        <f t="shared" si="5"/>
        <v>2020</v>
      </c>
      <c r="J15" s="11">
        <v>43992.98333333333</v>
      </c>
      <c r="K15" s="12" t="s">
        <v>23</v>
      </c>
      <c r="L15" s="8" t="s">
        <v>2693</v>
      </c>
      <c r="M15" s="8" t="s">
        <v>2703</v>
      </c>
      <c r="N15" s="12" t="s">
        <v>24</v>
      </c>
      <c r="O15" s="12" t="s">
        <v>46</v>
      </c>
      <c r="P15" s="13" t="s">
        <v>9</v>
      </c>
      <c r="Q15" s="12" t="s">
        <v>48</v>
      </c>
      <c r="R15">
        <f t="shared" si="6"/>
        <v>1</v>
      </c>
    </row>
    <row r="16" spans="1:18" ht="49.5" x14ac:dyDescent="0.25">
      <c r="A16" s="4" t="s">
        <v>49</v>
      </c>
      <c r="B16" s="17">
        <v>43900.095138888886</v>
      </c>
      <c r="C16" s="6" t="str">
        <f t="shared" si="0"/>
        <v>March</v>
      </c>
      <c r="D16" s="7">
        <f t="shared" si="1"/>
        <v>9.5138888888888884E-2</v>
      </c>
      <c r="E16" s="7" t="str">
        <f>IF(AND(D16&lt;Sheet2!$A$3,D16&gt;=Sheet2!$A$2),"Morning",IF(AND(D16&gt;=Sheet2!$A$3,D16&lt;Sheet2!$A$4),"Afternoon","Night"))</f>
        <v>Night</v>
      </c>
      <c r="F16" s="7" t="str">
        <f t="shared" si="2"/>
        <v>Tuesday</v>
      </c>
      <c r="G16" s="7" t="str">
        <f t="shared" si="3"/>
        <v>Weekdays</v>
      </c>
      <c r="H16" s="6">
        <f t="shared" si="4"/>
        <v>10</v>
      </c>
      <c r="I16" s="6">
        <f t="shared" si="5"/>
        <v>2020</v>
      </c>
      <c r="J16" s="5">
        <v>43900.095138888886</v>
      </c>
      <c r="K16" s="8" t="s">
        <v>50</v>
      </c>
      <c r="L16" s="8" t="s">
        <v>2693</v>
      </c>
      <c r="M16" s="8" t="s">
        <v>2703</v>
      </c>
      <c r="N16" s="8" t="s">
        <v>13</v>
      </c>
      <c r="O16" s="8" t="s">
        <v>25</v>
      </c>
      <c r="P16" s="9" t="s">
        <v>9</v>
      </c>
      <c r="Q16" s="8" t="s">
        <v>51</v>
      </c>
      <c r="R16">
        <f t="shared" si="6"/>
        <v>1</v>
      </c>
    </row>
    <row r="17" spans="1:18" ht="66" x14ac:dyDescent="0.25">
      <c r="A17" s="10"/>
      <c r="B17" s="18">
        <v>43900.095138888886</v>
      </c>
      <c r="C17" s="6" t="str">
        <f t="shared" si="0"/>
        <v>March</v>
      </c>
      <c r="D17" s="7">
        <f t="shared" si="1"/>
        <v>9.5138888888888884E-2</v>
      </c>
      <c r="E17" s="7" t="str">
        <f>IF(AND(D17&lt;Sheet2!$A$3,D17&gt;=Sheet2!$A$2),"Morning",IF(AND(D17&gt;=Sheet2!$A$3,D17&lt;Sheet2!$A$4),"Afternoon","Night"))</f>
        <v>Night</v>
      </c>
      <c r="F17" s="7" t="str">
        <f t="shared" si="2"/>
        <v>Tuesday</v>
      </c>
      <c r="G17" s="7" t="str">
        <f t="shared" si="3"/>
        <v>Weekdays</v>
      </c>
      <c r="H17" s="6">
        <f t="shared" si="4"/>
        <v>10</v>
      </c>
      <c r="I17" s="6">
        <f t="shared" si="5"/>
        <v>2020</v>
      </c>
      <c r="J17" s="11">
        <v>43992.98333333333</v>
      </c>
      <c r="K17" s="12" t="s">
        <v>50</v>
      </c>
      <c r="L17" s="8" t="s">
        <v>2693</v>
      </c>
      <c r="M17" s="8" t="s">
        <v>2703</v>
      </c>
      <c r="N17" s="12" t="s">
        <v>13</v>
      </c>
      <c r="O17" s="12" t="s">
        <v>25</v>
      </c>
      <c r="P17" s="13" t="s">
        <v>9</v>
      </c>
      <c r="Q17" s="12" t="s">
        <v>52</v>
      </c>
      <c r="R17">
        <f t="shared" si="6"/>
        <v>1</v>
      </c>
    </row>
    <row r="18" spans="1:18" ht="99" x14ac:dyDescent="0.25">
      <c r="A18" s="4" t="s">
        <v>53</v>
      </c>
      <c r="B18" s="17">
        <v>43900.236111111109</v>
      </c>
      <c r="C18" s="6" t="str">
        <f t="shared" si="0"/>
        <v>March</v>
      </c>
      <c r="D18" s="7">
        <f t="shared" si="1"/>
        <v>0.23611111111111113</v>
      </c>
      <c r="E18" s="7" t="str">
        <f>IF(AND(D18&lt;Sheet2!$A$3,D18&gt;=Sheet2!$A$2),"Morning",IF(AND(D18&gt;=Sheet2!$A$3,D18&lt;Sheet2!$A$4),"Afternoon","Night"))</f>
        <v>Morning</v>
      </c>
      <c r="F18" s="7" t="str">
        <f t="shared" si="2"/>
        <v>Tuesday</v>
      </c>
      <c r="G18" s="7" t="str">
        <f t="shared" si="3"/>
        <v>Weekdays</v>
      </c>
      <c r="H18" s="6">
        <f t="shared" si="4"/>
        <v>10</v>
      </c>
      <c r="I18" s="6">
        <f t="shared" si="5"/>
        <v>2020</v>
      </c>
      <c r="J18" s="5">
        <v>43900.236111111109</v>
      </c>
      <c r="K18" s="8" t="s">
        <v>54</v>
      </c>
      <c r="L18" s="8" t="s">
        <v>2700</v>
      </c>
      <c r="M18" s="8" t="s">
        <v>2702</v>
      </c>
      <c r="N18" s="8" t="s">
        <v>24</v>
      </c>
      <c r="O18" s="8" t="s">
        <v>19</v>
      </c>
      <c r="P18" s="9">
        <v>298</v>
      </c>
      <c r="Q18" s="8" t="s">
        <v>55</v>
      </c>
      <c r="R18">
        <f t="shared" si="6"/>
        <v>1</v>
      </c>
    </row>
    <row r="19" spans="1:18" ht="99" x14ac:dyDescent="0.25">
      <c r="A19" s="4" t="s">
        <v>56</v>
      </c>
      <c r="B19" s="17">
        <v>43900.239583333336</v>
      </c>
      <c r="C19" s="6" t="str">
        <f t="shared" si="0"/>
        <v>March</v>
      </c>
      <c r="D19" s="7">
        <f t="shared" si="1"/>
        <v>0.23958333333333334</v>
      </c>
      <c r="E19" s="7" t="str">
        <f>IF(AND(D19&lt;Sheet2!$A$3,D19&gt;=Sheet2!$A$2),"Morning",IF(AND(D19&gt;=Sheet2!$A$3,D19&lt;Sheet2!$A$4),"Afternoon","Night"))</f>
        <v>Morning</v>
      </c>
      <c r="F19" s="7" t="str">
        <f t="shared" si="2"/>
        <v>Tuesday</v>
      </c>
      <c r="G19" s="7" t="str">
        <f t="shared" si="3"/>
        <v>Weekdays</v>
      </c>
      <c r="H19" s="6">
        <f t="shared" si="4"/>
        <v>10</v>
      </c>
      <c r="I19" s="6">
        <f t="shared" si="5"/>
        <v>2020</v>
      </c>
      <c r="J19" s="5">
        <v>43900.239583333336</v>
      </c>
      <c r="K19" s="8" t="s">
        <v>57</v>
      </c>
      <c r="L19" s="8" t="s">
        <v>2693</v>
      </c>
      <c r="M19" s="8" t="s">
        <v>2703</v>
      </c>
      <c r="N19" s="8" t="s">
        <v>58</v>
      </c>
      <c r="O19" s="8" t="s">
        <v>59</v>
      </c>
      <c r="P19" s="9" t="s">
        <v>9</v>
      </c>
      <c r="Q19" s="8" t="s">
        <v>60</v>
      </c>
      <c r="R19">
        <f t="shared" si="6"/>
        <v>1</v>
      </c>
    </row>
    <row r="20" spans="1:18" ht="99" x14ac:dyDescent="0.25">
      <c r="A20" s="10"/>
      <c r="B20" s="18">
        <v>43900.239583333336</v>
      </c>
      <c r="C20" s="6" t="str">
        <f t="shared" si="0"/>
        <v>March</v>
      </c>
      <c r="D20" s="7">
        <f t="shared" si="1"/>
        <v>0.23958333333333334</v>
      </c>
      <c r="E20" s="7" t="str">
        <f>IF(AND(D20&lt;Sheet2!$A$3,D20&gt;=Sheet2!$A$2),"Morning",IF(AND(D20&gt;=Sheet2!$A$3,D20&lt;Sheet2!$A$4),"Afternoon","Night"))</f>
        <v>Morning</v>
      </c>
      <c r="F20" s="7" t="str">
        <f t="shared" si="2"/>
        <v>Tuesday</v>
      </c>
      <c r="G20" s="7" t="str">
        <f t="shared" si="3"/>
        <v>Weekdays</v>
      </c>
      <c r="H20" s="6">
        <f t="shared" si="4"/>
        <v>10</v>
      </c>
      <c r="I20" s="6">
        <f t="shared" si="5"/>
        <v>2020</v>
      </c>
      <c r="J20" s="11">
        <v>43992.303472222222</v>
      </c>
      <c r="K20" s="12" t="s">
        <v>57</v>
      </c>
      <c r="L20" s="8" t="s">
        <v>2693</v>
      </c>
      <c r="M20" s="8" t="s">
        <v>2703</v>
      </c>
      <c r="N20" s="12" t="s">
        <v>58</v>
      </c>
      <c r="O20" s="12" t="s">
        <v>59</v>
      </c>
      <c r="P20" s="13" t="s">
        <v>9</v>
      </c>
      <c r="Q20" s="12" t="s">
        <v>61</v>
      </c>
      <c r="R20">
        <f t="shared" si="6"/>
        <v>1</v>
      </c>
    </row>
    <row r="21" spans="1:18" ht="33" x14ac:dyDescent="0.25">
      <c r="A21" s="4" t="s">
        <v>62</v>
      </c>
      <c r="B21" s="17">
        <v>43900.27847222222</v>
      </c>
      <c r="C21" s="6" t="str">
        <f t="shared" si="0"/>
        <v>March</v>
      </c>
      <c r="D21" s="7">
        <f t="shared" si="1"/>
        <v>0.27847222222222223</v>
      </c>
      <c r="E21" s="7" t="str">
        <f>IF(AND(D21&lt;Sheet2!$A$3,D21&gt;=Sheet2!$A$2),"Morning",IF(AND(D21&gt;=Sheet2!$A$3,D21&lt;Sheet2!$A$4),"Afternoon","Night"))</f>
        <v>Morning</v>
      </c>
      <c r="F21" s="7" t="str">
        <f t="shared" si="2"/>
        <v>Tuesday</v>
      </c>
      <c r="G21" s="7" t="str">
        <f t="shared" si="3"/>
        <v>Weekdays</v>
      </c>
      <c r="H21" s="6">
        <f t="shared" si="4"/>
        <v>10</v>
      </c>
      <c r="I21" s="6">
        <f t="shared" si="5"/>
        <v>2020</v>
      </c>
      <c r="J21" s="5">
        <v>43900.27847222222</v>
      </c>
      <c r="K21" s="8" t="s">
        <v>63</v>
      </c>
      <c r="L21" s="8" t="s">
        <v>2695</v>
      </c>
      <c r="M21" s="8" t="s">
        <v>2702</v>
      </c>
      <c r="N21" s="8" t="s">
        <v>58</v>
      </c>
      <c r="O21" s="8" t="s">
        <v>13</v>
      </c>
      <c r="P21" s="9" t="s">
        <v>9</v>
      </c>
      <c r="Q21" s="8" t="s">
        <v>64</v>
      </c>
      <c r="R21">
        <f t="shared" si="6"/>
        <v>1</v>
      </c>
    </row>
    <row r="22" spans="1:18" ht="49.5" x14ac:dyDescent="0.25">
      <c r="A22" s="10"/>
      <c r="B22" s="18">
        <v>43900.27847222222</v>
      </c>
      <c r="C22" s="6" t="str">
        <f t="shared" si="0"/>
        <v>March</v>
      </c>
      <c r="D22" s="7">
        <f t="shared" si="1"/>
        <v>0.27847222222222223</v>
      </c>
      <c r="E22" s="7" t="str">
        <f>IF(AND(D22&lt;Sheet2!$A$3,D22&gt;=Sheet2!$A$2),"Morning",IF(AND(D22&gt;=Sheet2!$A$3,D22&lt;Sheet2!$A$4),"Afternoon","Night"))</f>
        <v>Morning</v>
      </c>
      <c r="F22" s="7" t="str">
        <f t="shared" si="2"/>
        <v>Tuesday</v>
      </c>
      <c r="G22" s="7" t="str">
        <f t="shared" si="3"/>
        <v>Weekdays</v>
      </c>
      <c r="H22" s="6">
        <f t="shared" si="4"/>
        <v>10</v>
      </c>
      <c r="I22" s="6">
        <f t="shared" si="5"/>
        <v>2020</v>
      </c>
      <c r="J22" s="11">
        <v>43961.361805555556</v>
      </c>
      <c r="K22" s="12" t="s">
        <v>63</v>
      </c>
      <c r="L22" s="8" t="s">
        <v>2695</v>
      </c>
      <c r="M22" s="8" t="s">
        <v>2702</v>
      </c>
      <c r="N22" s="12" t="s">
        <v>58</v>
      </c>
      <c r="O22" s="12" t="s">
        <v>13</v>
      </c>
      <c r="P22" s="13" t="s">
        <v>9</v>
      </c>
      <c r="Q22" s="12" t="s">
        <v>65</v>
      </c>
      <c r="R22">
        <f t="shared" si="6"/>
        <v>1</v>
      </c>
    </row>
    <row r="23" spans="1:18" ht="66" x14ac:dyDescent="0.25">
      <c r="A23" s="4" t="s">
        <v>66</v>
      </c>
      <c r="B23" s="17">
        <v>43900.35</v>
      </c>
      <c r="C23" s="6" t="str">
        <f t="shared" si="0"/>
        <v>March</v>
      </c>
      <c r="D23" s="7">
        <f t="shared" si="1"/>
        <v>0.35000000000000003</v>
      </c>
      <c r="E23" s="7" t="str">
        <f>IF(AND(D23&lt;Sheet2!$A$3,D23&gt;=Sheet2!$A$2),"Morning",IF(AND(D23&gt;=Sheet2!$A$3,D23&lt;Sheet2!$A$4),"Afternoon","Night"))</f>
        <v>Morning</v>
      </c>
      <c r="F23" s="7" t="str">
        <f t="shared" si="2"/>
        <v>Tuesday</v>
      </c>
      <c r="G23" s="7" t="str">
        <f t="shared" si="3"/>
        <v>Weekdays</v>
      </c>
      <c r="H23" s="6">
        <f t="shared" si="4"/>
        <v>10</v>
      </c>
      <c r="I23" s="6">
        <f t="shared" si="5"/>
        <v>2020</v>
      </c>
      <c r="J23" s="5">
        <v>43900.35</v>
      </c>
      <c r="K23" s="8" t="s">
        <v>67</v>
      </c>
      <c r="L23" s="8" t="s">
        <v>2696</v>
      </c>
      <c r="M23" s="8" t="s">
        <v>2703</v>
      </c>
      <c r="N23" s="8" t="s">
        <v>58</v>
      </c>
      <c r="O23" s="8" t="s">
        <v>19</v>
      </c>
      <c r="P23" s="9" t="s">
        <v>9</v>
      </c>
      <c r="Q23" s="8" t="s">
        <v>68</v>
      </c>
      <c r="R23">
        <f t="shared" si="6"/>
        <v>1</v>
      </c>
    </row>
    <row r="24" spans="1:18" ht="66" x14ac:dyDescent="0.25">
      <c r="A24" s="4" t="s">
        <v>69</v>
      </c>
      <c r="B24" s="17">
        <v>43900.381249999999</v>
      </c>
      <c r="C24" s="6" t="str">
        <f t="shared" si="0"/>
        <v>March</v>
      </c>
      <c r="D24" s="7">
        <f t="shared" si="1"/>
        <v>0.38125000000000003</v>
      </c>
      <c r="E24" s="7" t="str">
        <f>IF(AND(D24&lt;Sheet2!$A$3,D24&gt;=Sheet2!$A$2),"Morning",IF(AND(D24&gt;=Sheet2!$A$3,D24&lt;Sheet2!$A$4),"Afternoon","Night"))</f>
        <v>Morning</v>
      </c>
      <c r="F24" s="7" t="str">
        <f t="shared" si="2"/>
        <v>Tuesday</v>
      </c>
      <c r="G24" s="7" t="str">
        <f t="shared" si="3"/>
        <v>Weekdays</v>
      </c>
      <c r="H24" s="6">
        <f t="shared" si="4"/>
        <v>10</v>
      </c>
      <c r="I24" s="6">
        <f t="shared" si="5"/>
        <v>2020</v>
      </c>
      <c r="J24" s="5">
        <v>43900.381249999999</v>
      </c>
      <c r="K24" s="8" t="s">
        <v>70</v>
      </c>
      <c r="L24" s="8" t="s">
        <v>2693</v>
      </c>
      <c r="M24" s="8" t="s">
        <v>2703</v>
      </c>
      <c r="N24" s="8" t="s">
        <v>58</v>
      </c>
      <c r="O24" s="8" t="s">
        <v>19</v>
      </c>
      <c r="P24" s="9">
        <v>6</v>
      </c>
      <c r="Q24" s="8" t="s">
        <v>71</v>
      </c>
      <c r="R24">
        <f t="shared" si="6"/>
        <v>1</v>
      </c>
    </row>
    <row r="25" spans="1:18" ht="99" x14ac:dyDescent="0.25">
      <c r="A25" s="4" t="s">
        <v>72</v>
      </c>
      <c r="B25" s="17">
        <v>43931.943055555559</v>
      </c>
      <c r="C25" s="6" t="str">
        <f t="shared" si="0"/>
        <v>April</v>
      </c>
      <c r="D25" s="7">
        <f t="shared" si="1"/>
        <v>0.94305555555555554</v>
      </c>
      <c r="E25" s="7" t="str">
        <f>IF(AND(D25&lt;Sheet2!$A$3,D25&gt;=Sheet2!$A$2),"Morning",IF(AND(D25&gt;=Sheet2!$A$3,D25&lt;Sheet2!$A$4),"Afternoon","Night"))</f>
        <v>Night</v>
      </c>
      <c r="F25" s="7" t="str">
        <f t="shared" si="2"/>
        <v>Friday</v>
      </c>
      <c r="G25" s="7" t="str">
        <f t="shared" si="3"/>
        <v>Weekdays</v>
      </c>
      <c r="H25" s="6">
        <f t="shared" si="4"/>
        <v>10</v>
      </c>
      <c r="I25" s="6">
        <f t="shared" si="5"/>
        <v>2020</v>
      </c>
      <c r="J25" s="5">
        <v>43931.943055555559</v>
      </c>
      <c r="K25" s="8" t="s">
        <v>54</v>
      </c>
      <c r="L25" s="8" t="s">
        <v>2700</v>
      </c>
      <c r="M25" s="8" t="s">
        <v>2702</v>
      </c>
      <c r="N25" s="8" t="s">
        <v>34</v>
      </c>
      <c r="O25" s="8" t="s">
        <v>73</v>
      </c>
      <c r="P25" s="9">
        <v>48</v>
      </c>
      <c r="Q25" s="8" t="s">
        <v>74</v>
      </c>
      <c r="R25">
        <f t="shared" si="6"/>
        <v>1</v>
      </c>
    </row>
    <row r="26" spans="1:18" ht="99" x14ac:dyDescent="0.25">
      <c r="A26" s="4" t="s">
        <v>75</v>
      </c>
      <c r="B26" s="17">
        <v>43961.338888888888</v>
      </c>
      <c r="C26" s="6" t="str">
        <f t="shared" si="0"/>
        <v>May</v>
      </c>
      <c r="D26" s="7">
        <f t="shared" si="1"/>
        <v>0.33888888888888885</v>
      </c>
      <c r="E26" s="7" t="str">
        <f>IF(AND(D26&lt;Sheet2!$A$3,D26&gt;=Sheet2!$A$2),"Morning",IF(AND(D26&gt;=Sheet2!$A$3,D26&lt;Sheet2!$A$4),"Afternoon","Night"))</f>
        <v>Morning</v>
      </c>
      <c r="F26" s="7" t="str">
        <f t="shared" si="2"/>
        <v>Sunday</v>
      </c>
      <c r="G26" s="7" t="str">
        <f t="shared" si="3"/>
        <v>Weekends</v>
      </c>
      <c r="H26" s="6">
        <f t="shared" si="4"/>
        <v>10</v>
      </c>
      <c r="I26" s="6">
        <f t="shared" si="5"/>
        <v>2020</v>
      </c>
      <c r="J26" s="5">
        <v>43961.338888888888</v>
      </c>
      <c r="K26" s="8" t="s">
        <v>76</v>
      </c>
      <c r="L26" s="8" t="s">
        <v>2693</v>
      </c>
      <c r="M26" s="8" t="s">
        <v>2703</v>
      </c>
      <c r="N26" s="8" t="s">
        <v>34</v>
      </c>
      <c r="O26" s="8" t="s">
        <v>19</v>
      </c>
      <c r="P26" s="9">
        <v>28</v>
      </c>
      <c r="Q26" s="8" t="s">
        <v>77</v>
      </c>
      <c r="R26">
        <f t="shared" si="6"/>
        <v>1</v>
      </c>
    </row>
    <row r="27" spans="1:18" ht="33" x14ac:dyDescent="0.25">
      <c r="A27" s="4" t="s">
        <v>78</v>
      </c>
      <c r="B27" s="17">
        <v>43961.345833333333</v>
      </c>
      <c r="C27" s="6" t="str">
        <f t="shared" si="0"/>
        <v>May</v>
      </c>
      <c r="D27" s="7">
        <f t="shared" si="1"/>
        <v>0.34583333333333338</v>
      </c>
      <c r="E27" s="7" t="str">
        <f>IF(AND(D27&lt;Sheet2!$A$3,D27&gt;=Sheet2!$A$2),"Morning",IF(AND(D27&gt;=Sheet2!$A$3,D27&lt;Sheet2!$A$4),"Afternoon","Night"))</f>
        <v>Morning</v>
      </c>
      <c r="F27" s="7" t="str">
        <f t="shared" si="2"/>
        <v>Sunday</v>
      </c>
      <c r="G27" s="7" t="str">
        <f t="shared" si="3"/>
        <v>Weekends</v>
      </c>
      <c r="H27" s="6">
        <f t="shared" si="4"/>
        <v>10</v>
      </c>
      <c r="I27" s="6">
        <f t="shared" si="5"/>
        <v>2020</v>
      </c>
      <c r="J27" s="5">
        <v>43961.345833333333</v>
      </c>
      <c r="K27" s="8" t="s">
        <v>79</v>
      </c>
      <c r="L27" s="8" t="s">
        <v>2693</v>
      </c>
      <c r="M27" s="8" t="s">
        <v>2703</v>
      </c>
      <c r="N27" s="8" t="s">
        <v>34</v>
      </c>
      <c r="O27" s="8" t="s">
        <v>19</v>
      </c>
      <c r="P27" s="9" t="s">
        <v>9</v>
      </c>
      <c r="Q27" s="8" t="s">
        <v>80</v>
      </c>
      <c r="R27">
        <f t="shared" si="6"/>
        <v>1</v>
      </c>
    </row>
    <row r="28" spans="1:18" ht="49.5" x14ac:dyDescent="0.25">
      <c r="A28" s="10"/>
      <c r="B28" s="18">
        <v>43961.345833333333</v>
      </c>
      <c r="C28" s="6" t="str">
        <f t="shared" si="0"/>
        <v>May</v>
      </c>
      <c r="D28" s="7">
        <f t="shared" si="1"/>
        <v>0.34583333333333338</v>
      </c>
      <c r="E28" s="7" t="str">
        <f>IF(AND(D28&lt;Sheet2!$A$3,D28&gt;=Sheet2!$A$2),"Morning",IF(AND(D28&gt;=Sheet2!$A$3,D28&lt;Sheet2!$A$4),"Afternoon","Night"))</f>
        <v>Morning</v>
      </c>
      <c r="F28" s="7" t="str">
        <f t="shared" si="2"/>
        <v>Sunday</v>
      </c>
      <c r="G28" s="7" t="str">
        <f t="shared" si="3"/>
        <v>Weekends</v>
      </c>
      <c r="H28" s="6">
        <f t="shared" si="4"/>
        <v>10</v>
      </c>
      <c r="I28" s="6">
        <f t="shared" si="5"/>
        <v>2020</v>
      </c>
      <c r="J28" s="11">
        <v>44022.347222222219</v>
      </c>
      <c r="K28" s="12" t="s">
        <v>79</v>
      </c>
      <c r="L28" s="8" t="s">
        <v>2693</v>
      </c>
      <c r="M28" s="8" t="s">
        <v>2703</v>
      </c>
      <c r="N28" s="12" t="s">
        <v>34</v>
      </c>
      <c r="O28" s="12" t="s">
        <v>19</v>
      </c>
      <c r="P28" s="13" t="s">
        <v>9</v>
      </c>
      <c r="Q28" s="12" t="s">
        <v>81</v>
      </c>
      <c r="R28">
        <f t="shared" si="6"/>
        <v>1</v>
      </c>
    </row>
    <row r="29" spans="1:18" ht="33" x14ac:dyDescent="0.25">
      <c r="A29" s="4" t="s">
        <v>82</v>
      </c>
      <c r="B29" s="17">
        <v>43961.373611111114</v>
      </c>
      <c r="C29" s="6" t="str">
        <f t="shared" si="0"/>
        <v>May</v>
      </c>
      <c r="D29" s="7">
        <f t="shared" si="1"/>
        <v>0.37361111111111112</v>
      </c>
      <c r="E29" s="7" t="str">
        <f>IF(AND(D29&lt;Sheet2!$A$3,D29&gt;=Sheet2!$A$2),"Morning",IF(AND(D29&gt;=Sheet2!$A$3,D29&lt;Sheet2!$A$4),"Afternoon","Night"))</f>
        <v>Morning</v>
      </c>
      <c r="F29" s="7" t="str">
        <f t="shared" si="2"/>
        <v>Sunday</v>
      </c>
      <c r="G29" s="7" t="str">
        <f t="shared" si="3"/>
        <v>Weekends</v>
      </c>
      <c r="H29" s="6">
        <f t="shared" si="4"/>
        <v>10</v>
      </c>
      <c r="I29" s="6">
        <f t="shared" si="5"/>
        <v>2020</v>
      </c>
      <c r="J29" s="5">
        <v>43961.373611111114</v>
      </c>
      <c r="K29" s="8" t="s">
        <v>83</v>
      </c>
      <c r="L29" s="8" t="s">
        <v>2694</v>
      </c>
      <c r="M29" s="8" t="s">
        <v>2702</v>
      </c>
      <c r="N29" s="8" t="s">
        <v>34</v>
      </c>
      <c r="O29" s="8" t="s">
        <v>19</v>
      </c>
      <c r="P29" s="9">
        <v>34</v>
      </c>
      <c r="Q29" s="8" t="s">
        <v>84</v>
      </c>
      <c r="R29">
        <f t="shared" si="6"/>
        <v>1</v>
      </c>
    </row>
    <row r="30" spans="1:18" ht="66" x14ac:dyDescent="0.25">
      <c r="A30" s="10"/>
      <c r="B30" s="18">
        <v>43961.373611111114</v>
      </c>
      <c r="C30" s="6" t="str">
        <f t="shared" si="0"/>
        <v>May</v>
      </c>
      <c r="D30" s="7">
        <f t="shared" si="1"/>
        <v>0.37361111111111112</v>
      </c>
      <c r="E30" s="7" t="str">
        <f>IF(AND(D30&lt;Sheet2!$A$3,D30&gt;=Sheet2!$A$2),"Morning",IF(AND(D30&gt;=Sheet2!$A$3,D30&lt;Sheet2!$A$4),"Afternoon","Night"))</f>
        <v>Morning</v>
      </c>
      <c r="F30" s="7" t="str">
        <f t="shared" si="2"/>
        <v>Sunday</v>
      </c>
      <c r="G30" s="7" t="str">
        <f t="shared" si="3"/>
        <v>Weekends</v>
      </c>
      <c r="H30" s="6">
        <f t="shared" si="4"/>
        <v>10</v>
      </c>
      <c r="I30" s="6">
        <f t="shared" si="5"/>
        <v>2020</v>
      </c>
      <c r="J30" s="11">
        <v>44022.615277777775</v>
      </c>
      <c r="K30" s="12" t="s">
        <v>83</v>
      </c>
      <c r="L30" s="8" t="s">
        <v>2694</v>
      </c>
      <c r="M30" s="8" t="s">
        <v>2702</v>
      </c>
      <c r="N30" s="12" t="s">
        <v>34</v>
      </c>
      <c r="O30" s="12" t="s">
        <v>19</v>
      </c>
      <c r="P30" s="13">
        <v>34</v>
      </c>
      <c r="Q30" s="12" t="s">
        <v>85</v>
      </c>
      <c r="R30">
        <f t="shared" si="6"/>
        <v>1</v>
      </c>
    </row>
    <row r="31" spans="1:18" ht="33" x14ac:dyDescent="0.25">
      <c r="A31" s="4" t="s">
        <v>86</v>
      </c>
      <c r="B31" s="17">
        <v>43961.413194444445</v>
      </c>
      <c r="C31" s="6" t="str">
        <f t="shared" si="0"/>
        <v>May</v>
      </c>
      <c r="D31" s="7">
        <f t="shared" si="1"/>
        <v>0.41319444444444442</v>
      </c>
      <c r="E31" s="7" t="str">
        <f>IF(AND(D31&lt;Sheet2!$A$3,D31&gt;=Sheet2!$A$2),"Morning",IF(AND(D31&gt;=Sheet2!$A$3,D31&lt;Sheet2!$A$4),"Afternoon","Night"))</f>
        <v>Morning</v>
      </c>
      <c r="F31" s="7" t="str">
        <f t="shared" si="2"/>
        <v>Sunday</v>
      </c>
      <c r="G31" s="7" t="str">
        <f t="shared" si="3"/>
        <v>Weekends</v>
      </c>
      <c r="H31" s="6">
        <f t="shared" si="4"/>
        <v>10</v>
      </c>
      <c r="I31" s="6">
        <f t="shared" si="5"/>
        <v>2020</v>
      </c>
      <c r="J31" s="5">
        <v>43961.413194444445</v>
      </c>
      <c r="K31" s="8" t="s">
        <v>39</v>
      </c>
      <c r="L31" s="8" t="s">
        <v>2693</v>
      </c>
      <c r="M31" s="8" t="s">
        <v>2703</v>
      </c>
      <c r="N31" s="8"/>
      <c r="O31" s="8"/>
      <c r="P31" s="9" t="s">
        <v>9</v>
      </c>
      <c r="Q31" s="8" t="s">
        <v>87</v>
      </c>
      <c r="R31">
        <f t="shared" si="6"/>
        <v>1</v>
      </c>
    </row>
    <row r="32" spans="1:18" ht="33" x14ac:dyDescent="0.25">
      <c r="A32" s="4" t="s">
        <v>88</v>
      </c>
      <c r="B32" s="17">
        <v>43961.584027777775</v>
      </c>
      <c r="C32" s="6" t="str">
        <f t="shared" si="0"/>
        <v>May</v>
      </c>
      <c r="D32" s="7">
        <f t="shared" si="1"/>
        <v>0.58402777777777781</v>
      </c>
      <c r="E32" s="7" t="str">
        <f>IF(AND(D32&lt;Sheet2!$A$3,D32&gt;=Sheet2!$A$2),"Morning",IF(AND(D32&gt;=Sheet2!$A$3,D32&lt;Sheet2!$A$4),"Afternoon","Night"))</f>
        <v>Afternoon</v>
      </c>
      <c r="F32" s="7" t="str">
        <f t="shared" si="2"/>
        <v>Sunday</v>
      </c>
      <c r="G32" s="7" t="str">
        <f t="shared" si="3"/>
        <v>Weekends</v>
      </c>
      <c r="H32" s="6">
        <f t="shared" si="4"/>
        <v>10</v>
      </c>
      <c r="I32" s="6">
        <f t="shared" si="5"/>
        <v>2020</v>
      </c>
      <c r="J32" s="5">
        <v>43961.584027777775</v>
      </c>
      <c r="K32" s="8" t="s">
        <v>8</v>
      </c>
      <c r="L32" s="8" t="s">
        <v>2694</v>
      </c>
      <c r="M32" s="8" t="s">
        <v>2702</v>
      </c>
      <c r="N32" s="8"/>
      <c r="O32" s="8"/>
      <c r="P32" s="9" t="s">
        <v>9</v>
      </c>
      <c r="Q32" s="8" t="s">
        <v>89</v>
      </c>
      <c r="R32">
        <f t="shared" si="6"/>
        <v>1</v>
      </c>
    </row>
    <row r="33" spans="1:18" ht="16.5" x14ac:dyDescent="0.25">
      <c r="A33" s="4" t="s">
        <v>90</v>
      </c>
      <c r="B33" s="17">
        <v>43961.625</v>
      </c>
      <c r="C33" s="6" t="str">
        <f t="shared" si="0"/>
        <v>May</v>
      </c>
      <c r="D33" s="7">
        <f t="shared" si="1"/>
        <v>0.625</v>
      </c>
      <c r="E33" s="7" t="str">
        <f>IF(AND(D33&lt;Sheet2!$A$3,D33&gt;=Sheet2!$A$2),"Morning",IF(AND(D33&gt;=Sheet2!$A$3,D33&lt;Sheet2!$A$4),"Afternoon","Night"))</f>
        <v>Afternoon</v>
      </c>
      <c r="F33" s="7" t="str">
        <f t="shared" si="2"/>
        <v>Sunday</v>
      </c>
      <c r="G33" s="7" t="str">
        <f t="shared" si="3"/>
        <v>Weekends</v>
      </c>
      <c r="H33" s="6">
        <f t="shared" si="4"/>
        <v>10</v>
      </c>
      <c r="I33" s="6">
        <f t="shared" si="5"/>
        <v>2020</v>
      </c>
      <c r="J33" s="5">
        <v>43961.625</v>
      </c>
      <c r="K33" s="8" t="s">
        <v>8</v>
      </c>
      <c r="L33" s="8" t="s">
        <v>2694</v>
      </c>
      <c r="M33" s="8" t="s">
        <v>2702</v>
      </c>
      <c r="N33" s="8"/>
      <c r="O33" s="8"/>
      <c r="P33" s="9" t="s">
        <v>9</v>
      </c>
      <c r="Q33" s="8" t="s">
        <v>91</v>
      </c>
      <c r="R33">
        <f t="shared" si="6"/>
        <v>1</v>
      </c>
    </row>
    <row r="34" spans="1:18" ht="33" x14ac:dyDescent="0.25">
      <c r="A34" s="4" t="s">
        <v>92</v>
      </c>
      <c r="B34" s="17">
        <v>43992.625</v>
      </c>
      <c r="C34" s="6" t="str">
        <f t="shared" si="0"/>
        <v>June</v>
      </c>
      <c r="D34" s="7">
        <f t="shared" si="1"/>
        <v>0.625</v>
      </c>
      <c r="E34" s="7" t="str">
        <f>IF(AND(D34&lt;Sheet2!$A$3,D34&gt;=Sheet2!$A$2),"Morning",IF(AND(D34&gt;=Sheet2!$A$3,D34&lt;Sheet2!$A$4),"Afternoon","Night"))</f>
        <v>Afternoon</v>
      </c>
      <c r="F34" s="7" t="str">
        <f t="shared" si="2"/>
        <v>Wednesday</v>
      </c>
      <c r="G34" s="7" t="str">
        <f t="shared" si="3"/>
        <v>Weekdays</v>
      </c>
      <c r="H34" s="6">
        <f t="shared" si="4"/>
        <v>10</v>
      </c>
      <c r="I34" s="6">
        <f t="shared" si="5"/>
        <v>2020</v>
      </c>
      <c r="J34" s="5">
        <v>43992.625</v>
      </c>
      <c r="K34" s="8" t="s">
        <v>39</v>
      </c>
      <c r="L34" s="8" t="s">
        <v>2693</v>
      </c>
      <c r="M34" s="8" t="s">
        <v>2703</v>
      </c>
      <c r="N34" s="8"/>
      <c r="O34" s="8"/>
      <c r="P34" s="9" t="s">
        <v>9</v>
      </c>
      <c r="Q34" s="8" t="s">
        <v>93</v>
      </c>
      <c r="R34">
        <f t="shared" si="6"/>
        <v>1</v>
      </c>
    </row>
    <row r="35" spans="1:18" ht="198" x14ac:dyDescent="0.25">
      <c r="A35" s="4" t="s">
        <v>94</v>
      </c>
      <c r="B35" s="17">
        <v>43992.761805555558</v>
      </c>
      <c r="C35" s="6" t="str">
        <f t="shared" si="0"/>
        <v>June</v>
      </c>
      <c r="D35" s="7">
        <f t="shared" si="1"/>
        <v>0.76180555555555562</v>
      </c>
      <c r="E35" s="7" t="str">
        <f>IF(AND(D35&lt;Sheet2!$A$3,D35&gt;=Sheet2!$A$2),"Morning",IF(AND(D35&gt;=Sheet2!$A$3,D35&lt;Sheet2!$A$4),"Afternoon","Night"))</f>
        <v>Afternoon</v>
      </c>
      <c r="F35" s="7" t="str">
        <f t="shared" si="2"/>
        <v>Wednesday</v>
      </c>
      <c r="G35" s="7" t="str">
        <f t="shared" si="3"/>
        <v>Weekdays</v>
      </c>
      <c r="H35" s="6">
        <f t="shared" si="4"/>
        <v>10</v>
      </c>
      <c r="I35" s="6">
        <f t="shared" si="5"/>
        <v>2020</v>
      </c>
      <c r="J35" s="5">
        <v>43992.761805555558</v>
      </c>
      <c r="K35" s="8" t="s">
        <v>95</v>
      </c>
      <c r="L35" s="8" t="s">
        <v>2693</v>
      </c>
      <c r="M35" s="8" t="s">
        <v>2703</v>
      </c>
      <c r="N35" s="8" t="s">
        <v>24</v>
      </c>
      <c r="O35" s="8" t="s">
        <v>96</v>
      </c>
      <c r="P35" s="9" t="s">
        <v>9</v>
      </c>
      <c r="Q35" s="8" t="s">
        <v>97</v>
      </c>
      <c r="R35">
        <f t="shared" si="6"/>
        <v>1</v>
      </c>
    </row>
    <row r="36" spans="1:18" ht="49.5" x14ac:dyDescent="0.25">
      <c r="A36" s="4" t="s">
        <v>98</v>
      </c>
      <c r="B36" s="17">
        <v>43992.763194444444</v>
      </c>
      <c r="C36" s="6" t="str">
        <f t="shared" si="0"/>
        <v>June</v>
      </c>
      <c r="D36" s="7">
        <f t="shared" si="1"/>
        <v>0.7631944444444444</v>
      </c>
      <c r="E36" s="7" t="str">
        <f>IF(AND(D36&lt;Sheet2!$A$3,D36&gt;=Sheet2!$A$2),"Morning",IF(AND(D36&gt;=Sheet2!$A$3,D36&lt;Sheet2!$A$4),"Afternoon","Night"))</f>
        <v>Afternoon</v>
      </c>
      <c r="F36" s="7" t="str">
        <f t="shared" si="2"/>
        <v>Wednesday</v>
      </c>
      <c r="G36" s="7" t="str">
        <f t="shared" si="3"/>
        <v>Weekdays</v>
      </c>
      <c r="H36" s="6">
        <f t="shared" si="4"/>
        <v>10</v>
      </c>
      <c r="I36" s="6">
        <f t="shared" si="5"/>
        <v>2020</v>
      </c>
      <c r="J36" s="5">
        <v>43992.763194444444</v>
      </c>
      <c r="K36" s="8" t="s">
        <v>50</v>
      </c>
      <c r="L36" s="8" t="s">
        <v>2693</v>
      </c>
      <c r="M36" s="8" t="s">
        <v>2703</v>
      </c>
      <c r="N36" s="8" t="s">
        <v>24</v>
      </c>
      <c r="O36" s="8" t="s">
        <v>25</v>
      </c>
      <c r="P36" s="9" t="s">
        <v>9</v>
      </c>
      <c r="Q36" s="8" t="s">
        <v>99</v>
      </c>
      <c r="R36">
        <f t="shared" si="6"/>
        <v>1</v>
      </c>
    </row>
    <row r="37" spans="1:18" ht="66" x14ac:dyDescent="0.25">
      <c r="A37" s="10"/>
      <c r="B37" s="18">
        <v>43992.763194444444</v>
      </c>
      <c r="C37" s="6" t="str">
        <f t="shared" si="0"/>
        <v>June</v>
      </c>
      <c r="D37" s="7">
        <f t="shared" si="1"/>
        <v>0.7631944444444444</v>
      </c>
      <c r="E37" s="7" t="str">
        <f>IF(AND(D37&lt;Sheet2!$A$3,D37&gt;=Sheet2!$A$2),"Morning",IF(AND(D37&gt;=Sheet2!$A$3,D37&lt;Sheet2!$A$4),"Afternoon","Night"))</f>
        <v>Afternoon</v>
      </c>
      <c r="F37" s="7" t="str">
        <f t="shared" si="2"/>
        <v>Wednesday</v>
      </c>
      <c r="G37" s="7" t="str">
        <f t="shared" si="3"/>
        <v>Weekdays</v>
      </c>
      <c r="H37" s="6">
        <f t="shared" si="4"/>
        <v>10</v>
      </c>
      <c r="I37" s="6">
        <f t="shared" si="5"/>
        <v>2020</v>
      </c>
      <c r="J37" s="11">
        <v>44053.638194444444</v>
      </c>
      <c r="K37" s="12" t="s">
        <v>50</v>
      </c>
      <c r="L37" s="8" t="s">
        <v>2693</v>
      </c>
      <c r="M37" s="8" t="s">
        <v>2703</v>
      </c>
      <c r="N37" s="12" t="s">
        <v>24</v>
      </c>
      <c r="O37" s="12" t="s">
        <v>25</v>
      </c>
      <c r="P37" s="13" t="s">
        <v>9</v>
      </c>
      <c r="Q37" s="12" t="s">
        <v>100</v>
      </c>
      <c r="R37">
        <f t="shared" si="6"/>
        <v>1</v>
      </c>
    </row>
    <row r="38" spans="1:18" ht="33" x14ac:dyDescent="0.25">
      <c r="A38" s="4" t="s">
        <v>101</v>
      </c>
      <c r="B38" s="17">
        <v>43992.776388888888</v>
      </c>
      <c r="C38" s="6" t="str">
        <f t="shared" si="0"/>
        <v>June</v>
      </c>
      <c r="D38" s="7">
        <f t="shared" si="1"/>
        <v>0.77638888888888891</v>
      </c>
      <c r="E38" s="7" t="str">
        <f>IF(AND(D38&lt;Sheet2!$A$3,D38&gt;=Sheet2!$A$2),"Morning",IF(AND(D38&gt;=Sheet2!$A$3,D38&lt;Sheet2!$A$4),"Afternoon","Night"))</f>
        <v>Afternoon</v>
      </c>
      <c r="F38" s="7" t="str">
        <f t="shared" si="2"/>
        <v>Wednesday</v>
      </c>
      <c r="G38" s="7" t="str">
        <f t="shared" si="3"/>
        <v>Weekdays</v>
      </c>
      <c r="H38" s="6">
        <f t="shared" si="4"/>
        <v>10</v>
      </c>
      <c r="I38" s="6">
        <f t="shared" si="5"/>
        <v>2020</v>
      </c>
      <c r="J38" s="5">
        <v>43992.776388888888</v>
      </c>
      <c r="K38" s="8" t="s">
        <v>102</v>
      </c>
      <c r="L38" s="8" t="s">
        <v>2693</v>
      </c>
      <c r="M38" s="8" t="s">
        <v>2703</v>
      </c>
      <c r="N38" s="8" t="s">
        <v>24</v>
      </c>
      <c r="O38" s="8" t="s">
        <v>103</v>
      </c>
      <c r="P38" s="9" t="s">
        <v>9</v>
      </c>
      <c r="Q38" s="8" t="s">
        <v>104</v>
      </c>
      <c r="R38">
        <f t="shared" si="6"/>
        <v>1</v>
      </c>
    </row>
    <row r="39" spans="1:18" ht="66" x14ac:dyDescent="0.25">
      <c r="A39" s="10"/>
      <c r="B39" s="18">
        <v>43992.776388888888</v>
      </c>
      <c r="C39" s="6" t="str">
        <f t="shared" si="0"/>
        <v>June</v>
      </c>
      <c r="D39" s="7">
        <f t="shared" si="1"/>
        <v>0.77638888888888891</v>
      </c>
      <c r="E39" s="7" t="str">
        <f>IF(AND(D39&lt;Sheet2!$A$3,D39&gt;=Sheet2!$A$2),"Morning",IF(AND(D39&gt;=Sheet2!$A$3,D39&lt;Sheet2!$A$4),"Afternoon","Night"))</f>
        <v>Afternoon</v>
      </c>
      <c r="F39" s="7" t="str">
        <f t="shared" si="2"/>
        <v>Wednesday</v>
      </c>
      <c r="G39" s="7" t="str">
        <f t="shared" si="3"/>
        <v>Weekdays</v>
      </c>
      <c r="H39" s="6">
        <f t="shared" si="4"/>
        <v>10</v>
      </c>
      <c r="I39" s="6">
        <f t="shared" si="5"/>
        <v>2020</v>
      </c>
      <c r="J39" s="11">
        <v>44053.359722222223</v>
      </c>
      <c r="K39" s="12" t="s">
        <v>102</v>
      </c>
      <c r="L39" s="8" t="s">
        <v>2693</v>
      </c>
      <c r="M39" s="8" t="s">
        <v>2703</v>
      </c>
      <c r="N39" s="12" t="s">
        <v>24</v>
      </c>
      <c r="O39" s="12" t="s">
        <v>103</v>
      </c>
      <c r="P39" s="13" t="s">
        <v>9</v>
      </c>
      <c r="Q39" s="12" t="s">
        <v>105</v>
      </c>
      <c r="R39">
        <f t="shared" si="6"/>
        <v>1</v>
      </c>
    </row>
    <row r="40" spans="1:18" ht="82.5" x14ac:dyDescent="0.25">
      <c r="A40" s="10"/>
      <c r="B40" s="18">
        <v>43992.776388888888</v>
      </c>
      <c r="C40" s="6" t="str">
        <f t="shared" si="0"/>
        <v>June</v>
      </c>
      <c r="D40" s="7">
        <f t="shared" si="1"/>
        <v>0.77638888888888891</v>
      </c>
      <c r="E40" s="7" t="str">
        <f>IF(AND(D40&lt;Sheet2!$A$3,D40&gt;=Sheet2!$A$2),"Morning",IF(AND(D40&gt;=Sheet2!$A$3,D40&lt;Sheet2!$A$4),"Afternoon","Night"))</f>
        <v>Afternoon</v>
      </c>
      <c r="F40" s="7" t="str">
        <f t="shared" si="2"/>
        <v>Wednesday</v>
      </c>
      <c r="G40" s="7" t="str">
        <f t="shared" si="3"/>
        <v>Weekdays</v>
      </c>
      <c r="H40" s="6">
        <f t="shared" si="4"/>
        <v>10</v>
      </c>
      <c r="I40" s="6">
        <f t="shared" si="5"/>
        <v>2020</v>
      </c>
      <c r="J40" s="11">
        <v>44053.359722222223</v>
      </c>
      <c r="K40" s="12" t="s">
        <v>102</v>
      </c>
      <c r="L40" s="8" t="s">
        <v>2693</v>
      </c>
      <c r="M40" s="8" t="s">
        <v>2703</v>
      </c>
      <c r="N40" s="12" t="s">
        <v>24</v>
      </c>
      <c r="O40" s="12" t="s">
        <v>103</v>
      </c>
      <c r="P40" s="13" t="s">
        <v>9</v>
      </c>
      <c r="Q40" s="12" t="s">
        <v>106</v>
      </c>
      <c r="R40">
        <f t="shared" si="6"/>
        <v>1</v>
      </c>
    </row>
    <row r="41" spans="1:18" ht="49.5" x14ac:dyDescent="0.25">
      <c r="A41" s="4" t="s">
        <v>107</v>
      </c>
      <c r="B41" s="17">
        <v>44022.404166666667</v>
      </c>
      <c r="C41" s="6" t="str">
        <f t="shared" si="0"/>
        <v>July</v>
      </c>
      <c r="D41" s="7">
        <f t="shared" si="1"/>
        <v>0.40416666666666662</v>
      </c>
      <c r="E41" s="7" t="str">
        <f>IF(AND(D41&lt;Sheet2!$A$3,D41&gt;=Sheet2!$A$2),"Morning",IF(AND(D41&gt;=Sheet2!$A$3,D41&lt;Sheet2!$A$4),"Afternoon","Night"))</f>
        <v>Morning</v>
      </c>
      <c r="F41" s="7" t="str">
        <f t="shared" si="2"/>
        <v>Friday</v>
      </c>
      <c r="G41" s="7" t="str">
        <f t="shared" si="3"/>
        <v>Weekdays</v>
      </c>
      <c r="H41" s="6">
        <f t="shared" si="4"/>
        <v>10</v>
      </c>
      <c r="I41" s="6">
        <f t="shared" si="5"/>
        <v>2020</v>
      </c>
      <c r="J41" s="5">
        <v>44022.404166666667</v>
      </c>
      <c r="K41" s="8" t="s">
        <v>108</v>
      </c>
      <c r="L41" s="8" t="s">
        <v>2694</v>
      </c>
      <c r="M41" s="8" t="s">
        <v>2702</v>
      </c>
      <c r="N41" s="8" t="s">
        <v>34</v>
      </c>
      <c r="O41" s="8" t="s">
        <v>109</v>
      </c>
      <c r="P41" s="9">
        <v>0</v>
      </c>
      <c r="Q41" s="8" t="s">
        <v>110</v>
      </c>
      <c r="R41">
        <f t="shared" si="6"/>
        <v>1</v>
      </c>
    </row>
    <row r="42" spans="1:18" ht="49.5" x14ac:dyDescent="0.25">
      <c r="A42" s="4" t="s">
        <v>111</v>
      </c>
      <c r="B42" s="17">
        <v>44022.405555555553</v>
      </c>
      <c r="C42" s="6" t="str">
        <f t="shared" si="0"/>
        <v>July</v>
      </c>
      <c r="D42" s="7">
        <f t="shared" si="1"/>
        <v>0.4055555555555555</v>
      </c>
      <c r="E42" s="7" t="str">
        <f>IF(AND(D42&lt;Sheet2!$A$3,D42&gt;=Sheet2!$A$2),"Morning",IF(AND(D42&gt;=Sheet2!$A$3,D42&lt;Sheet2!$A$4),"Afternoon","Night"))</f>
        <v>Morning</v>
      </c>
      <c r="F42" s="7" t="str">
        <f t="shared" si="2"/>
        <v>Friday</v>
      </c>
      <c r="G42" s="7" t="str">
        <f t="shared" si="3"/>
        <v>Weekdays</v>
      </c>
      <c r="H42" s="6">
        <f t="shared" si="4"/>
        <v>10</v>
      </c>
      <c r="I42" s="6">
        <f t="shared" si="5"/>
        <v>2020</v>
      </c>
      <c r="J42" s="5">
        <v>44022.405555555553</v>
      </c>
      <c r="K42" s="8" t="s">
        <v>108</v>
      </c>
      <c r="L42" s="8" t="s">
        <v>2694</v>
      </c>
      <c r="M42" s="8" t="s">
        <v>2702</v>
      </c>
      <c r="N42" s="8" t="s">
        <v>34</v>
      </c>
      <c r="O42" s="8" t="s">
        <v>13</v>
      </c>
      <c r="P42" s="9">
        <v>35</v>
      </c>
      <c r="Q42" s="8" t="s">
        <v>112</v>
      </c>
      <c r="R42">
        <f t="shared" si="6"/>
        <v>1</v>
      </c>
    </row>
    <row r="43" spans="1:18" ht="66" x14ac:dyDescent="0.25">
      <c r="A43" s="10"/>
      <c r="B43" s="18">
        <v>44022.405555555553</v>
      </c>
      <c r="C43" s="6" t="str">
        <f t="shared" si="0"/>
        <v>July</v>
      </c>
      <c r="D43" s="7">
        <f t="shared" si="1"/>
        <v>0.4055555555555555</v>
      </c>
      <c r="E43" s="7" t="str">
        <f>IF(AND(D43&lt;Sheet2!$A$3,D43&gt;=Sheet2!$A$2),"Morning",IF(AND(D43&gt;=Sheet2!$A$3,D43&lt;Sheet2!$A$4),"Afternoon","Night"))</f>
        <v>Morning</v>
      </c>
      <c r="F43" s="7" t="str">
        <f t="shared" si="2"/>
        <v>Friday</v>
      </c>
      <c r="G43" s="7" t="str">
        <f t="shared" si="3"/>
        <v>Weekdays</v>
      </c>
      <c r="H43" s="6">
        <f t="shared" si="4"/>
        <v>10</v>
      </c>
      <c r="I43" s="6">
        <f t="shared" si="5"/>
        <v>2020</v>
      </c>
      <c r="J43" s="11">
        <v>44145.673611111109</v>
      </c>
      <c r="K43" s="12" t="s">
        <v>108</v>
      </c>
      <c r="L43" s="8" t="s">
        <v>2694</v>
      </c>
      <c r="M43" s="8" t="s">
        <v>2702</v>
      </c>
      <c r="N43" s="12" t="s">
        <v>34</v>
      </c>
      <c r="O43" s="12" t="s">
        <v>13</v>
      </c>
      <c r="P43" s="13">
        <v>35</v>
      </c>
      <c r="Q43" s="12" t="s">
        <v>113</v>
      </c>
      <c r="R43">
        <f t="shared" si="6"/>
        <v>1</v>
      </c>
    </row>
    <row r="44" spans="1:18" ht="82.5" x14ac:dyDescent="0.25">
      <c r="A44" s="4" t="s">
        <v>114</v>
      </c>
      <c r="B44" s="17">
        <v>44022.416666666664</v>
      </c>
      <c r="C44" s="6" t="str">
        <f t="shared" si="0"/>
        <v>July</v>
      </c>
      <c r="D44" s="7">
        <f t="shared" si="1"/>
        <v>0.41666666666666669</v>
      </c>
      <c r="E44" s="7" t="str">
        <f>IF(AND(D44&lt;Sheet2!$A$3,D44&gt;=Sheet2!$A$2),"Morning",IF(AND(D44&gt;=Sheet2!$A$3,D44&lt;Sheet2!$A$4),"Afternoon","Night"))</f>
        <v>Morning</v>
      </c>
      <c r="F44" s="7" t="str">
        <f t="shared" si="2"/>
        <v>Friday</v>
      </c>
      <c r="G44" s="7" t="str">
        <f t="shared" si="3"/>
        <v>Weekdays</v>
      </c>
      <c r="H44" s="6">
        <f t="shared" si="4"/>
        <v>10</v>
      </c>
      <c r="I44" s="6">
        <f t="shared" si="5"/>
        <v>2020</v>
      </c>
      <c r="J44" s="5">
        <v>44022.416666666664</v>
      </c>
      <c r="K44" s="8" t="s">
        <v>115</v>
      </c>
      <c r="L44" s="8" t="s">
        <v>2696</v>
      </c>
      <c r="M44" s="8" t="s">
        <v>2703</v>
      </c>
      <c r="N44" s="8" t="s">
        <v>34</v>
      </c>
      <c r="O44" s="8" t="s">
        <v>109</v>
      </c>
      <c r="P44" s="9">
        <v>417</v>
      </c>
      <c r="Q44" s="8" t="s">
        <v>116</v>
      </c>
      <c r="R44">
        <f t="shared" si="6"/>
        <v>1</v>
      </c>
    </row>
    <row r="45" spans="1:18" ht="99" x14ac:dyDescent="0.25">
      <c r="A45" s="4" t="s">
        <v>117</v>
      </c>
      <c r="B45" s="17">
        <v>44022.744444444441</v>
      </c>
      <c r="C45" s="6" t="str">
        <f t="shared" si="0"/>
        <v>July</v>
      </c>
      <c r="D45" s="7">
        <f t="shared" si="1"/>
        <v>0.74444444444444446</v>
      </c>
      <c r="E45" s="7" t="str">
        <f>IF(AND(D45&lt;Sheet2!$A$3,D45&gt;=Sheet2!$A$2),"Morning",IF(AND(D45&gt;=Sheet2!$A$3,D45&lt;Sheet2!$A$4),"Afternoon","Night"))</f>
        <v>Afternoon</v>
      </c>
      <c r="F45" s="7" t="str">
        <f t="shared" si="2"/>
        <v>Friday</v>
      </c>
      <c r="G45" s="7" t="str">
        <f t="shared" si="3"/>
        <v>Weekdays</v>
      </c>
      <c r="H45" s="6">
        <f t="shared" si="4"/>
        <v>10</v>
      </c>
      <c r="I45" s="6">
        <f t="shared" si="5"/>
        <v>2020</v>
      </c>
      <c r="J45" s="5">
        <v>44022.744444444441</v>
      </c>
      <c r="K45" s="8" t="s">
        <v>118</v>
      </c>
      <c r="L45" s="8" t="s">
        <v>2693</v>
      </c>
      <c r="M45" s="8" t="s">
        <v>2703</v>
      </c>
      <c r="N45" s="8" t="s">
        <v>58</v>
      </c>
      <c r="O45" s="8" t="s">
        <v>46</v>
      </c>
      <c r="P45" s="9">
        <v>48</v>
      </c>
      <c r="Q45" s="8" t="s">
        <v>119</v>
      </c>
      <c r="R45">
        <f t="shared" si="6"/>
        <v>1</v>
      </c>
    </row>
    <row r="46" spans="1:18" ht="33" x14ac:dyDescent="0.25">
      <c r="A46" s="10"/>
      <c r="B46" s="18">
        <v>44022.744444444441</v>
      </c>
      <c r="C46" s="6" t="str">
        <f t="shared" si="0"/>
        <v>July</v>
      </c>
      <c r="D46" s="7">
        <f t="shared" si="1"/>
        <v>0.74444444444444446</v>
      </c>
      <c r="E46" s="7" t="str">
        <f>IF(AND(D46&lt;Sheet2!$A$3,D46&gt;=Sheet2!$A$2),"Morning",IF(AND(D46&gt;=Sheet2!$A$3,D46&lt;Sheet2!$A$4),"Afternoon","Night"))</f>
        <v>Afternoon</v>
      </c>
      <c r="F46" s="7" t="str">
        <f t="shared" si="2"/>
        <v>Friday</v>
      </c>
      <c r="G46" s="7" t="str">
        <f t="shared" si="3"/>
        <v>Weekdays</v>
      </c>
      <c r="H46" s="6">
        <f t="shared" si="4"/>
        <v>10</v>
      </c>
      <c r="I46" s="6">
        <f t="shared" si="5"/>
        <v>2020</v>
      </c>
      <c r="J46" s="11">
        <v>44053.316666666666</v>
      </c>
      <c r="K46" s="12" t="s">
        <v>118</v>
      </c>
      <c r="L46" s="8" t="s">
        <v>2693</v>
      </c>
      <c r="M46" s="8" t="s">
        <v>2703</v>
      </c>
      <c r="N46" s="12" t="s">
        <v>58</v>
      </c>
      <c r="O46" s="12" t="s">
        <v>46</v>
      </c>
      <c r="P46" s="13">
        <v>48</v>
      </c>
      <c r="Q46" s="12" t="s">
        <v>120</v>
      </c>
      <c r="R46">
        <f t="shared" si="6"/>
        <v>1</v>
      </c>
    </row>
    <row r="47" spans="1:18" ht="264" x14ac:dyDescent="0.25">
      <c r="A47" s="4" t="s">
        <v>121</v>
      </c>
      <c r="B47" s="17">
        <v>44053.38958333333</v>
      </c>
      <c r="C47" s="6" t="str">
        <f t="shared" si="0"/>
        <v>August</v>
      </c>
      <c r="D47" s="7">
        <f t="shared" si="1"/>
        <v>0.38958333333333334</v>
      </c>
      <c r="E47" s="7" t="str">
        <f>IF(AND(D47&lt;Sheet2!$A$3,D47&gt;=Sheet2!$A$2),"Morning",IF(AND(D47&gt;=Sheet2!$A$3,D47&lt;Sheet2!$A$4),"Afternoon","Night"))</f>
        <v>Morning</v>
      </c>
      <c r="F47" s="7" t="str">
        <f t="shared" si="2"/>
        <v>Monday</v>
      </c>
      <c r="G47" s="7" t="str">
        <f t="shared" si="3"/>
        <v>Weekdays</v>
      </c>
      <c r="H47" s="6">
        <f t="shared" si="4"/>
        <v>10</v>
      </c>
      <c r="I47" s="6">
        <f t="shared" si="5"/>
        <v>2020</v>
      </c>
      <c r="J47" s="5">
        <v>44053.38958333333</v>
      </c>
      <c r="K47" s="8" t="s">
        <v>122</v>
      </c>
      <c r="L47" s="8" t="s">
        <v>2693</v>
      </c>
      <c r="M47" s="8" t="s">
        <v>2703</v>
      </c>
      <c r="N47" s="8" t="s">
        <v>34</v>
      </c>
      <c r="O47" s="8" t="s">
        <v>96</v>
      </c>
      <c r="P47" s="9">
        <v>97</v>
      </c>
      <c r="Q47" s="8" t="s">
        <v>123</v>
      </c>
      <c r="R47">
        <f t="shared" si="6"/>
        <v>1</v>
      </c>
    </row>
    <row r="48" spans="1:18" ht="165" x14ac:dyDescent="0.25">
      <c r="A48" s="4" t="s">
        <v>124</v>
      </c>
      <c r="B48" s="17">
        <v>44053.713194444441</v>
      </c>
      <c r="C48" s="6" t="str">
        <f t="shared" si="0"/>
        <v>August</v>
      </c>
      <c r="D48" s="7">
        <f t="shared" si="1"/>
        <v>0.71319444444444446</v>
      </c>
      <c r="E48" s="7" t="str">
        <f>IF(AND(D48&lt;Sheet2!$A$3,D48&gt;=Sheet2!$A$2),"Morning",IF(AND(D48&gt;=Sheet2!$A$3,D48&lt;Sheet2!$A$4),"Afternoon","Night"))</f>
        <v>Afternoon</v>
      </c>
      <c r="F48" s="7" t="str">
        <f t="shared" si="2"/>
        <v>Monday</v>
      </c>
      <c r="G48" s="7" t="str">
        <f t="shared" si="3"/>
        <v>Weekdays</v>
      </c>
      <c r="H48" s="6">
        <f t="shared" si="4"/>
        <v>10</v>
      </c>
      <c r="I48" s="6">
        <f t="shared" si="5"/>
        <v>2020</v>
      </c>
      <c r="J48" s="5">
        <v>44053.713194444441</v>
      </c>
      <c r="K48" s="8" t="s">
        <v>125</v>
      </c>
      <c r="L48" s="8" t="s">
        <v>2694</v>
      </c>
      <c r="M48" s="8" t="s">
        <v>2702</v>
      </c>
      <c r="N48" s="8" t="s">
        <v>58</v>
      </c>
      <c r="O48" s="8" t="s">
        <v>126</v>
      </c>
      <c r="P48" s="9">
        <v>28</v>
      </c>
      <c r="Q48" s="8" t="s">
        <v>127</v>
      </c>
      <c r="R48">
        <f t="shared" si="6"/>
        <v>1</v>
      </c>
    </row>
    <row r="49" spans="1:18" ht="33" x14ac:dyDescent="0.25">
      <c r="A49" s="4" t="s">
        <v>128</v>
      </c>
      <c r="B49" s="17">
        <v>44084.222222222219</v>
      </c>
      <c r="C49" s="6" t="str">
        <f t="shared" si="0"/>
        <v>September</v>
      </c>
      <c r="D49" s="7">
        <f t="shared" si="1"/>
        <v>0.22222222222222221</v>
      </c>
      <c r="E49" s="7" t="str">
        <f>IF(AND(D49&lt;Sheet2!$A$3,D49&gt;=Sheet2!$A$2),"Morning",IF(AND(D49&gt;=Sheet2!$A$3,D49&lt;Sheet2!$A$4),"Afternoon","Night"))</f>
        <v>Morning</v>
      </c>
      <c r="F49" s="7" t="str">
        <f t="shared" si="2"/>
        <v>Thursday</v>
      </c>
      <c r="G49" s="7" t="str">
        <f t="shared" si="3"/>
        <v>Weekdays</v>
      </c>
      <c r="H49" s="6">
        <f t="shared" si="4"/>
        <v>10</v>
      </c>
      <c r="I49" s="6">
        <f t="shared" si="5"/>
        <v>2020</v>
      </c>
      <c r="J49" s="5">
        <v>44084.222222222219</v>
      </c>
      <c r="K49" s="8" t="s">
        <v>129</v>
      </c>
      <c r="L49" s="8" t="s">
        <v>2694</v>
      </c>
      <c r="M49" s="8" t="s">
        <v>2702</v>
      </c>
      <c r="N49" s="8" t="s">
        <v>34</v>
      </c>
      <c r="O49" s="8" t="s">
        <v>19</v>
      </c>
      <c r="P49" s="9">
        <v>13</v>
      </c>
      <c r="Q49" s="8" t="s">
        <v>130</v>
      </c>
      <c r="R49">
        <f t="shared" si="6"/>
        <v>1</v>
      </c>
    </row>
    <row r="50" spans="1:18" ht="49.5" x14ac:dyDescent="0.25">
      <c r="A50" s="10"/>
      <c r="B50" s="18">
        <v>44084.222222222219</v>
      </c>
      <c r="C50" s="6" t="str">
        <f t="shared" si="0"/>
        <v>September</v>
      </c>
      <c r="D50" s="7">
        <f t="shared" si="1"/>
        <v>0.22222222222222221</v>
      </c>
      <c r="E50" s="7" t="str">
        <f>IF(AND(D50&lt;Sheet2!$A$3,D50&gt;=Sheet2!$A$2),"Morning",IF(AND(D50&gt;=Sheet2!$A$3,D50&lt;Sheet2!$A$4),"Afternoon","Night"))</f>
        <v>Morning</v>
      </c>
      <c r="F50" s="7" t="str">
        <f t="shared" si="2"/>
        <v>Thursday</v>
      </c>
      <c r="G50" s="7" t="str">
        <f t="shared" si="3"/>
        <v>Weekdays</v>
      </c>
      <c r="H50" s="6">
        <f t="shared" si="4"/>
        <v>10</v>
      </c>
      <c r="I50" s="6">
        <f t="shared" si="5"/>
        <v>2020</v>
      </c>
      <c r="J50" s="11" t="s">
        <v>131</v>
      </c>
      <c r="K50" s="12" t="s">
        <v>129</v>
      </c>
      <c r="L50" s="8" t="s">
        <v>2694</v>
      </c>
      <c r="M50" s="8" t="s">
        <v>2702</v>
      </c>
      <c r="N50" s="12" t="s">
        <v>34</v>
      </c>
      <c r="O50" s="12" t="s">
        <v>19</v>
      </c>
      <c r="P50" s="13">
        <v>13</v>
      </c>
      <c r="Q50" s="12" t="s">
        <v>132</v>
      </c>
      <c r="R50">
        <f t="shared" si="6"/>
        <v>1</v>
      </c>
    </row>
    <row r="51" spans="1:18" ht="49.5" x14ac:dyDescent="0.25">
      <c r="A51" s="4" t="s">
        <v>133</v>
      </c>
      <c r="B51" s="17">
        <v>44084.434027777781</v>
      </c>
      <c r="C51" s="6" t="str">
        <f t="shared" si="0"/>
        <v>September</v>
      </c>
      <c r="D51" s="7">
        <f t="shared" si="1"/>
        <v>0.43402777777777773</v>
      </c>
      <c r="E51" s="7" t="str">
        <f>IF(AND(D51&lt;Sheet2!$A$3,D51&gt;=Sheet2!$A$2),"Morning",IF(AND(D51&gt;=Sheet2!$A$3,D51&lt;Sheet2!$A$4),"Afternoon","Night"))</f>
        <v>Morning</v>
      </c>
      <c r="F51" s="7" t="str">
        <f t="shared" si="2"/>
        <v>Thursday</v>
      </c>
      <c r="G51" s="7" t="str">
        <f t="shared" si="3"/>
        <v>Weekdays</v>
      </c>
      <c r="H51" s="6">
        <f t="shared" si="4"/>
        <v>10</v>
      </c>
      <c r="I51" s="6">
        <f t="shared" si="5"/>
        <v>2020</v>
      </c>
      <c r="J51" s="5">
        <v>44084.434027777781</v>
      </c>
      <c r="K51" s="8" t="s">
        <v>134</v>
      </c>
      <c r="L51" s="8" t="s">
        <v>2694</v>
      </c>
      <c r="M51" s="8" t="s">
        <v>2702</v>
      </c>
      <c r="N51" s="8" t="s">
        <v>34</v>
      </c>
      <c r="O51" s="8" t="s">
        <v>109</v>
      </c>
      <c r="P51" s="9">
        <v>15</v>
      </c>
      <c r="Q51" s="8" t="s">
        <v>135</v>
      </c>
      <c r="R51">
        <f t="shared" si="6"/>
        <v>1</v>
      </c>
    </row>
    <row r="52" spans="1:18" ht="66" x14ac:dyDescent="0.25">
      <c r="A52" s="4" t="s">
        <v>136</v>
      </c>
      <c r="B52" s="17">
        <v>44084.697222222225</v>
      </c>
      <c r="C52" s="6" t="str">
        <f t="shared" si="0"/>
        <v>September</v>
      </c>
      <c r="D52" s="7">
        <f t="shared" si="1"/>
        <v>0.6972222222222223</v>
      </c>
      <c r="E52" s="7" t="str">
        <f>IF(AND(D52&lt;Sheet2!$A$3,D52&gt;=Sheet2!$A$2),"Morning",IF(AND(D52&gt;=Sheet2!$A$3,D52&lt;Sheet2!$A$4),"Afternoon","Night"))</f>
        <v>Afternoon</v>
      </c>
      <c r="F52" s="7" t="str">
        <f t="shared" si="2"/>
        <v>Thursday</v>
      </c>
      <c r="G52" s="7" t="str">
        <f t="shared" si="3"/>
        <v>Weekdays</v>
      </c>
      <c r="H52" s="6">
        <f t="shared" si="4"/>
        <v>10</v>
      </c>
      <c r="I52" s="6">
        <f t="shared" si="5"/>
        <v>2020</v>
      </c>
      <c r="J52" s="5">
        <v>44084.697222222225</v>
      </c>
      <c r="K52" s="8" t="s">
        <v>54</v>
      </c>
      <c r="L52" s="8" t="s">
        <v>2700</v>
      </c>
      <c r="M52" s="8" t="s">
        <v>2702</v>
      </c>
      <c r="N52" s="8" t="s">
        <v>34</v>
      </c>
      <c r="O52" s="8" t="s">
        <v>19</v>
      </c>
      <c r="P52" s="9">
        <v>23</v>
      </c>
      <c r="Q52" s="8" t="s">
        <v>137</v>
      </c>
      <c r="R52">
        <f t="shared" si="6"/>
        <v>1</v>
      </c>
    </row>
    <row r="53" spans="1:18" ht="66" x14ac:dyDescent="0.25">
      <c r="A53" s="10"/>
      <c r="B53" s="18">
        <v>44084.697222222225</v>
      </c>
      <c r="C53" s="6" t="str">
        <f t="shared" si="0"/>
        <v>September</v>
      </c>
      <c r="D53" s="7">
        <f t="shared" si="1"/>
        <v>0.6972222222222223</v>
      </c>
      <c r="E53" s="7" t="str">
        <f>IF(AND(D53&lt;Sheet2!$A$3,D53&gt;=Sheet2!$A$2),"Morning",IF(AND(D53&gt;=Sheet2!$A$3,D53&lt;Sheet2!$A$4),"Afternoon","Night"))</f>
        <v>Afternoon</v>
      </c>
      <c r="F53" s="7" t="str">
        <f t="shared" si="2"/>
        <v>Thursday</v>
      </c>
      <c r="G53" s="7" t="str">
        <f t="shared" si="3"/>
        <v>Weekdays</v>
      </c>
      <c r="H53" s="6">
        <f t="shared" si="4"/>
        <v>10</v>
      </c>
      <c r="I53" s="6">
        <f t="shared" si="5"/>
        <v>2020</v>
      </c>
      <c r="J53" s="11">
        <v>44175.532638888886</v>
      </c>
      <c r="K53" s="12" t="s">
        <v>54</v>
      </c>
      <c r="L53" s="8" t="s">
        <v>2700</v>
      </c>
      <c r="M53" s="8" t="s">
        <v>2702</v>
      </c>
      <c r="N53" s="12" t="s">
        <v>34</v>
      </c>
      <c r="O53" s="12" t="s">
        <v>19</v>
      </c>
      <c r="P53" s="13">
        <v>23</v>
      </c>
      <c r="Q53" s="12" t="s">
        <v>138</v>
      </c>
      <c r="R53">
        <f t="shared" si="6"/>
        <v>1</v>
      </c>
    </row>
    <row r="54" spans="1:18" ht="66" x14ac:dyDescent="0.25">
      <c r="A54" s="4" t="s">
        <v>139</v>
      </c>
      <c r="B54" s="17">
        <v>44114.384027777778</v>
      </c>
      <c r="C54" s="6" t="str">
        <f t="shared" si="0"/>
        <v>October</v>
      </c>
      <c r="D54" s="7">
        <f t="shared" si="1"/>
        <v>0.3840277777777778</v>
      </c>
      <c r="E54" s="7" t="str">
        <f>IF(AND(D54&lt;Sheet2!$A$3,D54&gt;=Sheet2!$A$2),"Morning",IF(AND(D54&gt;=Sheet2!$A$3,D54&lt;Sheet2!$A$4),"Afternoon","Night"))</f>
        <v>Morning</v>
      </c>
      <c r="F54" s="7" t="str">
        <f t="shared" si="2"/>
        <v>Saturday</v>
      </c>
      <c r="G54" s="7" t="str">
        <f t="shared" si="3"/>
        <v>Weekends</v>
      </c>
      <c r="H54" s="6">
        <f t="shared" si="4"/>
        <v>10</v>
      </c>
      <c r="I54" s="6">
        <f t="shared" si="5"/>
        <v>2020</v>
      </c>
      <c r="J54" s="5">
        <v>44114.384027777778</v>
      </c>
      <c r="K54" s="8" t="s">
        <v>140</v>
      </c>
      <c r="L54" s="8" t="s">
        <v>2696</v>
      </c>
      <c r="M54" s="8" t="s">
        <v>2703</v>
      </c>
      <c r="N54" s="8" t="s">
        <v>34</v>
      </c>
      <c r="O54" s="8" t="s">
        <v>109</v>
      </c>
      <c r="P54" s="9">
        <v>0</v>
      </c>
      <c r="Q54" s="8" t="s">
        <v>141</v>
      </c>
      <c r="R54">
        <f t="shared" si="6"/>
        <v>1</v>
      </c>
    </row>
    <row r="55" spans="1:18" ht="49.5" x14ac:dyDescent="0.25">
      <c r="A55" s="4" t="s">
        <v>142</v>
      </c>
      <c r="B55" s="17">
        <v>44114.453472222223</v>
      </c>
      <c r="C55" s="6" t="str">
        <f t="shared" si="0"/>
        <v>October</v>
      </c>
      <c r="D55" s="7">
        <f t="shared" si="1"/>
        <v>0.45347222222222222</v>
      </c>
      <c r="E55" s="7" t="str">
        <f>IF(AND(D55&lt;Sheet2!$A$3,D55&gt;=Sheet2!$A$2),"Morning",IF(AND(D55&gt;=Sheet2!$A$3,D55&lt;Sheet2!$A$4),"Afternoon","Night"))</f>
        <v>Morning</v>
      </c>
      <c r="F55" s="7" t="str">
        <f t="shared" si="2"/>
        <v>Saturday</v>
      </c>
      <c r="G55" s="7" t="str">
        <f t="shared" si="3"/>
        <v>Weekends</v>
      </c>
      <c r="H55" s="6">
        <f t="shared" si="4"/>
        <v>10</v>
      </c>
      <c r="I55" s="6">
        <f t="shared" si="5"/>
        <v>2020</v>
      </c>
      <c r="J55" s="5">
        <v>44114.453472222223</v>
      </c>
      <c r="K55" s="8" t="s">
        <v>39</v>
      </c>
      <c r="L55" s="8" t="s">
        <v>2693</v>
      </c>
      <c r="M55" s="8" t="s">
        <v>2703</v>
      </c>
      <c r="N55" s="8" t="s">
        <v>34</v>
      </c>
      <c r="O55" s="8"/>
      <c r="P55" s="9" t="s">
        <v>9</v>
      </c>
      <c r="Q55" s="8" t="s">
        <v>143</v>
      </c>
      <c r="R55">
        <f t="shared" si="6"/>
        <v>1</v>
      </c>
    </row>
    <row r="56" spans="1:18" ht="66" x14ac:dyDescent="0.25">
      <c r="A56" s="4" t="s">
        <v>144</v>
      </c>
      <c r="B56" s="17">
        <v>44114.54583333333</v>
      </c>
      <c r="C56" s="6" t="str">
        <f t="shared" si="0"/>
        <v>October</v>
      </c>
      <c r="D56" s="7">
        <f t="shared" si="1"/>
        <v>0.54583333333333328</v>
      </c>
      <c r="E56" s="7" t="str">
        <f>IF(AND(D56&lt;Sheet2!$A$3,D56&gt;=Sheet2!$A$2),"Morning",IF(AND(D56&gt;=Sheet2!$A$3,D56&lt;Sheet2!$A$4),"Afternoon","Night"))</f>
        <v>Afternoon</v>
      </c>
      <c r="F56" s="7" t="str">
        <f t="shared" si="2"/>
        <v>Saturday</v>
      </c>
      <c r="G56" s="7" t="str">
        <f t="shared" si="3"/>
        <v>Weekends</v>
      </c>
      <c r="H56" s="6">
        <f t="shared" si="4"/>
        <v>10</v>
      </c>
      <c r="I56" s="6">
        <f t="shared" si="5"/>
        <v>2020</v>
      </c>
      <c r="J56" s="5">
        <v>44114.54583333333</v>
      </c>
      <c r="K56" s="8" t="s">
        <v>42</v>
      </c>
      <c r="L56" s="8" t="s">
        <v>2697</v>
      </c>
      <c r="M56" s="8" t="s">
        <v>2702</v>
      </c>
      <c r="N56" s="8" t="s">
        <v>34</v>
      </c>
      <c r="O56" s="8" t="s">
        <v>109</v>
      </c>
      <c r="P56" s="9">
        <v>0</v>
      </c>
      <c r="Q56" s="8" t="s">
        <v>145</v>
      </c>
      <c r="R56">
        <f t="shared" si="6"/>
        <v>1</v>
      </c>
    </row>
    <row r="57" spans="1:18" ht="33" x14ac:dyDescent="0.25">
      <c r="A57" s="4" t="s">
        <v>146</v>
      </c>
      <c r="B57" s="17">
        <v>44114.604166666664</v>
      </c>
      <c r="C57" s="6" t="str">
        <f t="shared" si="0"/>
        <v>October</v>
      </c>
      <c r="D57" s="7">
        <f t="shared" si="1"/>
        <v>0.60416666666666663</v>
      </c>
      <c r="E57" s="7" t="str">
        <f>IF(AND(D57&lt;Sheet2!$A$3,D57&gt;=Sheet2!$A$2),"Morning",IF(AND(D57&gt;=Sheet2!$A$3,D57&lt;Sheet2!$A$4),"Afternoon","Night"))</f>
        <v>Afternoon</v>
      </c>
      <c r="F57" s="7" t="str">
        <f t="shared" si="2"/>
        <v>Saturday</v>
      </c>
      <c r="G57" s="7" t="str">
        <f t="shared" si="3"/>
        <v>Weekends</v>
      </c>
      <c r="H57" s="6">
        <f t="shared" si="4"/>
        <v>10</v>
      </c>
      <c r="I57" s="6">
        <f t="shared" si="5"/>
        <v>2020</v>
      </c>
      <c r="J57" s="5">
        <v>44114.604166666664</v>
      </c>
      <c r="K57" s="8" t="s">
        <v>39</v>
      </c>
      <c r="L57" s="8" t="s">
        <v>2693</v>
      </c>
      <c r="M57" s="8" t="s">
        <v>2703</v>
      </c>
      <c r="N57" s="8"/>
      <c r="O57" s="8"/>
      <c r="P57" s="9" t="s">
        <v>9</v>
      </c>
      <c r="Q57" s="8" t="s">
        <v>147</v>
      </c>
      <c r="R57">
        <f t="shared" si="6"/>
        <v>1</v>
      </c>
    </row>
    <row r="58" spans="1:18" ht="33" x14ac:dyDescent="0.25">
      <c r="A58" s="4" t="s">
        <v>148</v>
      </c>
      <c r="B58" s="17">
        <v>44114.762499999997</v>
      </c>
      <c r="C58" s="6" t="str">
        <f t="shared" si="0"/>
        <v>October</v>
      </c>
      <c r="D58" s="7">
        <f t="shared" si="1"/>
        <v>0.76250000000000007</v>
      </c>
      <c r="E58" s="7" t="str">
        <f>IF(AND(D58&lt;Sheet2!$A$3,D58&gt;=Sheet2!$A$2),"Morning",IF(AND(D58&gt;=Sheet2!$A$3,D58&lt;Sheet2!$A$4),"Afternoon","Night"))</f>
        <v>Afternoon</v>
      </c>
      <c r="F58" s="7" t="str">
        <f t="shared" si="2"/>
        <v>Saturday</v>
      </c>
      <c r="G58" s="7" t="str">
        <f t="shared" si="3"/>
        <v>Weekends</v>
      </c>
      <c r="H58" s="6">
        <f t="shared" si="4"/>
        <v>10</v>
      </c>
      <c r="I58" s="6">
        <f t="shared" si="5"/>
        <v>2020</v>
      </c>
      <c r="J58" s="5">
        <v>44114.762499999997</v>
      </c>
      <c r="K58" s="8" t="s">
        <v>149</v>
      </c>
      <c r="L58" s="8" t="s">
        <v>2696</v>
      </c>
      <c r="M58" s="8" t="s">
        <v>2703</v>
      </c>
      <c r="N58" s="8" t="s">
        <v>34</v>
      </c>
      <c r="O58" s="8" t="s">
        <v>19</v>
      </c>
      <c r="P58" s="9">
        <v>9</v>
      </c>
      <c r="Q58" s="8" t="s">
        <v>150</v>
      </c>
      <c r="R58">
        <f t="shared" si="6"/>
        <v>1</v>
      </c>
    </row>
    <row r="59" spans="1:18" ht="49.5" x14ac:dyDescent="0.25">
      <c r="A59" s="10"/>
      <c r="B59" s="18">
        <v>44114.762499999997</v>
      </c>
      <c r="C59" s="6" t="str">
        <f t="shared" si="0"/>
        <v>October</v>
      </c>
      <c r="D59" s="7">
        <f t="shared" si="1"/>
        <v>0.76250000000000007</v>
      </c>
      <c r="E59" s="7" t="str">
        <f>IF(AND(D59&lt;Sheet2!$A$3,D59&gt;=Sheet2!$A$2),"Morning",IF(AND(D59&gt;=Sheet2!$A$3,D59&lt;Sheet2!$A$4),"Afternoon","Night"))</f>
        <v>Afternoon</v>
      </c>
      <c r="F59" s="7" t="str">
        <f t="shared" si="2"/>
        <v>Saturday</v>
      </c>
      <c r="G59" s="7" t="str">
        <f t="shared" si="3"/>
        <v>Weekends</v>
      </c>
      <c r="H59" s="6">
        <f t="shared" si="4"/>
        <v>10</v>
      </c>
      <c r="I59" s="6">
        <f t="shared" si="5"/>
        <v>2020</v>
      </c>
      <c r="J59" s="11">
        <v>44145.5625</v>
      </c>
      <c r="K59" s="12" t="s">
        <v>149</v>
      </c>
      <c r="L59" s="8" t="s">
        <v>2696</v>
      </c>
      <c r="M59" s="8" t="s">
        <v>2703</v>
      </c>
      <c r="N59" s="12" t="s">
        <v>34</v>
      </c>
      <c r="O59" s="12" t="s">
        <v>19</v>
      </c>
      <c r="P59" s="13">
        <v>9</v>
      </c>
      <c r="Q59" s="12" t="s">
        <v>151</v>
      </c>
      <c r="R59">
        <f t="shared" si="6"/>
        <v>1</v>
      </c>
    </row>
    <row r="60" spans="1:18" ht="33" x14ac:dyDescent="0.25">
      <c r="A60" s="4" t="s">
        <v>152</v>
      </c>
      <c r="B60" s="17">
        <v>44145.822916666664</v>
      </c>
      <c r="C60" s="6" t="str">
        <f t="shared" si="0"/>
        <v>November</v>
      </c>
      <c r="D60" s="7">
        <f t="shared" si="1"/>
        <v>0.82291666666666663</v>
      </c>
      <c r="E60" s="7" t="str">
        <f>IF(AND(D60&lt;Sheet2!$A$3,D60&gt;=Sheet2!$A$2),"Morning",IF(AND(D60&gt;=Sheet2!$A$3,D60&lt;Sheet2!$A$4),"Afternoon","Night"))</f>
        <v>Night</v>
      </c>
      <c r="F60" s="7" t="str">
        <f t="shared" si="2"/>
        <v>Tuesday</v>
      </c>
      <c r="G60" s="7" t="str">
        <f t="shared" si="3"/>
        <v>Weekdays</v>
      </c>
      <c r="H60" s="6">
        <f t="shared" si="4"/>
        <v>10</v>
      </c>
      <c r="I60" s="6">
        <f t="shared" si="5"/>
        <v>2020</v>
      </c>
      <c r="J60" s="5">
        <v>44145.822916666664</v>
      </c>
      <c r="K60" s="8" t="s">
        <v>83</v>
      </c>
      <c r="L60" s="8" t="s">
        <v>2694</v>
      </c>
      <c r="M60" s="8" t="s">
        <v>2702</v>
      </c>
      <c r="N60" s="8" t="s">
        <v>13</v>
      </c>
      <c r="O60" s="8" t="s">
        <v>13</v>
      </c>
      <c r="P60" s="9">
        <v>70</v>
      </c>
      <c r="Q60" s="8" t="s">
        <v>153</v>
      </c>
      <c r="R60">
        <f t="shared" si="6"/>
        <v>1</v>
      </c>
    </row>
    <row r="61" spans="1:18" ht="82.5" x14ac:dyDescent="0.25">
      <c r="A61" s="10"/>
      <c r="B61" s="18">
        <v>44145.822916666664</v>
      </c>
      <c r="C61" s="6" t="str">
        <f t="shared" si="0"/>
        <v>November</v>
      </c>
      <c r="D61" s="7">
        <f t="shared" si="1"/>
        <v>0.82291666666666663</v>
      </c>
      <c r="E61" s="7" t="str">
        <f>IF(AND(D61&lt;Sheet2!$A$3,D61&gt;=Sheet2!$A$2),"Morning",IF(AND(D61&gt;=Sheet2!$A$3,D61&lt;Sheet2!$A$4),"Afternoon","Night"))</f>
        <v>Night</v>
      </c>
      <c r="F61" s="7" t="str">
        <f t="shared" si="2"/>
        <v>Tuesday</v>
      </c>
      <c r="G61" s="7" t="str">
        <f t="shared" si="3"/>
        <v>Weekdays</v>
      </c>
      <c r="H61" s="6">
        <f t="shared" si="4"/>
        <v>10</v>
      </c>
      <c r="I61" s="6">
        <f t="shared" si="5"/>
        <v>2020</v>
      </c>
      <c r="J61" s="11" t="s">
        <v>131</v>
      </c>
      <c r="K61" s="12" t="s">
        <v>83</v>
      </c>
      <c r="L61" s="8" t="s">
        <v>2694</v>
      </c>
      <c r="M61" s="8" t="s">
        <v>2702</v>
      </c>
      <c r="N61" s="12" t="s">
        <v>13</v>
      </c>
      <c r="O61" s="12" t="s">
        <v>13</v>
      </c>
      <c r="P61" s="13">
        <v>70</v>
      </c>
      <c r="Q61" s="12" t="s">
        <v>154</v>
      </c>
      <c r="R61">
        <f t="shared" si="6"/>
        <v>1</v>
      </c>
    </row>
    <row r="62" spans="1:18" ht="49.5" x14ac:dyDescent="0.25">
      <c r="A62" s="4" t="s">
        <v>155</v>
      </c>
      <c r="B62" s="17">
        <v>44175.35</v>
      </c>
      <c r="C62" s="6" t="str">
        <f t="shared" si="0"/>
        <v>December</v>
      </c>
      <c r="D62" s="7">
        <f t="shared" si="1"/>
        <v>0.35000000000000003</v>
      </c>
      <c r="E62" s="7" t="str">
        <f>IF(AND(D62&lt;Sheet2!$A$3,D62&gt;=Sheet2!$A$2),"Morning",IF(AND(D62&gt;=Sheet2!$A$3,D62&lt;Sheet2!$A$4),"Afternoon","Night"))</f>
        <v>Morning</v>
      </c>
      <c r="F62" s="7" t="str">
        <f t="shared" si="2"/>
        <v>Thursday</v>
      </c>
      <c r="G62" s="7" t="str">
        <f t="shared" si="3"/>
        <v>Weekdays</v>
      </c>
      <c r="H62" s="6">
        <f t="shared" si="4"/>
        <v>10</v>
      </c>
      <c r="I62" s="6">
        <f t="shared" si="5"/>
        <v>2020</v>
      </c>
      <c r="J62" s="5">
        <v>44175.35</v>
      </c>
      <c r="K62" s="8" t="s">
        <v>156</v>
      </c>
      <c r="L62" s="8" t="s">
        <v>2696</v>
      </c>
      <c r="M62" s="8" t="s">
        <v>2703</v>
      </c>
      <c r="N62" s="8" t="s">
        <v>34</v>
      </c>
      <c r="O62" s="8" t="s">
        <v>157</v>
      </c>
      <c r="P62" s="9">
        <v>0</v>
      </c>
      <c r="Q62" s="8" t="s">
        <v>158</v>
      </c>
      <c r="R62">
        <f t="shared" si="6"/>
        <v>1</v>
      </c>
    </row>
    <row r="63" spans="1:18" ht="66" x14ac:dyDescent="0.25">
      <c r="A63" s="4" t="s">
        <v>159</v>
      </c>
      <c r="B63" s="17">
        <v>44117.423611111109</v>
      </c>
      <c r="C63" s="6" t="str">
        <f t="shared" si="0"/>
        <v>October</v>
      </c>
      <c r="D63" s="7">
        <f t="shared" si="1"/>
        <v>0.4236111111111111</v>
      </c>
      <c r="E63" s="7" t="str">
        <f>IF(AND(D63&lt;Sheet2!$A$3,D63&gt;=Sheet2!$A$2),"Morning",IF(AND(D63&gt;=Sheet2!$A$3,D63&lt;Sheet2!$A$4),"Afternoon","Night"))</f>
        <v>Morning</v>
      </c>
      <c r="F63" s="7" t="str">
        <f t="shared" si="2"/>
        <v>Tuesday</v>
      </c>
      <c r="G63" s="7" t="str">
        <f t="shared" si="3"/>
        <v>Weekdays</v>
      </c>
      <c r="H63" s="6">
        <f t="shared" si="4"/>
        <v>13</v>
      </c>
      <c r="I63" s="6">
        <f t="shared" si="5"/>
        <v>2020</v>
      </c>
      <c r="J63" s="5" t="s">
        <v>160</v>
      </c>
      <c r="K63" s="8" t="s">
        <v>161</v>
      </c>
      <c r="L63" s="8" t="s">
        <v>2694</v>
      </c>
      <c r="M63" s="8" t="s">
        <v>2702</v>
      </c>
      <c r="N63" s="8" t="s">
        <v>34</v>
      </c>
      <c r="O63" s="8" t="s">
        <v>109</v>
      </c>
      <c r="P63" s="9">
        <v>36</v>
      </c>
      <c r="Q63" s="8" t="s">
        <v>162</v>
      </c>
      <c r="R63">
        <f t="shared" si="6"/>
        <v>1</v>
      </c>
    </row>
    <row r="64" spans="1:18" ht="33" x14ac:dyDescent="0.25">
      <c r="A64" s="4" t="s">
        <v>163</v>
      </c>
      <c r="B64" s="17">
        <v>44114.517361111109</v>
      </c>
      <c r="C64" s="6" t="str">
        <f t="shared" si="0"/>
        <v>October</v>
      </c>
      <c r="D64" s="7">
        <f t="shared" si="1"/>
        <v>0.51736111111111105</v>
      </c>
      <c r="E64" s="7" t="str">
        <f>IF(AND(D64&lt;Sheet2!$A$3,D64&gt;=Sheet2!$A$2),"Morning",IF(AND(D64&gt;=Sheet2!$A$3,D64&lt;Sheet2!$A$4),"Afternoon","Night"))</f>
        <v>Afternoon</v>
      </c>
      <c r="F64" s="7" t="str">
        <f t="shared" si="2"/>
        <v>Saturday</v>
      </c>
      <c r="G64" s="7" t="str">
        <f t="shared" si="3"/>
        <v>Weekends</v>
      </c>
      <c r="H64" s="6">
        <f t="shared" si="4"/>
        <v>10</v>
      </c>
      <c r="I64" s="6">
        <f t="shared" si="5"/>
        <v>2020</v>
      </c>
      <c r="J64" s="5" t="s">
        <v>164</v>
      </c>
      <c r="K64" s="8" t="s">
        <v>63</v>
      </c>
      <c r="L64" s="8" t="s">
        <v>2695</v>
      </c>
      <c r="M64" s="8" t="s">
        <v>2702</v>
      </c>
      <c r="N64" s="8" t="s">
        <v>58</v>
      </c>
      <c r="O64" s="8" t="s">
        <v>19</v>
      </c>
      <c r="P64" s="9">
        <v>10</v>
      </c>
      <c r="Q64" s="8" t="s">
        <v>165</v>
      </c>
      <c r="R64">
        <f t="shared" si="6"/>
        <v>1</v>
      </c>
    </row>
    <row r="65" spans="1:18" ht="66" x14ac:dyDescent="0.25">
      <c r="A65" s="10"/>
      <c r="B65" s="18">
        <v>44117.517361111109</v>
      </c>
      <c r="C65" s="6" t="str">
        <f t="shared" si="0"/>
        <v>October</v>
      </c>
      <c r="D65" s="7">
        <f t="shared" si="1"/>
        <v>0.51736111111111105</v>
      </c>
      <c r="E65" s="7" t="str">
        <f>IF(AND(D65&lt;Sheet2!$A$3,D65&gt;=Sheet2!$A$2),"Morning",IF(AND(D65&gt;=Sheet2!$A$3,D65&lt;Sheet2!$A$4),"Afternoon","Night"))</f>
        <v>Afternoon</v>
      </c>
      <c r="F65" s="7" t="str">
        <f t="shared" si="2"/>
        <v>Tuesday</v>
      </c>
      <c r="G65" s="7" t="str">
        <f t="shared" si="3"/>
        <v>Weekdays</v>
      </c>
      <c r="H65" s="6">
        <f t="shared" si="4"/>
        <v>13</v>
      </c>
      <c r="I65" s="6">
        <f t="shared" si="5"/>
        <v>2020</v>
      </c>
      <c r="J65" s="11" t="s">
        <v>1667</v>
      </c>
      <c r="K65" s="12" t="s">
        <v>63</v>
      </c>
      <c r="L65" s="8" t="s">
        <v>2695</v>
      </c>
      <c r="M65" s="8" t="s">
        <v>2702</v>
      </c>
      <c r="N65" s="12" t="s">
        <v>58</v>
      </c>
      <c r="O65" s="12" t="s">
        <v>19</v>
      </c>
      <c r="P65" s="13">
        <v>10</v>
      </c>
      <c r="Q65" s="12" t="s">
        <v>1668</v>
      </c>
      <c r="R65">
        <f t="shared" si="6"/>
        <v>1</v>
      </c>
    </row>
    <row r="66" spans="1:18" ht="115.5" x14ac:dyDescent="0.25">
      <c r="A66" s="4" t="s">
        <v>166</v>
      </c>
      <c r="B66" s="17">
        <v>44117.605555555558</v>
      </c>
      <c r="C66" s="6" t="str">
        <f t="shared" si="0"/>
        <v>October</v>
      </c>
      <c r="D66" s="7">
        <f t="shared" si="1"/>
        <v>0.60555555555555551</v>
      </c>
      <c r="E66" s="7" t="str">
        <f>IF(AND(D66&lt;Sheet2!$A$3,D66&gt;=Sheet2!$A$2),"Morning",IF(AND(D66&gt;=Sheet2!$A$3,D66&lt;Sheet2!$A$4),"Afternoon","Night"))</f>
        <v>Afternoon</v>
      </c>
      <c r="F66" s="7" t="str">
        <f t="shared" si="2"/>
        <v>Tuesday</v>
      </c>
      <c r="G66" s="7" t="str">
        <f t="shared" si="3"/>
        <v>Weekdays</v>
      </c>
      <c r="H66" s="6">
        <f t="shared" si="4"/>
        <v>13</v>
      </c>
      <c r="I66" s="6">
        <f t="shared" si="5"/>
        <v>2020</v>
      </c>
      <c r="J66" s="5" t="s">
        <v>1655</v>
      </c>
      <c r="K66" s="8" t="s">
        <v>167</v>
      </c>
      <c r="L66" s="8" t="s">
        <v>2693</v>
      </c>
      <c r="M66" s="8" t="s">
        <v>2703</v>
      </c>
      <c r="N66" s="8" t="s">
        <v>34</v>
      </c>
      <c r="O66" s="8" t="s">
        <v>19</v>
      </c>
      <c r="P66" s="9">
        <v>78</v>
      </c>
      <c r="Q66" s="8" t="s">
        <v>1669</v>
      </c>
      <c r="R66">
        <f t="shared" si="6"/>
        <v>1</v>
      </c>
    </row>
    <row r="67" spans="1:18" ht="33" x14ac:dyDescent="0.25">
      <c r="A67" s="4" t="s">
        <v>168</v>
      </c>
      <c r="B67" s="17">
        <v>44118.332638888889</v>
      </c>
      <c r="C67" s="6" t="str">
        <f t="shared" ref="C67:C130" si="7">TEXT(B67,"mmmm")</f>
        <v>October</v>
      </c>
      <c r="D67" s="7">
        <f t="shared" ref="D67:D130" si="8">TIME(HOUR(B67),MINUTE(B67),SECOND(B67))</f>
        <v>0.33263888888888887</v>
      </c>
      <c r="E67" s="7" t="str">
        <f>IF(AND(D67&lt;Sheet2!$A$3,D67&gt;=Sheet2!$A$2),"Morning",IF(AND(D67&gt;=Sheet2!$A$3,D67&lt;Sheet2!$A$4),"Afternoon","Night"))</f>
        <v>Morning</v>
      </c>
      <c r="F67" s="7" t="str">
        <f t="shared" ref="F67:F130" si="9">TEXT(B67,"dddd")</f>
        <v>Wednesday</v>
      </c>
      <c r="G67" s="7" t="str">
        <f t="shared" ref="G67:G130" si="10">IF(OR(F67="Saturday",F67="Sunday"),"Weekends","Weekdays")</f>
        <v>Weekdays</v>
      </c>
      <c r="H67" s="6">
        <f t="shared" ref="H67:H130" si="11">DAY(B67)</f>
        <v>14</v>
      </c>
      <c r="I67" s="6">
        <f t="shared" ref="I67:I130" si="12">YEAR(B67)</f>
        <v>2020</v>
      </c>
      <c r="J67" s="5" t="s">
        <v>1656</v>
      </c>
      <c r="K67" s="8" t="s">
        <v>115</v>
      </c>
      <c r="L67" s="8" t="s">
        <v>2696</v>
      </c>
      <c r="M67" s="8" t="s">
        <v>2703</v>
      </c>
      <c r="N67" s="8" t="s">
        <v>34</v>
      </c>
      <c r="O67" s="8" t="s">
        <v>14</v>
      </c>
      <c r="P67" s="9">
        <v>0</v>
      </c>
      <c r="Q67" s="8" t="s">
        <v>1670</v>
      </c>
      <c r="R67">
        <f t="shared" ref="R67:R130" si="13">COUNTA(B67)</f>
        <v>1</v>
      </c>
    </row>
    <row r="68" spans="1:18" ht="99" x14ac:dyDescent="0.25">
      <c r="A68" s="10"/>
      <c r="B68" s="18">
        <v>44118.332638888889</v>
      </c>
      <c r="C68" s="6" t="str">
        <f t="shared" si="7"/>
        <v>October</v>
      </c>
      <c r="D68" s="7">
        <f t="shared" si="8"/>
        <v>0.33263888888888887</v>
      </c>
      <c r="E68" s="7" t="str">
        <f>IF(AND(D68&lt;Sheet2!$A$3,D68&gt;=Sheet2!$A$2),"Morning",IF(AND(D68&gt;=Sheet2!$A$3,D68&lt;Sheet2!$A$4),"Afternoon","Night"))</f>
        <v>Morning</v>
      </c>
      <c r="F68" s="7" t="str">
        <f t="shared" si="9"/>
        <v>Wednesday</v>
      </c>
      <c r="G68" s="7" t="str">
        <f t="shared" si="10"/>
        <v>Weekdays</v>
      </c>
      <c r="H68" s="6">
        <f t="shared" si="11"/>
        <v>14</v>
      </c>
      <c r="I68" s="6">
        <f t="shared" si="12"/>
        <v>2020</v>
      </c>
      <c r="J68" s="11" t="s">
        <v>1671</v>
      </c>
      <c r="K68" s="12" t="s">
        <v>115</v>
      </c>
      <c r="L68" s="8" t="s">
        <v>2696</v>
      </c>
      <c r="M68" s="8" t="s">
        <v>2703</v>
      </c>
      <c r="N68" s="12" t="s">
        <v>34</v>
      </c>
      <c r="O68" s="12" t="s">
        <v>14</v>
      </c>
      <c r="P68" s="13">
        <v>0</v>
      </c>
      <c r="Q68" s="12" t="s">
        <v>1672</v>
      </c>
      <c r="R68">
        <f t="shared" si="13"/>
        <v>1</v>
      </c>
    </row>
    <row r="69" spans="1:18" ht="33" x14ac:dyDescent="0.25">
      <c r="A69" s="4" t="s">
        <v>169</v>
      </c>
      <c r="B69" s="17">
        <v>44118.643055555556</v>
      </c>
      <c r="C69" s="6" t="str">
        <f t="shared" si="7"/>
        <v>October</v>
      </c>
      <c r="D69" s="7">
        <f t="shared" si="8"/>
        <v>0.6430555555555556</v>
      </c>
      <c r="E69" s="7" t="str">
        <f>IF(AND(D69&lt;Sheet2!$A$3,D69&gt;=Sheet2!$A$2),"Morning",IF(AND(D69&gt;=Sheet2!$A$3,D69&lt;Sheet2!$A$4),"Afternoon","Night"))</f>
        <v>Afternoon</v>
      </c>
      <c r="F69" s="7" t="str">
        <f t="shared" si="9"/>
        <v>Wednesday</v>
      </c>
      <c r="G69" s="7" t="str">
        <f t="shared" si="10"/>
        <v>Weekdays</v>
      </c>
      <c r="H69" s="6">
        <f t="shared" si="11"/>
        <v>14</v>
      </c>
      <c r="I69" s="6">
        <f t="shared" si="12"/>
        <v>2020</v>
      </c>
      <c r="J69" s="5" t="s">
        <v>1657</v>
      </c>
      <c r="K69" s="8" t="s">
        <v>170</v>
      </c>
      <c r="L69" s="8" t="s">
        <v>2696</v>
      </c>
      <c r="M69" s="8" t="s">
        <v>2703</v>
      </c>
      <c r="N69" s="8" t="s">
        <v>34</v>
      </c>
      <c r="O69" s="8" t="s">
        <v>103</v>
      </c>
      <c r="P69" s="9">
        <v>0</v>
      </c>
      <c r="Q69" s="8" t="s">
        <v>1673</v>
      </c>
      <c r="R69">
        <f t="shared" si="13"/>
        <v>1</v>
      </c>
    </row>
    <row r="70" spans="1:18" ht="82.5" x14ac:dyDescent="0.25">
      <c r="A70" s="10"/>
      <c r="B70" s="18">
        <v>44118.643055555556</v>
      </c>
      <c r="C70" s="6" t="str">
        <f t="shared" si="7"/>
        <v>October</v>
      </c>
      <c r="D70" s="7">
        <f t="shared" si="8"/>
        <v>0.6430555555555556</v>
      </c>
      <c r="E70" s="7" t="str">
        <f>IF(AND(D70&lt;Sheet2!$A$3,D70&gt;=Sheet2!$A$2),"Morning",IF(AND(D70&gt;=Sheet2!$A$3,D70&lt;Sheet2!$A$4),"Afternoon","Night"))</f>
        <v>Afternoon</v>
      </c>
      <c r="F70" s="7" t="str">
        <f t="shared" si="9"/>
        <v>Wednesday</v>
      </c>
      <c r="G70" s="7" t="str">
        <f t="shared" si="10"/>
        <v>Weekdays</v>
      </c>
      <c r="H70" s="6">
        <f t="shared" si="11"/>
        <v>14</v>
      </c>
      <c r="I70" s="6">
        <f t="shared" si="12"/>
        <v>2020</v>
      </c>
      <c r="J70" s="11" t="s">
        <v>1674</v>
      </c>
      <c r="K70" s="12" t="s">
        <v>170</v>
      </c>
      <c r="L70" s="8" t="s">
        <v>2696</v>
      </c>
      <c r="M70" s="8" t="s">
        <v>2703</v>
      </c>
      <c r="N70" s="12" t="s">
        <v>34</v>
      </c>
      <c r="O70" s="12" t="s">
        <v>103</v>
      </c>
      <c r="P70" s="13">
        <v>0</v>
      </c>
      <c r="Q70" s="12" t="s">
        <v>1675</v>
      </c>
      <c r="R70">
        <f t="shared" si="13"/>
        <v>1</v>
      </c>
    </row>
    <row r="71" spans="1:18" ht="33" x14ac:dyDescent="0.25">
      <c r="A71" s="4" t="s">
        <v>171</v>
      </c>
      <c r="B71" s="17">
        <v>44118.769444444442</v>
      </c>
      <c r="C71" s="6" t="str">
        <f t="shared" si="7"/>
        <v>October</v>
      </c>
      <c r="D71" s="7">
        <f t="shared" si="8"/>
        <v>0.76944444444444438</v>
      </c>
      <c r="E71" s="7" t="str">
        <f>IF(AND(D71&lt;Sheet2!$A$3,D71&gt;=Sheet2!$A$2),"Morning",IF(AND(D71&gt;=Sheet2!$A$3,D71&lt;Sheet2!$A$4),"Afternoon","Night"))</f>
        <v>Afternoon</v>
      </c>
      <c r="F71" s="7" t="str">
        <f t="shared" si="9"/>
        <v>Wednesday</v>
      </c>
      <c r="G71" s="7" t="str">
        <f t="shared" si="10"/>
        <v>Weekdays</v>
      </c>
      <c r="H71" s="6">
        <f t="shared" si="11"/>
        <v>14</v>
      </c>
      <c r="I71" s="6">
        <f t="shared" si="12"/>
        <v>2020</v>
      </c>
      <c r="J71" s="5" t="s">
        <v>1658</v>
      </c>
      <c r="K71" s="8" t="s">
        <v>172</v>
      </c>
      <c r="L71" s="8" t="s">
        <v>2696</v>
      </c>
      <c r="M71" s="8" t="s">
        <v>2703</v>
      </c>
      <c r="N71" s="8" t="s">
        <v>34</v>
      </c>
      <c r="O71" s="8" t="s">
        <v>19</v>
      </c>
      <c r="P71" s="9">
        <v>23</v>
      </c>
      <c r="Q71" s="8" t="s">
        <v>173</v>
      </c>
      <c r="R71">
        <f t="shared" si="13"/>
        <v>1</v>
      </c>
    </row>
    <row r="72" spans="1:18" ht="66" x14ac:dyDescent="0.25">
      <c r="A72" s="10"/>
      <c r="B72" s="18">
        <v>44118.769444444442</v>
      </c>
      <c r="C72" s="6" t="str">
        <f t="shared" si="7"/>
        <v>October</v>
      </c>
      <c r="D72" s="7">
        <f t="shared" si="8"/>
        <v>0.76944444444444438</v>
      </c>
      <c r="E72" s="7" t="str">
        <f>IF(AND(D72&lt;Sheet2!$A$3,D72&gt;=Sheet2!$A$2),"Morning",IF(AND(D72&gt;=Sheet2!$A$3,D72&lt;Sheet2!$A$4),"Afternoon","Night"))</f>
        <v>Afternoon</v>
      </c>
      <c r="F72" s="7" t="str">
        <f t="shared" si="9"/>
        <v>Wednesday</v>
      </c>
      <c r="G72" s="7" t="str">
        <f t="shared" si="10"/>
        <v>Weekdays</v>
      </c>
      <c r="H72" s="6">
        <f t="shared" si="11"/>
        <v>14</v>
      </c>
      <c r="I72" s="6">
        <f t="shared" si="12"/>
        <v>2020</v>
      </c>
      <c r="J72" s="11" t="s">
        <v>1676</v>
      </c>
      <c r="K72" s="12" t="s">
        <v>172</v>
      </c>
      <c r="L72" s="8" t="s">
        <v>2696</v>
      </c>
      <c r="M72" s="8" t="s">
        <v>2703</v>
      </c>
      <c r="N72" s="12" t="s">
        <v>34</v>
      </c>
      <c r="O72" s="12" t="s">
        <v>19</v>
      </c>
      <c r="P72" s="13">
        <v>23</v>
      </c>
      <c r="Q72" s="12" t="s">
        <v>1677</v>
      </c>
      <c r="R72">
        <f t="shared" si="13"/>
        <v>1</v>
      </c>
    </row>
    <row r="73" spans="1:18" ht="99" x14ac:dyDescent="0.25">
      <c r="A73" s="4" t="s">
        <v>174</v>
      </c>
      <c r="B73" s="17">
        <v>44119.438194444447</v>
      </c>
      <c r="C73" s="6" t="str">
        <f t="shared" si="7"/>
        <v>October</v>
      </c>
      <c r="D73" s="7">
        <f t="shared" si="8"/>
        <v>0.4381944444444445</v>
      </c>
      <c r="E73" s="7" t="str">
        <f>IF(AND(D73&lt;Sheet2!$A$3,D73&gt;=Sheet2!$A$2),"Morning",IF(AND(D73&gt;=Sheet2!$A$3,D73&lt;Sheet2!$A$4),"Afternoon","Night"))</f>
        <v>Morning</v>
      </c>
      <c r="F73" s="7" t="str">
        <f t="shared" si="9"/>
        <v>Thursday</v>
      </c>
      <c r="G73" s="7" t="str">
        <f t="shared" si="10"/>
        <v>Weekdays</v>
      </c>
      <c r="H73" s="6">
        <f t="shared" si="11"/>
        <v>15</v>
      </c>
      <c r="I73" s="6">
        <f t="shared" si="12"/>
        <v>2020</v>
      </c>
      <c r="J73" s="5" t="s">
        <v>1659</v>
      </c>
      <c r="K73" s="8" t="s">
        <v>17</v>
      </c>
      <c r="L73" s="8" t="s">
        <v>2694</v>
      </c>
      <c r="M73" s="8" t="s">
        <v>2702</v>
      </c>
      <c r="N73" s="8" t="s">
        <v>34</v>
      </c>
      <c r="O73" s="8" t="s">
        <v>19</v>
      </c>
      <c r="P73" s="9">
        <v>16</v>
      </c>
      <c r="Q73" s="8" t="s">
        <v>1678</v>
      </c>
      <c r="R73">
        <f t="shared" si="13"/>
        <v>1</v>
      </c>
    </row>
    <row r="74" spans="1:18" ht="66" x14ac:dyDescent="0.25">
      <c r="A74" s="10"/>
      <c r="B74" s="18">
        <v>44119.438194444447</v>
      </c>
      <c r="C74" s="6" t="str">
        <f t="shared" si="7"/>
        <v>October</v>
      </c>
      <c r="D74" s="7">
        <f t="shared" si="8"/>
        <v>0.4381944444444445</v>
      </c>
      <c r="E74" s="7" t="str">
        <f>IF(AND(D74&lt;Sheet2!$A$3,D74&gt;=Sheet2!$A$2),"Morning",IF(AND(D74&gt;=Sheet2!$A$3,D74&lt;Sheet2!$A$4),"Afternoon","Night"))</f>
        <v>Morning</v>
      </c>
      <c r="F74" s="7" t="str">
        <f t="shared" si="9"/>
        <v>Thursday</v>
      </c>
      <c r="G74" s="7" t="str">
        <f t="shared" si="10"/>
        <v>Weekdays</v>
      </c>
      <c r="H74" s="6">
        <f t="shared" si="11"/>
        <v>15</v>
      </c>
      <c r="I74" s="6">
        <f t="shared" si="12"/>
        <v>2020</v>
      </c>
      <c r="J74" s="11">
        <v>44123.38958333333</v>
      </c>
      <c r="K74" s="12" t="s">
        <v>17</v>
      </c>
      <c r="L74" s="8" t="s">
        <v>2694</v>
      </c>
      <c r="M74" s="8" t="s">
        <v>2702</v>
      </c>
      <c r="N74" s="12" t="s">
        <v>34</v>
      </c>
      <c r="O74" s="12" t="s">
        <v>19</v>
      </c>
      <c r="P74" s="13">
        <v>16</v>
      </c>
      <c r="Q74" s="12" t="s">
        <v>1679</v>
      </c>
      <c r="R74">
        <f t="shared" si="13"/>
        <v>1</v>
      </c>
    </row>
    <row r="75" spans="1:18" ht="115.5" x14ac:dyDescent="0.25">
      <c r="A75" s="4" t="s">
        <v>175</v>
      </c>
      <c r="B75" s="17">
        <v>44119.584027777775</v>
      </c>
      <c r="C75" s="6" t="str">
        <f t="shared" si="7"/>
        <v>October</v>
      </c>
      <c r="D75" s="7">
        <f t="shared" si="8"/>
        <v>0.58402777777777781</v>
      </c>
      <c r="E75" s="7" t="str">
        <f>IF(AND(D75&lt;Sheet2!$A$3,D75&gt;=Sheet2!$A$2),"Morning",IF(AND(D75&gt;=Sheet2!$A$3,D75&lt;Sheet2!$A$4),"Afternoon","Night"))</f>
        <v>Afternoon</v>
      </c>
      <c r="F75" s="7" t="str">
        <f t="shared" si="9"/>
        <v>Thursday</v>
      </c>
      <c r="G75" s="7" t="str">
        <f t="shared" si="10"/>
        <v>Weekdays</v>
      </c>
      <c r="H75" s="6">
        <f t="shared" si="11"/>
        <v>15</v>
      </c>
      <c r="I75" s="6">
        <f t="shared" si="12"/>
        <v>2020</v>
      </c>
      <c r="J75" s="5" t="s">
        <v>1660</v>
      </c>
      <c r="K75" s="8" t="s">
        <v>176</v>
      </c>
      <c r="L75" s="8" t="s">
        <v>2696</v>
      </c>
      <c r="M75" s="8" t="s">
        <v>2703</v>
      </c>
      <c r="N75" s="8" t="s">
        <v>34</v>
      </c>
      <c r="O75" s="8" t="s">
        <v>14</v>
      </c>
      <c r="P75" s="9">
        <v>221</v>
      </c>
      <c r="Q75" s="8" t="s">
        <v>1680</v>
      </c>
      <c r="R75">
        <f t="shared" si="13"/>
        <v>1</v>
      </c>
    </row>
    <row r="76" spans="1:18" ht="49.5" x14ac:dyDescent="0.25">
      <c r="A76" s="4" t="s">
        <v>177</v>
      </c>
      <c r="B76" s="17">
        <v>44119.556944444441</v>
      </c>
      <c r="C76" s="6" t="str">
        <f t="shared" si="7"/>
        <v>October</v>
      </c>
      <c r="D76" s="7">
        <f t="shared" si="8"/>
        <v>0.55694444444444446</v>
      </c>
      <c r="E76" s="7" t="str">
        <f>IF(AND(D76&lt;Sheet2!$A$3,D76&gt;=Sheet2!$A$2),"Morning",IF(AND(D76&gt;=Sheet2!$A$3,D76&lt;Sheet2!$A$4),"Afternoon","Night"))</f>
        <v>Afternoon</v>
      </c>
      <c r="F76" s="7" t="str">
        <f t="shared" si="9"/>
        <v>Thursday</v>
      </c>
      <c r="G76" s="7" t="str">
        <f t="shared" si="10"/>
        <v>Weekdays</v>
      </c>
      <c r="H76" s="6">
        <f t="shared" si="11"/>
        <v>15</v>
      </c>
      <c r="I76" s="6">
        <f t="shared" si="12"/>
        <v>2020</v>
      </c>
      <c r="J76" s="5" t="s">
        <v>1661</v>
      </c>
      <c r="K76" s="8" t="s">
        <v>149</v>
      </c>
      <c r="L76" s="8" t="s">
        <v>2696</v>
      </c>
      <c r="M76" s="8" t="s">
        <v>2703</v>
      </c>
      <c r="N76" s="8" t="s">
        <v>34</v>
      </c>
      <c r="O76" s="8" t="s">
        <v>35</v>
      </c>
      <c r="P76" s="9">
        <v>9</v>
      </c>
      <c r="Q76" s="8" t="s">
        <v>178</v>
      </c>
      <c r="R76">
        <f t="shared" si="13"/>
        <v>1</v>
      </c>
    </row>
    <row r="77" spans="1:18" ht="66" x14ac:dyDescent="0.25">
      <c r="A77" s="10"/>
      <c r="B77" s="18">
        <v>44120.556944444441</v>
      </c>
      <c r="C77" s="6" t="str">
        <f t="shared" si="7"/>
        <v>October</v>
      </c>
      <c r="D77" s="7">
        <f t="shared" si="8"/>
        <v>0.55694444444444446</v>
      </c>
      <c r="E77" s="7" t="str">
        <f>IF(AND(D77&lt;Sheet2!$A$3,D77&gt;=Sheet2!$A$2),"Morning",IF(AND(D77&gt;=Sheet2!$A$3,D77&lt;Sheet2!$A$4),"Afternoon","Night"))</f>
        <v>Afternoon</v>
      </c>
      <c r="F77" s="7" t="str">
        <f t="shared" si="9"/>
        <v>Friday</v>
      </c>
      <c r="G77" s="7" t="str">
        <f t="shared" si="10"/>
        <v>Weekdays</v>
      </c>
      <c r="H77" s="6">
        <f t="shared" si="11"/>
        <v>16</v>
      </c>
      <c r="I77" s="6">
        <f t="shared" si="12"/>
        <v>2020</v>
      </c>
      <c r="J77" s="11">
        <v>44123.302083333336</v>
      </c>
      <c r="K77" s="12" t="s">
        <v>149</v>
      </c>
      <c r="L77" s="8" t="s">
        <v>2696</v>
      </c>
      <c r="M77" s="8" t="s">
        <v>2703</v>
      </c>
      <c r="N77" s="12" t="s">
        <v>34</v>
      </c>
      <c r="O77" s="12" t="s">
        <v>35</v>
      </c>
      <c r="P77" s="13">
        <v>9</v>
      </c>
      <c r="Q77" s="12" t="s">
        <v>1681</v>
      </c>
      <c r="R77">
        <f t="shared" si="13"/>
        <v>1</v>
      </c>
    </row>
    <row r="78" spans="1:18" ht="16.5" x14ac:dyDescent="0.25">
      <c r="A78" s="4" t="s">
        <v>179</v>
      </c>
      <c r="B78" s="17">
        <v>44120.711805555555</v>
      </c>
      <c r="C78" s="6" t="str">
        <f t="shared" si="7"/>
        <v>October</v>
      </c>
      <c r="D78" s="7">
        <f t="shared" si="8"/>
        <v>0.71180555555555547</v>
      </c>
      <c r="E78" s="7" t="str">
        <f>IF(AND(D78&lt;Sheet2!$A$3,D78&gt;=Sheet2!$A$2),"Morning",IF(AND(D78&gt;=Sheet2!$A$3,D78&lt;Sheet2!$A$4),"Afternoon","Night"))</f>
        <v>Afternoon</v>
      </c>
      <c r="F78" s="7" t="str">
        <f t="shared" si="9"/>
        <v>Friday</v>
      </c>
      <c r="G78" s="7" t="str">
        <f t="shared" si="10"/>
        <v>Weekdays</v>
      </c>
      <c r="H78" s="6">
        <f t="shared" si="11"/>
        <v>16</v>
      </c>
      <c r="I78" s="6">
        <f t="shared" si="12"/>
        <v>2020</v>
      </c>
      <c r="J78" s="5" t="s">
        <v>1662</v>
      </c>
      <c r="K78" s="8" t="s">
        <v>8</v>
      </c>
      <c r="L78" s="8" t="s">
        <v>2694</v>
      </c>
      <c r="M78" s="8" t="s">
        <v>2702</v>
      </c>
      <c r="N78" s="8" t="s">
        <v>34</v>
      </c>
      <c r="O78" s="8"/>
      <c r="P78" s="14" t="s">
        <v>9</v>
      </c>
      <c r="Q78" s="8" t="s">
        <v>180</v>
      </c>
      <c r="R78">
        <f t="shared" si="13"/>
        <v>1</v>
      </c>
    </row>
    <row r="79" spans="1:18" ht="16.5" x14ac:dyDescent="0.25">
      <c r="A79" s="4" t="s">
        <v>181</v>
      </c>
      <c r="B79" s="17">
        <v>44120.726388888892</v>
      </c>
      <c r="C79" s="6" t="str">
        <f t="shared" si="7"/>
        <v>October</v>
      </c>
      <c r="D79" s="7">
        <f t="shared" si="8"/>
        <v>0.72638888888888886</v>
      </c>
      <c r="E79" s="7" t="str">
        <f>IF(AND(D79&lt;Sheet2!$A$3,D79&gt;=Sheet2!$A$2),"Morning",IF(AND(D79&gt;=Sheet2!$A$3,D79&lt;Sheet2!$A$4),"Afternoon","Night"))</f>
        <v>Afternoon</v>
      </c>
      <c r="F79" s="7" t="str">
        <f t="shared" si="9"/>
        <v>Friday</v>
      </c>
      <c r="G79" s="7" t="str">
        <f t="shared" si="10"/>
        <v>Weekdays</v>
      </c>
      <c r="H79" s="6">
        <f t="shared" si="11"/>
        <v>16</v>
      </c>
      <c r="I79" s="6">
        <f t="shared" si="12"/>
        <v>2020</v>
      </c>
      <c r="J79" s="5" t="s">
        <v>1663</v>
      </c>
      <c r="K79" s="8" t="s">
        <v>8</v>
      </c>
      <c r="L79" s="8" t="s">
        <v>2694</v>
      </c>
      <c r="M79" s="8" t="s">
        <v>2702</v>
      </c>
      <c r="N79" s="8" t="s">
        <v>34</v>
      </c>
      <c r="O79" s="8"/>
      <c r="P79" s="14" t="s">
        <v>9</v>
      </c>
      <c r="Q79" s="8" t="s">
        <v>182</v>
      </c>
      <c r="R79">
        <f t="shared" si="13"/>
        <v>1</v>
      </c>
    </row>
    <row r="80" spans="1:18" ht="33" x14ac:dyDescent="0.25">
      <c r="A80" s="4" t="s">
        <v>183</v>
      </c>
      <c r="B80" s="17">
        <v>44120.738194444442</v>
      </c>
      <c r="C80" s="6" t="str">
        <f t="shared" si="7"/>
        <v>October</v>
      </c>
      <c r="D80" s="7">
        <f t="shared" si="8"/>
        <v>0.73819444444444438</v>
      </c>
      <c r="E80" s="7" t="str">
        <f>IF(AND(D80&lt;Sheet2!$A$3,D80&gt;=Sheet2!$A$2),"Morning",IF(AND(D80&gt;=Sheet2!$A$3,D80&lt;Sheet2!$A$4),"Afternoon","Night"))</f>
        <v>Afternoon</v>
      </c>
      <c r="F80" s="7" t="str">
        <f t="shared" si="9"/>
        <v>Friday</v>
      </c>
      <c r="G80" s="7" t="str">
        <f t="shared" si="10"/>
        <v>Weekdays</v>
      </c>
      <c r="H80" s="6">
        <f t="shared" si="11"/>
        <v>16</v>
      </c>
      <c r="I80" s="6">
        <f t="shared" si="12"/>
        <v>2020</v>
      </c>
      <c r="J80" s="5" t="s">
        <v>1664</v>
      </c>
      <c r="K80" s="8" t="s">
        <v>184</v>
      </c>
      <c r="L80" s="8" t="s">
        <v>2700</v>
      </c>
      <c r="M80" s="8" t="s">
        <v>2702</v>
      </c>
      <c r="N80" s="8" t="s">
        <v>58</v>
      </c>
      <c r="O80" s="8" t="s">
        <v>19</v>
      </c>
      <c r="P80" s="9">
        <v>20</v>
      </c>
      <c r="Q80" s="8" t="s">
        <v>185</v>
      </c>
      <c r="R80">
        <f t="shared" si="13"/>
        <v>1</v>
      </c>
    </row>
    <row r="81" spans="1:18" ht="66" x14ac:dyDescent="0.25">
      <c r="A81" s="10"/>
      <c r="B81" s="18">
        <v>44120.738194444442</v>
      </c>
      <c r="C81" s="6" t="str">
        <f t="shared" si="7"/>
        <v>October</v>
      </c>
      <c r="D81" s="7">
        <f t="shared" si="8"/>
        <v>0.73819444444444438</v>
      </c>
      <c r="E81" s="7" t="str">
        <f>IF(AND(D81&lt;Sheet2!$A$3,D81&gt;=Sheet2!$A$2),"Morning",IF(AND(D81&gt;=Sheet2!$A$3,D81&lt;Sheet2!$A$4),"Afternoon","Night"))</f>
        <v>Afternoon</v>
      </c>
      <c r="F81" s="7" t="str">
        <f t="shared" si="9"/>
        <v>Friday</v>
      </c>
      <c r="G81" s="7" t="str">
        <f t="shared" si="10"/>
        <v>Weekdays</v>
      </c>
      <c r="H81" s="6">
        <f t="shared" si="11"/>
        <v>16</v>
      </c>
      <c r="I81" s="6">
        <f t="shared" si="12"/>
        <v>2020</v>
      </c>
      <c r="J81" s="11">
        <v>44123.563888888886</v>
      </c>
      <c r="K81" s="12" t="s">
        <v>184</v>
      </c>
      <c r="L81" s="8" t="s">
        <v>2700</v>
      </c>
      <c r="M81" s="8" t="s">
        <v>2702</v>
      </c>
      <c r="N81" s="12" t="s">
        <v>58</v>
      </c>
      <c r="O81" s="12" t="s">
        <v>19</v>
      </c>
      <c r="P81" s="13">
        <v>20</v>
      </c>
      <c r="Q81" s="12" t="s">
        <v>1683</v>
      </c>
      <c r="R81">
        <f t="shared" si="13"/>
        <v>1</v>
      </c>
    </row>
    <row r="82" spans="1:18" ht="49.5" x14ac:dyDescent="0.25">
      <c r="A82" s="4" t="s">
        <v>186</v>
      </c>
      <c r="B82" s="17">
        <v>44121.298611111109</v>
      </c>
      <c r="C82" s="6" t="str">
        <f t="shared" si="7"/>
        <v>October</v>
      </c>
      <c r="D82" s="7">
        <f t="shared" si="8"/>
        <v>0.2986111111111111</v>
      </c>
      <c r="E82" s="7" t="str">
        <f>IF(AND(D82&lt;Sheet2!$A$3,D82&gt;=Sheet2!$A$2),"Morning",IF(AND(D82&gt;=Sheet2!$A$3,D82&lt;Sheet2!$A$4),"Afternoon","Night"))</f>
        <v>Morning</v>
      </c>
      <c r="F82" s="7" t="str">
        <f t="shared" si="9"/>
        <v>Saturday</v>
      </c>
      <c r="G82" s="7" t="str">
        <f t="shared" si="10"/>
        <v>Weekends</v>
      </c>
      <c r="H82" s="6">
        <f t="shared" si="11"/>
        <v>17</v>
      </c>
      <c r="I82" s="6">
        <f t="shared" si="12"/>
        <v>2020</v>
      </c>
      <c r="J82" s="5">
        <v>44121.298611111109</v>
      </c>
      <c r="K82" s="8" t="s">
        <v>187</v>
      </c>
      <c r="L82" s="8" t="s">
        <v>2693</v>
      </c>
      <c r="M82" s="8" t="s">
        <v>2703</v>
      </c>
      <c r="N82" s="8" t="s">
        <v>34</v>
      </c>
      <c r="O82" s="8" t="s">
        <v>19</v>
      </c>
      <c r="P82" s="9">
        <v>0</v>
      </c>
      <c r="Q82" s="8" t="s">
        <v>188</v>
      </c>
      <c r="R82">
        <f t="shared" si="13"/>
        <v>1</v>
      </c>
    </row>
    <row r="83" spans="1:18" ht="66" x14ac:dyDescent="0.25">
      <c r="A83" s="10"/>
      <c r="B83" s="18">
        <v>44121.298611111109</v>
      </c>
      <c r="C83" s="6" t="str">
        <f t="shared" si="7"/>
        <v>October</v>
      </c>
      <c r="D83" s="7">
        <f t="shared" si="8"/>
        <v>0.2986111111111111</v>
      </c>
      <c r="E83" s="7" t="str">
        <f>IF(AND(D83&lt;Sheet2!$A$3,D83&gt;=Sheet2!$A$2),"Morning",IF(AND(D83&gt;=Sheet2!$A$3,D83&lt;Sheet2!$A$4),"Afternoon","Night"))</f>
        <v>Morning</v>
      </c>
      <c r="F83" s="7" t="str">
        <f t="shared" si="9"/>
        <v>Saturday</v>
      </c>
      <c r="G83" s="7" t="str">
        <f t="shared" si="10"/>
        <v>Weekends</v>
      </c>
      <c r="H83" s="6">
        <f t="shared" si="11"/>
        <v>17</v>
      </c>
      <c r="I83" s="6">
        <f t="shared" si="12"/>
        <v>2020</v>
      </c>
      <c r="J83" s="11">
        <v>44126.379861111112</v>
      </c>
      <c r="K83" s="12" t="s">
        <v>187</v>
      </c>
      <c r="L83" s="8" t="s">
        <v>2693</v>
      </c>
      <c r="M83" s="8" t="s">
        <v>2703</v>
      </c>
      <c r="N83" s="12" t="s">
        <v>34</v>
      </c>
      <c r="O83" s="12" t="s">
        <v>19</v>
      </c>
      <c r="P83" s="13">
        <v>0</v>
      </c>
      <c r="Q83" s="12" t="s">
        <v>1684</v>
      </c>
      <c r="R83">
        <f t="shared" si="13"/>
        <v>1</v>
      </c>
    </row>
    <row r="84" spans="1:18" ht="409.5" x14ac:dyDescent="0.25">
      <c r="A84" s="4" t="s">
        <v>189</v>
      </c>
      <c r="B84" s="17">
        <v>44121.393055555556</v>
      </c>
      <c r="C84" s="6" t="str">
        <f t="shared" si="7"/>
        <v>October</v>
      </c>
      <c r="D84" s="7">
        <f t="shared" si="8"/>
        <v>0.39305555555555555</v>
      </c>
      <c r="E84" s="7" t="str">
        <f>IF(AND(D84&lt;Sheet2!$A$3,D84&gt;=Sheet2!$A$2),"Morning",IF(AND(D84&gt;=Sheet2!$A$3,D84&lt;Sheet2!$A$4),"Afternoon","Night"))</f>
        <v>Morning</v>
      </c>
      <c r="F84" s="7" t="str">
        <f t="shared" si="9"/>
        <v>Saturday</v>
      </c>
      <c r="G84" s="7" t="str">
        <f t="shared" si="10"/>
        <v>Weekends</v>
      </c>
      <c r="H84" s="6">
        <f t="shared" si="11"/>
        <v>17</v>
      </c>
      <c r="I84" s="6">
        <f t="shared" si="12"/>
        <v>2020</v>
      </c>
      <c r="J84" s="5">
        <v>44121.393055555556</v>
      </c>
      <c r="K84" s="8" t="s">
        <v>190</v>
      </c>
      <c r="L84" s="8" t="s">
        <v>2693</v>
      </c>
      <c r="M84" s="8" t="s">
        <v>2703</v>
      </c>
      <c r="N84" s="8" t="s">
        <v>34</v>
      </c>
      <c r="O84" s="8" t="s">
        <v>191</v>
      </c>
      <c r="P84" s="9">
        <v>82</v>
      </c>
      <c r="Q84" s="8" t="s">
        <v>2677</v>
      </c>
      <c r="R84">
        <f t="shared" si="13"/>
        <v>1</v>
      </c>
    </row>
    <row r="85" spans="1:18" ht="33" x14ac:dyDescent="0.25">
      <c r="A85" s="4" t="s">
        <v>192</v>
      </c>
      <c r="B85" s="17">
        <v>44121.509027777778</v>
      </c>
      <c r="C85" s="6" t="str">
        <f t="shared" si="7"/>
        <v>October</v>
      </c>
      <c r="D85" s="7">
        <f t="shared" si="8"/>
        <v>0.50902777777777775</v>
      </c>
      <c r="E85" s="7" t="str">
        <f>IF(AND(D85&lt;Sheet2!$A$3,D85&gt;=Sheet2!$A$2),"Morning",IF(AND(D85&gt;=Sheet2!$A$3,D85&lt;Sheet2!$A$4),"Afternoon","Night"))</f>
        <v>Afternoon</v>
      </c>
      <c r="F85" s="7" t="str">
        <f t="shared" si="9"/>
        <v>Saturday</v>
      </c>
      <c r="G85" s="7" t="str">
        <f t="shared" si="10"/>
        <v>Weekends</v>
      </c>
      <c r="H85" s="6">
        <f t="shared" si="11"/>
        <v>17</v>
      </c>
      <c r="I85" s="6">
        <f t="shared" si="12"/>
        <v>2020</v>
      </c>
      <c r="J85" s="5">
        <v>44121.509027777778</v>
      </c>
      <c r="K85" s="8" t="s">
        <v>76</v>
      </c>
      <c r="L85" s="8" t="s">
        <v>2693</v>
      </c>
      <c r="M85" s="8" t="s">
        <v>2703</v>
      </c>
      <c r="N85" s="8" t="s">
        <v>34</v>
      </c>
      <c r="O85" s="8" t="s">
        <v>19</v>
      </c>
      <c r="P85" s="9">
        <v>29</v>
      </c>
      <c r="Q85" s="8" t="s">
        <v>193</v>
      </c>
      <c r="R85">
        <f t="shared" si="13"/>
        <v>1</v>
      </c>
    </row>
    <row r="86" spans="1:18" ht="66" x14ac:dyDescent="0.25">
      <c r="A86" s="10"/>
      <c r="B86" s="18">
        <v>44121.509027777778</v>
      </c>
      <c r="C86" s="6" t="str">
        <f t="shared" si="7"/>
        <v>October</v>
      </c>
      <c r="D86" s="7">
        <f t="shared" si="8"/>
        <v>0.50902777777777775</v>
      </c>
      <c r="E86" s="7" t="str">
        <f>IF(AND(D86&lt;Sheet2!$A$3,D86&gt;=Sheet2!$A$2),"Morning",IF(AND(D86&gt;=Sheet2!$A$3,D86&lt;Sheet2!$A$4),"Afternoon","Night"))</f>
        <v>Afternoon</v>
      </c>
      <c r="F86" s="7" t="str">
        <f t="shared" si="9"/>
        <v>Saturday</v>
      </c>
      <c r="G86" s="7" t="str">
        <f t="shared" si="10"/>
        <v>Weekends</v>
      </c>
      <c r="H86" s="6">
        <f t="shared" si="11"/>
        <v>17</v>
      </c>
      <c r="I86" s="6">
        <f t="shared" si="12"/>
        <v>2020</v>
      </c>
      <c r="J86" s="11">
        <v>44125.367361111108</v>
      </c>
      <c r="K86" s="12" t="s">
        <v>76</v>
      </c>
      <c r="L86" s="8" t="s">
        <v>2693</v>
      </c>
      <c r="M86" s="8" t="s">
        <v>2703</v>
      </c>
      <c r="N86" s="12" t="s">
        <v>34</v>
      </c>
      <c r="O86" s="12" t="s">
        <v>19</v>
      </c>
      <c r="P86" s="13">
        <v>29</v>
      </c>
      <c r="Q86" s="12" t="s">
        <v>1685</v>
      </c>
      <c r="R86">
        <f t="shared" si="13"/>
        <v>1</v>
      </c>
    </row>
    <row r="87" spans="1:18" ht="49.5" x14ac:dyDescent="0.25">
      <c r="A87" s="4" t="s">
        <v>194</v>
      </c>
      <c r="B87" s="17">
        <v>44122.275694444441</v>
      </c>
      <c r="C87" s="6" t="str">
        <f t="shared" si="7"/>
        <v>October</v>
      </c>
      <c r="D87" s="7">
        <f t="shared" si="8"/>
        <v>0.27569444444444446</v>
      </c>
      <c r="E87" s="7" t="str">
        <f>IF(AND(D87&lt;Sheet2!$A$3,D87&gt;=Sheet2!$A$2),"Morning",IF(AND(D87&gt;=Sheet2!$A$3,D87&lt;Sheet2!$A$4),"Afternoon","Night"))</f>
        <v>Morning</v>
      </c>
      <c r="F87" s="7" t="str">
        <f t="shared" si="9"/>
        <v>Sunday</v>
      </c>
      <c r="G87" s="7" t="str">
        <f t="shared" si="10"/>
        <v>Weekends</v>
      </c>
      <c r="H87" s="6">
        <f t="shared" si="11"/>
        <v>18</v>
      </c>
      <c r="I87" s="6">
        <f t="shared" si="12"/>
        <v>2020</v>
      </c>
      <c r="J87" s="5">
        <v>44122.275694444441</v>
      </c>
      <c r="K87" s="8" t="s">
        <v>187</v>
      </c>
      <c r="L87" s="8" t="s">
        <v>2693</v>
      </c>
      <c r="M87" s="8" t="s">
        <v>2703</v>
      </c>
      <c r="N87" s="8" t="s">
        <v>34</v>
      </c>
      <c r="O87" s="8" t="s">
        <v>126</v>
      </c>
      <c r="P87" s="14" t="s">
        <v>9</v>
      </c>
      <c r="Q87" s="8" t="s">
        <v>1686</v>
      </c>
      <c r="R87">
        <f t="shared" si="13"/>
        <v>1</v>
      </c>
    </row>
    <row r="88" spans="1:18" ht="66" x14ac:dyDescent="0.25">
      <c r="A88" s="10"/>
      <c r="B88" s="18">
        <v>44122.275694444441</v>
      </c>
      <c r="C88" s="6" t="str">
        <f t="shared" si="7"/>
        <v>October</v>
      </c>
      <c r="D88" s="7">
        <f t="shared" si="8"/>
        <v>0.27569444444444446</v>
      </c>
      <c r="E88" s="7" t="str">
        <f>IF(AND(D88&lt;Sheet2!$A$3,D88&gt;=Sheet2!$A$2),"Morning",IF(AND(D88&gt;=Sheet2!$A$3,D88&lt;Sheet2!$A$4),"Afternoon","Night"))</f>
        <v>Morning</v>
      </c>
      <c r="F88" s="7" t="str">
        <f t="shared" si="9"/>
        <v>Sunday</v>
      </c>
      <c r="G88" s="7" t="str">
        <f t="shared" si="10"/>
        <v>Weekends</v>
      </c>
      <c r="H88" s="6">
        <f t="shared" si="11"/>
        <v>18</v>
      </c>
      <c r="I88" s="6">
        <f t="shared" si="12"/>
        <v>2020</v>
      </c>
      <c r="J88" s="11">
        <v>44124.311805555553</v>
      </c>
      <c r="K88" s="12" t="s">
        <v>187</v>
      </c>
      <c r="L88" s="8" t="s">
        <v>2693</v>
      </c>
      <c r="M88" s="8" t="s">
        <v>2703</v>
      </c>
      <c r="N88" s="12" t="s">
        <v>34</v>
      </c>
      <c r="O88" s="12" t="s">
        <v>126</v>
      </c>
      <c r="P88" s="14" t="s">
        <v>9</v>
      </c>
      <c r="Q88" s="12" t="s">
        <v>1687</v>
      </c>
      <c r="R88">
        <f t="shared" si="13"/>
        <v>1</v>
      </c>
    </row>
    <row r="89" spans="1:18" ht="33" x14ac:dyDescent="0.25">
      <c r="A89" s="4" t="s">
        <v>195</v>
      </c>
      <c r="B89" s="17">
        <v>44122.318749999999</v>
      </c>
      <c r="C89" s="6" t="str">
        <f t="shared" si="7"/>
        <v>October</v>
      </c>
      <c r="D89" s="7">
        <f t="shared" si="8"/>
        <v>0.31875000000000003</v>
      </c>
      <c r="E89" s="7" t="str">
        <f>IF(AND(D89&lt;Sheet2!$A$3,D89&gt;=Sheet2!$A$2),"Morning",IF(AND(D89&gt;=Sheet2!$A$3,D89&lt;Sheet2!$A$4),"Afternoon","Night"))</f>
        <v>Morning</v>
      </c>
      <c r="F89" s="7" t="str">
        <f t="shared" si="9"/>
        <v>Sunday</v>
      </c>
      <c r="G89" s="7" t="str">
        <f t="shared" si="10"/>
        <v>Weekends</v>
      </c>
      <c r="H89" s="6">
        <f t="shared" si="11"/>
        <v>18</v>
      </c>
      <c r="I89" s="6">
        <f t="shared" si="12"/>
        <v>2020</v>
      </c>
      <c r="J89" s="5">
        <v>44122.318749999999</v>
      </c>
      <c r="K89" s="8" t="s">
        <v>196</v>
      </c>
      <c r="L89" s="8" t="s">
        <v>2694</v>
      </c>
      <c r="M89" s="8" t="s">
        <v>2702</v>
      </c>
      <c r="N89" s="8" t="s">
        <v>34</v>
      </c>
      <c r="O89" s="8" t="s">
        <v>19</v>
      </c>
      <c r="P89" s="14" t="s">
        <v>9</v>
      </c>
      <c r="Q89" s="8" t="s">
        <v>1688</v>
      </c>
      <c r="R89">
        <f t="shared" si="13"/>
        <v>1</v>
      </c>
    </row>
    <row r="90" spans="1:18" ht="66" x14ac:dyDescent="0.25">
      <c r="A90" s="10"/>
      <c r="B90" s="18">
        <v>44122.318749999999</v>
      </c>
      <c r="C90" s="6" t="str">
        <f t="shared" si="7"/>
        <v>October</v>
      </c>
      <c r="D90" s="7">
        <f t="shared" si="8"/>
        <v>0.31875000000000003</v>
      </c>
      <c r="E90" s="7" t="str">
        <f>IF(AND(D90&lt;Sheet2!$A$3,D90&gt;=Sheet2!$A$2),"Morning",IF(AND(D90&gt;=Sheet2!$A$3,D90&lt;Sheet2!$A$4),"Afternoon","Night"))</f>
        <v>Morning</v>
      </c>
      <c r="F90" s="7" t="str">
        <f t="shared" si="9"/>
        <v>Sunday</v>
      </c>
      <c r="G90" s="7" t="str">
        <f t="shared" si="10"/>
        <v>Weekends</v>
      </c>
      <c r="H90" s="6">
        <f t="shared" si="11"/>
        <v>18</v>
      </c>
      <c r="I90" s="6">
        <f t="shared" si="12"/>
        <v>2020</v>
      </c>
      <c r="J90" s="11">
        <v>44125.316666666666</v>
      </c>
      <c r="K90" s="12" t="s">
        <v>196</v>
      </c>
      <c r="L90" s="8" t="s">
        <v>2694</v>
      </c>
      <c r="M90" s="8" t="s">
        <v>2702</v>
      </c>
      <c r="N90" s="12" t="s">
        <v>34</v>
      </c>
      <c r="O90" s="12" t="s">
        <v>19</v>
      </c>
      <c r="P90" s="14" t="s">
        <v>9</v>
      </c>
      <c r="Q90" s="12" t="s">
        <v>1689</v>
      </c>
      <c r="R90">
        <f t="shared" si="13"/>
        <v>1</v>
      </c>
    </row>
    <row r="91" spans="1:18" ht="33" x14ac:dyDescent="0.25">
      <c r="A91" s="4" t="s">
        <v>197</v>
      </c>
      <c r="B91" s="17">
        <v>44122.759722222225</v>
      </c>
      <c r="C91" s="6" t="str">
        <f t="shared" si="7"/>
        <v>October</v>
      </c>
      <c r="D91" s="7">
        <f t="shared" si="8"/>
        <v>0.7597222222222223</v>
      </c>
      <c r="E91" s="7" t="str">
        <f>IF(AND(D91&lt;Sheet2!$A$3,D91&gt;=Sheet2!$A$2),"Morning",IF(AND(D91&gt;=Sheet2!$A$3,D91&lt;Sheet2!$A$4),"Afternoon","Night"))</f>
        <v>Afternoon</v>
      </c>
      <c r="F91" s="7" t="str">
        <f t="shared" si="9"/>
        <v>Sunday</v>
      </c>
      <c r="G91" s="7" t="str">
        <f t="shared" si="10"/>
        <v>Weekends</v>
      </c>
      <c r="H91" s="6">
        <f t="shared" si="11"/>
        <v>18</v>
      </c>
      <c r="I91" s="6">
        <f t="shared" si="12"/>
        <v>2020</v>
      </c>
      <c r="J91" s="5">
        <v>44122.759722222225</v>
      </c>
      <c r="K91" s="8" t="s">
        <v>67</v>
      </c>
      <c r="L91" s="8" t="s">
        <v>2696</v>
      </c>
      <c r="M91" s="8" t="s">
        <v>2703</v>
      </c>
      <c r="N91" s="8" t="s">
        <v>34</v>
      </c>
      <c r="O91" s="8" t="s">
        <v>19</v>
      </c>
      <c r="P91" s="9">
        <v>40</v>
      </c>
      <c r="Q91" s="8" t="s">
        <v>198</v>
      </c>
      <c r="R91">
        <f t="shared" si="13"/>
        <v>1</v>
      </c>
    </row>
    <row r="92" spans="1:18" ht="66" x14ac:dyDescent="0.25">
      <c r="A92" s="10"/>
      <c r="B92" s="18">
        <v>44122.759722222225</v>
      </c>
      <c r="C92" s="6" t="str">
        <f t="shared" si="7"/>
        <v>October</v>
      </c>
      <c r="D92" s="7">
        <f t="shared" si="8"/>
        <v>0.7597222222222223</v>
      </c>
      <c r="E92" s="7" t="str">
        <f>IF(AND(D92&lt;Sheet2!$A$3,D92&gt;=Sheet2!$A$2),"Morning",IF(AND(D92&gt;=Sheet2!$A$3,D92&lt;Sheet2!$A$4),"Afternoon","Night"))</f>
        <v>Afternoon</v>
      </c>
      <c r="F92" s="7" t="str">
        <f t="shared" si="9"/>
        <v>Sunday</v>
      </c>
      <c r="G92" s="7" t="str">
        <f t="shared" si="10"/>
        <v>Weekends</v>
      </c>
      <c r="H92" s="6">
        <f t="shared" si="11"/>
        <v>18</v>
      </c>
      <c r="I92" s="6">
        <f t="shared" si="12"/>
        <v>2020</v>
      </c>
      <c r="J92" s="11">
        <v>44127.314583333333</v>
      </c>
      <c r="K92" s="12" t="s">
        <v>67</v>
      </c>
      <c r="L92" s="8" t="s">
        <v>2696</v>
      </c>
      <c r="M92" s="8" t="s">
        <v>2703</v>
      </c>
      <c r="N92" s="12" t="s">
        <v>34</v>
      </c>
      <c r="O92" s="12" t="s">
        <v>19</v>
      </c>
      <c r="P92" s="13">
        <v>40</v>
      </c>
      <c r="Q92" s="12" t="s">
        <v>1690</v>
      </c>
      <c r="R92">
        <f t="shared" si="13"/>
        <v>1</v>
      </c>
    </row>
    <row r="93" spans="1:18" ht="33" x14ac:dyDescent="0.25">
      <c r="A93" s="4" t="s">
        <v>199</v>
      </c>
      <c r="B93" s="17">
        <v>44123.148611111108</v>
      </c>
      <c r="C93" s="6" t="str">
        <f t="shared" si="7"/>
        <v>October</v>
      </c>
      <c r="D93" s="7">
        <f t="shared" si="8"/>
        <v>0.14861111111111111</v>
      </c>
      <c r="E93" s="7" t="str">
        <f>IF(AND(D93&lt;Sheet2!$A$3,D93&gt;=Sheet2!$A$2),"Morning",IF(AND(D93&gt;=Sheet2!$A$3,D93&lt;Sheet2!$A$4),"Afternoon","Night"))</f>
        <v>Night</v>
      </c>
      <c r="F93" s="7" t="str">
        <f t="shared" si="9"/>
        <v>Monday</v>
      </c>
      <c r="G93" s="7" t="str">
        <f t="shared" si="10"/>
        <v>Weekdays</v>
      </c>
      <c r="H93" s="6">
        <f t="shared" si="11"/>
        <v>19</v>
      </c>
      <c r="I93" s="6">
        <f t="shared" si="12"/>
        <v>2020</v>
      </c>
      <c r="J93" s="5">
        <v>44123.148611111108</v>
      </c>
      <c r="K93" s="8" t="s">
        <v>200</v>
      </c>
      <c r="L93" s="8" t="s">
        <v>2694</v>
      </c>
      <c r="M93" s="8" t="s">
        <v>2702</v>
      </c>
      <c r="N93" s="8" t="s">
        <v>201</v>
      </c>
      <c r="O93" s="8" t="s">
        <v>13</v>
      </c>
      <c r="P93" s="9">
        <v>11</v>
      </c>
      <c r="Q93" s="8" t="s">
        <v>202</v>
      </c>
      <c r="R93">
        <f t="shared" si="13"/>
        <v>1</v>
      </c>
    </row>
    <row r="94" spans="1:18" ht="66" x14ac:dyDescent="0.25">
      <c r="A94" s="10"/>
      <c r="B94" s="18">
        <v>44123.148611111108</v>
      </c>
      <c r="C94" s="6" t="str">
        <f t="shared" si="7"/>
        <v>October</v>
      </c>
      <c r="D94" s="7">
        <f t="shared" si="8"/>
        <v>0.14861111111111111</v>
      </c>
      <c r="E94" s="7" t="str">
        <f>IF(AND(D94&lt;Sheet2!$A$3,D94&gt;=Sheet2!$A$2),"Morning",IF(AND(D94&gt;=Sheet2!$A$3,D94&lt;Sheet2!$A$4),"Afternoon","Night"))</f>
        <v>Night</v>
      </c>
      <c r="F94" s="7" t="str">
        <f t="shared" si="9"/>
        <v>Monday</v>
      </c>
      <c r="G94" s="7" t="str">
        <f t="shared" si="10"/>
        <v>Weekdays</v>
      </c>
      <c r="H94" s="6">
        <f t="shared" si="11"/>
        <v>19</v>
      </c>
      <c r="I94" s="6">
        <f t="shared" si="12"/>
        <v>2020</v>
      </c>
      <c r="J94" s="11">
        <v>44125.319444444445</v>
      </c>
      <c r="K94" s="12" t="s">
        <v>200</v>
      </c>
      <c r="L94" s="8" t="s">
        <v>2694</v>
      </c>
      <c r="M94" s="8" t="s">
        <v>2702</v>
      </c>
      <c r="N94" s="12" t="s">
        <v>201</v>
      </c>
      <c r="O94" s="12" t="s">
        <v>13</v>
      </c>
      <c r="P94" s="13">
        <v>11</v>
      </c>
      <c r="Q94" s="12" t="s">
        <v>1691</v>
      </c>
      <c r="R94">
        <f t="shared" si="13"/>
        <v>1</v>
      </c>
    </row>
    <row r="95" spans="1:18" ht="33" x14ac:dyDescent="0.25">
      <c r="A95" s="4" t="s">
        <v>203</v>
      </c>
      <c r="B95" s="17">
        <v>44123.535416666666</v>
      </c>
      <c r="C95" s="6" t="str">
        <f t="shared" si="7"/>
        <v>October</v>
      </c>
      <c r="D95" s="7">
        <f t="shared" si="8"/>
        <v>0.53541666666666665</v>
      </c>
      <c r="E95" s="7" t="str">
        <f>IF(AND(D95&lt;Sheet2!$A$3,D95&gt;=Sheet2!$A$2),"Morning",IF(AND(D95&gt;=Sheet2!$A$3,D95&lt;Sheet2!$A$4),"Afternoon","Night"))</f>
        <v>Afternoon</v>
      </c>
      <c r="F95" s="7" t="str">
        <f t="shared" si="9"/>
        <v>Monday</v>
      </c>
      <c r="G95" s="7" t="str">
        <f t="shared" si="10"/>
        <v>Weekdays</v>
      </c>
      <c r="H95" s="6">
        <f t="shared" si="11"/>
        <v>19</v>
      </c>
      <c r="I95" s="6">
        <f t="shared" si="12"/>
        <v>2020</v>
      </c>
      <c r="J95" s="5">
        <v>44123.535416666666</v>
      </c>
      <c r="K95" s="8" t="s">
        <v>63</v>
      </c>
      <c r="L95" s="8" t="s">
        <v>2695</v>
      </c>
      <c r="M95" s="8" t="s">
        <v>2702</v>
      </c>
      <c r="N95" s="8" t="s">
        <v>34</v>
      </c>
      <c r="O95" s="8" t="s">
        <v>46</v>
      </c>
      <c r="P95" s="9">
        <v>0</v>
      </c>
      <c r="Q95" s="8" t="s">
        <v>204</v>
      </c>
      <c r="R95">
        <f t="shared" si="13"/>
        <v>1</v>
      </c>
    </row>
    <row r="96" spans="1:18" ht="82.5" x14ac:dyDescent="0.25">
      <c r="A96" s="10"/>
      <c r="B96" s="18">
        <v>44123.535416666666</v>
      </c>
      <c r="C96" s="6" t="str">
        <f t="shared" si="7"/>
        <v>October</v>
      </c>
      <c r="D96" s="7">
        <f t="shared" si="8"/>
        <v>0.53541666666666665</v>
      </c>
      <c r="E96" s="7" t="str">
        <f>IF(AND(D96&lt;Sheet2!$A$3,D96&gt;=Sheet2!$A$2),"Morning",IF(AND(D96&gt;=Sheet2!$A$3,D96&lt;Sheet2!$A$4),"Afternoon","Night"))</f>
        <v>Afternoon</v>
      </c>
      <c r="F96" s="7" t="str">
        <f t="shared" si="9"/>
        <v>Monday</v>
      </c>
      <c r="G96" s="7" t="str">
        <f t="shared" si="10"/>
        <v>Weekdays</v>
      </c>
      <c r="H96" s="6">
        <f t="shared" si="11"/>
        <v>19</v>
      </c>
      <c r="I96" s="6">
        <f t="shared" si="12"/>
        <v>2020</v>
      </c>
      <c r="J96" s="11">
        <v>44125.341666666667</v>
      </c>
      <c r="K96" s="12" t="s">
        <v>63</v>
      </c>
      <c r="L96" s="8" t="s">
        <v>2695</v>
      </c>
      <c r="M96" s="8" t="s">
        <v>2702</v>
      </c>
      <c r="N96" s="12" t="s">
        <v>34</v>
      </c>
      <c r="O96" s="12" t="s">
        <v>46</v>
      </c>
      <c r="P96" s="13">
        <v>0</v>
      </c>
      <c r="Q96" s="12" t="s">
        <v>1692</v>
      </c>
      <c r="R96">
        <f t="shared" si="13"/>
        <v>1</v>
      </c>
    </row>
    <row r="97" spans="1:18" ht="99" x14ac:dyDescent="0.25">
      <c r="A97" s="4" t="s">
        <v>205</v>
      </c>
      <c r="B97" s="17">
        <v>44123.613888888889</v>
      </c>
      <c r="C97" s="6" t="str">
        <f t="shared" si="7"/>
        <v>October</v>
      </c>
      <c r="D97" s="7">
        <f t="shared" si="8"/>
        <v>0.61388888888888882</v>
      </c>
      <c r="E97" s="7" t="str">
        <f>IF(AND(D97&lt;Sheet2!$A$3,D97&gt;=Sheet2!$A$2),"Morning",IF(AND(D97&gt;=Sheet2!$A$3,D97&lt;Sheet2!$A$4),"Afternoon","Night"))</f>
        <v>Afternoon</v>
      </c>
      <c r="F97" s="7" t="str">
        <f t="shared" si="9"/>
        <v>Monday</v>
      </c>
      <c r="G97" s="7" t="str">
        <f t="shared" si="10"/>
        <v>Weekdays</v>
      </c>
      <c r="H97" s="6">
        <f t="shared" si="11"/>
        <v>19</v>
      </c>
      <c r="I97" s="6">
        <f t="shared" si="12"/>
        <v>2020</v>
      </c>
      <c r="J97" s="5">
        <v>44123.613888888889</v>
      </c>
      <c r="K97" s="8" t="s">
        <v>206</v>
      </c>
      <c r="L97" s="8" t="s">
        <v>2695</v>
      </c>
      <c r="M97" s="8" t="s">
        <v>2702</v>
      </c>
      <c r="N97" s="8" t="s">
        <v>34</v>
      </c>
      <c r="O97" s="8" t="s">
        <v>19</v>
      </c>
      <c r="P97" s="9">
        <v>65</v>
      </c>
      <c r="Q97" s="8" t="s">
        <v>1693</v>
      </c>
      <c r="R97">
        <f t="shared" si="13"/>
        <v>1</v>
      </c>
    </row>
    <row r="98" spans="1:18" ht="66" x14ac:dyDescent="0.25">
      <c r="A98" s="10"/>
      <c r="B98" s="18">
        <v>44123.613888888889</v>
      </c>
      <c r="C98" s="6" t="str">
        <f t="shared" si="7"/>
        <v>October</v>
      </c>
      <c r="D98" s="7">
        <f t="shared" si="8"/>
        <v>0.61388888888888882</v>
      </c>
      <c r="E98" s="7" t="str">
        <f>IF(AND(D98&lt;Sheet2!$A$3,D98&gt;=Sheet2!$A$2),"Morning",IF(AND(D98&gt;=Sheet2!$A$3,D98&lt;Sheet2!$A$4),"Afternoon","Night"))</f>
        <v>Afternoon</v>
      </c>
      <c r="F98" s="7" t="str">
        <f t="shared" si="9"/>
        <v>Monday</v>
      </c>
      <c r="G98" s="7" t="str">
        <f t="shared" si="10"/>
        <v>Weekdays</v>
      </c>
      <c r="H98" s="6">
        <f t="shared" si="11"/>
        <v>19</v>
      </c>
      <c r="I98" s="6">
        <f t="shared" si="12"/>
        <v>2020</v>
      </c>
      <c r="J98" s="11">
        <v>44125.344444444447</v>
      </c>
      <c r="K98" s="12" t="s">
        <v>206</v>
      </c>
      <c r="L98" s="8" t="s">
        <v>2695</v>
      </c>
      <c r="M98" s="8" t="s">
        <v>2702</v>
      </c>
      <c r="N98" s="12" t="s">
        <v>34</v>
      </c>
      <c r="O98" s="12" t="s">
        <v>19</v>
      </c>
      <c r="P98" s="13">
        <v>65</v>
      </c>
      <c r="Q98" s="12" t="s">
        <v>1694</v>
      </c>
      <c r="R98">
        <f t="shared" si="13"/>
        <v>1</v>
      </c>
    </row>
    <row r="99" spans="1:18" ht="165" x14ac:dyDescent="0.25">
      <c r="A99" s="4" t="s">
        <v>207</v>
      </c>
      <c r="B99" s="17">
        <v>44124.037499999999</v>
      </c>
      <c r="C99" s="6" t="str">
        <f t="shared" si="7"/>
        <v>October</v>
      </c>
      <c r="D99" s="7">
        <f t="shared" si="8"/>
        <v>3.7499999999999999E-2</v>
      </c>
      <c r="E99" s="7" t="str">
        <f>IF(AND(D99&lt;Sheet2!$A$3,D99&gt;=Sheet2!$A$2),"Morning",IF(AND(D99&gt;=Sheet2!$A$3,D99&lt;Sheet2!$A$4),"Afternoon","Night"))</f>
        <v>Night</v>
      </c>
      <c r="F99" s="7" t="str">
        <f t="shared" si="9"/>
        <v>Tuesday</v>
      </c>
      <c r="G99" s="7" t="str">
        <f t="shared" si="10"/>
        <v>Weekdays</v>
      </c>
      <c r="H99" s="6">
        <f t="shared" si="11"/>
        <v>20</v>
      </c>
      <c r="I99" s="6">
        <f t="shared" si="12"/>
        <v>2020</v>
      </c>
      <c r="J99" s="5">
        <v>44124.037499999999</v>
      </c>
      <c r="K99" s="8" t="s">
        <v>208</v>
      </c>
      <c r="L99" s="8" t="s">
        <v>2699</v>
      </c>
      <c r="M99" s="8" t="s">
        <v>2703</v>
      </c>
      <c r="N99" s="8" t="s">
        <v>18</v>
      </c>
      <c r="O99" s="8" t="s">
        <v>19</v>
      </c>
      <c r="P99" s="9">
        <v>74</v>
      </c>
      <c r="Q99" s="8" t="s">
        <v>1695</v>
      </c>
      <c r="R99">
        <f t="shared" si="13"/>
        <v>1</v>
      </c>
    </row>
    <row r="100" spans="1:18" ht="66" x14ac:dyDescent="0.25">
      <c r="A100" s="10"/>
      <c r="B100" s="18">
        <v>44124.037499999999</v>
      </c>
      <c r="C100" s="6" t="str">
        <f t="shared" si="7"/>
        <v>October</v>
      </c>
      <c r="D100" s="7">
        <f t="shared" si="8"/>
        <v>3.7499999999999999E-2</v>
      </c>
      <c r="E100" s="7" t="str">
        <f>IF(AND(D100&lt;Sheet2!$A$3,D100&gt;=Sheet2!$A$2),"Morning",IF(AND(D100&gt;=Sheet2!$A$3,D100&lt;Sheet2!$A$4),"Afternoon","Night"))</f>
        <v>Night</v>
      </c>
      <c r="F100" s="7" t="str">
        <f t="shared" si="9"/>
        <v>Tuesday</v>
      </c>
      <c r="G100" s="7" t="str">
        <f t="shared" si="10"/>
        <v>Weekdays</v>
      </c>
      <c r="H100" s="6">
        <f t="shared" si="11"/>
        <v>20</v>
      </c>
      <c r="I100" s="6">
        <f t="shared" si="12"/>
        <v>2020</v>
      </c>
      <c r="J100" s="11">
        <v>44127.359027777777</v>
      </c>
      <c r="K100" s="12" t="s">
        <v>208</v>
      </c>
      <c r="L100" s="8" t="s">
        <v>2699</v>
      </c>
      <c r="M100" s="8" t="s">
        <v>2703</v>
      </c>
      <c r="N100" s="12" t="s">
        <v>18</v>
      </c>
      <c r="O100" s="12" t="s">
        <v>19</v>
      </c>
      <c r="P100" s="13">
        <v>74</v>
      </c>
      <c r="Q100" s="12" t="s">
        <v>1696</v>
      </c>
      <c r="R100">
        <f t="shared" si="13"/>
        <v>1</v>
      </c>
    </row>
    <row r="101" spans="1:18" ht="33" x14ac:dyDescent="0.25">
      <c r="A101" s="4" t="s">
        <v>209</v>
      </c>
      <c r="B101" s="17">
        <v>44124.347916666666</v>
      </c>
      <c r="C101" s="6" t="str">
        <f t="shared" si="7"/>
        <v>October</v>
      </c>
      <c r="D101" s="7">
        <f t="shared" si="8"/>
        <v>0.34791666666666665</v>
      </c>
      <c r="E101" s="7" t="str">
        <f>IF(AND(D101&lt;Sheet2!$A$3,D101&gt;=Sheet2!$A$2),"Morning",IF(AND(D101&gt;=Sheet2!$A$3,D101&lt;Sheet2!$A$4),"Afternoon","Night"))</f>
        <v>Morning</v>
      </c>
      <c r="F101" s="7" t="str">
        <f t="shared" si="9"/>
        <v>Tuesday</v>
      </c>
      <c r="G101" s="7" t="str">
        <f t="shared" si="10"/>
        <v>Weekdays</v>
      </c>
      <c r="H101" s="6">
        <f t="shared" si="11"/>
        <v>20</v>
      </c>
      <c r="I101" s="6">
        <f t="shared" si="12"/>
        <v>2020</v>
      </c>
      <c r="J101" s="5">
        <v>44124.347916666666</v>
      </c>
      <c r="K101" s="8" t="s">
        <v>50</v>
      </c>
      <c r="L101" s="8" t="s">
        <v>2693</v>
      </c>
      <c r="M101" s="8" t="s">
        <v>2703</v>
      </c>
      <c r="N101" s="8" t="s">
        <v>34</v>
      </c>
      <c r="O101" s="8" t="s">
        <v>19</v>
      </c>
      <c r="P101" s="9">
        <v>0</v>
      </c>
      <c r="Q101" s="8" t="s">
        <v>210</v>
      </c>
      <c r="R101">
        <f t="shared" si="13"/>
        <v>1</v>
      </c>
    </row>
    <row r="102" spans="1:18" ht="49.5" x14ac:dyDescent="0.25">
      <c r="A102" s="10"/>
      <c r="B102" s="18">
        <v>44124.347916666666</v>
      </c>
      <c r="C102" s="6" t="str">
        <f t="shared" si="7"/>
        <v>October</v>
      </c>
      <c r="D102" s="7">
        <f t="shared" si="8"/>
        <v>0.34791666666666665</v>
      </c>
      <c r="E102" s="7" t="str">
        <f>IF(AND(D102&lt;Sheet2!$A$3,D102&gt;=Sheet2!$A$2),"Morning",IF(AND(D102&gt;=Sheet2!$A$3,D102&lt;Sheet2!$A$4),"Afternoon","Night"))</f>
        <v>Morning</v>
      </c>
      <c r="F102" s="7" t="str">
        <f t="shared" si="9"/>
        <v>Tuesday</v>
      </c>
      <c r="G102" s="7" t="str">
        <f t="shared" si="10"/>
        <v>Weekdays</v>
      </c>
      <c r="H102" s="6">
        <f t="shared" si="11"/>
        <v>20</v>
      </c>
      <c r="I102" s="6">
        <f t="shared" si="12"/>
        <v>2020</v>
      </c>
      <c r="J102" s="11">
        <v>44127.308333333334</v>
      </c>
      <c r="K102" s="12" t="s">
        <v>50</v>
      </c>
      <c r="L102" s="8" t="s">
        <v>2693</v>
      </c>
      <c r="M102" s="8" t="s">
        <v>2703</v>
      </c>
      <c r="N102" s="12" t="s">
        <v>34</v>
      </c>
      <c r="O102" s="12" t="s">
        <v>19</v>
      </c>
      <c r="P102" s="13">
        <v>0</v>
      </c>
      <c r="Q102" s="12" t="s">
        <v>1697</v>
      </c>
      <c r="R102">
        <f t="shared" si="13"/>
        <v>1</v>
      </c>
    </row>
    <row r="103" spans="1:18" ht="33" x14ac:dyDescent="0.25">
      <c r="A103" s="4" t="s">
        <v>211</v>
      </c>
      <c r="B103" s="17">
        <v>44124.488888888889</v>
      </c>
      <c r="C103" s="6" t="str">
        <f t="shared" si="7"/>
        <v>October</v>
      </c>
      <c r="D103" s="7">
        <f t="shared" si="8"/>
        <v>0.48888888888888887</v>
      </c>
      <c r="E103" s="7" t="str">
        <f>IF(AND(D103&lt;Sheet2!$A$3,D103&gt;=Sheet2!$A$2),"Morning",IF(AND(D103&gt;=Sheet2!$A$3,D103&lt;Sheet2!$A$4),"Afternoon","Night"))</f>
        <v>Morning</v>
      </c>
      <c r="F103" s="7" t="str">
        <f t="shared" si="9"/>
        <v>Tuesday</v>
      </c>
      <c r="G103" s="7" t="str">
        <f t="shared" si="10"/>
        <v>Weekdays</v>
      </c>
      <c r="H103" s="6">
        <f t="shared" si="11"/>
        <v>20</v>
      </c>
      <c r="I103" s="6">
        <f t="shared" si="12"/>
        <v>2020</v>
      </c>
      <c r="J103" s="5">
        <v>44124.488888888889</v>
      </c>
      <c r="K103" s="8" t="s">
        <v>122</v>
      </c>
      <c r="L103" s="8" t="s">
        <v>2693</v>
      </c>
      <c r="M103" s="8" t="s">
        <v>2703</v>
      </c>
      <c r="N103" s="8" t="s">
        <v>34</v>
      </c>
      <c r="O103" s="8" t="s">
        <v>19</v>
      </c>
      <c r="P103" s="9">
        <v>0</v>
      </c>
      <c r="Q103" s="8" t="s">
        <v>1698</v>
      </c>
      <c r="R103">
        <f t="shared" si="13"/>
        <v>1</v>
      </c>
    </row>
    <row r="104" spans="1:18" ht="49.5" x14ac:dyDescent="0.25">
      <c r="A104" s="10"/>
      <c r="B104" s="18">
        <v>44124.488888888889</v>
      </c>
      <c r="C104" s="6" t="str">
        <f t="shared" si="7"/>
        <v>October</v>
      </c>
      <c r="D104" s="7">
        <f t="shared" si="8"/>
        <v>0.48888888888888887</v>
      </c>
      <c r="E104" s="7" t="str">
        <f>IF(AND(D104&lt;Sheet2!$A$3,D104&gt;=Sheet2!$A$2),"Morning",IF(AND(D104&gt;=Sheet2!$A$3,D104&lt;Sheet2!$A$4),"Afternoon","Night"))</f>
        <v>Morning</v>
      </c>
      <c r="F104" s="7" t="str">
        <f t="shared" si="9"/>
        <v>Tuesday</v>
      </c>
      <c r="G104" s="7" t="str">
        <f t="shared" si="10"/>
        <v>Weekdays</v>
      </c>
      <c r="H104" s="6">
        <f t="shared" si="11"/>
        <v>20</v>
      </c>
      <c r="I104" s="6">
        <f t="shared" si="12"/>
        <v>2020</v>
      </c>
      <c r="J104" s="11">
        <v>44125.690972222219</v>
      </c>
      <c r="K104" s="12" t="s">
        <v>122</v>
      </c>
      <c r="L104" s="8" t="s">
        <v>2693</v>
      </c>
      <c r="M104" s="8" t="s">
        <v>2703</v>
      </c>
      <c r="N104" s="12" t="s">
        <v>34</v>
      </c>
      <c r="O104" s="12" t="s">
        <v>19</v>
      </c>
      <c r="P104" s="13">
        <v>0</v>
      </c>
      <c r="Q104" s="12" t="s">
        <v>1699</v>
      </c>
      <c r="R104">
        <f t="shared" si="13"/>
        <v>1</v>
      </c>
    </row>
    <row r="105" spans="1:18" ht="33" x14ac:dyDescent="0.25">
      <c r="A105" s="4" t="s">
        <v>212</v>
      </c>
      <c r="B105" s="17">
        <v>44124.518750000003</v>
      </c>
      <c r="C105" s="6" t="str">
        <f t="shared" si="7"/>
        <v>October</v>
      </c>
      <c r="D105" s="7">
        <f t="shared" si="8"/>
        <v>0.51874999999999993</v>
      </c>
      <c r="E105" s="7" t="str">
        <f>IF(AND(D105&lt;Sheet2!$A$3,D105&gt;=Sheet2!$A$2),"Morning",IF(AND(D105&gt;=Sheet2!$A$3,D105&lt;Sheet2!$A$4),"Afternoon","Night"))</f>
        <v>Afternoon</v>
      </c>
      <c r="F105" s="7" t="str">
        <f t="shared" si="9"/>
        <v>Tuesday</v>
      </c>
      <c r="G105" s="7" t="str">
        <f t="shared" si="10"/>
        <v>Weekdays</v>
      </c>
      <c r="H105" s="6">
        <f t="shared" si="11"/>
        <v>20</v>
      </c>
      <c r="I105" s="6">
        <f t="shared" si="12"/>
        <v>2020</v>
      </c>
      <c r="J105" s="5">
        <v>44124.518750000003</v>
      </c>
      <c r="K105" s="8" t="s">
        <v>208</v>
      </c>
      <c r="L105" s="8" t="s">
        <v>2699</v>
      </c>
      <c r="M105" s="8" t="s">
        <v>2703</v>
      </c>
      <c r="N105" s="8" t="s">
        <v>34</v>
      </c>
      <c r="O105" s="8" t="s">
        <v>19</v>
      </c>
      <c r="P105" s="9">
        <v>11</v>
      </c>
      <c r="Q105" s="8" t="s">
        <v>1700</v>
      </c>
      <c r="R105">
        <f t="shared" si="13"/>
        <v>1</v>
      </c>
    </row>
    <row r="106" spans="1:18" ht="66" x14ac:dyDescent="0.25">
      <c r="A106" s="10"/>
      <c r="B106" s="18">
        <v>44124.518750000003</v>
      </c>
      <c r="C106" s="6" t="str">
        <f t="shared" si="7"/>
        <v>October</v>
      </c>
      <c r="D106" s="7">
        <f t="shared" si="8"/>
        <v>0.51874999999999993</v>
      </c>
      <c r="E106" s="7" t="str">
        <f>IF(AND(D106&lt;Sheet2!$A$3,D106&gt;=Sheet2!$A$2),"Morning",IF(AND(D106&gt;=Sheet2!$A$3,D106&lt;Sheet2!$A$4),"Afternoon","Night"))</f>
        <v>Afternoon</v>
      </c>
      <c r="F106" s="7" t="str">
        <f t="shared" si="9"/>
        <v>Tuesday</v>
      </c>
      <c r="G106" s="7" t="str">
        <f t="shared" si="10"/>
        <v>Weekdays</v>
      </c>
      <c r="H106" s="6">
        <f t="shared" si="11"/>
        <v>20</v>
      </c>
      <c r="I106" s="6">
        <f t="shared" si="12"/>
        <v>2020</v>
      </c>
      <c r="J106" s="11">
        <v>44127.355555555558</v>
      </c>
      <c r="K106" s="12" t="s">
        <v>208</v>
      </c>
      <c r="L106" s="8" t="s">
        <v>2699</v>
      </c>
      <c r="M106" s="8" t="s">
        <v>2703</v>
      </c>
      <c r="N106" s="12" t="s">
        <v>34</v>
      </c>
      <c r="O106" s="12" t="s">
        <v>19</v>
      </c>
      <c r="P106" s="13">
        <v>11</v>
      </c>
      <c r="Q106" s="12" t="s">
        <v>1701</v>
      </c>
      <c r="R106">
        <f t="shared" si="13"/>
        <v>1</v>
      </c>
    </row>
    <row r="107" spans="1:18" ht="66" x14ac:dyDescent="0.25">
      <c r="A107" s="4" t="s">
        <v>213</v>
      </c>
      <c r="B107" s="17">
        <v>44125.274305555555</v>
      </c>
      <c r="C107" s="6" t="str">
        <f t="shared" si="7"/>
        <v>October</v>
      </c>
      <c r="D107" s="7">
        <f t="shared" si="8"/>
        <v>0.27430555555555552</v>
      </c>
      <c r="E107" s="7" t="str">
        <f>IF(AND(D107&lt;Sheet2!$A$3,D107&gt;=Sheet2!$A$2),"Morning",IF(AND(D107&gt;=Sheet2!$A$3,D107&lt;Sheet2!$A$4),"Afternoon","Night"))</f>
        <v>Morning</v>
      </c>
      <c r="F107" s="7" t="str">
        <f t="shared" si="9"/>
        <v>Wednesday</v>
      </c>
      <c r="G107" s="7" t="str">
        <f t="shared" si="10"/>
        <v>Weekdays</v>
      </c>
      <c r="H107" s="6">
        <f t="shared" si="11"/>
        <v>21</v>
      </c>
      <c r="I107" s="6">
        <f t="shared" si="12"/>
        <v>2020</v>
      </c>
      <c r="J107" s="5">
        <v>44125.274305555555</v>
      </c>
      <c r="K107" s="8" t="s">
        <v>1702</v>
      </c>
      <c r="L107" s="8" t="s">
        <v>2693</v>
      </c>
      <c r="M107" s="8" t="s">
        <v>2703</v>
      </c>
      <c r="N107" s="8" t="s">
        <v>34</v>
      </c>
      <c r="O107" s="8" t="s">
        <v>19</v>
      </c>
      <c r="P107" s="14" t="s">
        <v>9</v>
      </c>
      <c r="Q107" s="8" t="s">
        <v>1703</v>
      </c>
      <c r="R107">
        <f t="shared" si="13"/>
        <v>1</v>
      </c>
    </row>
    <row r="108" spans="1:18" ht="66" x14ac:dyDescent="0.25">
      <c r="A108" s="10"/>
      <c r="B108" s="18">
        <v>44125.274305555555</v>
      </c>
      <c r="C108" s="6" t="str">
        <f t="shared" si="7"/>
        <v>October</v>
      </c>
      <c r="D108" s="7">
        <f t="shared" si="8"/>
        <v>0.27430555555555552</v>
      </c>
      <c r="E108" s="7" t="str">
        <f>IF(AND(D108&lt;Sheet2!$A$3,D108&gt;=Sheet2!$A$2),"Morning",IF(AND(D108&gt;=Sheet2!$A$3,D108&lt;Sheet2!$A$4),"Afternoon","Night"))</f>
        <v>Morning</v>
      </c>
      <c r="F108" s="7" t="str">
        <f t="shared" si="9"/>
        <v>Wednesday</v>
      </c>
      <c r="G108" s="7" t="str">
        <f t="shared" si="10"/>
        <v>Weekdays</v>
      </c>
      <c r="H108" s="6">
        <f t="shared" si="11"/>
        <v>21</v>
      </c>
      <c r="I108" s="6">
        <f t="shared" si="12"/>
        <v>2020</v>
      </c>
      <c r="J108" s="11">
        <v>44125.49722222222</v>
      </c>
      <c r="K108" s="12" t="s">
        <v>1702</v>
      </c>
      <c r="L108" s="8" t="s">
        <v>2693</v>
      </c>
      <c r="M108" s="8" t="s">
        <v>2703</v>
      </c>
      <c r="N108" s="12" t="s">
        <v>34</v>
      </c>
      <c r="O108" s="12" t="s">
        <v>19</v>
      </c>
      <c r="P108" s="14" t="s">
        <v>9</v>
      </c>
      <c r="Q108" s="12" t="s">
        <v>1704</v>
      </c>
      <c r="R108">
        <f t="shared" si="13"/>
        <v>1</v>
      </c>
    </row>
    <row r="109" spans="1:18" ht="33" x14ac:dyDescent="0.25">
      <c r="A109" s="4" t="s">
        <v>215</v>
      </c>
      <c r="B109" s="17">
        <v>44125.362500000003</v>
      </c>
      <c r="C109" s="6" t="str">
        <f t="shared" si="7"/>
        <v>October</v>
      </c>
      <c r="D109" s="7">
        <f t="shared" si="8"/>
        <v>0.36249999999999999</v>
      </c>
      <c r="E109" s="7" t="str">
        <f>IF(AND(D109&lt;Sheet2!$A$3,D109&gt;=Sheet2!$A$2),"Morning",IF(AND(D109&gt;=Sheet2!$A$3,D109&lt;Sheet2!$A$4),"Afternoon","Night"))</f>
        <v>Morning</v>
      </c>
      <c r="F109" s="7" t="str">
        <f t="shared" si="9"/>
        <v>Wednesday</v>
      </c>
      <c r="G109" s="7" t="str">
        <f t="shared" si="10"/>
        <v>Weekdays</v>
      </c>
      <c r="H109" s="6">
        <f t="shared" si="11"/>
        <v>21</v>
      </c>
      <c r="I109" s="6">
        <f t="shared" si="12"/>
        <v>2020</v>
      </c>
      <c r="J109" s="5">
        <v>44125.362500000003</v>
      </c>
      <c r="K109" s="8" t="s">
        <v>216</v>
      </c>
      <c r="L109" s="8" t="s">
        <v>2693</v>
      </c>
      <c r="M109" s="8" t="s">
        <v>2703</v>
      </c>
      <c r="N109" s="8" t="s">
        <v>34</v>
      </c>
      <c r="O109" s="8" t="s">
        <v>19</v>
      </c>
      <c r="P109" s="14" t="s">
        <v>9</v>
      </c>
      <c r="Q109" s="8" t="s">
        <v>217</v>
      </c>
      <c r="R109">
        <f t="shared" si="13"/>
        <v>1</v>
      </c>
    </row>
    <row r="110" spans="1:18" ht="49.5" x14ac:dyDescent="0.25">
      <c r="A110" s="10"/>
      <c r="B110" s="18">
        <v>44125.362500000003</v>
      </c>
      <c r="C110" s="6" t="str">
        <f t="shared" si="7"/>
        <v>October</v>
      </c>
      <c r="D110" s="7">
        <f t="shared" si="8"/>
        <v>0.36249999999999999</v>
      </c>
      <c r="E110" s="7" t="str">
        <f>IF(AND(D110&lt;Sheet2!$A$3,D110&gt;=Sheet2!$A$2),"Morning",IF(AND(D110&gt;=Sheet2!$A$3,D110&lt;Sheet2!$A$4),"Afternoon","Night"))</f>
        <v>Morning</v>
      </c>
      <c r="F110" s="7" t="str">
        <f t="shared" si="9"/>
        <v>Wednesday</v>
      </c>
      <c r="G110" s="7" t="str">
        <f t="shared" si="10"/>
        <v>Weekdays</v>
      </c>
      <c r="H110" s="6">
        <f t="shared" si="11"/>
        <v>21</v>
      </c>
      <c r="I110" s="6">
        <f t="shared" si="12"/>
        <v>2020</v>
      </c>
      <c r="J110" s="11">
        <v>44127.3125</v>
      </c>
      <c r="K110" s="12" t="s">
        <v>216</v>
      </c>
      <c r="L110" s="8" t="s">
        <v>2693</v>
      </c>
      <c r="M110" s="8" t="s">
        <v>2703</v>
      </c>
      <c r="N110" s="12" t="s">
        <v>34</v>
      </c>
      <c r="O110" s="12" t="s">
        <v>19</v>
      </c>
      <c r="P110" s="14" t="s">
        <v>9</v>
      </c>
      <c r="Q110" s="12" t="s">
        <v>1705</v>
      </c>
      <c r="R110">
        <f t="shared" si="13"/>
        <v>1</v>
      </c>
    </row>
    <row r="111" spans="1:18" ht="33" x14ac:dyDescent="0.25">
      <c r="A111" s="4" t="s">
        <v>218</v>
      </c>
      <c r="B111" s="17">
        <v>44125.458333333336</v>
      </c>
      <c r="C111" s="6" t="str">
        <f t="shared" si="7"/>
        <v>October</v>
      </c>
      <c r="D111" s="7">
        <f t="shared" si="8"/>
        <v>0.45833333333333331</v>
      </c>
      <c r="E111" s="7" t="str">
        <f>IF(AND(D111&lt;Sheet2!$A$3,D111&gt;=Sheet2!$A$2),"Morning",IF(AND(D111&gt;=Sheet2!$A$3,D111&lt;Sheet2!$A$4),"Afternoon","Night"))</f>
        <v>Morning</v>
      </c>
      <c r="F111" s="7" t="str">
        <f t="shared" si="9"/>
        <v>Wednesday</v>
      </c>
      <c r="G111" s="7" t="str">
        <f t="shared" si="10"/>
        <v>Weekdays</v>
      </c>
      <c r="H111" s="6">
        <f t="shared" si="11"/>
        <v>21</v>
      </c>
      <c r="I111" s="6">
        <f t="shared" si="12"/>
        <v>2020</v>
      </c>
      <c r="J111" s="5">
        <v>44125.458333333336</v>
      </c>
      <c r="K111" s="8" t="s">
        <v>39</v>
      </c>
      <c r="L111" s="8" t="s">
        <v>2693</v>
      </c>
      <c r="M111" s="8" t="s">
        <v>2703</v>
      </c>
      <c r="N111" s="8"/>
      <c r="O111" s="8"/>
      <c r="P111" s="14" t="s">
        <v>9</v>
      </c>
      <c r="Q111" s="8" t="s">
        <v>219</v>
      </c>
      <c r="R111">
        <f t="shared" si="13"/>
        <v>1</v>
      </c>
    </row>
    <row r="112" spans="1:18" ht="33" x14ac:dyDescent="0.25">
      <c r="A112" s="4" t="s">
        <v>220</v>
      </c>
      <c r="B112" s="17">
        <v>44125.506944444445</v>
      </c>
      <c r="C112" s="6" t="str">
        <f t="shared" si="7"/>
        <v>October</v>
      </c>
      <c r="D112" s="7">
        <f t="shared" si="8"/>
        <v>0.50694444444444442</v>
      </c>
      <c r="E112" s="7" t="str">
        <f>IF(AND(D112&lt;Sheet2!$A$3,D112&gt;=Sheet2!$A$2),"Morning",IF(AND(D112&gt;=Sheet2!$A$3,D112&lt;Sheet2!$A$4),"Afternoon","Night"))</f>
        <v>Afternoon</v>
      </c>
      <c r="F112" s="7" t="str">
        <f t="shared" si="9"/>
        <v>Wednesday</v>
      </c>
      <c r="G112" s="7" t="str">
        <f t="shared" si="10"/>
        <v>Weekdays</v>
      </c>
      <c r="H112" s="6">
        <f t="shared" si="11"/>
        <v>21</v>
      </c>
      <c r="I112" s="6">
        <f t="shared" si="12"/>
        <v>2020</v>
      </c>
      <c r="J112" s="5">
        <v>44125.506944444445</v>
      </c>
      <c r="K112" s="8" t="s">
        <v>8</v>
      </c>
      <c r="L112" s="8" t="s">
        <v>2694</v>
      </c>
      <c r="M112" s="8" t="s">
        <v>2702</v>
      </c>
      <c r="N112" s="8"/>
      <c r="O112" s="8"/>
      <c r="P112" s="14" t="s">
        <v>9</v>
      </c>
      <c r="Q112" s="8" t="s">
        <v>221</v>
      </c>
      <c r="R112">
        <f t="shared" si="13"/>
        <v>1</v>
      </c>
    </row>
    <row r="113" spans="1:18" ht="33" x14ac:dyDescent="0.25">
      <c r="A113" s="4" t="s">
        <v>222</v>
      </c>
      <c r="B113" s="17">
        <v>44125.5625</v>
      </c>
      <c r="C113" s="6" t="str">
        <f t="shared" si="7"/>
        <v>October</v>
      </c>
      <c r="D113" s="7">
        <f t="shared" si="8"/>
        <v>0.5625</v>
      </c>
      <c r="E113" s="7" t="str">
        <f>IF(AND(D113&lt;Sheet2!$A$3,D113&gt;=Sheet2!$A$2),"Morning",IF(AND(D113&gt;=Sheet2!$A$3,D113&lt;Sheet2!$A$4),"Afternoon","Night"))</f>
        <v>Afternoon</v>
      </c>
      <c r="F113" s="7" t="str">
        <f t="shared" si="9"/>
        <v>Wednesday</v>
      </c>
      <c r="G113" s="7" t="str">
        <f t="shared" si="10"/>
        <v>Weekdays</v>
      </c>
      <c r="H113" s="6">
        <f t="shared" si="11"/>
        <v>21</v>
      </c>
      <c r="I113" s="6">
        <f t="shared" si="12"/>
        <v>2020</v>
      </c>
      <c r="J113" s="5">
        <v>44125.5625</v>
      </c>
      <c r="K113" s="8" t="s">
        <v>39</v>
      </c>
      <c r="L113" s="8" t="s">
        <v>2693</v>
      </c>
      <c r="M113" s="8" t="s">
        <v>2703</v>
      </c>
      <c r="N113" s="8"/>
      <c r="O113" s="8"/>
      <c r="P113" s="14" t="s">
        <v>9</v>
      </c>
      <c r="Q113" s="8" t="s">
        <v>223</v>
      </c>
      <c r="R113">
        <f t="shared" si="13"/>
        <v>1</v>
      </c>
    </row>
    <row r="114" spans="1:18" ht="33" x14ac:dyDescent="0.25">
      <c r="A114" s="4" t="s">
        <v>224</v>
      </c>
      <c r="B114" s="17">
        <v>44125.59375</v>
      </c>
      <c r="C114" s="6" t="str">
        <f t="shared" si="7"/>
        <v>October</v>
      </c>
      <c r="D114" s="7">
        <f t="shared" si="8"/>
        <v>0.59375</v>
      </c>
      <c r="E114" s="7" t="str">
        <f>IF(AND(D114&lt;Sheet2!$A$3,D114&gt;=Sheet2!$A$2),"Morning",IF(AND(D114&gt;=Sheet2!$A$3,D114&lt;Sheet2!$A$4),"Afternoon","Night"))</f>
        <v>Afternoon</v>
      </c>
      <c r="F114" s="7" t="str">
        <f t="shared" si="9"/>
        <v>Wednesday</v>
      </c>
      <c r="G114" s="7" t="str">
        <f t="shared" si="10"/>
        <v>Weekdays</v>
      </c>
      <c r="H114" s="6">
        <f t="shared" si="11"/>
        <v>21</v>
      </c>
      <c r="I114" s="6">
        <f t="shared" si="12"/>
        <v>2020</v>
      </c>
      <c r="J114" s="5">
        <v>44125.59375</v>
      </c>
      <c r="K114" s="8" t="s">
        <v>8</v>
      </c>
      <c r="L114" s="8" t="s">
        <v>2694</v>
      </c>
      <c r="M114" s="8" t="s">
        <v>2702</v>
      </c>
      <c r="N114" s="8"/>
      <c r="O114" s="8"/>
      <c r="P114" s="14" t="s">
        <v>9</v>
      </c>
      <c r="Q114" s="8" t="s">
        <v>225</v>
      </c>
      <c r="R114">
        <f t="shared" si="13"/>
        <v>1</v>
      </c>
    </row>
    <row r="115" spans="1:18" ht="99" x14ac:dyDescent="0.25">
      <c r="A115" s="4" t="s">
        <v>226</v>
      </c>
      <c r="B115" s="17">
        <v>44125.595833333333</v>
      </c>
      <c r="C115" s="6" t="str">
        <f t="shared" si="7"/>
        <v>October</v>
      </c>
      <c r="D115" s="7">
        <f t="shared" si="8"/>
        <v>0.59583333333333333</v>
      </c>
      <c r="E115" s="7" t="str">
        <f>IF(AND(D115&lt;Sheet2!$A$3,D115&gt;=Sheet2!$A$2),"Morning",IF(AND(D115&gt;=Sheet2!$A$3,D115&lt;Sheet2!$A$4),"Afternoon","Night"))</f>
        <v>Afternoon</v>
      </c>
      <c r="F115" s="7" t="str">
        <f t="shared" si="9"/>
        <v>Wednesday</v>
      </c>
      <c r="G115" s="7" t="str">
        <f t="shared" si="10"/>
        <v>Weekdays</v>
      </c>
      <c r="H115" s="6">
        <f t="shared" si="11"/>
        <v>21</v>
      </c>
      <c r="I115" s="6">
        <f t="shared" si="12"/>
        <v>2020</v>
      </c>
      <c r="J115" s="5">
        <v>44125.595833333333</v>
      </c>
      <c r="K115" s="8" t="s">
        <v>227</v>
      </c>
      <c r="L115" s="8" t="s">
        <v>2693</v>
      </c>
      <c r="M115" s="8" t="s">
        <v>2703</v>
      </c>
      <c r="N115" s="8" t="s">
        <v>24</v>
      </c>
      <c r="O115" s="8" t="s">
        <v>19</v>
      </c>
      <c r="P115" s="14" t="s">
        <v>9</v>
      </c>
      <c r="Q115" s="8" t="s">
        <v>1706</v>
      </c>
      <c r="R115">
        <f t="shared" si="13"/>
        <v>1</v>
      </c>
    </row>
    <row r="116" spans="1:18" ht="132" x14ac:dyDescent="0.25">
      <c r="A116" s="4" t="s">
        <v>228</v>
      </c>
      <c r="B116" s="17">
        <v>44125.609722222223</v>
      </c>
      <c r="C116" s="6" t="str">
        <f t="shared" si="7"/>
        <v>October</v>
      </c>
      <c r="D116" s="7">
        <f t="shared" si="8"/>
        <v>0.60972222222222217</v>
      </c>
      <c r="E116" s="7" t="str">
        <f>IF(AND(D116&lt;Sheet2!$A$3,D116&gt;=Sheet2!$A$2),"Morning",IF(AND(D116&gt;=Sheet2!$A$3,D116&lt;Sheet2!$A$4),"Afternoon","Night"))</f>
        <v>Afternoon</v>
      </c>
      <c r="F116" s="7" t="str">
        <f t="shared" si="9"/>
        <v>Wednesday</v>
      </c>
      <c r="G116" s="7" t="str">
        <f t="shared" si="10"/>
        <v>Weekdays</v>
      </c>
      <c r="H116" s="6">
        <f t="shared" si="11"/>
        <v>21</v>
      </c>
      <c r="I116" s="6">
        <f t="shared" si="12"/>
        <v>2020</v>
      </c>
      <c r="J116" s="5">
        <v>44125.609722222223</v>
      </c>
      <c r="K116" s="8" t="s">
        <v>57</v>
      </c>
      <c r="L116" s="8" t="s">
        <v>2693</v>
      </c>
      <c r="M116" s="8" t="s">
        <v>2703</v>
      </c>
      <c r="N116" s="8" t="s">
        <v>24</v>
      </c>
      <c r="O116" s="8" t="s">
        <v>1707</v>
      </c>
      <c r="P116" s="9">
        <v>328</v>
      </c>
      <c r="Q116" s="8" t="s">
        <v>1708</v>
      </c>
      <c r="R116">
        <f t="shared" si="13"/>
        <v>1</v>
      </c>
    </row>
    <row r="117" spans="1:18" ht="49.5" x14ac:dyDescent="0.25">
      <c r="A117" s="4" t="s">
        <v>229</v>
      </c>
      <c r="B117" s="17">
        <v>44125.613194444442</v>
      </c>
      <c r="C117" s="6" t="str">
        <f t="shared" si="7"/>
        <v>October</v>
      </c>
      <c r="D117" s="7">
        <f t="shared" si="8"/>
        <v>0.61319444444444449</v>
      </c>
      <c r="E117" s="7" t="str">
        <f>IF(AND(D117&lt;Sheet2!$A$3,D117&gt;=Sheet2!$A$2),"Morning",IF(AND(D117&gt;=Sheet2!$A$3,D117&lt;Sheet2!$A$4),"Afternoon","Night"))</f>
        <v>Afternoon</v>
      </c>
      <c r="F117" s="7" t="str">
        <f t="shared" si="9"/>
        <v>Wednesday</v>
      </c>
      <c r="G117" s="7" t="str">
        <f t="shared" si="10"/>
        <v>Weekdays</v>
      </c>
      <c r="H117" s="6">
        <f t="shared" si="11"/>
        <v>21</v>
      </c>
      <c r="I117" s="6">
        <f t="shared" si="12"/>
        <v>2020</v>
      </c>
      <c r="J117" s="5">
        <v>44125.613194444442</v>
      </c>
      <c r="K117" s="8" t="s">
        <v>230</v>
      </c>
      <c r="L117" s="8" t="s">
        <v>2693</v>
      </c>
      <c r="M117" s="8" t="s">
        <v>2703</v>
      </c>
      <c r="N117" s="8" t="s">
        <v>24</v>
      </c>
      <c r="O117" s="8" t="s">
        <v>19</v>
      </c>
      <c r="P117" s="9">
        <v>3</v>
      </c>
      <c r="Q117" s="8" t="s">
        <v>231</v>
      </c>
      <c r="R117">
        <f t="shared" si="13"/>
        <v>1</v>
      </c>
    </row>
    <row r="118" spans="1:18" ht="49.5" x14ac:dyDescent="0.25">
      <c r="A118" s="10"/>
      <c r="B118" s="18">
        <v>44125.613194444442</v>
      </c>
      <c r="C118" s="6" t="str">
        <f t="shared" si="7"/>
        <v>October</v>
      </c>
      <c r="D118" s="7">
        <f t="shared" si="8"/>
        <v>0.61319444444444449</v>
      </c>
      <c r="E118" s="7" t="str">
        <f>IF(AND(D118&lt;Sheet2!$A$3,D118&gt;=Sheet2!$A$2),"Morning",IF(AND(D118&gt;=Sheet2!$A$3,D118&lt;Sheet2!$A$4),"Afternoon","Night"))</f>
        <v>Afternoon</v>
      </c>
      <c r="F118" s="7" t="str">
        <f t="shared" si="9"/>
        <v>Wednesday</v>
      </c>
      <c r="G118" s="7" t="str">
        <f t="shared" si="10"/>
        <v>Weekdays</v>
      </c>
      <c r="H118" s="6">
        <f t="shared" si="11"/>
        <v>21</v>
      </c>
      <c r="I118" s="6">
        <f t="shared" si="12"/>
        <v>2020</v>
      </c>
      <c r="J118" s="11">
        <v>44125.743055555555</v>
      </c>
      <c r="K118" s="12" t="s">
        <v>230</v>
      </c>
      <c r="L118" s="8" t="s">
        <v>2693</v>
      </c>
      <c r="M118" s="8" t="s">
        <v>2703</v>
      </c>
      <c r="N118" s="12" t="s">
        <v>24</v>
      </c>
      <c r="O118" s="12" t="s">
        <v>19</v>
      </c>
      <c r="P118" s="13">
        <v>3</v>
      </c>
      <c r="Q118" s="12" t="s">
        <v>1709</v>
      </c>
      <c r="R118">
        <f t="shared" si="13"/>
        <v>1</v>
      </c>
    </row>
    <row r="119" spans="1:18" ht="33" x14ac:dyDescent="0.25">
      <c r="A119" s="4" t="s">
        <v>232</v>
      </c>
      <c r="B119" s="17">
        <v>44125.619444444441</v>
      </c>
      <c r="C119" s="6" t="str">
        <f t="shared" si="7"/>
        <v>October</v>
      </c>
      <c r="D119" s="7">
        <f t="shared" si="8"/>
        <v>0.61944444444444446</v>
      </c>
      <c r="E119" s="7" t="str">
        <f>IF(AND(D119&lt;Sheet2!$A$3,D119&gt;=Sheet2!$A$2),"Morning",IF(AND(D119&gt;=Sheet2!$A$3,D119&lt;Sheet2!$A$4),"Afternoon","Night"))</f>
        <v>Afternoon</v>
      </c>
      <c r="F119" s="7" t="str">
        <f t="shared" si="9"/>
        <v>Wednesday</v>
      </c>
      <c r="G119" s="7" t="str">
        <f t="shared" si="10"/>
        <v>Weekdays</v>
      </c>
      <c r="H119" s="6">
        <f t="shared" si="11"/>
        <v>21</v>
      </c>
      <c r="I119" s="6">
        <f t="shared" si="12"/>
        <v>2020</v>
      </c>
      <c r="J119" s="5">
        <v>44125.619444444441</v>
      </c>
      <c r="K119" s="8" t="s">
        <v>76</v>
      </c>
      <c r="L119" s="8" t="s">
        <v>2693</v>
      </c>
      <c r="M119" s="8" t="s">
        <v>2703</v>
      </c>
      <c r="N119" s="8" t="s">
        <v>24</v>
      </c>
      <c r="O119" s="8" t="s">
        <v>46</v>
      </c>
      <c r="P119" s="14" t="s">
        <v>9</v>
      </c>
      <c r="Q119" s="8" t="s">
        <v>1710</v>
      </c>
      <c r="R119">
        <f t="shared" si="13"/>
        <v>1</v>
      </c>
    </row>
    <row r="120" spans="1:18" ht="99" x14ac:dyDescent="0.25">
      <c r="A120" s="10"/>
      <c r="B120" s="18">
        <v>44125.619444444441</v>
      </c>
      <c r="C120" s="6" t="str">
        <f t="shared" si="7"/>
        <v>October</v>
      </c>
      <c r="D120" s="7">
        <f t="shared" si="8"/>
        <v>0.61944444444444446</v>
      </c>
      <c r="E120" s="7" t="str">
        <f>IF(AND(D120&lt;Sheet2!$A$3,D120&gt;=Sheet2!$A$2),"Morning",IF(AND(D120&gt;=Sheet2!$A$3,D120&lt;Sheet2!$A$4),"Afternoon","Night"))</f>
        <v>Afternoon</v>
      </c>
      <c r="F120" s="7" t="str">
        <f t="shared" si="9"/>
        <v>Wednesday</v>
      </c>
      <c r="G120" s="7" t="str">
        <f t="shared" si="10"/>
        <v>Weekdays</v>
      </c>
      <c r="H120" s="6">
        <f t="shared" si="11"/>
        <v>21</v>
      </c>
      <c r="I120" s="6">
        <f t="shared" si="12"/>
        <v>2020</v>
      </c>
      <c r="J120" s="11">
        <v>44127.730555555558</v>
      </c>
      <c r="K120" s="12" t="s">
        <v>76</v>
      </c>
      <c r="L120" s="8" t="s">
        <v>2693</v>
      </c>
      <c r="M120" s="8" t="s">
        <v>2703</v>
      </c>
      <c r="N120" s="12" t="s">
        <v>24</v>
      </c>
      <c r="O120" s="12" t="s">
        <v>46</v>
      </c>
      <c r="P120" s="14" t="s">
        <v>9</v>
      </c>
      <c r="Q120" s="12" t="s">
        <v>1711</v>
      </c>
      <c r="R120">
        <f t="shared" si="13"/>
        <v>1</v>
      </c>
    </row>
    <row r="121" spans="1:18" ht="99" x14ac:dyDescent="0.25">
      <c r="A121" s="4" t="s">
        <v>233</v>
      </c>
      <c r="B121" s="17">
        <v>44125.65625</v>
      </c>
      <c r="C121" s="6" t="str">
        <f t="shared" si="7"/>
        <v>October</v>
      </c>
      <c r="D121" s="7">
        <f t="shared" si="8"/>
        <v>0.65625</v>
      </c>
      <c r="E121" s="7" t="str">
        <f>IF(AND(D121&lt;Sheet2!$A$3,D121&gt;=Sheet2!$A$2),"Morning",IF(AND(D121&gt;=Sheet2!$A$3,D121&lt;Sheet2!$A$4),"Afternoon","Night"))</f>
        <v>Afternoon</v>
      </c>
      <c r="F121" s="7" t="str">
        <f t="shared" si="9"/>
        <v>Wednesday</v>
      </c>
      <c r="G121" s="7" t="str">
        <f t="shared" si="10"/>
        <v>Weekdays</v>
      </c>
      <c r="H121" s="6">
        <f t="shared" si="11"/>
        <v>21</v>
      </c>
      <c r="I121" s="6">
        <f t="shared" si="12"/>
        <v>2020</v>
      </c>
      <c r="J121" s="5">
        <v>44125.65625</v>
      </c>
      <c r="K121" s="8" t="s">
        <v>230</v>
      </c>
      <c r="L121" s="8" t="s">
        <v>2693</v>
      </c>
      <c r="M121" s="8" t="s">
        <v>2703</v>
      </c>
      <c r="N121" s="8" t="s">
        <v>24</v>
      </c>
      <c r="O121" s="8" t="s">
        <v>1707</v>
      </c>
      <c r="P121" s="14" t="s">
        <v>9</v>
      </c>
      <c r="Q121" s="8" t="s">
        <v>1712</v>
      </c>
      <c r="R121">
        <f t="shared" si="13"/>
        <v>1</v>
      </c>
    </row>
    <row r="122" spans="1:18" ht="99" x14ac:dyDescent="0.25">
      <c r="A122" s="4" t="s">
        <v>234</v>
      </c>
      <c r="B122" s="17">
        <v>44126.472916666666</v>
      </c>
      <c r="C122" s="6" t="str">
        <f t="shared" si="7"/>
        <v>October</v>
      </c>
      <c r="D122" s="7">
        <f t="shared" si="8"/>
        <v>0.47291666666666665</v>
      </c>
      <c r="E122" s="7" t="str">
        <f>IF(AND(D122&lt;Sheet2!$A$3,D122&gt;=Sheet2!$A$2),"Morning",IF(AND(D122&gt;=Sheet2!$A$3,D122&lt;Sheet2!$A$4),"Afternoon","Night"))</f>
        <v>Morning</v>
      </c>
      <c r="F122" s="7" t="str">
        <f t="shared" si="9"/>
        <v>Thursday</v>
      </c>
      <c r="G122" s="7" t="str">
        <f t="shared" si="10"/>
        <v>Weekdays</v>
      </c>
      <c r="H122" s="6">
        <f t="shared" si="11"/>
        <v>22</v>
      </c>
      <c r="I122" s="6">
        <f t="shared" si="12"/>
        <v>2020</v>
      </c>
      <c r="J122" s="5">
        <v>44126.472916666666</v>
      </c>
      <c r="K122" s="8" t="s">
        <v>235</v>
      </c>
      <c r="L122" s="8" t="s">
        <v>2693</v>
      </c>
      <c r="M122" s="8" t="s">
        <v>2703</v>
      </c>
      <c r="N122" s="8" t="s">
        <v>58</v>
      </c>
      <c r="O122" s="8" t="s">
        <v>19</v>
      </c>
      <c r="P122" s="14" t="s">
        <v>9</v>
      </c>
      <c r="Q122" s="8" t="s">
        <v>1713</v>
      </c>
      <c r="R122">
        <f t="shared" si="13"/>
        <v>1</v>
      </c>
    </row>
    <row r="123" spans="1:18" ht="33" x14ac:dyDescent="0.25">
      <c r="A123" s="4" t="s">
        <v>236</v>
      </c>
      <c r="B123" s="17">
        <v>44126.569444444445</v>
      </c>
      <c r="C123" s="6" t="str">
        <f t="shared" si="7"/>
        <v>October</v>
      </c>
      <c r="D123" s="7">
        <f t="shared" si="8"/>
        <v>0.56944444444444442</v>
      </c>
      <c r="E123" s="7" t="str">
        <f>IF(AND(D123&lt;Sheet2!$A$3,D123&gt;=Sheet2!$A$2),"Morning",IF(AND(D123&gt;=Sheet2!$A$3,D123&lt;Sheet2!$A$4),"Afternoon","Night"))</f>
        <v>Afternoon</v>
      </c>
      <c r="F123" s="7" t="str">
        <f t="shared" si="9"/>
        <v>Thursday</v>
      </c>
      <c r="G123" s="7" t="str">
        <f t="shared" si="10"/>
        <v>Weekdays</v>
      </c>
      <c r="H123" s="6">
        <f t="shared" si="11"/>
        <v>22</v>
      </c>
      <c r="I123" s="6">
        <f t="shared" si="12"/>
        <v>2020</v>
      </c>
      <c r="J123" s="5">
        <v>44126.569444444445</v>
      </c>
      <c r="K123" s="8" t="s">
        <v>156</v>
      </c>
      <c r="L123" s="8" t="s">
        <v>2696</v>
      </c>
      <c r="M123" s="8" t="s">
        <v>2703</v>
      </c>
      <c r="N123" s="8" t="s">
        <v>58</v>
      </c>
      <c r="O123" s="8" t="s">
        <v>13</v>
      </c>
      <c r="P123" s="9">
        <v>7</v>
      </c>
      <c r="Q123" s="8" t="s">
        <v>1714</v>
      </c>
      <c r="R123">
        <f t="shared" si="13"/>
        <v>1</v>
      </c>
    </row>
    <row r="124" spans="1:18" ht="82.5" x14ac:dyDescent="0.25">
      <c r="A124" s="4" t="s">
        <v>237</v>
      </c>
      <c r="B124" s="17">
        <v>44126.586805555555</v>
      </c>
      <c r="C124" s="6" t="str">
        <f t="shared" si="7"/>
        <v>October</v>
      </c>
      <c r="D124" s="7">
        <f t="shared" si="8"/>
        <v>0.58680555555555558</v>
      </c>
      <c r="E124" s="7" t="str">
        <f>IF(AND(D124&lt;Sheet2!$A$3,D124&gt;=Sheet2!$A$2),"Morning",IF(AND(D124&gt;=Sheet2!$A$3,D124&lt;Sheet2!$A$4),"Afternoon","Night"))</f>
        <v>Afternoon</v>
      </c>
      <c r="F124" s="7" t="str">
        <f t="shared" si="9"/>
        <v>Thursday</v>
      </c>
      <c r="G124" s="7" t="str">
        <f t="shared" si="10"/>
        <v>Weekdays</v>
      </c>
      <c r="H124" s="6">
        <f t="shared" si="11"/>
        <v>22</v>
      </c>
      <c r="I124" s="6">
        <f t="shared" si="12"/>
        <v>2020</v>
      </c>
      <c r="J124" s="5">
        <v>44126.586805555555</v>
      </c>
      <c r="K124" s="8" t="s">
        <v>125</v>
      </c>
      <c r="L124" s="8" t="s">
        <v>2694</v>
      </c>
      <c r="M124" s="8" t="s">
        <v>2702</v>
      </c>
      <c r="N124" s="8" t="s">
        <v>58</v>
      </c>
      <c r="O124" s="8" t="s">
        <v>109</v>
      </c>
      <c r="P124" s="9">
        <v>108</v>
      </c>
      <c r="Q124" s="8" t="s">
        <v>1715</v>
      </c>
      <c r="R124">
        <f t="shared" si="13"/>
        <v>1</v>
      </c>
    </row>
    <row r="125" spans="1:18" ht="33" x14ac:dyDescent="0.25">
      <c r="A125" s="4" t="s">
        <v>238</v>
      </c>
      <c r="B125" s="17">
        <v>44126.619444444441</v>
      </c>
      <c r="C125" s="6" t="str">
        <f t="shared" si="7"/>
        <v>October</v>
      </c>
      <c r="D125" s="7">
        <f t="shared" si="8"/>
        <v>0.61944444444444446</v>
      </c>
      <c r="E125" s="7" t="str">
        <f>IF(AND(D125&lt;Sheet2!$A$3,D125&gt;=Sheet2!$A$2),"Morning",IF(AND(D125&gt;=Sheet2!$A$3,D125&lt;Sheet2!$A$4),"Afternoon","Night"))</f>
        <v>Afternoon</v>
      </c>
      <c r="F125" s="7" t="str">
        <f t="shared" si="9"/>
        <v>Thursday</v>
      </c>
      <c r="G125" s="7" t="str">
        <f t="shared" si="10"/>
        <v>Weekdays</v>
      </c>
      <c r="H125" s="6">
        <f t="shared" si="11"/>
        <v>22</v>
      </c>
      <c r="I125" s="6">
        <f t="shared" si="12"/>
        <v>2020</v>
      </c>
      <c r="J125" s="5">
        <v>44126.619444444441</v>
      </c>
      <c r="K125" s="8" t="s">
        <v>50</v>
      </c>
      <c r="L125" s="8" t="s">
        <v>2693</v>
      </c>
      <c r="M125" s="8" t="s">
        <v>2703</v>
      </c>
      <c r="N125" s="8" t="s">
        <v>58</v>
      </c>
      <c r="O125" s="8" t="s">
        <v>14</v>
      </c>
      <c r="P125" s="9">
        <v>66</v>
      </c>
      <c r="Q125" s="8" t="s">
        <v>239</v>
      </c>
      <c r="R125">
        <f t="shared" si="13"/>
        <v>1</v>
      </c>
    </row>
    <row r="126" spans="1:18" ht="66" x14ac:dyDescent="0.25">
      <c r="A126" s="10"/>
      <c r="B126" s="18">
        <v>44126.619444444441</v>
      </c>
      <c r="C126" s="6" t="str">
        <f t="shared" si="7"/>
        <v>October</v>
      </c>
      <c r="D126" s="7">
        <f t="shared" si="8"/>
        <v>0.61944444444444446</v>
      </c>
      <c r="E126" s="7" t="str">
        <f>IF(AND(D126&lt;Sheet2!$A$3,D126&gt;=Sheet2!$A$2),"Morning",IF(AND(D126&gt;=Sheet2!$A$3,D126&lt;Sheet2!$A$4),"Afternoon","Night"))</f>
        <v>Afternoon</v>
      </c>
      <c r="F126" s="7" t="str">
        <f t="shared" si="9"/>
        <v>Thursday</v>
      </c>
      <c r="G126" s="7" t="str">
        <f t="shared" si="10"/>
        <v>Weekdays</v>
      </c>
      <c r="H126" s="6">
        <f t="shared" si="11"/>
        <v>22</v>
      </c>
      <c r="I126" s="6">
        <f t="shared" si="12"/>
        <v>2020</v>
      </c>
      <c r="J126" s="11">
        <v>44127.311111111114</v>
      </c>
      <c r="K126" s="12" t="s">
        <v>50</v>
      </c>
      <c r="L126" s="8" t="s">
        <v>2693</v>
      </c>
      <c r="M126" s="8" t="s">
        <v>2703</v>
      </c>
      <c r="N126" s="12" t="s">
        <v>58</v>
      </c>
      <c r="O126" s="12" t="s">
        <v>14</v>
      </c>
      <c r="P126" s="13">
        <v>66</v>
      </c>
      <c r="Q126" s="12" t="s">
        <v>1716</v>
      </c>
      <c r="R126">
        <f t="shared" si="13"/>
        <v>1</v>
      </c>
    </row>
    <row r="127" spans="1:18" ht="115.5" x14ac:dyDescent="0.25">
      <c r="A127" s="4" t="s">
        <v>240</v>
      </c>
      <c r="B127" s="17">
        <v>44126.625694444447</v>
      </c>
      <c r="C127" s="6" t="str">
        <f t="shared" si="7"/>
        <v>October</v>
      </c>
      <c r="D127" s="7">
        <f t="shared" si="8"/>
        <v>0.62569444444444444</v>
      </c>
      <c r="E127" s="7" t="str">
        <f>IF(AND(D127&lt;Sheet2!$A$3,D127&gt;=Sheet2!$A$2),"Morning",IF(AND(D127&gt;=Sheet2!$A$3,D127&lt;Sheet2!$A$4),"Afternoon","Night"))</f>
        <v>Afternoon</v>
      </c>
      <c r="F127" s="7" t="str">
        <f t="shared" si="9"/>
        <v>Thursday</v>
      </c>
      <c r="G127" s="7" t="str">
        <f t="shared" si="10"/>
        <v>Weekdays</v>
      </c>
      <c r="H127" s="6">
        <f t="shared" si="11"/>
        <v>22</v>
      </c>
      <c r="I127" s="6">
        <f t="shared" si="12"/>
        <v>2020</v>
      </c>
      <c r="J127" s="5">
        <v>44126.625694444447</v>
      </c>
      <c r="K127" s="8" t="s">
        <v>50</v>
      </c>
      <c r="L127" s="8" t="s">
        <v>2693</v>
      </c>
      <c r="M127" s="8" t="s">
        <v>2703</v>
      </c>
      <c r="N127" s="8" t="s">
        <v>58</v>
      </c>
      <c r="O127" s="8" t="s">
        <v>14</v>
      </c>
      <c r="P127" s="14" t="s">
        <v>9</v>
      </c>
      <c r="Q127" s="8" t="s">
        <v>1717</v>
      </c>
      <c r="R127">
        <f t="shared" si="13"/>
        <v>1</v>
      </c>
    </row>
    <row r="128" spans="1:18" ht="99" x14ac:dyDescent="0.25">
      <c r="A128" s="4" t="s">
        <v>241</v>
      </c>
      <c r="B128" s="17">
        <v>44127.356249999997</v>
      </c>
      <c r="C128" s="6" t="str">
        <f t="shared" si="7"/>
        <v>October</v>
      </c>
      <c r="D128" s="7">
        <f t="shared" si="8"/>
        <v>0.35625000000000001</v>
      </c>
      <c r="E128" s="7" t="str">
        <f>IF(AND(D128&lt;Sheet2!$A$3,D128&gt;=Sheet2!$A$2),"Morning",IF(AND(D128&gt;=Sheet2!$A$3,D128&lt;Sheet2!$A$4),"Afternoon","Night"))</f>
        <v>Morning</v>
      </c>
      <c r="F128" s="7" t="str">
        <f t="shared" si="9"/>
        <v>Friday</v>
      </c>
      <c r="G128" s="7" t="str">
        <f t="shared" si="10"/>
        <v>Weekdays</v>
      </c>
      <c r="H128" s="6">
        <f t="shared" si="11"/>
        <v>23</v>
      </c>
      <c r="I128" s="6">
        <f t="shared" si="12"/>
        <v>2020</v>
      </c>
      <c r="J128" s="5">
        <v>44127.356249999997</v>
      </c>
      <c r="K128" s="8" t="s">
        <v>70</v>
      </c>
      <c r="L128" s="8" t="s">
        <v>2693</v>
      </c>
      <c r="M128" s="8" t="s">
        <v>2703</v>
      </c>
      <c r="N128" s="8" t="s">
        <v>34</v>
      </c>
      <c r="O128" s="8" t="s">
        <v>19</v>
      </c>
      <c r="P128" s="9">
        <v>8</v>
      </c>
      <c r="Q128" s="8" t="s">
        <v>1718</v>
      </c>
      <c r="R128">
        <f t="shared" si="13"/>
        <v>1</v>
      </c>
    </row>
    <row r="129" spans="1:18" ht="132" x14ac:dyDescent="0.25">
      <c r="A129" s="4" t="s">
        <v>242</v>
      </c>
      <c r="B129" s="17">
        <v>44128.226388888892</v>
      </c>
      <c r="C129" s="6" t="str">
        <f t="shared" si="7"/>
        <v>October</v>
      </c>
      <c r="D129" s="7">
        <f t="shared" si="8"/>
        <v>0.22638888888888889</v>
      </c>
      <c r="E129" s="7" t="str">
        <f>IF(AND(D129&lt;Sheet2!$A$3,D129&gt;=Sheet2!$A$2),"Morning",IF(AND(D129&gt;=Sheet2!$A$3,D129&lt;Sheet2!$A$4),"Afternoon","Night"))</f>
        <v>Morning</v>
      </c>
      <c r="F129" s="7" t="str">
        <f t="shared" si="9"/>
        <v>Saturday</v>
      </c>
      <c r="G129" s="7" t="str">
        <f t="shared" si="10"/>
        <v>Weekends</v>
      </c>
      <c r="H129" s="6">
        <f t="shared" si="11"/>
        <v>24</v>
      </c>
      <c r="I129" s="6">
        <f t="shared" si="12"/>
        <v>2020</v>
      </c>
      <c r="J129" s="5">
        <v>44128.226388888892</v>
      </c>
      <c r="K129" s="8" t="s">
        <v>243</v>
      </c>
      <c r="L129" s="8" t="s">
        <v>2700</v>
      </c>
      <c r="M129" s="8" t="s">
        <v>2702</v>
      </c>
      <c r="N129" s="8" t="s">
        <v>34</v>
      </c>
      <c r="O129" s="8" t="s">
        <v>14</v>
      </c>
      <c r="P129" s="9">
        <v>219</v>
      </c>
      <c r="Q129" s="8" t="s">
        <v>1719</v>
      </c>
      <c r="R129">
        <f t="shared" si="13"/>
        <v>1</v>
      </c>
    </row>
    <row r="130" spans="1:18" ht="33" x14ac:dyDescent="0.25">
      <c r="A130" s="4" t="s">
        <v>244</v>
      </c>
      <c r="B130" s="17">
        <v>44128.274305555555</v>
      </c>
      <c r="C130" s="6" t="str">
        <f t="shared" si="7"/>
        <v>October</v>
      </c>
      <c r="D130" s="7">
        <f t="shared" si="8"/>
        <v>0.27430555555555552</v>
      </c>
      <c r="E130" s="7" t="str">
        <f>IF(AND(D130&lt;Sheet2!$A$3,D130&gt;=Sheet2!$A$2),"Morning",IF(AND(D130&gt;=Sheet2!$A$3,D130&lt;Sheet2!$A$4),"Afternoon","Night"))</f>
        <v>Morning</v>
      </c>
      <c r="F130" s="7" t="str">
        <f t="shared" si="9"/>
        <v>Saturday</v>
      </c>
      <c r="G130" s="7" t="str">
        <f t="shared" si="10"/>
        <v>Weekends</v>
      </c>
      <c r="H130" s="6">
        <f t="shared" si="11"/>
        <v>24</v>
      </c>
      <c r="I130" s="6">
        <f t="shared" si="12"/>
        <v>2020</v>
      </c>
      <c r="J130" s="5">
        <v>44128.274305555555</v>
      </c>
      <c r="K130" s="8" t="s">
        <v>156</v>
      </c>
      <c r="L130" s="8" t="s">
        <v>2696</v>
      </c>
      <c r="M130" s="8" t="s">
        <v>2703</v>
      </c>
      <c r="N130" s="8" t="s">
        <v>34</v>
      </c>
      <c r="O130" s="8" t="s">
        <v>14</v>
      </c>
      <c r="P130" s="9">
        <v>5</v>
      </c>
      <c r="Q130" s="8" t="s">
        <v>1720</v>
      </c>
      <c r="R130">
        <f t="shared" si="13"/>
        <v>1</v>
      </c>
    </row>
    <row r="131" spans="1:18" ht="132" x14ac:dyDescent="0.25">
      <c r="A131" s="4" t="s">
        <v>245</v>
      </c>
      <c r="B131" s="17">
        <v>44128.390972222223</v>
      </c>
      <c r="C131" s="6" t="str">
        <f t="shared" ref="C131:C194" si="14">TEXT(B131,"mmmm")</f>
        <v>October</v>
      </c>
      <c r="D131" s="7">
        <f t="shared" ref="D131:D194" si="15">TIME(HOUR(B131),MINUTE(B131),SECOND(B131))</f>
        <v>0.39097222222222222</v>
      </c>
      <c r="E131" s="7" t="str">
        <f>IF(AND(D131&lt;Sheet2!$A$3,D131&gt;=Sheet2!$A$2),"Morning",IF(AND(D131&gt;=Sheet2!$A$3,D131&lt;Sheet2!$A$4),"Afternoon","Night"))</f>
        <v>Morning</v>
      </c>
      <c r="F131" s="7" t="str">
        <f t="shared" ref="F131:F194" si="16">TEXT(B131,"dddd")</f>
        <v>Saturday</v>
      </c>
      <c r="G131" s="7" t="str">
        <f t="shared" ref="G131:G194" si="17">IF(OR(F131="Saturday",F131="Sunday"),"Weekends","Weekdays")</f>
        <v>Weekends</v>
      </c>
      <c r="H131" s="6">
        <f t="shared" ref="H131:H194" si="18">DAY(B131)</f>
        <v>24</v>
      </c>
      <c r="I131" s="6">
        <f t="shared" ref="I131:I194" si="19">YEAR(B131)</f>
        <v>2020</v>
      </c>
      <c r="J131" s="5">
        <v>44128.390972222223</v>
      </c>
      <c r="K131" s="8" t="s">
        <v>243</v>
      </c>
      <c r="L131" s="8" t="s">
        <v>2700</v>
      </c>
      <c r="M131" s="8" t="s">
        <v>2702</v>
      </c>
      <c r="N131" s="8" t="s">
        <v>34</v>
      </c>
      <c r="O131" s="8" t="s">
        <v>14</v>
      </c>
      <c r="P131" s="9">
        <v>114</v>
      </c>
      <c r="Q131" s="8" t="s">
        <v>1721</v>
      </c>
      <c r="R131">
        <f t="shared" ref="R131:R194" si="20">COUNTA(B131)</f>
        <v>1</v>
      </c>
    </row>
    <row r="132" spans="1:18" ht="99" x14ac:dyDescent="0.25">
      <c r="A132" s="4" t="s">
        <v>246</v>
      </c>
      <c r="B132" s="17">
        <v>44128.42291666667</v>
      </c>
      <c r="C132" s="6" t="str">
        <f t="shared" si="14"/>
        <v>October</v>
      </c>
      <c r="D132" s="7">
        <f t="shared" si="15"/>
        <v>0.42291666666666666</v>
      </c>
      <c r="E132" s="7" t="str">
        <f>IF(AND(D132&lt;Sheet2!$A$3,D132&gt;=Sheet2!$A$2),"Morning",IF(AND(D132&gt;=Sheet2!$A$3,D132&lt;Sheet2!$A$4),"Afternoon","Night"))</f>
        <v>Morning</v>
      </c>
      <c r="F132" s="7" t="str">
        <f t="shared" si="16"/>
        <v>Saturday</v>
      </c>
      <c r="G132" s="7" t="str">
        <f t="shared" si="17"/>
        <v>Weekends</v>
      </c>
      <c r="H132" s="6">
        <f t="shared" si="18"/>
        <v>24</v>
      </c>
      <c r="I132" s="6">
        <f t="shared" si="19"/>
        <v>2020</v>
      </c>
      <c r="J132" s="5">
        <v>44128.42291666667</v>
      </c>
      <c r="K132" s="8" t="s">
        <v>33</v>
      </c>
      <c r="L132" s="8" t="s">
        <v>2696</v>
      </c>
      <c r="M132" s="8" t="s">
        <v>2703</v>
      </c>
      <c r="N132" s="8" t="s">
        <v>34</v>
      </c>
      <c r="O132" s="8" t="s">
        <v>109</v>
      </c>
      <c r="P132" s="9">
        <v>150</v>
      </c>
      <c r="Q132" s="8" t="s">
        <v>1722</v>
      </c>
      <c r="R132">
        <f t="shared" si="20"/>
        <v>1</v>
      </c>
    </row>
    <row r="133" spans="1:18" ht="33" x14ac:dyDescent="0.25">
      <c r="A133" s="4" t="s">
        <v>247</v>
      </c>
      <c r="B133" s="17">
        <v>44128.462500000001</v>
      </c>
      <c r="C133" s="6" t="str">
        <f t="shared" si="14"/>
        <v>October</v>
      </c>
      <c r="D133" s="7">
        <f t="shared" si="15"/>
        <v>0.46249999999999997</v>
      </c>
      <c r="E133" s="7" t="str">
        <f>IF(AND(D133&lt;Sheet2!$A$3,D133&gt;=Sheet2!$A$2),"Morning",IF(AND(D133&gt;=Sheet2!$A$3,D133&lt;Sheet2!$A$4),"Afternoon","Night"))</f>
        <v>Morning</v>
      </c>
      <c r="F133" s="7" t="str">
        <f t="shared" si="16"/>
        <v>Saturday</v>
      </c>
      <c r="G133" s="7" t="str">
        <f t="shared" si="17"/>
        <v>Weekends</v>
      </c>
      <c r="H133" s="6">
        <f t="shared" si="18"/>
        <v>24</v>
      </c>
      <c r="I133" s="6">
        <f t="shared" si="19"/>
        <v>2020</v>
      </c>
      <c r="J133" s="5">
        <v>44128.462500000001</v>
      </c>
      <c r="K133" s="8" t="s">
        <v>8</v>
      </c>
      <c r="L133" s="8" t="s">
        <v>2694</v>
      </c>
      <c r="M133" s="8" t="s">
        <v>2702</v>
      </c>
      <c r="N133" s="8"/>
      <c r="O133" s="8"/>
      <c r="P133" s="14" t="s">
        <v>9</v>
      </c>
      <c r="Q133" s="8" t="s">
        <v>248</v>
      </c>
      <c r="R133">
        <f t="shared" si="20"/>
        <v>1</v>
      </c>
    </row>
    <row r="134" spans="1:18" ht="49.5" x14ac:dyDescent="0.25">
      <c r="A134" s="4" t="s">
        <v>249</v>
      </c>
      <c r="B134" s="17">
        <v>44128.751388888886</v>
      </c>
      <c r="C134" s="6" t="str">
        <f t="shared" si="14"/>
        <v>October</v>
      </c>
      <c r="D134" s="7">
        <f t="shared" si="15"/>
        <v>0.75138888888888899</v>
      </c>
      <c r="E134" s="7" t="str">
        <f>IF(AND(D134&lt;Sheet2!$A$3,D134&gt;=Sheet2!$A$2),"Morning",IF(AND(D134&gt;=Sheet2!$A$3,D134&lt;Sheet2!$A$4),"Afternoon","Night"))</f>
        <v>Afternoon</v>
      </c>
      <c r="F134" s="7" t="str">
        <f t="shared" si="16"/>
        <v>Saturday</v>
      </c>
      <c r="G134" s="7" t="str">
        <f t="shared" si="17"/>
        <v>Weekends</v>
      </c>
      <c r="H134" s="6">
        <f t="shared" si="18"/>
        <v>24</v>
      </c>
      <c r="I134" s="6">
        <f t="shared" si="19"/>
        <v>2020</v>
      </c>
      <c r="J134" s="5">
        <v>44128.751388888886</v>
      </c>
      <c r="K134" s="8" t="s">
        <v>176</v>
      </c>
      <c r="L134" s="8" t="s">
        <v>2696</v>
      </c>
      <c r="M134" s="8" t="s">
        <v>2703</v>
      </c>
      <c r="N134" s="8" t="s">
        <v>24</v>
      </c>
      <c r="O134" s="8" t="s">
        <v>13</v>
      </c>
      <c r="P134" s="9">
        <v>58</v>
      </c>
      <c r="Q134" s="8" t="s">
        <v>1723</v>
      </c>
      <c r="R134">
        <f t="shared" si="20"/>
        <v>1</v>
      </c>
    </row>
    <row r="135" spans="1:18" ht="165" x14ac:dyDescent="0.25">
      <c r="A135" s="4" t="s">
        <v>250</v>
      </c>
      <c r="B135" s="17">
        <v>44128.76458333333</v>
      </c>
      <c r="C135" s="6" t="str">
        <f t="shared" si="14"/>
        <v>October</v>
      </c>
      <c r="D135" s="7">
        <f t="shared" si="15"/>
        <v>0.76458333333333339</v>
      </c>
      <c r="E135" s="7" t="str">
        <f>IF(AND(D135&lt;Sheet2!$A$3,D135&gt;=Sheet2!$A$2),"Morning",IF(AND(D135&gt;=Sheet2!$A$3,D135&lt;Sheet2!$A$4),"Afternoon","Night"))</f>
        <v>Afternoon</v>
      </c>
      <c r="F135" s="7" t="str">
        <f t="shared" si="16"/>
        <v>Saturday</v>
      </c>
      <c r="G135" s="7" t="str">
        <f t="shared" si="17"/>
        <v>Weekends</v>
      </c>
      <c r="H135" s="6">
        <f t="shared" si="18"/>
        <v>24</v>
      </c>
      <c r="I135" s="6">
        <f t="shared" si="19"/>
        <v>2020</v>
      </c>
      <c r="J135" s="5">
        <v>44128.76458333333</v>
      </c>
      <c r="K135" s="8" t="s">
        <v>251</v>
      </c>
      <c r="L135" s="8" t="s">
        <v>2696</v>
      </c>
      <c r="M135" s="8" t="s">
        <v>2703</v>
      </c>
      <c r="N135" s="8" t="s">
        <v>24</v>
      </c>
      <c r="O135" s="8" t="s">
        <v>252</v>
      </c>
      <c r="P135" s="9">
        <v>327</v>
      </c>
      <c r="Q135" s="8" t="s">
        <v>1724</v>
      </c>
      <c r="R135">
        <f t="shared" si="20"/>
        <v>1</v>
      </c>
    </row>
    <row r="136" spans="1:18" ht="165" x14ac:dyDescent="0.25">
      <c r="A136" s="10"/>
      <c r="B136" s="18">
        <v>44128.76458333333</v>
      </c>
      <c r="C136" s="6" t="str">
        <f t="shared" si="14"/>
        <v>October</v>
      </c>
      <c r="D136" s="7">
        <f t="shared" si="15"/>
        <v>0.76458333333333339</v>
      </c>
      <c r="E136" s="7" t="str">
        <f>IF(AND(D136&lt;Sheet2!$A$3,D136&gt;=Sheet2!$A$2),"Morning",IF(AND(D136&gt;=Sheet2!$A$3,D136&lt;Sheet2!$A$4),"Afternoon","Night"))</f>
        <v>Afternoon</v>
      </c>
      <c r="F136" s="7" t="str">
        <f t="shared" si="16"/>
        <v>Saturday</v>
      </c>
      <c r="G136" s="7" t="str">
        <f t="shared" si="17"/>
        <v>Weekends</v>
      </c>
      <c r="H136" s="6">
        <f t="shared" si="18"/>
        <v>24</v>
      </c>
      <c r="I136" s="6">
        <f t="shared" si="19"/>
        <v>2020</v>
      </c>
      <c r="J136" s="11">
        <v>44128.76458333333</v>
      </c>
      <c r="K136" s="12" t="s">
        <v>251</v>
      </c>
      <c r="L136" s="8" t="s">
        <v>2696</v>
      </c>
      <c r="M136" s="8" t="s">
        <v>2703</v>
      </c>
      <c r="N136" s="12" t="s">
        <v>24</v>
      </c>
      <c r="O136" s="12" t="s">
        <v>252</v>
      </c>
      <c r="P136" s="13">
        <v>327</v>
      </c>
      <c r="Q136" s="12" t="s">
        <v>1724</v>
      </c>
      <c r="R136">
        <f t="shared" si="20"/>
        <v>1</v>
      </c>
    </row>
    <row r="137" spans="1:18" ht="33" x14ac:dyDescent="0.25">
      <c r="A137" s="4" t="s">
        <v>253</v>
      </c>
      <c r="B137" s="17">
        <v>44128.882638888892</v>
      </c>
      <c r="C137" s="6" t="str">
        <f t="shared" si="14"/>
        <v>October</v>
      </c>
      <c r="D137" s="7">
        <f t="shared" si="15"/>
        <v>0.88263888888888886</v>
      </c>
      <c r="E137" s="7" t="str">
        <f>IF(AND(D137&lt;Sheet2!$A$3,D137&gt;=Sheet2!$A$2),"Morning",IF(AND(D137&gt;=Sheet2!$A$3,D137&lt;Sheet2!$A$4),"Afternoon","Night"))</f>
        <v>Night</v>
      </c>
      <c r="F137" s="7" t="str">
        <f t="shared" si="16"/>
        <v>Saturday</v>
      </c>
      <c r="G137" s="7" t="str">
        <f t="shared" si="17"/>
        <v>Weekends</v>
      </c>
      <c r="H137" s="6">
        <f t="shared" si="18"/>
        <v>24</v>
      </c>
      <c r="I137" s="6">
        <f t="shared" si="19"/>
        <v>2020</v>
      </c>
      <c r="J137" s="5">
        <v>44128.882638888892</v>
      </c>
      <c r="K137" s="8" t="s">
        <v>108</v>
      </c>
      <c r="L137" s="8" t="s">
        <v>2694</v>
      </c>
      <c r="M137" s="8" t="s">
        <v>2702</v>
      </c>
      <c r="N137" s="8" t="s">
        <v>18</v>
      </c>
      <c r="O137" s="8" t="s">
        <v>13</v>
      </c>
      <c r="P137" s="14" t="s">
        <v>9</v>
      </c>
      <c r="Q137" s="8" t="s">
        <v>254</v>
      </c>
      <c r="R137">
        <f t="shared" si="20"/>
        <v>1</v>
      </c>
    </row>
    <row r="138" spans="1:18" ht="49.5" x14ac:dyDescent="0.25">
      <c r="A138" s="10"/>
      <c r="B138" s="18">
        <v>44128.882638888892</v>
      </c>
      <c r="C138" s="6" t="str">
        <f t="shared" si="14"/>
        <v>October</v>
      </c>
      <c r="D138" s="7">
        <f t="shared" si="15"/>
        <v>0.88263888888888886</v>
      </c>
      <c r="E138" s="7" t="str">
        <f>IF(AND(D138&lt;Sheet2!$A$3,D138&gt;=Sheet2!$A$2),"Morning",IF(AND(D138&gt;=Sheet2!$A$3,D138&lt;Sheet2!$A$4),"Afternoon","Night"))</f>
        <v>Night</v>
      </c>
      <c r="F138" s="7" t="str">
        <f t="shared" si="16"/>
        <v>Saturday</v>
      </c>
      <c r="G138" s="7" t="str">
        <f t="shared" si="17"/>
        <v>Weekends</v>
      </c>
      <c r="H138" s="6">
        <f t="shared" si="18"/>
        <v>24</v>
      </c>
      <c r="I138" s="6">
        <f t="shared" si="19"/>
        <v>2020</v>
      </c>
      <c r="J138" s="11">
        <v>44131.71597222222</v>
      </c>
      <c r="K138" s="12" t="s">
        <v>108</v>
      </c>
      <c r="L138" s="8" t="s">
        <v>2694</v>
      </c>
      <c r="M138" s="8" t="s">
        <v>2702</v>
      </c>
      <c r="N138" s="12" t="s">
        <v>18</v>
      </c>
      <c r="O138" s="12" t="s">
        <v>13</v>
      </c>
      <c r="P138" s="14" t="s">
        <v>9</v>
      </c>
      <c r="Q138" s="12" t="s">
        <v>1725</v>
      </c>
      <c r="R138">
        <f t="shared" si="20"/>
        <v>1</v>
      </c>
    </row>
    <row r="139" spans="1:18" ht="33" x14ac:dyDescent="0.25">
      <c r="A139" s="4" t="s">
        <v>255</v>
      </c>
      <c r="B139" s="17">
        <v>44129.245138888888</v>
      </c>
      <c r="C139" s="6" t="str">
        <f t="shared" si="14"/>
        <v>October</v>
      </c>
      <c r="D139" s="7">
        <f t="shared" si="15"/>
        <v>0.24513888888888888</v>
      </c>
      <c r="E139" s="7" t="str">
        <f>IF(AND(D139&lt;Sheet2!$A$3,D139&gt;=Sheet2!$A$2),"Morning",IF(AND(D139&gt;=Sheet2!$A$3,D139&lt;Sheet2!$A$4),"Afternoon","Night"))</f>
        <v>Morning</v>
      </c>
      <c r="F139" s="7" t="str">
        <f t="shared" si="16"/>
        <v>Sunday</v>
      </c>
      <c r="G139" s="7" t="str">
        <f t="shared" si="17"/>
        <v>Weekends</v>
      </c>
      <c r="H139" s="6">
        <f t="shared" si="18"/>
        <v>25</v>
      </c>
      <c r="I139" s="6">
        <f t="shared" si="19"/>
        <v>2020</v>
      </c>
      <c r="J139" s="5">
        <v>44129.245138888888</v>
      </c>
      <c r="K139" s="8" t="s">
        <v>256</v>
      </c>
      <c r="L139" s="8" t="s">
        <v>2699</v>
      </c>
      <c r="M139" s="8" t="s">
        <v>2703</v>
      </c>
      <c r="N139" s="8" t="s">
        <v>34</v>
      </c>
      <c r="O139" s="8" t="s">
        <v>46</v>
      </c>
      <c r="P139" s="9">
        <v>32</v>
      </c>
      <c r="Q139" s="8" t="s">
        <v>1726</v>
      </c>
      <c r="R139">
        <f t="shared" si="20"/>
        <v>1</v>
      </c>
    </row>
    <row r="140" spans="1:18" ht="66" x14ac:dyDescent="0.25">
      <c r="A140" s="10"/>
      <c r="B140" s="18">
        <v>44129.245138888888</v>
      </c>
      <c r="C140" s="6" t="str">
        <f t="shared" si="14"/>
        <v>October</v>
      </c>
      <c r="D140" s="7">
        <f t="shared" si="15"/>
        <v>0.24513888888888888</v>
      </c>
      <c r="E140" s="7" t="str">
        <f>IF(AND(D140&lt;Sheet2!$A$3,D140&gt;=Sheet2!$A$2),"Morning",IF(AND(D140&gt;=Sheet2!$A$3,D140&lt;Sheet2!$A$4),"Afternoon","Night"))</f>
        <v>Morning</v>
      </c>
      <c r="F140" s="7" t="str">
        <f t="shared" si="16"/>
        <v>Sunday</v>
      </c>
      <c r="G140" s="7" t="str">
        <f t="shared" si="17"/>
        <v>Weekends</v>
      </c>
      <c r="H140" s="6">
        <f t="shared" si="18"/>
        <v>25</v>
      </c>
      <c r="I140" s="6">
        <f t="shared" si="19"/>
        <v>2020</v>
      </c>
      <c r="J140" s="11">
        <v>44129.695833333331</v>
      </c>
      <c r="K140" s="12" t="s">
        <v>256</v>
      </c>
      <c r="L140" s="8" t="s">
        <v>2699</v>
      </c>
      <c r="M140" s="8" t="s">
        <v>2703</v>
      </c>
      <c r="N140" s="12" t="s">
        <v>34</v>
      </c>
      <c r="O140" s="12" t="s">
        <v>46</v>
      </c>
      <c r="P140" s="13">
        <v>32</v>
      </c>
      <c r="Q140" s="12" t="s">
        <v>1727</v>
      </c>
      <c r="R140">
        <f t="shared" si="20"/>
        <v>1</v>
      </c>
    </row>
    <row r="141" spans="1:18" ht="66" x14ac:dyDescent="0.25">
      <c r="A141" s="4" t="s">
        <v>257</v>
      </c>
      <c r="B141" s="17">
        <v>44129.412499999999</v>
      </c>
      <c r="C141" s="6" t="str">
        <f t="shared" si="14"/>
        <v>October</v>
      </c>
      <c r="D141" s="7">
        <f t="shared" si="15"/>
        <v>0.41250000000000003</v>
      </c>
      <c r="E141" s="7" t="str">
        <f>IF(AND(D141&lt;Sheet2!$A$3,D141&gt;=Sheet2!$A$2),"Morning",IF(AND(D141&gt;=Sheet2!$A$3,D141&lt;Sheet2!$A$4),"Afternoon","Night"))</f>
        <v>Morning</v>
      </c>
      <c r="F141" s="7" t="str">
        <f t="shared" si="16"/>
        <v>Sunday</v>
      </c>
      <c r="G141" s="7" t="str">
        <f t="shared" si="17"/>
        <v>Weekends</v>
      </c>
      <c r="H141" s="6">
        <f t="shared" si="18"/>
        <v>25</v>
      </c>
      <c r="I141" s="6">
        <f t="shared" si="19"/>
        <v>2020</v>
      </c>
      <c r="J141" s="5">
        <v>44129.412499999999</v>
      </c>
      <c r="K141" s="8" t="s">
        <v>12</v>
      </c>
      <c r="L141" s="8" t="s">
        <v>2694</v>
      </c>
      <c r="M141" s="8" t="s">
        <v>2702</v>
      </c>
      <c r="N141" s="8" t="s">
        <v>34</v>
      </c>
      <c r="O141" s="8" t="s">
        <v>109</v>
      </c>
      <c r="P141" s="9">
        <v>52</v>
      </c>
      <c r="Q141" s="8" t="s">
        <v>1728</v>
      </c>
      <c r="R141">
        <f t="shared" si="20"/>
        <v>1</v>
      </c>
    </row>
    <row r="142" spans="1:18" ht="33" x14ac:dyDescent="0.25">
      <c r="A142" s="4" t="s">
        <v>258</v>
      </c>
      <c r="B142" s="17">
        <v>44129.734722222223</v>
      </c>
      <c r="C142" s="6" t="str">
        <f t="shared" si="14"/>
        <v>October</v>
      </c>
      <c r="D142" s="7">
        <f t="shared" si="15"/>
        <v>0.73472222222222217</v>
      </c>
      <c r="E142" s="7" t="str">
        <f>IF(AND(D142&lt;Sheet2!$A$3,D142&gt;=Sheet2!$A$2),"Morning",IF(AND(D142&gt;=Sheet2!$A$3,D142&lt;Sheet2!$A$4),"Afternoon","Night"))</f>
        <v>Afternoon</v>
      </c>
      <c r="F142" s="7" t="str">
        <f t="shared" si="16"/>
        <v>Sunday</v>
      </c>
      <c r="G142" s="7" t="str">
        <f t="shared" si="17"/>
        <v>Weekends</v>
      </c>
      <c r="H142" s="6">
        <f t="shared" si="18"/>
        <v>25</v>
      </c>
      <c r="I142" s="6">
        <f t="shared" si="19"/>
        <v>2020</v>
      </c>
      <c r="J142" s="5">
        <v>44129.734722222223</v>
      </c>
      <c r="K142" s="8" t="s">
        <v>1702</v>
      </c>
      <c r="L142" s="8" t="s">
        <v>2693</v>
      </c>
      <c r="M142" s="8" t="s">
        <v>2703</v>
      </c>
      <c r="N142" s="8" t="s">
        <v>18</v>
      </c>
      <c r="O142" s="8" t="s">
        <v>19</v>
      </c>
      <c r="P142" s="14" t="s">
        <v>9</v>
      </c>
      <c r="Q142" s="8" t="s">
        <v>1729</v>
      </c>
      <c r="R142">
        <f t="shared" si="20"/>
        <v>1</v>
      </c>
    </row>
    <row r="143" spans="1:18" ht="49.5" x14ac:dyDescent="0.25">
      <c r="A143" s="10"/>
      <c r="B143" s="18">
        <v>44129.734722222223</v>
      </c>
      <c r="C143" s="6" t="str">
        <f t="shared" si="14"/>
        <v>October</v>
      </c>
      <c r="D143" s="7">
        <f t="shared" si="15"/>
        <v>0.73472222222222217</v>
      </c>
      <c r="E143" s="7" t="str">
        <f>IF(AND(D143&lt;Sheet2!$A$3,D143&gt;=Sheet2!$A$2),"Morning",IF(AND(D143&gt;=Sheet2!$A$3,D143&lt;Sheet2!$A$4),"Afternoon","Night"))</f>
        <v>Afternoon</v>
      </c>
      <c r="F143" s="7" t="str">
        <f t="shared" si="16"/>
        <v>Sunday</v>
      </c>
      <c r="G143" s="7" t="str">
        <f t="shared" si="17"/>
        <v>Weekends</v>
      </c>
      <c r="H143" s="6">
        <f t="shared" si="18"/>
        <v>25</v>
      </c>
      <c r="I143" s="6">
        <f t="shared" si="19"/>
        <v>2020</v>
      </c>
      <c r="J143" s="11">
        <v>44132.40625</v>
      </c>
      <c r="K143" s="12" t="s">
        <v>1702</v>
      </c>
      <c r="L143" s="8" t="s">
        <v>2693</v>
      </c>
      <c r="M143" s="8" t="s">
        <v>2703</v>
      </c>
      <c r="N143" s="12" t="s">
        <v>18</v>
      </c>
      <c r="O143" s="12" t="s">
        <v>19</v>
      </c>
      <c r="P143" s="14" t="s">
        <v>9</v>
      </c>
      <c r="Q143" s="12" t="s">
        <v>1730</v>
      </c>
      <c r="R143">
        <f t="shared" si="20"/>
        <v>1</v>
      </c>
    </row>
    <row r="144" spans="1:18" ht="33" x14ac:dyDescent="0.25">
      <c r="A144" s="4" t="s">
        <v>259</v>
      </c>
      <c r="B144" s="17">
        <v>44130.080555555556</v>
      </c>
      <c r="C144" s="6" t="str">
        <f t="shared" si="14"/>
        <v>October</v>
      </c>
      <c r="D144" s="7">
        <f t="shared" si="15"/>
        <v>8.0555555555555561E-2</v>
      </c>
      <c r="E144" s="7" t="str">
        <f>IF(AND(D144&lt;Sheet2!$A$3,D144&gt;=Sheet2!$A$2),"Morning",IF(AND(D144&gt;=Sheet2!$A$3,D144&lt;Sheet2!$A$4),"Afternoon","Night"))</f>
        <v>Night</v>
      </c>
      <c r="F144" s="7" t="str">
        <f t="shared" si="16"/>
        <v>Monday</v>
      </c>
      <c r="G144" s="7" t="str">
        <f t="shared" si="17"/>
        <v>Weekdays</v>
      </c>
      <c r="H144" s="6">
        <f t="shared" si="18"/>
        <v>26</v>
      </c>
      <c r="I144" s="6">
        <f t="shared" si="19"/>
        <v>2020</v>
      </c>
      <c r="J144" s="5">
        <v>44130.080555555556</v>
      </c>
      <c r="K144" s="8" t="s">
        <v>260</v>
      </c>
      <c r="L144" s="8" t="s">
        <v>2694</v>
      </c>
      <c r="M144" s="8" t="s">
        <v>2702</v>
      </c>
      <c r="N144" s="8" t="s">
        <v>58</v>
      </c>
      <c r="O144" s="8" t="s">
        <v>19</v>
      </c>
      <c r="P144" s="9">
        <v>37</v>
      </c>
      <c r="Q144" s="8" t="s">
        <v>1731</v>
      </c>
      <c r="R144">
        <f t="shared" si="20"/>
        <v>1</v>
      </c>
    </row>
    <row r="145" spans="1:18" ht="49.5" x14ac:dyDescent="0.25">
      <c r="A145" s="10"/>
      <c r="B145" s="18">
        <v>44130.080555555556</v>
      </c>
      <c r="C145" s="6" t="str">
        <f t="shared" si="14"/>
        <v>October</v>
      </c>
      <c r="D145" s="7">
        <f t="shared" si="15"/>
        <v>8.0555555555555561E-2</v>
      </c>
      <c r="E145" s="7" t="str">
        <f>IF(AND(D145&lt;Sheet2!$A$3,D145&gt;=Sheet2!$A$2),"Morning",IF(AND(D145&gt;=Sheet2!$A$3,D145&lt;Sheet2!$A$4),"Afternoon","Night"))</f>
        <v>Night</v>
      </c>
      <c r="F145" s="7" t="str">
        <f t="shared" si="16"/>
        <v>Monday</v>
      </c>
      <c r="G145" s="7" t="str">
        <f t="shared" si="17"/>
        <v>Weekdays</v>
      </c>
      <c r="H145" s="6">
        <f t="shared" si="18"/>
        <v>26</v>
      </c>
      <c r="I145" s="6">
        <f t="shared" si="19"/>
        <v>2020</v>
      </c>
      <c r="J145" s="11">
        <v>44131.71597222222</v>
      </c>
      <c r="K145" s="12" t="s">
        <v>260</v>
      </c>
      <c r="L145" s="8" t="s">
        <v>2694</v>
      </c>
      <c r="M145" s="8" t="s">
        <v>2702</v>
      </c>
      <c r="N145" s="12" t="s">
        <v>58</v>
      </c>
      <c r="O145" s="12" t="s">
        <v>19</v>
      </c>
      <c r="P145" s="13">
        <v>37</v>
      </c>
      <c r="Q145" s="12" t="s">
        <v>1732</v>
      </c>
      <c r="R145">
        <f t="shared" si="20"/>
        <v>1</v>
      </c>
    </row>
    <row r="146" spans="1:18" ht="33" x14ac:dyDescent="0.25">
      <c r="A146" s="4" t="s">
        <v>261</v>
      </c>
      <c r="B146" s="17">
        <v>44130.318055555559</v>
      </c>
      <c r="C146" s="6" t="str">
        <f t="shared" si="14"/>
        <v>October</v>
      </c>
      <c r="D146" s="7">
        <f t="shared" si="15"/>
        <v>0.31805555555555554</v>
      </c>
      <c r="E146" s="7" t="str">
        <f>IF(AND(D146&lt;Sheet2!$A$3,D146&gt;=Sheet2!$A$2),"Morning",IF(AND(D146&gt;=Sheet2!$A$3,D146&lt;Sheet2!$A$4),"Afternoon","Night"))</f>
        <v>Morning</v>
      </c>
      <c r="F146" s="7" t="str">
        <f t="shared" si="16"/>
        <v>Monday</v>
      </c>
      <c r="G146" s="7" t="str">
        <f t="shared" si="17"/>
        <v>Weekdays</v>
      </c>
      <c r="H146" s="6">
        <f t="shared" si="18"/>
        <v>26</v>
      </c>
      <c r="I146" s="6">
        <f t="shared" si="19"/>
        <v>2020</v>
      </c>
      <c r="J146" s="5">
        <v>44130.318055555559</v>
      </c>
      <c r="K146" s="8" t="s">
        <v>83</v>
      </c>
      <c r="L146" s="8" t="s">
        <v>2694</v>
      </c>
      <c r="M146" s="8" t="s">
        <v>2702</v>
      </c>
      <c r="N146" s="8" t="s">
        <v>34</v>
      </c>
      <c r="O146" s="8" t="s">
        <v>19</v>
      </c>
      <c r="P146" s="9">
        <v>70</v>
      </c>
      <c r="Q146" s="8" t="s">
        <v>1733</v>
      </c>
      <c r="R146">
        <f t="shared" si="20"/>
        <v>1</v>
      </c>
    </row>
    <row r="147" spans="1:18" ht="49.5" x14ac:dyDescent="0.25">
      <c r="A147" s="10"/>
      <c r="B147" s="18">
        <v>44130.318055555559</v>
      </c>
      <c r="C147" s="6" t="str">
        <f t="shared" si="14"/>
        <v>October</v>
      </c>
      <c r="D147" s="7">
        <f t="shared" si="15"/>
        <v>0.31805555555555554</v>
      </c>
      <c r="E147" s="7" t="str">
        <f>IF(AND(D147&lt;Sheet2!$A$3,D147&gt;=Sheet2!$A$2),"Morning",IF(AND(D147&gt;=Sheet2!$A$3,D147&lt;Sheet2!$A$4),"Afternoon","Night"))</f>
        <v>Morning</v>
      </c>
      <c r="F147" s="7" t="str">
        <f t="shared" si="16"/>
        <v>Monday</v>
      </c>
      <c r="G147" s="7" t="str">
        <f t="shared" si="17"/>
        <v>Weekdays</v>
      </c>
      <c r="H147" s="6">
        <f t="shared" si="18"/>
        <v>26</v>
      </c>
      <c r="I147" s="6">
        <f t="shared" si="19"/>
        <v>2020</v>
      </c>
      <c r="J147" s="11">
        <v>44134.305555555555</v>
      </c>
      <c r="K147" s="12" t="s">
        <v>83</v>
      </c>
      <c r="L147" s="8" t="s">
        <v>2694</v>
      </c>
      <c r="M147" s="8" t="s">
        <v>2702</v>
      </c>
      <c r="N147" s="12" t="s">
        <v>34</v>
      </c>
      <c r="O147" s="12" t="s">
        <v>19</v>
      </c>
      <c r="P147" s="13">
        <v>70</v>
      </c>
      <c r="Q147" s="12" t="s">
        <v>1734</v>
      </c>
      <c r="R147">
        <f t="shared" si="20"/>
        <v>1</v>
      </c>
    </row>
    <row r="148" spans="1:18" ht="115.5" x14ac:dyDescent="0.25">
      <c r="A148" s="4" t="s">
        <v>262</v>
      </c>
      <c r="B148" s="17">
        <v>44130.45416666667</v>
      </c>
      <c r="C148" s="6" t="str">
        <f t="shared" si="14"/>
        <v>October</v>
      </c>
      <c r="D148" s="7">
        <f t="shared" si="15"/>
        <v>0.45416666666666666</v>
      </c>
      <c r="E148" s="7" t="str">
        <f>IF(AND(D148&lt;Sheet2!$A$3,D148&gt;=Sheet2!$A$2),"Morning",IF(AND(D148&gt;=Sheet2!$A$3,D148&lt;Sheet2!$A$4),"Afternoon","Night"))</f>
        <v>Morning</v>
      </c>
      <c r="F148" s="7" t="str">
        <f t="shared" si="16"/>
        <v>Monday</v>
      </c>
      <c r="G148" s="7" t="str">
        <f t="shared" si="17"/>
        <v>Weekdays</v>
      </c>
      <c r="H148" s="6">
        <f t="shared" si="18"/>
        <v>26</v>
      </c>
      <c r="I148" s="6">
        <f t="shared" si="19"/>
        <v>2020</v>
      </c>
      <c r="J148" s="5">
        <v>44130.45416666667</v>
      </c>
      <c r="K148" s="8" t="s">
        <v>263</v>
      </c>
      <c r="L148" s="8" t="s">
        <v>2693</v>
      </c>
      <c r="M148" s="8" t="s">
        <v>2703</v>
      </c>
      <c r="N148" s="8" t="s">
        <v>34</v>
      </c>
      <c r="O148" s="8" t="s">
        <v>191</v>
      </c>
      <c r="P148" s="14" t="s">
        <v>9</v>
      </c>
      <c r="Q148" s="8" t="s">
        <v>1735</v>
      </c>
      <c r="R148">
        <f t="shared" si="20"/>
        <v>1</v>
      </c>
    </row>
    <row r="149" spans="1:18" ht="33" x14ac:dyDescent="0.25">
      <c r="A149" s="4" t="s">
        <v>264</v>
      </c>
      <c r="B149" s="17">
        <v>44130.71597222222</v>
      </c>
      <c r="C149" s="6" t="str">
        <f t="shared" si="14"/>
        <v>October</v>
      </c>
      <c r="D149" s="7">
        <f t="shared" si="15"/>
        <v>0.71597222222222223</v>
      </c>
      <c r="E149" s="7" t="str">
        <f>IF(AND(D149&lt;Sheet2!$A$3,D149&gt;=Sheet2!$A$2),"Morning",IF(AND(D149&gt;=Sheet2!$A$3,D149&lt;Sheet2!$A$4),"Afternoon","Night"))</f>
        <v>Afternoon</v>
      </c>
      <c r="F149" s="7" t="str">
        <f t="shared" si="16"/>
        <v>Monday</v>
      </c>
      <c r="G149" s="7" t="str">
        <f t="shared" si="17"/>
        <v>Weekdays</v>
      </c>
      <c r="H149" s="6">
        <f t="shared" si="18"/>
        <v>26</v>
      </c>
      <c r="I149" s="6">
        <f t="shared" si="19"/>
        <v>2020</v>
      </c>
      <c r="J149" s="5">
        <v>44130.71597222222</v>
      </c>
      <c r="K149" s="8" t="s">
        <v>265</v>
      </c>
      <c r="L149" s="8" t="s">
        <v>2693</v>
      </c>
      <c r="M149" s="8" t="s">
        <v>2703</v>
      </c>
      <c r="N149" s="8" t="s">
        <v>34</v>
      </c>
      <c r="O149" s="8" t="s">
        <v>19</v>
      </c>
      <c r="P149" s="14" t="s">
        <v>9</v>
      </c>
      <c r="Q149" s="8" t="s">
        <v>266</v>
      </c>
      <c r="R149">
        <f t="shared" si="20"/>
        <v>1</v>
      </c>
    </row>
    <row r="150" spans="1:18" ht="49.5" x14ac:dyDescent="0.25">
      <c r="A150" s="10"/>
      <c r="B150" s="18">
        <v>44130.71597222222</v>
      </c>
      <c r="C150" s="6" t="str">
        <f t="shared" si="14"/>
        <v>October</v>
      </c>
      <c r="D150" s="7">
        <f t="shared" si="15"/>
        <v>0.71597222222222223</v>
      </c>
      <c r="E150" s="7" t="str">
        <f>IF(AND(D150&lt;Sheet2!$A$3,D150&gt;=Sheet2!$A$2),"Morning",IF(AND(D150&gt;=Sheet2!$A$3,D150&lt;Sheet2!$A$4),"Afternoon","Night"))</f>
        <v>Afternoon</v>
      </c>
      <c r="F150" s="7" t="str">
        <f t="shared" si="16"/>
        <v>Monday</v>
      </c>
      <c r="G150" s="7" t="str">
        <f t="shared" si="17"/>
        <v>Weekdays</v>
      </c>
      <c r="H150" s="6">
        <f t="shared" si="18"/>
        <v>26</v>
      </c>
      <c r="I150" s="6">
        <f t="shared" si="19"/>
        <v>2020</v>
      </c>
      <c r="J150" s="11">
        <v>44131.649305555555</v>
      </c>
      <c r="K150" s="12" t="s">
        <v>265</v>
      </c>
      <c r="L150" s="8" t="s">
        <v>2693</v>
      </c>
      <c r="M150" s="8" t="s">
        <v>2703</v>
      </c>
      <c r="N150" s="12" t="s">
        <v>34</v>
      </c>
      <c r="O150" s="12" t="s">
        <v>19</v>
      </c>
      <c r="P150" s="14" t="s">
        <v>9</v>
      </c>
      <c r="Q150" s="12" t="s">
        <v>1736</v>
      </c>
      <c r="R150">
        <f t="shared" si="20"/>
        <v>1</v>
      </c>
    </row>
    <row r="151" spans="1:18" ht="49.5" x14ac:dyDescent="0.25">
      <c r="A151" s="4" t="s">
        <v>267</v>
      </c>
      <c r="B151" s="17">
        <v>44131.262499999997</v>
      </c>
      <c r="C151" s="6" t="str">
        <f t="shared" si="14"/>
        <v>October</v>
      </c>
      <c r="D151" s="7">
        <f t="shared" si="15"/>
        <v>0.26250000000000001</v>
      </c>
      <c r="E151" s="7" t="str">
        <f>IF(AND(D151&lt;Sheet2!$A$3,D151&gt;=Sheet2!$A$2),"Morning",IF(AND(D151&gt;=Sheet2!$A$3,D151&lt;Sheet2!$A$4),"Afternoon","Night"))</f>
        <v>Morning</v>
      </c>
      <c r="F151" s="7" t="str">
        <f t="shared" si="16"/>
        <v>Tuesday</v>
      </c>
      <c r="G151" s="7" t="str">
        <f t="shared" si="17"/>
        <v>Weekdays</v>
      </c>
      <c r="H151" s="6">
        <f t="shared" si="18"/>
        <v>27</v>
      </c>
      <c r="I151" s="6">
        <f t="shared" si="19"/>
        <v>2020</v>
      </c>
      <c r="J151" s="5">
        <v>44131.262499999997</v>
      </c>
      <c r="K151" s="8" t="s">
        <v>268</v>
      </c>
      <c r="L151" s="8" t="s">
        <v>2696</v>
      </c>
      <c r="M151" s="8" t="s">
        <v>2703</v>
      </c>
      <c r="N151" s="8" t="s">
        <v>34</v>
      </c>
      <c r="O151" s="8" t="s">
        <v>35</v>
      </c>
      <c r="P151" s="9">
        <v>31</v>
      </c>
      <c r="Q151" s="8" t="s">
        <v>269</v>
      </c>
      <c r="R151">
        <f t="shared" si="20"/>
        <v>1</v>
      </c>
    </row>
    <row r="152" spans="1:18" ht="49.5" x14ac:dyDescent="0.25">
      <c r="A152" s="10"/>
      <c r="B152" s="18">
        <v>44131.262499999997</v>
      </c>
      <c r="C152" s="6" t="str">
        <f t="shared" si="14"/>
        <v>October</v>
      </c>
      <c r="D152" s="7">
        <f t="shared" si="15"/>
        <v>0.26250000000000001</v>
      </c>
      <c r="E152" s="7" t="str">
        <f>IF(AND(D152&lt;Sheet2!$A$3,D152&gt;=Sheet2!$A$2),"Morning",IF(AND(D152&gt;=Sheet2!$A$3,D152&lt;Sheet2!$A$4),"Afternoon","Night"))</f>
        <v>Morning</v>
      </c>
      <c r="F152" s="7" t="str">
        <f t="shared" si="16"/>
        <v>Tuesday</v>
      </c>
      <c r="G152" s="7" t="str">
        <f t="shared" si="17"/>
        <v>Weekdays</v>
      </c>
      <c r="H152" s="6">
        <f t="shared" si="18"/>
        <v>27</v>
      </c>
      <c r="I152" s="6">
        <f t="shared" si="19"/>
        <v>2020</v>
      </c>
      <c r="J152" s="11">
        <v>44132.727083333331</v>
      </c>
      <c r="K152" s="12" t="s">
        <v>268</v>
      </c>
      <c r="L152" s="8" t="s">
        <v>2696</v>
      </c>
      <c r="M152" s="8" t="s">
        <v>2703</v>
      </c>
      <c r="N152" s="12" t="s">
        <v>34</v>
      </c>
      <c r="O152" s="12" t="s">
        <v>35</v>
      </c>
      <c r="P152" s="13">
        <v>31</v>
      </c>
      <c r="Q152" s="12" t="s">
        <v>1737</v>
      </c>
      <c r="R152">
        <f t="shared" si="20"/>
        <v>1</v>
      </c>
    </row>
    <row r="153" spans="1:18" ht="49.5" x14ac:dyDescent="0.25">
      <c r="A153" s="4" t="s">
        <v>270</v>
      </c>
      <c r="B153" s="17">
        <v>44132.407638888886</v>
      </c>
      <c r="C153" s="6" t="str">
        <f t="shared" si="14"/>
        <v>October</v>
      </c>
      <c r="D153" s="7">
        <f t="shared" si="15"/>
        <v>0.40763888888888888</v>
      </c>
      <c r="E153" s="7" t="str">
        <f>IF(AND(D153&lt;Sheet2!$A$3,D153&gt;=Sheet2!$A$2),"Morning",IF(AND(D153&gt;=Sheet2!$A$3,D153&lt;Sheet2!$A$4),"Afternoon","Night"))</f>
        <v>Morning</v>
      </c>
      <c r="F153" s="7" t="str">
        <f t="shared" si="16"/>
        <v>Wednesday</v>
      </c>
      <c r="G153" s="7" t="str">
        <f t="shared" si="17"/>
        <v>Weekdays</v>
      </c>
      <c r="H153" s="6">
        <f t="shared" si="18"/>
        <v>28</v>
      </c>
      <c r="I153" s="6">
        <f t="shared" si="19"/>
        <v>2020</v>
      </c>
      <c r="J153" s="5">
        <v>44132.407638888886</v>
      </c>
      <c r="K153" s="8" t="s">
        <v>271</v>
      </c>
      <c r="L153" s="8" t="s">
        <v>2694</v>
      </c>
      <c r="M153" s="8" t="s">
        <v>2702</v>
      </c>
      <c r="N153" s="8" t="s">
        <v>34</v>
      </c>
      <c r="O153" s="8" t="s">
        <v>109</v>
      </c>
      <c r="P153" s="9">
        <v>3</v>
      </c>
      <c r="Q153" s="8" t="s">
        <v>1738</v>
      </c>
      <c r="R153">
        <f t="shared" si="20"/>
        <v>1</v>
      </c>
    </row>
    <row r="154" spans="1:18" ht="49.5" x14ac:dyDescent="0.25">
      <c r="A154" s="4" t="s">
        <v>272</v>
      </c>
      <c r="B154" s="17">
        <v>44132.613194444442</v>
      </c>
      <c r="C154" s="6" t="str">
        <f t="shared" si="14"/>
        <v>October</v>
      </c>
      <c r="D154" s="7">
        <f t="shared" si="15"/>
        <v>0.61319444444444449</v>
      </c>
      <c r="E154" s="7" t="str">
        <f>IF(AND(D154&lt;Sheet2!$A$3,D154&gt;=Sheet2!$A$2),"Morning",IF(AND(D154&gt;=Sheet2!$A$3,D154&lt;Sheet2!$A$4),"Afternoon","Night"))</f>
        <v>Afternoon</v>
      </c>
      <c r="F154" s="7" t="str">
        <f t="shared" si="16"/>
        <v>Wednesday</v>
      </c>
      <c r="G154" s="7" t="str">
        <f t="shared" si="17"/>
        <v>Weekdays</v>
      </c>
      <c r="H154" s="6">
        <f t="shared" si="18"/>
        <v>28</v>
      </c>
      <c r="I154" s="6">
        <f t="shared" si="19"/>
        <v>2020</v>
      </c>
      <c r="J154" s="5">
        <v>44132.613194444442</v>
      </c>
      <c r="K154" s="8" t="s">
        <v>156</v>
      </c>
      <c r="L154" s="8" t="s">
        <v>2696</v>
      </c>
      <c r="M154" s="8" t="s">
        <v>2703</v>
      </c>
      <c r="N154" s="8" t="s">
        <v>34</v>
      </c>
      <c r="O154" s="8" t="s">
        <v>109</v>
      </c>
      <c r="P154" s="9">
        <v>12</v>
      </c>
      <c r="Q154" s="8" t="s">
        <v>1739</v>
      </c>
      <c r="R154">
        <f t="shared" si="20"/>
        <v>1</v>
      </c>
    </row>
    <row r="155" spans="1:18" ht="33" x14ac:dyDescent="0.25">
      <c r="A155" s="4" t="s">
        <v>273</v>
      </c>
      <c r="B155" s="17">
        <v>44132.833333333336</v>
      </c>
      <c r="C155" s="6" t="str">
        <f t="shared" si="14"/>
        <v>October</v>
      </c>
      <c r="D155" s="7">
        <f t="shared" si="15"/>
        <v>0.83333333333333337</v>
      </c>
      <c r="E155" s="7" t="str">
        <f>IF(AND(D155&lt;Sheet2!$A$3,D155&gt;=Sheet2!$A$2),"Morning",IF(AND(D155&gt;=Sheet2!$A$3,D155&lt;Sheet2!$A$4),"Afternoon","Night"))</f>
        <v>Night</v>
      </c>
      <c r="F155" s="7" t="str">
        <f t="shared" si="16"/>
        <v>Wednesday</v>
      </c>
      <c r="G155" s="7" t="str">
        <f t="shared" si="17"/>
        <v>Weekdays</v>
      </c>
      <c r="H155" s="6">
        <f t="shared" si="18"/>
        <v>28</v>
      </c>
      <c r="I155" s="6">
        <f t="shared" si="19"/>
        <v>2020</v>
      </c>
      <c r="J155" s="5">
        <v>44132.833333333336</v>
      </c>
      <c r="K155" s="8" t="s">
        <v>76</v>
      </c>
      <c r="L155" s="8" t="s">
        <v>2693</v>
      </c>
      <c r="M155" s="8" t="s">
        <v>2703</v>
      </c>
      <c r="N155" s="8" t="s">
        <v>24</v>
      </c>
      <c r="O155" s="8" t="s">
        <v>103</v>
      </c>
      <c r="P155" s="14" t="s">
        <v>9</v>
      </c>
      <c r="Q155" s="8" t="s">
        <v>1740</v>
      </c>
      <c r="R155">
        <f t="shared" si="20"/>
        <v>1</v>
      </c>
    </row>
    <row r="156" spans="1:18" ht="66" x14ac:dyDescent="0.25">
      <c r="A156" s="10"/>
      <c r="B156" s="18">
        <v>44132.833333333336</v>
      </c>
      <c r="C156" s="6" t="str">
        <f t="shared" si="14"/>
        <v>October</v>
      </c>
      <c r="D156" s="7">
        <f t="shared" si="15"/>
        <v>0.83333333333333337</v>
      </c>
      <c r="E156" s="7" t="str">
        <f>IF(AND(D156&lt;Sheet2!$A$3,D156&gt;=Sheet2!$A$2),"Morning",IF(AND(D156&gt;=Sheet2!$A$3,D156&lt;Sheet2!$A$4),"Afternoon","Night"))</f>
        <v>Night</v>
      </c>
      <c r="F156" s="7" t="str">
        <f t="shared" si="16"/>
        <v>Wednesday</v>
      </c>
      <c r="G156" s="7" t="str">
        <f t="shared" si="17"/>
        <v>Weekdays</v>
      </c>
      <c r="H156" s="6">
        <f t="shared" si="18"/>
        <v>28</v>
      </c>
      <c r="I156" s="6">
        <f t="shared" si="19"/>
        <v>2020</v>
      </c>
      <c r="J156" s="11">
        <v>44135.65902777778</v>
      </c>
      <c r="K156" s="12" t="s">
        <v>76</v>
      </c>
      <c r="L156" s="8" t="s">
        <v>2693</v>
      </c>
      <c r="M156" s="8" t="s">
        <v>2703</v>
      </c>
      <c r="N156" s="12" t="s">
        <v>24</v>
      </c>
      <c r="O156" s="12" t="s">
        <v>103</v>
      </c>
      <c r="P156" s="14" t="s">
        <v>9</v>
      </c>
      <c r="Q156" s="12" t="s">
        <v>1741</v>
      </c>
      <c r="R156">
        <f t="shared" si="20"/>
        <v>1</v>
      </c>
    </row>
    <row r="157" spans="1:18" ht="49.5" x14ac:dyDescent="0.25">
      <c r="A157" s="4" t="s">
        <v>274</v>
      </c>
      <c r="B157" s="17">
        <v>44132.836111111108</v>
      </c>
      <c r="C157" s="6" t="str">
        <f t="shared" si="14"/>
        <v>October</v>
      </c>
      <c r="D157" s="7">
        <f t="shared" si="15"/>
        <v>0.83611111111111114</v>
      </c>
      <c r="E157" s="7" t="str">
        <f>IF(AND(D157&lt;Sheet2!$A$3,D157&gt;=Sheet2!$A$2),"Morning",IF(AND(D157&gt;=Sheet2!$A$3,D157&lt;Sheet2!$A$4),"Afternoon","Night"))</f>
        <v>Night</v>
      </c>
      <c r="F157" s="7" t="str">
        <f t="shared" si="16"/>
        <v>Wednesday</v>
      </c>
      <c r="G157" s="7" t="str">
        <f t="shared" si="17"/>
        <v>Weekdays</v>
      </c>
      <c r="H157" s="6">
        <f t="shared" si="18"/>
        <v>28</v>
      </c>
      <c r="I157" s="6">
        <f t="shared" si="19"/>
        <v>2020</v>
      </c>
      <c r="J157" s="5">
        <v>44132.836111111108</v>
      </c>
      <c r="K157" s="8" t="s">
        <v>275</v>
      </c>
      <c r="L157" s="8" t="s">
        <v>2695</v>
      </c>
      <c r="M157" s="8" t="s">
        <v>2702</v>
      </c>
      <c r="N157" s="8" t="s">
        <v>24</v>
      </c>
      <c r="O157" s="8" t="s">
        <v>19</v>
      </c>
      <c r="P157" s="14" t="s">
        <v>9</v>
      </c>
      <c r="Q157" s="8" t="s">
        <v>1742</v>
      </c>
      <c r="R157">
        <f t="shared" si="20"/>
        <v>1</v>
      </c>
    </row>
    <row r="158" spans="1:18" ht="49.5" x14ac:dyDescent="0.25">
      <c r="A158" s="10"/>
      <c r="B158" s="18">
        <v>44132.836111111108</v>
      </c>
      <c r="C158" s="6" t="str">
        <f t="shared" si="14"/>
        <v>October</v>
      </c>
      <c r="D158" s="7">
        <f t="shared" si="15"/>
        <v>0.83611111111111114</v>
      </c>
      <c r="E158" s="7" t="str">
        <f>IF(AND(D158&lt;Sheet2!$A$3,D158&gt;=Sheet2!$A$2),"Morning",IF(AND(D158&gt;=Sheet2!$A$3,D158&lt;Sheet2!$A$4),"Afternoon","Night"))</f>
        <v>Night</v>
      </c>
      <c r="F158" s="7" t="str">
        <f t="shared" si="16"/>
        <v>Wednesday</v>
      </c>
      <c r="G158" s="7" t="str">
        <f t="shared" si="17"/>
        <v>Weekdays</v>
      </c>
      <c r="H158" s="6">
        <f t="shared" si="18"/>
        <v>28</v>
      </c>
      <c r="I158" s="6">
        <f t="shared" si="19"/>
        <v>2020</v>
      </c>
      <c r="J158" s="11">
        <v>44134.611111111109</v>
      </c>
      <c r="K158" s="12" t="s">
        <v>275</v>
      </c>
      <c r="L158" s="8" t="s">
        <v>2695</v>
      </c>
      <c r="M158" s="8" t="s">
        <v>2702</v>
      </c>
      <c r="N158" s="12" t="s">
        <v>24</v>
      </c>
      <c r="O158" s="12" t="s">
        <v>19</v>
      </c>
      <c r="P158" s="14" t="s">
        <v>9</v>
      </c>
      <c r="Q158" s="12" t="s">
        <v>1743</v>
      </c>
      <c r="R158">
        <f t="shared" si="20"/>
        <v>1</v>
      </c>
    </row>
    <row r="159" spans="1:18" ht="49.5" x14ac:dyDescent="0.25">
      <c r="A159" s="4" t="s">
        <v>276</v>
      </c>
      <c r="B159" s="17">
        <v>44132.840277777781</v>
      </c>
      <c r="C159" s="6" t="str">
        <f t="shared" si="14"/>
        <v>October</v>
      </c>
      <c r="D159" s="7">
        <f t="shared" si="15"/>
        <v>0.84027777777777779</v>
      </c>
      <c r="E159" s="7" t="str">
        <f>IF(AND(D159&lt;Sheet2!$A$3,D159&gt;=Sheet2!$A$2),"Morning",IF(AND(D159&gt;=Sheet2!$A$3,D159&lt;Sheet2!$A$4),"Afternoon","Night"))</f>
        <v>Night</v>
      </c>
      <c r="F159" s="7" t="str">
        <f t="shared" si="16"/>
        <v>Wednesday</v>
      </c>
      <c r="G159" s="7" t="str">
        <f t="shared" si="17"/>
        <v>Weekdays</v>
      </c>
      <c r="H159" s="6">
        <f t="shared" si="18"/>
        <v>28</v>
      </c>
      <c r="I159" s="6">
        <f t="shared" si="19"/>
        <v>2020</v>
      </c>
      <c r="J159" s="5">
        <v>44132.840277777781</v>
      </c>
      <c r="K159" s="8" t="s">
        <v>277</v>
      </c>
      <c r="L159" s="8" t="s">
        <v>2693</v>
      </c>
      <c r="M159" s="8" t="s">
        <v>2703</v>
      </c>
      <c r="N159" s="8" t="s">
        <v>24</v>
      </c>
      <c r="O159" s="8" t="s">
        <v>25</v>
      </c>
      <c r="P159" s="14" t="s">
        <v>9</v>
      </c>
      <c r="Q159" s="8" t="s">
        <v>278</v>
      </c>
      <c r="R159">
        <f t="shared" si="20"/>
        <v>1</v>
      </c>
    </row>
    <row r="160" spans="1:18" ht="66" x14ac:dyDescent="0.25">
      <c r="A160" s="10"/>
      <c r="B160" s="18">
        <v>44132.840277777781</v>
      </c>
      <c r="C160" s="6" t="str">
        <f t="shared" si="14"/>
        <v>October</v>
      </c>
      <c r="D160" s="7">
        <f t="shared" si="15"/>
        <v>0.84027777777777779</v>
      </c>
      <c r="E160" s="7" t="str">
        <f>IF(AND(D160&lt;Sheet2!$A$3,D160&gt;=Sheet2!$A$2),"Morning",IF(AND(D160&gt;=Sheet2!$A$3,D160&lt;Sheet2!$A$4),"Afternoon","Night"))</f>
        <v>Night</v>
      </c>
      <c r="F160" s="7" t="str">
        <f t="shared" si="16"/>
        <v>Wednesday</v>
      </c>
      <c r="G160" s="7" t="str">
        <f t="shared" si="17"/>
        <v>Weekdays</v>
      </c>
      <c r="H160" s="6">
        <f t="shared" si="18"/>
        <v>28</v>
      </c>
      <c r="I160" s="6">
        <f t="shared" si="19"/>
        <v>2020</v>
      </c>
      <c r="J160" s="11">
        <v>44135.31527777778</v>
      </c>
      <c r="K160" s="12" t="s">
        <v>277</v>
      </c>
      <c r="L160" s="8" t="s">
        <v>2693</v>
      </c>
      <c r="M160" s="8" t="s">
        <v>2703</v>
      </c>
      <c r="N160" s="12" t="s">
        <v>24</v>
      </c>
      <c r="O160" s="12" t="s">
        <v>25</v>
      </c>
      <c r="P160" s="14" t="s">
        <v>9</v>
      </c>
      <c r="Q160" s="12" t="s">
        <v>1744</v>
      </c>
      <c r="R160">
        <f t="shared" si="20"/>
        <v>1</v>
      </c>
    </row>
    <row r="161" spans="1:18" ht="33" x14ac:dyDescent="0.25">
      <c r="A161" s="4" t="s">
        <v>279</v>
      </c>
      <c r="B161" s="17">
        <v>44132.840277777781</v>
      </c>
      <c r="C161" s="6" t="str">
        <f t="shared" si="14"/>
        <v>October</v>
      </c>
      <c r="D161" s="7">
        <f t="shared" si="15"/>
        <v>0.84027777777777779</v>
      </c>
      <c r="E161" s="7" t="str">
        <f>IF(AND(D161&lt;Sheet2!$A$3,D161&gt;=Sheet2!$A$2),"Morning",IF(AND(D161&gt;=Sheet2!$A$3,D161&lt;Sheet2!$A$4),"Afternoon","Night"))</f>
        <v>Night</v>
      </c>
      <c r="F161" s="7" t="str">
        <f t="shared" si="16"/>
        <v>Wednesday</v>
      </c>
      <c r="G161" s="7" t="str">
        <f t="shared" si="17"/>
        <v>Weekdays</v>
      </c>
      <c r="H161" s="6">
        <f t="shared" si="18"/>
        <v>28</v>
      </c>
      <c r="I161" s="6">
        <f t="shared" si="19"/>
        <v>2020</v>
      </c>
      <c r="J161" s="5">
        <v>44132.840277777781</v>
      </c>
      <c r="K161" s="8" t="s">
        <v>230</v>
      </c>
      <c r="L161" s="8" t="s">
        <v>2693</v>
      </c>
      <c r="M161" s="8" t="s">
        <v>2703</v>
      </c>
      <c r="N161" s="8" t="s">
        <v>24</v>
      </c>
      <c r="O161" s="8" t="s">
        <v>19</v>
      </c>
      <c r="P161" s="14" t="s">
        <v>9</v>
      </c>
      <c r="Q161" s="8" t="s">
        <v>1745</v>
      </c>
      <c r="R161">
        <f t="shared" si="20"/>
        <v>1</v>
      </c>
    </row>
    <row r="162" spans="1:18" ht="49.5" x14ac:dyDescent="0.25">
      <c r="A162" s="10"/>
      <c r="B162" s="18">
        <v>44132.840277777781</v>
      </c>
      <c r="C162" s="6" t="str">
        <f t="shared" si="14"/>
        <v>October</v>
      </c>
      <c r="D162" s="7">
        <f t="shared" si="15"/>
        <v>0.84027777777777779</v>
      </c>
      <c r="E162" s="7" t="str">
        <f>IF(AND(D162&lt;Sheet2!$A$3,D162&gt;=Sheet2!$A$2),"Morning",IF(AND(D162&gt;=Sheet2!$A$3,D162&lt;Sheet2!$A$4),"Afternoon","Night"))</f>
        <v>Night</v>
      </c>
      <c r="F162" s="7" t="str">
        <f t="shared" si="16"/>
        <v>Wednesday</v>
      </c>
      <c r="G162" s="7" t="str">
        <f t="shared" si="17"/>
        <v>Weekdays</v>
      </c>
      <c r="H162" s="6">
        <f t="shared" si="18"/>
        <v>28</v>
      </c>
      <c r="I162" s="6">
        <f t="shared" si="19"/>
        <v>2020</v>
      </c>
      <c r="J162" s="11">
        <v>44135.315972222219</v>
      </c>
      <c r="K162" s="12" t="s">
        <v>230</v>
      </c>
      <c r="L162" s="8" t="s">
        <v>2693</v>
      </c>
      <c r="M162" s="8" t="s">
        <v>2703</v>
      </c>
      <c r="N162" s="12" t="s">
        <v>24</v>
      </c>
      <c r="O162" s="12" t="s">
        <v>19</v>
      </c>
      <c r="P162" s="14" t="s">
        <v>9</v>
      </c>
      <c r="Q162" s="12" t="s">
        <v>1746</v>
      </c>
      <c r="R162">
        <f t="shared" si="20"/>
        <v>1</v>
      </c>
    </row>
    <row r="163" spans="1:18" ht="33" x14ac:dyDescent="0.25">
      <c r="A163" s="4" t="s">
        <v>280</v>
      </c>
      <c r="B163" s="17">
        <v>44132.844444444447</v>
      </c>
      <c r="C163" s="6" t="str">
        <f t="shared" si="14"/>
        <v>October</v>
      </c>
      <c r="D163" s="7">
        <f t="shared" si="15"/>
        <v>0.84444444444444444</v>
      </c>
      <c r="E163" s="7" t="str">
        <f>IF(AND(D163&lt;Sheet2!$A$3,D163&gt;=Sheet2!$A$2),"Morning",IF(AND(D163&gt;=Sheet2!$A$3,D163&lt;Sheet2!$A$4),"Afternoon","Night"))</f>
        <v>Night</v>
      </c>
      <c r="F163" s="7" t="str">
        <f t="shared" si="16"/>
        <v>Wednesday</v>
      </c>
      <c r="G163" s="7" t="str">
        <f t="shared" si="17"/>
        <v>Weekdays</v>
      </c>
      <c r="H163" s="6">
        <f t="shared" si="18"/>
        <v>28</v>
      </c>
      <c r="I163" s="6">
        <f t="shared" si="19"/>
        <v>2020</v>
      </c>
      <c r="J163" s="5">
        <v>44132.844444444447</v>
      </c>
      <c r="K163" s="8" t="s">
        <v>39</v>
      </c>
      <c r="L163" s="8" t="s">
        <v>2693</v>
      </c>
      <c r="M163" s="8" t="s">
        <v>2703</v>
      </c>
      <c r="N163" s="8"/>
      <c r="O163" s="8"/>
      <c r="P163" s="14" t="s">
        <v>9</v>
      </c>
      <c r="Q163" s="8" t="s">
        <v>281</v>
      </c>
      <c r="R163">
        <f t="shared" si="20"/>
        <v>1</v>
      </c>
    </row>
    <row r="164" spans="1:18" ht="33" x14ac:dyDescent="0.25">
      <c r="A164" s="4" t="s">
        <v>282</v>
      </c>
      <c r="B164" s="17">
        <v>44132.844444444447</v>
      </c>
      <c r="C164" s="6" t="str">
        <f t="shared" si="14"/>
        <v>October</v>
      </c>
      <c r="D164" s="7">
        <f t="shared" si="15"/>
        <v>0.84444444444444444</v>
      </c>
      <c r="E164" s="7" t="str">
        <f>IF(AND(D164&lt;Sheet2!$A$3,D164&gt;=Sheet2!$A$2),"Morning",IF(AND(D164&gt;=Sheet2!$A$3,D164&lt;Sheet2!$A$4),"Afternoon","Night"))</f>
        <v>Night</v>
      </c>
      <c r="F164" s="7" t="str">
        <f t="shared" si="16"/>
        <v>Wednesday</v>
      </c>
      <c r="G164" s="7" t="str">
        <f t="shared" si="17"/>
        <v>Weekdays</v>
      </c>
      <c r="H164" s="6">
        <f t="shared" si="18"/>
        <v>28</v>
      </c>
      <c r="I164" s="6">
        <f t="shared" si="19"/>
        <v>2020</v>
      </c>
      <c r="J164" s="5">
        <v>44132.844444444447</v>
      </c>
      <c r="K164" s="8" t="s">
        <v>118</v>
      </c>
      <c r="L164" s="8" t="s">
        <v>2693</v>
      </c>
      <c r="M164" s="8" t="s">
        <v>2703</v>
      </c>
      <c r="N164" s="8" t="s">
        <v>24</v>
      </c>
      <c r="O164" s="8" t="s">
        <v>46</v>
      </c>
      <c r="P164" s="14" t="s">
        <v>9</v>
      </c>
      <c r="Q164" s="8" t="s">
        <v>283</v>
      </c>
      <c r="R164">
        <f t="shared" si="20"/>
        <v>1</v>
      </c>
    </row>
    <row r="165" spans="1:18" ht="82.5" x14ac:dyDescent="0.25">
      <c r="A165" s="10"/>
      <c r="B165" s="18">
        <v>44132.844444444447</v>
      </c>
      <c r="C165" s="6" t="str">
        <f t="shared" si="14"/>
        <v>October</v>
      </c>
      <c r="D165" s="7">
        <f t="shared" si="15"/>
        <v>0.84444444444444444</v>
      </c>
      <c r="E165" s="7" t="str">
        <f>IF(AND(D165&lt;Sheet2!$A$3,D165&gt;=Sheet2!$A$2),"Morning",IF(AND(D165&gt;=Sheet2!$A$3,D165&lt;Sheet2!$A$4),"Afternoon","Night"))</f>
        <v>Night</v>
      </c>
      <c r="F165" s="7" t="str">
        <f t="shared" si="16"/>
        <v>Wednesday</v>
      </c>
      <c r="G165" s="7" t="str">
        <f t="shared" si="17"/>
        <v>Weekdays</v>
      </c>
      <c r="H165" s="6">
        <f t="shared" si="18"/>
        <v>28</v>
      </c>
      <c r="I165" s="6">
        <f t="shared" si="19"/>
        <v>2020</v>
      </c>
      <c r="J165" s="11">
        <v>43841.557638888888</v>
      </c>
      <c r="K165" s="12" t="s">
        <v>118</v>
      </c>
      <c r="L165" s="8" t="s">
        <v>2693</v>
      </c>
      <c r="M165" s="8" t="s">
        <v>2703</v>
      </c>
      <c r="N165" s="12" t="s">
        <v>24</v>
      </c>
      <c r="O165" s="12" t="s">
        <v>46</v>
      </c>
      <c r="P165" s="14" t="s">
        <v>9</v>
      </c>
      <c r="Q165" s="12" t="s">
        <v>1747</v>
      </c>
      <c r="R165">
        <f t="shared" si="20"/>
        <v>1</v>
      </c>
    </row>
    <row r="166" spans="1:18" ht="33" x14ac:dyDescent="0.25">
      <c r="A166" s="4" t="s">
        <v>284</v>
      </c>
      <c r="B166" s="17">
        <v>44132.847222222219</v>
      </c>
      <c r="C166" s="6" t="str">
        <f t="shared" si="14"/>
        <v>October</v>
      </c>
      <c r="D166" s="7">
        <f t="shared" si="15"/>
        <v>0.84722222222222221</v>
      </c>
      <c r="E166" s="7" t="str">
        <f>IF(AND(D166&lt;Sheet2!$A$3,D166&gt;=Sheet2!$A$2),"Morning",IF(AND(D166&gt;=Sheet2!$A$3,D166&lt;Sheet2!$A$4),"Afternoon","Night"))</f>
        <v>Night</v>
      </c>
      <c r="F166" s="7" t="str">
        <f t="shared" si="16"/>
        <v>Wednesday</v>
      </c>
      <c r="G166" s="7" t="str">
        <f t="shared" si="17"/>
        <v>Weekdays</v>
      </c>
      <c r="H166" s="6">
        <f t="shared" si="18"/>
        <v>28</v>
      </c>
      <c r="I166" s="6">
        <f t="shared" si="19"/>
        <v>2020</v>
      </c>
      <c r="J166" s="5">
        <v>44132.847222222219</v>
      </c>
      <c r="K166" s="8" t="s">
        <v>285</v>
      </c>
      <c r="L166" s="8" t="s">
        <v>2693</v>
      </c>
      <c r="M166" s="8" t="s">
        <v>2703</v>
      </c>
      <c r="N166" s="8" t="s">
        <v>24</v>
      </c>
      <c r="O166" s="8" t="s">
        <v>19</v>
      </c>
      <c r="P166" s="14" t="s">
        <v>9</v>
      </c>
      <c r="Q166" s="8" t="s">
        <v>286</v>
      </c>
      <c r="R166">
        <f t="shared" si="20"/>
        <v>1</v>
      </c>
    </row>
    <row r="167" spans="1:18" ht="49.5" x14ac:dyDescent="0.25">
      <c r="A167" s="10"/>
      <c r="B167" s="18">
        <v>44132.847222222219</v>
      </c>
      <c r="C167" s="6" t="str">
        <f t="shared" si="14"/>
        <v>October</v>
      </c>
      <c r="D167" s="7">
        <f t="shared" si="15"/>
        <v>0.84722222222222221</v>
      </c>
      <c r="E167" s="7" t="str">
        <f>IF(AND(D167&lt;Sheet2!$A$3,D167&gt;=Sheet2!$A$2),"Morning",IF(AND(D167&gt;=Sheet2!$A$3,D167&lt;Sheet2!$A$4),"Afternoon","Night"))</f>
        <v>Night</v>
      </c>
      <c r="F167" s="7" t="str">
        <f t="shared" si="16"/>
        <v>Wednesday</v>
      </c>
      <c r="G167" s="7" t="str">
        <f t="shared" si="17"/>
        <v>Weekdays</v>
      </c>
      <c r="H167" s="6">
        <f t="shared" si="18"/>
        <v>28</v>
      </c>
      <c r="I167" s="6">
        <f t="shared" si="19"/>
        <v>2020</v>
      </c>
      <c r="J167" s="11">
        <v>44135.661111111112</v>
      </c>
      <c r="K167" s="12" t="s">
        <v>285</v>
      </c>
      <c r="L167" s="8" t="s">
        <v>2693</v>
      </c>
      <c r="M167" s="8" t="s">
        <v>2703</v>
      </c>
      <c r="N167" s="12" t="s">
        <v>24</v>
      </c>
      <c r="O167" s="12" t="s">
        <v>19</v>
      </c>
      <c r="P167" s="14" t="s">
        <v>9</v>
      </c>
      <c r="Q167" s="12" t="s">
        <v>1748</v>
      </c>
      <c r="R167">
        <f t="shared" si="20"/>
        <v>1</v>
      </c>
    </row>
    <row r="168" spans="1:18" ht="49.5" x14ac:dyDescent="0.25">
      <c r="A168" s="4" t="s">
        <v>287</v>
      </c>
      <c r="B168" s="17">
        <v>44132.85</v>
      </c>
      <c r="C168" s="6" t="str">
        <f t="shared" si="14"/>
        <v>October</v>
      </c>
      <c r="D168" s="7">
        <f t="shared" si="15"/>
        <v>0.85</v>
      </c>
      <c r="E168" s="7" t="str">
        <f>IF(AND(D168&lt;Sheet2!$A$3,D168&gt;=Sheet2!$A$2),"Morning",IF(AND(D168&gt;=Sheet2!$A$3,D168&lt;Sheet2!$A$4),"Afternoon","Night"))</f>
        <v>Night</v>
      </c>
      <c r="F168" s="7" t="str">
        <f t="shared" si="16"/>
        <v>Wednesday</v>
      </c>
      <c r="G168" s="7" t="str">
        <f t="shared" si="17"/>
        <v>Weekdays</v>
      </c>
      <c r="H168" s="6">
        <f t="shared" si="18"/>
        <v>28</v>
      </c>
      <c r="I168" s="6">
        <f t="shared" si="19"/>
        <v>2020</v>
      </c>
      <c r="J168" s="5">
        <v>44132.85</v>
      </c>
      <c r="K168" s="8" t="s">
        <v>1749</v>
      </c>
      <c r="L168" s="8" t="s">
        <v>2693</v>
      </c>
      <c r="M168" s="8" t="s">
        <v>2703</v>
      </c>
      <c r="N168" s="8" t="s">
        <v>24</v>
      </c>
      <c r="O168" s="8" t="s">
        <v>19</v>
      </c>
      <c r="P168" s="14" t="s">
        <v>9</v>
      </c>
      <c r="Q168" s="8" t="s">
        <v>1750</v>
      </c>
      <c r="R168">
        <f t="shared" si="20"/>
        <v>1</v>
      </c>
    </row>
    <row r="169" spans="1:18" ht="115.5" x14ac:dyDescent="0.25">
      <c r="A169" s="10"/>
      <c r="B169" s="18">
        <v>44132.85</v>
      </c>
      <c r="C169" s="6" t="str">
        <f t="shared" si="14"/>
        <v>October</v>
      </c>
      <c r="D169" s="7">
        <f t="shared" si="15"/>
        <v>0.85</v>
      </c>
      <c r="E169" s="7" t="str">
        <f>IF(AND(D169&lt;Sheet2!$A$3,D169&gt;=Sheet2!$A$2),"Morning",IF(AND(D169&gt;=Sheet2!$A$3,D169&lt;Sheet2!$A$4),"Afternoon","Night"))</f>
        <v>Night</v>
      </c>
      <c r="F169" s="7" t="str">
        <f t="shared" si="16"/>
        <v>Wednesday</v>
      </c>
      <c r="G169" s="7" t="str">
        <f t="shared" si="17"/>
        <v>Weekdays</v>
      </c>
      <c r="H169" s="6">
        <f t="shared" si="18"/>
        <v>28</v>
      </c>
      <c r="I169" s="6">
        <f t="shared" si="19"/>
        <v>2020</v>
      </c>
      <c r="J169" s="11">
        <v>44133.338888888888</v>
      </c>
      <c r="K169" s="12" t="s">
        <v>1749</v>
      </c>
      <c r="L169" s="8" t="s">
        <v>2693</v>
      </c>
      <c r="M169" s="8" t="s">
        <v>2703</v>
      </c>
      <c r="N169" s="12" t="s">
        <v>24</v>
      </c>
      <c r="O169" s="12" t="s">
        <v>19</v>
      </c>
      <c r="P169" s="14" t="s">
        <v>9</v>
      </c>
      <c r="Q169" s="12" t="s">
        <v>1751</v>
      </c>
      <c r="R169">
        <f t="shared" si="20"/>
        <v>1</v>
      </c>
    </row>
    <row r="170" spans="1:18" ht="33" x14ac:dyDescent="0.25">
      <c r="A170" s="4" t="s">
        <v>288</v>
      </c>
      <c r="B170" s="17">
        <v>44132.851388888892</v>
      </c>
      <c r="C170" s="6" t="str">
        <f t="shared" si="14"/>
        <v>October</v>
      </c>
      <c r="D170" s="7">
        <f t="shared" si="15"/>
        <v>0.85138888888888886</v>
      </c>
      <c r="E170" s="7" t="str">
        <f>IF(AND(D170&lt;Sheet2!$A$3,D170&gt;=Sheet2!$A$2),"Morning",IF(AND(D170&gt;=Sheet2!$A$3,D170&lt;Sheet2!$A$4),"Afternoon","Night"))</f>
        <v>Night</v>
      </c>
      <c r="F170" s="7" t="str">
        <f t="shared" si="16"/>
        <v>Wednesday</v>
      </c>
      <c r="G170" s="7" t="str">
        <f t="shared" si="17"/>
        <v>Weekdays</v>
      </c>
      <c r="H170" s="6">
        <f t="shared" si="18"/>
        <v>28</v>
      </c>
      <c r="I170" s="6">
        <f t="shared" si="19"/>
        <v>2020</v>
      </c>
      <c r="J170" s="5">
        <v>44132.851388888892</v>
      </c>
      <c r="K170" s="8" t="s">
        <v>289</v>
      </c>
      <c r="L170" s="8" t="s">
        <v>2693</v>
      </c>
      <c r="M170" s="8" t="s">
        <v>2703</v>
      </c>
      <c r="N170" s="8" t="s">
        <v>24</v>
      </c>
      <c r="O170" s="8" t="s">
        <v>19</v>
      </c>
      <c r="P170" s="14" t="s">
        <v>9</v>
      </c>
      <c r="Q170" s="8" t="s">
        <v>1752</v>
      </c>
      <c r="R170">
        <f t="shared" si="20"/>
        <v>1</v>
      </c>
    </row>
    <row r="171" spans="1:18" ht="49.5" x14ac:dyDescent="0.25">
      <c r="A171" s="10"/>
      <c r="B171" s="18">
        <v>44132.851388888892</v>
      </c>
      <c r="C171" s="6" t="str">
        <f t="shared" si="14"/>
        <v>October</v>
      </c>
      <c r="D171" s="7">
        <f t="shared" si="15"/>
        <v>0.85138888888888886</v>
      </c>
      <c r="E171" s="7" t="str">
        <f>IF(AND(D171&lt;Sheet2!$A$3,D171&gt;=Sheet2!$A$2),"Morning",IF(AND(D171&gt;=Sheet2!$A$3,D171&lt;Sheet2!$A$4),"Afternoon","Night"))</f>
        <v>Night</v>
      </c>
      <c r="F171" s="7" t="str">
        <f t="shared" si="16"/>
        <v>Wednesday</v>
      </c>
      <c r="G171" s="7" t="str">
        <f t="shared" si="17"/>
        <v>Weekdays</v>
      </c>
      <c r="H171" s="6">
        <f t="shared" si="18"/>
        <v>28</v>
      </c>
      <c r="I171" s="6">
        <f t="shared" si="19"/>
        <v>2020</v>
      </c>
      <c r="J171" s="11">
        <v>44135.648611111108</v>
      </c>
      <c r="K171" s="12" t="s">
        <v>289</v>
      </c>
      <c r="L171" s="8" t="s">
        <v>2693</v>
      </c>
      <c r="M171" s="8" t="s">
        <v>2703</v>
      </c>
      <c r="N171" s="12" t="s">
        <v>24</v>
      </c>
      <c r="O171" s="12" t="s">
        <v>19</v>
      </c>
      <c r="P171" s="14" t="s">
        <v>9</v>
      </c>
      <c r="Q171" s="12" t="s">
        <v>1753</v>
      </c>
      <c r="R171">
        <f t="shared" si="20"/>
        <v>1</v>
      </c>
    </row>
    <row r="172" spans="1:18" ht="33" x14ac:dyDescent="0.25">
      <c r="A172" s="4" t="s">
        <v>290</v>
      </c>
      <c r="B172" s="17">
        <v>44132.853472222225</v>
      </c>
      <c r="C172" s="6" t="str">
        <f t="shared" si="14"/>
        <v>October</v>
      </c>
      <c r="D172" s="7">
        <f t="shared" si="15"/>
        <v>0.8534722222222223</v>
      </c>
      <c r="E172" s="7" t="str">
        <f>IF(AND(D172&lt;Sheet2!$A$3,D172&gt;=Sheet2!$A$2),"Morning",IF(AND(D172&gt;=Sheet2!$A$3,D172&lt;Sheet2!$A$4),"Afternoon","Night"))</f>
        <v>Night</v>
      </c>
      <c r="F172" s="7" t="str">
        <f t="shared" si="16"/>
        <v>Wednesday</v>
      </c>
      <c r="G172" s="7" t="str">
        <f t="shared" si="17"/>
        <v>Weekdays</v>
      </c>
      <c r="H172" s="6">
        <f t="shared" si="18"/>
        <v>28</v>
      </c>
      <c r="I172" s="6">
        <f t="shared" si="19"/>
        <v>2020</v>
      </c>
      <c r="J172" s="5">
        <v>44132.853472222225</v>
      </c>
      <c r="K172" s="8" t="s">
        <v>50</v>
      </c>
      <c r="L172" s="8" t="s">
        <v>2693</v>
      </c>
      <c r="M172" s="8" t="s">
        <v>2703</v>
      </c>
      <c r="N172" s="8" t="s">
        <v>24</v>
      </c>
      <c r="O172" s="8" t="s">
        <v>19</v>
      </c>
      <c r="P172" s="14" t="s">
        <v>9</v>
      </c>
      <c r="Q172" s="8" t="s">
        <v>291</v>
      </c>
      <c r="R172">
        <f t="shared" si="20"/>
        <v>1</v>
      </c>
    </row>
    <row r="173" spans="1:18" ht="49.5" x14ac:dyDescent="0.25">
      <c r="A173" s="10"/>
      <c r="B173" s="18">
        <v>44132.853472222225</v>
      </c>
      <c r="C173" s="6" t="str">
        <f t="shared" si="14"/>
        <v>October</v>
      </c>
      <c r="D173" s="7">
        <f t="shared" si="15"/>
        <v>0.8534722222222223</v>
      </c>
      <c r="E173" s="7" t="str">
        <f>IF(AND(D173&lt;Sheet2!$A$3,D173&gt;=Sheet2!$A$2),"Morning",IF(AND(D173&gt;=Sheet2!$A$3,D173&lt;Sheet2!$A$4),"Afternoon","Night"))</f>
        <v>Night</v>
      </c>
      <c r="F173" s="7" t="str">
        <f t="shared" si="16"/>
        <v>Wednesday</v>
      </c>
      <c r="G173" s="7" t="str">
        <f t="shared" si="17"/>
        <v>Weekdays</v>
      </c>
      <c r="H173" s="6">
        <f t="shared" si="18"/>
        <v>28</v>
      </c>
      <c r="I173" s="6">
        <f t="shared" si="19"/>
        <v>2020</v>
      </c>
      <c r="J173" s="11">
        <v>44135.317361111112</v>
      </c>
      <c r="K173" s="12" t="s">
        <v>50</v>
      </c>
      <c r="L173" s="8" t="s">
        <v>2693</v>
      </c>
      <c r="M173" s="8" t="s">
        <v>2703</v>
      </c>
      <c r="N173" s="12" t="s">
        <v>24</v>
      </c>
      <c r="O173" s="12" t="s">
        <v>19</v>
      </c>
      <c r="P173" s="14" t="s">
        <v>9</v>
      </c>
      <c r="Q173" s="12" t="s">
        <v>1754</v>
      </c>
      <c r="R173">
        <f t="shared" si="20"/>
        <v>1</v>
      </c>
    </row>
    <row r="174" spans="1:18" ht="33" x14ac:dyDescent="0.25">
      <c r="A174" s="4" t="s">
        <v>292</v>
      </c>
      <c r="B174" s="17">
        <v>44132.883333333331</v>
      </c>
      <c r="C174" s="6" t="str">
        <f t="shared" si="14"/>
        <v>October</v>
      </c>
      <c r="D174" s="7">
        <f t="shared" si="15"/>
        <v>0.8833333333333333</v>
      </c>
      <c r="E174" s="7" t="str">
        <f>IF(AND(D174&lt;Sheet2!$A$3,D174&gt;=Sheet2!$A$2),"Morning",IF(AND(D174&gt;=Sheet2!$A$3,D174&lt;Sheet2!$A$4),"Afternoon","Night"))</f>
        <v>Night</v>
      </c>
      <c r="F174" s="7" t="str">
        <f t="shared" si="16"/>
        <v>Wednesday</v>
      </c>
      <c r="G174" s="7" t="str">
        <f t="shared" si="17"/>
        <v>Weekdays</v>
      </c>
      <c r="H174" s="6">
        <f t="shared" si="18"/>
        <v>28</v>
      </c>
      <c r="I174" s="6">
        <f t="shared" si="19"/>
        <v>2020</v>
      </c>
      <c r="J174" s="5">
        <v>44132.883333333331</v>
      </c>
      <c r="K174" s="8" t="s">
        <v>108</v>
      </c>
      <c r="L174" s="8" t="s">
        <v>2694</v>
      </c>
      <c r="M174" s="8" t="s">
        <v>2702</v>
      </c>
      <c r="N174" s="8" t="s">
        <v>24</v>
      </c>
      <c r="O174" s="8" t="s">
        <v>19</v>
      </c>
      <c r="P174" s="9">
        <v>52</v>
      </c>
      <c r="Q174" s="8" t="s">
        <v>293</v>
      </c>
      <c r="R174">
        <f t="shared" si="20"/>
        <v>1</v>
      </c>
    </row>
    <row r="175" spans="1:18" ht="49.5" x14ac:dyDescent="0.25">
      <c r="A175" s="10"/>
      <c r="B175" s="18">
        <v>44132.883333333331</v>
      </c>
      <c r="C175" s="6" t="str">
        <f t="shared" si="14"/>
        <v>October</v>
      </c>
      <c r="D175" s="7">
        <f t="shared" si="15"/>
        <v>0.8833333333333333</v>
      </c>
      <c r="E175" s="7" t="str">
        <f>IF(AND(D175&lt;Sheet2!$A$3,D175&gt;=Sheet2!$A$2),"Morning",IF(AND(D175&gt;=Sheet2!$A$3,D175&lt;Sheet2!$A$4),"Afternoon","Night"))</f>
        <v>Night</v>
      </c>
      <c r="F175" s="7" t="str">
        <f t="shared" si="16"/>
        <v>Wednesday</v>
      </c>
      <c r="G175" s="7" t="str">
        <f t="shared" si="17"/>
        <v>Weekdays</v>
      </c>
      <c r="H175" s="6">
        <f t="shared" si="18"/>
        <v>28</v>
      </c>
      <c r="I175" s="6">
        <f t="shared" si="19"/>
        <v>2020</v>
      </c>
      <c r="J175" s="11">
        <v>44135.7</v>
      </c>
      <c r="K175" s="12" t="s">
        <v>108</v>
      </c>
      <c r="L175" s="8" t="s">
        <v>2694</v>
      </c>
      <c r="M175" s="8" t="s">
        <v>2702</v>
      </c>
      <c r="N175" s="12" t="s">
        <v>24</v>
      </c>
      <c r="O175" s="12" t="s">
        <v>19</v>
      </c>
      <c r="P175" s="13">
        <v>52</v>
      </c>
      <c r="Q175" s="12" t="s">
        <v>1755</v>
      </c>
      <c r="R175">
        <f t="shared" si="20"/>
        <v>1</v>
      </c>
    </row>
    <row r="176" spans="1:18" ht="148.5" x14ac:dyDescent="0.25">
      <c r="A176" s="4" t="s">
        <v>294</v>
      </c>
      <c r="B176" s="17">
        <v>44132.885416666664</v>
      </c>
      <c r="C176" s="6" t="str">
        <f t="shared" si="14"/>
        <v>October</v>
      </c>
      <c r="D176" s="7">
        <f t="shared" si="15"/>
        <v>0.88541666666666663</v>
      </c>
      <c r="E176" s="7" t="str">
        <f>IF(AND(D176&lt;Sheet2!$A$3,D176&gt;=Sheet2!$A$2),"Morning",IF(AND(D176&gt;=Sheet2!$A$3,D176&lt;Sheet2!$A$4),"Afternoon","Night"))</f>
        <v>Night</v>
      </c>
      <c r="F176" s="7" t="str">
        <f t="shared" si="16"/>
        <v>Wednesday</v>
      </c>
      <c r="G176" s="7" t="str">
        <f t="shared" si="17"/>
        <v>Weekdays</v>
      </c>
      <c r="H176" s="6">
        <f t="shared" si="18"/>
        <v>28</v>
      </c>
      <c r="I176" s="6">
        <f t="shared" si="19"/>
        <v>2020</v>
      </c>
      <c r="J176" s="5">
        <v>44132.885416666664</v>
      </c>
      <c r="K176" s="8" t="s">
        <v>295</v>
      </c>
      <c r="L176" s="8" t="s">
        <v>2694</v>
      </c>
      <c r="M176" s="8" t="s">
        <v>2702</v>
      </c>
      <c r="N176" s="8" t="s">
        <v>24</v>
      </c>
      <c r="O176" s="8" t="s">
        <v>30</v>
      </c>
      <c r="P176" s="9">
        <v>71</v>
      </c>
      <c r="Q176" s="8" t="s">
        <v>1756</v>
      </c>
      <c r="R176">
        <f t="shared" si="20"/>
        <v>1</v>
      </c>
    </row>
    <row r="177" spans="1:18" ht="49.5" x14ac:dyDescent="0.25">
      <c r="A177" s="4" t="s">
        <v>296</v>
      </c>
      <c r="B177" s="17">
        <v>44132.888194444444</v>
      </c>
      <c r="C177" s="6" t="str">
        <f t="shared" si="14"/>
        <v>October</v>
      </c>
      <c r="D177" s="7">
        <f t="shared" si="15"/>
        <v>0.8881944444444444</v>
      </c>
      <c r="E177" s="7" t="str">
        <f>IF(AND(D177&lt;Sheet2!$A$3,D177&gt;=Sheet2!$A$2),"Morning",IF(AND(D177&gt;=Sheet2!$A$3,D177&lt;Sheet2!$A$4),"Afternoon","Night"))</f>
        <v>Night</v>
      </c>
      <c r="F177" s="7" t="str">
        <f t="shared" si="16"/>
        <v>Wednesday</v>
      </c>
      <c r="G177" s="7" t="str">
        <f t="shared" si="17"/>
        <v>Weekdays</v>
      </c>
      <c r="H177" s="6">
        <f t="shared" si="18"/>
        <v>28</v>
      </c>
      <c r="I177" s="6">
        <f t="shared" si="19"/>
        <v>2020</v>
      </c>
      <c r="J177" s="5">
        <v>44132.888194444444</v>
      </c>
      <c r="K177" s="8" t="s">
        <v>17</v>
      </c>
      <c r="L177" s="8" t="s">
        <v>2694</v>
      </c>
      <c r="M177" s="8" t="s">
        <v>2702</v>
      </c>
      <c r="N177" s="8" t="s">
        <v>24</v>
      </c>
      <c r="O177" s="8" t="s">
        <v>35</v>
      </c>
      <c r="P177" s="9">
        <v>21</v>
      </c>
      <c r="Q177" s="8" t="s">
        <v>297</v>
      </c>
      <c r="R177">
        <f t="shared" si="20"/>
        <v>1</v>
      </c>
    </row>
    <row r="178" spans="1:18" ht="66" x14ac:dyDescent="0.25">
      <c r="A178" s="10"/>
      <c r="B178" s="18">
        <v>44132.888194444444</v>
      </c>
      <c r="C178" s="6" t="str">
        <f t="shared" si="14"/>
        <v>October</v>
      </c>
      <c r="D178" s="7">
        <f t="shared" si="15"/>
        <v>0.8881944444444444</v>
      </c>
      <c r="E178" s="7" t="str">
        <f>IF(AND(D178&lt;Sheet2!$A$3,D178&gt;=Sheet2!$A$2),"Morning",IF(AND(D178&gt;=Sheet2!$A$3,D178&lt;Sheet2!$A$4),"Afternoon","Night"))</f>
        <v>Night</v>
      </c>
      <c r="F178" s="7" t="str">
        <f t="shared" si="16"/>
        <v>Wednesday</v>
      </c>
      <c r="G178" s="7" t="str">
        <f t="shared" si="17"/>
        <v>Weekdays</v>
      </c>
      <c r="H178" s="6">
        <f t="shared" si="18"/>
        <v>28</v>
      </c>
      <c r="I178" s="6">
        <f t="shared" si="19"/>
        <v>2020</v>
      </c>
      <c r="J178" s="11">
        <v>44134.677777777775</v>
      </c>
      <c r="K178" s="12" t="s">
        <v>17</v>
      </c>
      <c r="L178" s="8" t="s">
        <v>2694</v>
      </c>
      <c r="M178" s="8" t="s">
        <v>2702</v>
      </c>
      <c r="N178" s="12" t="s">
        <v>24</v>
      </c>
      <c r="O178" s="12" t="s">
        <v>35</v>
      </c>
      <c r="P178" s="13">
        <v>21</v>
      </c>
      <c r="Q178" s="12" t="s">
        <v>1757</v>
      </c>
      <c r="R178">
        <f t="shared" si="20"/>
        <v>1</v>
      </c>
    </row>
    <row r="179" spans="1:18" ht="33" x14ac:dyDescent="0.25">
      <c r="A179" s="4" t="s">
        <v>298</v>
      </c>
      <c r="B179" s="17">
        <v>44132.88958333333</v>
      </c>
      <c r="C179" s="6" t="str">
        <f t="shared" si="14"/>
        <v>October</v>
      </c>
      <c r="D179" s="7">
        <f t="shared" si="15"/>
        <v>0.88958333333333339</v>
      </c>
      <c r="E179" s="7" t="str">
        <f>IF(AND(D179&lt;Sheet2!$A$3,D179&gt;=Sheet2!$A$2),"Morning",IF(AND(D179&gt;=Sheet2!$A$3,D179&lt;Sheet2!$A$4),"Afternoon","Night"))</f>
        <v>Night</v>
      </c>
      <c r="F179" s="7" t="str">
        <f t="shared" si="16"/>
        <v>Wednesday</v>
      </c>
      <c r="G179" s="7" t="str">
        <f t="shared" si="17"/>
        <v>Weekdays</v>
      </c>
      <c r="H179" s="6">
        <f t="shared" si="18"/>
        <v>28</v>
      </c>
      <c r="I179" s="6">
        <f t="shared" si="19"/>
        <v>2020</v>
      </c>
      <c r="J179" s="5">
        <v>44132.88958333333</v>
      </c>
      <c r="K179" s="8" t="s">
        <v>299</v>
      </c>
      <c r="L179" s="8" t="s">
        <v>2694</v>
      </c>
      <c r="M179" s="8" t="s">
        <v>2702</v>
      </c>
      <c r="N179" s="8" t="s">
        <v>24</v>
      </c>
      <c r="O179" s="8" t="s">
        <v>19</v>
      </c>
      <c r="P179" s="14" t="s">
        <v>9</v>
      </c>
      <c r="Q179" s="8" t="s">
        <v>1758</v>
      </c>
      <c r="R179">
        <f t="shared" si="20"/>
        <v>1</v>
      </c>
    </row>
    <row r="180" spans="1:18" ht="49.5" x14ac:dyDescent="0.25">
      <c r="A180" s="10"/>
      <c r="B180" s="18">
        <v>44132.88958333333</v>
      </c>
      <c r="C180" s="6" t="str">
        <f t="shared" si="14"/>
        <v>October</v>
      </c>
      <c r="D180" s="7">
        <f t="shared" si="15"/>
        <v>0.88958333333333339</v>
      </c>
      <c r="E180" s="7" t="str">
        <f>IF(AND(D180&lt;Sheet2!$A$3,D180&gt;=Sheet2!$A$2),"Morning",IF(AND(D180&gt;=Sheet2!$A$3,D180&lt;Sheet2!$A$4),"Afternoon","Night"))</f>
        <v>Night</v>
      </c>
      <c r="F180" s="7" t="str">
        <f t="shared" si="16"/>
        <v>Wednesday</v>
      </c>
      <c r="G180" s="7" t="str">
        <f t="shared" si="17"/>
        <v>Weekdays</v>
      </c>
      <c r="H180" s="6">
        <f t="shared" si="18"/>
        <v>28</v>
      </c>
      <c r="I180" s="6">
        <f t="shared" si="19"/>
        <v>2020</v>
      </c>
      <c r="J180" s="11">
        <v>44133.274305555555</v>
      </c>
      <c r="K180" s="12" t="s">
        <v>299</v>
      </c>
      <c r="L180" s="8" t="s">
        <v>2694</v>
      </c>
      <c r="M180" s="8" t="s">
        <v>2702</v>
      </c>
      <c r="N180" s="12" t="s">
        <v>24</v>
      </c>
      <c r="O180" s="12" t="s">
        <v>19</v>
      </c>
      <c r="P180" s="14" t="s">
        <v>9</v>
      </c>
      <c r="Q180" s="12" t="s">
        <v>1759</v>
      </c>
      <c r="R180">
        <f t="shared" si="20"/>
        <v>1</v>
      </c>
    </row>
    <row r="181" spans="1:18" ht="49.5" x14ac:dyDescent="0.25">
      <c r="A181" s="10"/>
      <c r="B181" s="18">
        <v>44132.88958333333</v>
      </c>
      <c r="C181" s="6" t="str">
        <f t="shared" si="14"/>
        <v>October</v>
      </c>
      <c r="D181" s="7">
        <f t="shared" si="15"/>
        <v>0.88958333333333339</v>
      </c>
      <c r="E181" s="7" t="str">
        <f>IF(AND(D181&lt;Sheet2!$A$3,D181&gt;=Sheet2!$A$2),"Morning",IF(AND(D181&gt;=Sheet2!$A$3,D181&lt;Sheet2!$A$4),"Afternoon","Night"))</f>
        <v>Night</v>
      </c>
      <c r="F181" s="7" t="str">
        <f t="shared" si="16"/>
        <v>Wednesday</v>
      </c>
      <c r="G181" s="7" t="str">
        <f t="shared" si="17"/>
        <v>Weekdays</v>
      </c>
      <c r="H181" s="6">
        <f t="shared" si="18"/>
        <v>28</v>
      </c>
      <c r="I181" s="6">
        <f t="shared" si="19"/>
        <v>2020</v>
      </c>
      <c r="J181" s="11">
        <v>44134.676388888889</v>
      </c>
      <c r="K181" s="12" t="s">
        <v>299</v>
      </c>
      <c r="L181" s="8" t="s">
        <v>2694</v>
      </c>
      <c r="M181" s="8" t="s">
        <v>2702</v>
      </c>
      <c r="N181" s="12" t="s">
        <v>24</v>
      </c>
      <c r="O181" s="12" t="s">
        <v>19</v>
      </c>
      <c r="P181" s="14" t="s">
        <v>9</v>
      </c>
      <c r="Q181" s="12" t="s">
        <v>1760</v>
      </c>
      <c r="R181">
        <f t="shared" si="20"/>
        <v>1</v>
      </c>
    </row>
    <row r="182" spans="1:18" ht="82.5" x14ac:dyDescent="0.25">
      <c r="A182" s="4" t="s">
        <v>300</v>
      </c>
      <c r="B182" s="17">
        <v>44133.257638888892</v>
      </c>
      <c r="C182" s="6" t="str">
        <f t="shared" si="14"/>
        <v>October</v>
      </c>
      <c r="D182" s="7">
        <f t="shared" si="15"/>
        <v>0.25763888888888892</v>
      </c>
      <c r="E182" s="7" t="str">
        <f>IF(AND(D182&lt;Sheet2!$A$3,D182&gt;=Sheet2!$A$2),"Morning",IF(AND(D182&gt;=Sheet2!$A$3,D182&lt;Sheet2!$A$4),"Afternoon","Night"))</f>
        <v>Morning</v>
      </c>
      <c r="F182" s="7" t="str">
        <f t="shared" si="16"/>
        <v>Thursday</v>
      </c>
      <c r="G182" s="7" t="str">
        <f t="shared" si="17"/>
        <v>Weekdays</v>
      </c>
      <c r="H182" s="6">
        <f t="shared" si="18"/>
        <v>29</v>
      </c>
      <c r="I182" s="6">
        <f t="shared" si="19"/>
        <v>2020</v>
      </c>
      <c r="J182" s="5">
        <v>44133.257638888892</v>
      </c>
      <c r="K182" s="8" t="s">
        <v>156</v>
      </c>
      <c r="L182" s="8" t="s">
        <v>2696</v>
      </c>
      <c r="M182" s="8" t="s">
        <v>2703</v>
      </c>
      <c r="N182" s="8" t="s">
        <v>34</v>
      </c>
      <c r="O182" s="8" t="s">
        <v>19</v>
      </c>
      <c r="P182" s="9">
        <v>80</v>
      </c>
      <c r="Q182" s="8" t="s">
        <v>1761</v>
      </c>
      <c r="R182">
        <f t="shared" si="20"/>
        <v>1</v>
      </c>
    </row>
    <row r="183" spans="1:18" ht="99" x14ac:dyDescent="0.25">
      <c r="A183" s="4" t="s">
        <v>301</v>
      </c>
      <c r="B183" s="17">
        <v>44133.364583333336</v>
      </c>
      <c r="C183" s="6" t="str">
        <f t="shared" si="14"/>
        <v>October</v>
      </c>
      <c r="D183" s="7">
        <f t="shared" si="15"/>
        <v>0.36458333333333331</v>
      </c>
      <c r="E183" s="7" t="str">
        <f>IF(AND(D183&lt;Sheet2!$A$3,D183&gt;=Sheet2!$A$2),"Morning",IF(AND(D183&gt;=Sheet2!$A$3,D183&lt;Sheet2!$A$4),"Afternoon","Night"))</f>
        <v>Morning</v>
      </c>
      <c r="F183" s="7" t="str">
        <f t="shared" si="16"/>
        <v>Thursday</v>
      </c>
      <c r="G183" s="7" t="str">
        <f t="shared" si="17"/>
        <v>Weekdays</v>
      </c>
      <c r="H183" s="6">
        <f t="shared" si="18"/>
        <v>29</v>
      </c>
      <c r="I183" s="6">
        <f t="shared" si="19"/>
        <v>2020</v>
      </c>
      <c r="J183" s="5">
        <v>44133.364583333336</v>
      </c>
      <c r="K183" s="8" t="s">
        <v>302</v>
      </c>
      <c r="L183" s="8" t="s">
        <v>2693</v>
      </c>
      <c r="M183" s="8" t="s">
        <v>2703</v>
      </c>
      <c r="N183" s="8" t="s">
        <v>34</v>
      </c>
      <c r="O183" s="8" t="s">
        <v>13</v>
      </c>
      <c r="P183" s="9">
        <v>29</v>
      </c>
      <c r="Q183" s="8" t="s">
        <v>1762</v>
      </c>
      <c r="R183">
        <f t="shared" si="20"/>
        <v>1</v>
      </c>
    </row>
    <row r="184" spans="1:18" ht="99" x14ac:dyDescent="0.25">
      <c r="A184" s="4" t="s">
        <v>303</v>
      </c>
      <c r="B184" s="17">
        <v>44133.438194444447</v>
      </c>
      <c r="C184" s="6" t="str">
        <f t="shared" si="14"/>
        <v>October</v>
      </c>
      <c r="D184" s="7">
        <f t="shared" si="15"/>
        <v>0.4381944444444445</v>
      </c>
      <c r="E184" s="7" t="str">
        <f>IF(AND(D184&lt;Sheet2!$A$3,D184&gt;=Sheet2!$A$2),"Morning",IF(AND(D184&gt;=Sheet2!$A$3,D184&lt;Sheet2!$A$4),"Afternoon","Night"))</f>
        <v>Morning</v>
      </c>
      <c r="F184" s="7" t="str">
        <f t="shared" si="16"/>
        <v>Thursday</v>
      </c>
      <c r="G184" s="7" t="str">
        <f t="shared" si="17"/>
        <v>Weekdays</v>
      </c>
      <c r="H184" s="6">
        <f t="shared" si="18"/>
        <v>29</v>
      </c>
      <c r="I184" s="6">
        <f t="shared" si="19"/>
        <v>2020</v>
      </c>
      <c r="J184" s="5">
        <v>44133.438194444447</v>
      </c>
      <c r="K184" s="8" t="s">
        <v>122</v>
      </c>
      <c r="L184" s="8" t="s">
        <v>2693</v>
      </c>
      <c r="M184" s="8" t="s">
        <v>2703</v>
      </c>
      <c r="N184" s="8" t="s">
        <v>34</v>
      </c>
      <c r="O184" s="8" t="s">
        <v>19</v>
      </c>
      <c r="P184" s="14" t="s">
        <v>9</v>
      </c>
      <c r="Q184" s="8" t="s">
        <v>1763</v>
      </c>
      <c r="R184">
        <f t="shared" si="20"/>
        <v>1</v>
      </c>
    </row>
    <row r="185" spans="1:18" ht="33" x14ac:dyDescent="0.25">
      <c r="A185" s="4" t="s">
        <v>304</v>
      </c>
      <c r="B185" s="17">
        <v>44133.863194444442</v>
      </c>
      <c r="C185" s="6" t="str">
        <f t="shared" si="14"/>
        <v>October</v>
      </c>
      <c r="D185" s="7">
        <f t="shared" si="15"/>
        <v>0.86319444444444438</v>
      </c>
      <c r="E185" s="7" t="str">
        <f>IF(AND(D185&lt;Sheet2!$A$3,D185&gt;=Sheet2!$A$2),"Morning",IF(AND(D185&gt;=Sheet2!$A$3,D185&lt;Sheet2!$A$4),"Afternoon","Night"))</f>
        <v>Night</v>
      </c>
      <c r="F185" s="7" t="str">
        <f t="shared" si="16"/>
        <v>Thursday</v>
      </c>
      <c r="G185" s="7" t="str">
        <f t="shared" si="17"/>
        <v>Weekdays</v>
      </c>
      <c r="H185" s="6">
        <f t="shared" si="18"/>
        <v>29</v>
      </c>
      <c r="I185" s="6">
        <f t="shared" si="19"/>
        <v>2020</v>
      </c>
      <c r="J185" s="5">
        <v>44133.863194444442</v>
      </c>
      <c r="K185" s="8" t="s">
        <v>115</v>
      </c>
      <c r="L185" s="8" t="s">
        <v>2696</v>
      </c>
      <c r="M185" s="8" t="s">
        <v>2703</v>
      </c>
      <c r="N185" s="8" t="s">
        <v>24</v>
      </c>
      <c r="O185" s="8" t="s">
        <v>13</v>
      </c>
      <c r="P185" s="14" t="s">
        <v>9</v>
      </c>
      <c r="Q185" s="8" t="s">
        <v>305</v>
      </c>
      <c r="R185">
        <f t="shared" si="20"/>
        <v>1</v>
      </c>
    </row>
    <row r="186" spans="1:18" ht="33" x14ac:dyDescent="0.25">
      <c r="A186" s="4" t="s">
        <v>306</v>
      </c>
      <c r="B186" s="17">
        <v>44133.878472222219</v>
      </c>
      <c r="C186" s="6" t="str">
        <f t="shared" si="14"/>
        <v>October</v>
      </c>
      <c r="D186" s="7">
        <f t="shared" si="15"/>
        <v>0.87847222222222221</v>
      </c>
      <c r="E186" s="7" t="str">
        <f>IF(AND(D186&lt;Sheet2!$A$3,D186&gt;=Sheet2!$A$2),"Morning",IF(AND(D186&gt;=Sheet2!$A$3,D186&lt;Sheet2!$A$4),"Afternoon","Night"))</f>
        <v>Night</v>
      </c>
      <c r="F186" s="7" t="str">
        <f t="shared" si="16"/>
        <v>Thursday</v>
      </c>
      <c r="G186" s="7" t="str">
        <f t="shared" si="17"/>
        <v>Weekdays</v>
      </c>
      <c r="H186" s="6">
        <f t="shared" si="18"/>
        <v>29</v>
      </c>
      <c r="I186" s="6">
        <f t="shared" si="19"/>
        <v>2020</v>
      </c>
      <c r="J186" s="5">
        <v>44133.878472222219</v>
      </c>
      <c r="K186" s="8" t="s">
        <v>33</v>
      </c>
      <c r="L186" s="8" t="s">
        <v>2696</v>
      </c>
      <c r="M186" s="8" t="s">
        <v>2703</v>
      </c>
      <c r="N186" s="8" t="s">
        <v>24</v>
      </c>
      <c r="O186" s="8" t="s">
        <v>19</v>
      </c>
      <c r="P186" s="14" t="s">
        <v>9</v>
      </c>
      <c r="Q186" s="8" t="s">
        <v>1764</v>
      </c>
      <c r="R186">
        <f t="shared" si="20"/>
        <v>1</v>
      </c>
    </row>
    <row r="187" spans="1:18" ht="49.5" x14ac:dyDescent="0.25">
      <c r="A187" s="10"/>
      <c r="B187" s="18">
        <v>44133.878472222219</v>
      </c>
      <c r="C187" s="6" t="str">
        <f t="shared" si="14"/>
        <v>October</v>
      </c>
      <c r="D187" s="7">
        <f t="shared" si="15"/>
        <v>0.87847222222222221</v>
      </c>
      <c r="E187" s="7" t="str">
        <f>IF(AND(D187&lt;Sheet2!$A$3,D187&gt;=Sheet2!$A$2),"Morning",IF(AND(D187&gt;=Sheet2!$A$3,D187&lt;Sheet2!$A$4),"Afternoon","Night"))</f>
        <v>Night</v>
      </c>
      <c r="F187" s="7" t="str">
        <f t="shared" si="16"/>
        <v>Thursday</v>
      </c>
      <c r="G187" s="7" t="str">
        <f t="shared" si="17"/>
        <v>Weekdays</v>
      </c>
      <c r="H187" s="6">
        <f t="shared" si="18"/>
        <v>29</v>
      </c>
      <c r="I187" s="6">
        <f t="shared" si="19"/>
        <v>2020</v>
      </c>
      <c r="J187" s="11">
        <v>44135.654861111114</v>
      </c>
      <c r="K187" s="12" t="s">
        <v>33</v>
      </c>
      <c r="L187" s="8" t="s">
        <v>2696</v>
      </c>
      <c r="M187" s="8" t="s">
        <v>2703</v>
      </c>
      <c r="N187" s="12" t="s">
        <v>24</v>
      </c>
      <c r="O187" s="12" t="s">
        <v>19</v>
      </c>
      <c r="P187" s="14" t="s">
        <v>9</v>
      </c>
      <c r="Q187" s="12" t="s">
        <v>1765</v>
      </c>
      <c r="R187">
        <f t="shared" si="20"/>
        <v>1</v>
      </c>
    </row>
    <row r="188" spans="1:18" ht="49.5" x14ac:dyDescent="0.25">
      <c r="A188" s="4" t="s">
        <v>307</v>
      </c>
      <c r="B188" s="17">
        <v>44134.406944444447</v>
      </c>
      <c r="C188" s="6" t="str">
        <f t="shared" si="14"/>
        <v>October</v>
      </c>
      <c r="D188" s="7">
        <f t="shared" si="15"/>
        <v>0.4069444444444445</v>
      </c>
      <c r="E188" s="7" t="str">
        <f>IF(AND(D188&lt;Sheet2!$A$3,D188&gt;=Sheet2!$A$2),"Morning",IF(AND(D188&gt;=Sheet2!$A$3,D188&lt;Sheet2!$A$4),"Afternoon","Night"))</f>
        <v>Morning</v>
      </c>
      <c r="F188" s="7" t="str">
        <f t="shared" si="16"/>
        <v>Friday</v>
      </c>
      <c r="G188" s="7" t="str">
        <f t="shared" si="17"/>
        <v>Weekdays</v>
      </c>
      <c r="H188" s="6">
        <f t="shared" si="18"/>
        <v>30</v>
      </c>
      <c r="I188" s="6">
        <f t="shared" si="19"/>
        <v>2020</v>
      </c>
      <c r="J188" s="5">
        <v>44134.406944444447</v>
      </c>
      <c r="K188" s="8" t="s">
        <v>70</v>
      </c>
      <c r="L188" s="8" t="s">
        <v>2693</v>
      </c>
      <c r="M188" s="8" t="s">
        <v>2703</v>
      </c>
      <c r="N188" s="8" t="s">
        <v>34</v>
      </c>
      <c r="O188" s="8" t="s">
        <v>109</v>
      </c>
      <c r="P188" s="9">
        <v>15</v>
      </c>
      <c r="Q188" s="8" t="s">
        <v>1766</v>
      </c>
      <c r="R188">
        <f t="shared" si="20"/>
        <v>1</v>
      </c>
    </row>
    <row r="189" spans="1:18" ht="132" x14ac:dyDescent="0.25">
      <c r="A189" s="4" t="s">
        <v>308</v>
      </c>
      <c r="B189" s="17">
        <v>44134.455555555556</v>
      </c>
      <c r="C189" s="6" t="str">
        <f t="shared" si="14"/>
        <v>October</v>
      </c>
      <c r="D189" s="7">
        <f t="shared" si="15"/>
        <v>0.45555555555555555</v>
      </c>
      <c r="E189" s="7" t="str">
        <f>IF(AND(D189&lt;Sheet2!$A$3,D189&gt;=Sheet2!$A$2),"Morning",IF(AND(D189&gt;=Sheet2!$A$3,D189&lt;Sheet2!$A$4),"Afternoon","Night"))</f>
        <v>Morning</v>
      </c>
      <c r="F189" s="7" t="str">
        <f t="shared" si="16"/>
        <v>Friday</v>
      </c>
      <c r="G189" s="7" t="str">
        <f t="shared" si="17"/>
        <v>Weekdays</v>
      </c>
      <c r="H189" s="6">
        <f t="shared" si="18"/>
        <v>30</v>
      </c>
      <c r="I189" s="6">
        <f t="shared" si="19"/>
        <v>2020</v>
      </c>
      <c r="J189" s="5">
        <v>44134.455555555556</v>
      </c>
      <c r="K189" s="8" t="s">
        <v>309</v>
      </c>
      <c r="L189" s="8" t="s">
        <v>2696</v>
      </c>
      <c r="M189" s="8" t="s">
        <v>2703</v>
      </c>
      <c r="N189" s="8" t="s">
        <v>34</v>
      </c>
      <c r="O189" s="8" t="s">
        <v>19</v>
      </c>
      <c r="P189" s="9">
        <v>101</v>
      </c>
      <c r="Q189" s="8" t="s">
        <v>1767</v>
      </c>
      <c r="R189">
        <f t="shared" si="20"/>
        <v>1</v>
      </c>
    </row>
    <row r="190" spans="1:18" ht="33" x14ac:dyDescent="0.25">
      <c r="A190" s="4" t="s">
        <v>310</v>
      </c>
      <c r="B190" s="17">
        <v>44134.573611111111</v>
      </c>
      <c r="C190" s="6" t="str">
        <f t="shared" si="14"/>
        <v>October</v>
      </c>
      <c r="D190" s="7">
        <f t="shared" si="15"/>
        <v>0.57361111111111118</v>
      </c>
      <c r="E190" s="7" t="str">
        <f>IF(AND(D190&lt;Sheet2!$A$3,D190&gt;=Sheet2!$A$2),"Morning",IF(AND(D190&gt;=Sheet2!$A$3,D190&lt;Sheet2!$A$4),"Afternoon","Night"))</f>
        <v>Afternoon</v>
      </c>
      <c r="F190" s="7" t="str">
        <f t="shared" si="16"/>
        <v>Friday</v>
      </c>
      <c r="G190" s="7" t="str">
        <f t="shared" si="17"/>
        <v>Weekdays</v>
      </c>
      <c r="H190" s="6">
        <f t="shared" si="18"/>
        <v>30</v>
      </c>
      <c r="I190" s="6">
        <f t="shared" si="19"/>
        <v>2020</v>
      </c>
      <c r="J190" s="5">
        <v>44134.573611111111</v>
      </c>
      <c r="K190" s="8" t="s">
        <v>39</v>
      </c>
      <c r="L190" s="8" t="s">
        <v>2693</v>
      </c>
      <c r="M190" s="8" t="s">
        <v>2703</v>
      </c>
      <c r="N190" s="8"/>
      <c r="O190" s="8"/>
      <c r="P190" s="14" t="s">
        <v>9</v>
      </c>
      <c r="Q190" s="8" t="s">
        <v>1768</v>
      </c>
      <c r="R190">
        <f t="shared" si="20"/>
        <v>1</v>
      </c>
    </row>
    <row r="191" spans="1:18" ht="132" x14ac:dyDescent="0.25">
      <c r="A191" s="4" t="s">
        <v>311</v>
      </c>
      <c r="B191" s="17">
        <v>44134.59097222222</v>
      </c>
      <c r="C191" s="6" t="str">
        <f t="shared" si="14"/>
        <v>October</v>
      </c>
      <c r="D191" s="7">
        <f t="shared" si="15"/>
        <v>0.59097222222222223</v>
      </c>
      <c r="E191" s="7" t="str">
        <f>IF(AND(D191&lt;Sheet2!$A$3,D191&gt;=Sheet2!$A$2),"Morning",IF(AND(D191&gt;=Sheet2!$A$3,D191&lt;Sheet2!$A$4),"Afternoon","Night"))</f>
        <v>Afternoon</v>
      </c>
      <c r="F191" s="7" t="str">
        <f t="shared" si="16"/>
        <v>Friday</v>
      </c>
      <c r="G191" s="7" t="str">
        <f t="shared" si="17"/>
        <v>Weekdays</v>
      </c>
      <c r="H191" s="6">
        <f t="shared" si="18"/>
        <v>30</v>
      </c>
      <c r="I191" s="6">
        <f t="shared" si="19"/>
        <v>2020</v>
      </c>
      <c r="J191" s="5">
        <v>44134.59097222222</v>
      </c>
      <c r="K191" s="8" t="s">
        <v>70</v>
      </c>
      <c r="L191" s="8" t="s">
        <v>2693</v>
      </c>
      <c r="M191" s="8" t="s">
        <v>2703</v>
      </c>
      <c r="N191" s="8" t="s">
        <v>34</v>
      </c>
      <c r="O191" s="8" t="s">
        <v>1707</v>
      </c>
      <c r="P191" s="9">
        <v>3</v>
      </c>
      <c r="Q191" s="8" t="s">
        <v>1769</v>
      </c>
      <c r="R191">
        <f t="shared" si="20"/>
        <v>1</v>
      </c>
    </row>
    <row r="192" spans="1:18" ht="66" x14ac:dyDescent="0.25">
      <c r="A192" s="10"/>
      <c r="B192" s="18">
        <v>44134.59097222222</v>
      </c>
      <c r="C192" s="6" t="str">
        <f t="shared" si="14"/>
        <v>October</v>
      </c>
      <c r="D192" s="7">
        <f t="shared" si="15"/>
        <v>0.59097222222222223</v>
      </c>
      <c r="E192" s="7" t="str">
        <f>IF(AND(D192&lt;Sheet2!$A$3,D192&gt;=Sheet2!$A$2),"Morning",IF(AND(D192&gt;=Sheet2!$A$3,D192&lt;Sheet2!$A$4),"Afternoon","Night"))</f>
        <v>Afternoon</v>
      </c>
      <c r="F192" s="7" t="str">
        <f t="shared" si="16"/>
        <v>Friday</v>
      </c>
      <c r="G192" s="7" t="str">
        <f t="shared" si="17"/>
        <v>Weekdays</v>
      </c>
      <c r="H192" s="6">
        <f t="shared" si="18"/>
        <v>30</v>
      </c>
      <c r="I192" s="6">
        <f t="shared" si="19"/>
        <v>2020</v>
      </c>
      <c r="J192" s="11">
        <v>44135.38958333333</v>
      </c>
      <c r="K192" s="12" t="s">
        <v>70</v>
      </c>
      <c r="L192" s="8" t="s">
        <v>2693</v>
      </c>
      <c r="M192" s="8" t="s">
        <v>2703</v>
      </c>
      <c r="N192" s="12" t="s">
        <v>34</v>
      </c>
      <c r="O192" s="12" t="s">
        <v>1707</v>
      </c>
      <c r="P192" s="13">
        <v>3</v>
      </c>
      <c r="Q192" s="12" t="s">
        <v>312</v>
      </c>
      <c r="R192">
        <f t="shared" si="20"/>
        <v>1</v>
      </c>
    </row>
    <row r="193" spans="1:18" ht="165" x14ac:dyDescent="0.25">
      <c r="A193" s="4" t="s">
        <v>313</v>
      </c>
      <c r="B193" s="17">
        <v>44134.663194444445</v>
      </c>
      <c r="C193" s="6" t="str">
        <f t="shared" si="14"/>
        <v>October</v>
      </c>
      <c r="D193" s="7">
        <f t="shared" si="15"/>
        <v>0.66319444444444442</v>
      </c>
      <c r="E193" s="7" t="str">
        <f>IF(AND(D193&lt;Sheet2!$A$3,D193&gt;=Sheet2!$A$2),"Morning",IF(AND(D193&gt;=Sheet2!$A$3,D193&lt;Sheet2!$A$4),"Afternoon","Night"))</f>
        <v>Afternoon</v>
      </c>
      <c r="F193" s="7" t="str">
        <f t="shared" si="16"/>
        <v>Friday</v>
      </c>
      <c r="G193" s="7" t="str">
        <f t="shared" si="17"/>
        <v>Weekdays</v>
      </c>
      <c r="H193" s="6">
        <f t="shared" si="18"/>
        <v>30</v>
      </c>
      <c r="I193" s="6">
        <f t="shared" si="19"/>
        <v>2020</v>
      </c>
      <c r="J193" s="5">
        <v>44134.663194444445</v>
      </c>
      <c r="K193" s="8" t="s">
        <v>314</v>
      </c>
      <c r="L193" s="8" t="s">
        <v>2693</v>
      </c>
      <c r="M193" s="8" t="s">
        <v>2703</v>
      </c>
      <c r="N193" s="8" t="s">
        <v>34</v>
      </c>
      <c r="O193" s="8" t="s">
        <v>25</v>
      </c>
      <c r="P193" s="9">
        <v>33</v>
      </c>
      <c r="Q193" s="8" t="s">
        <v>1770</v>
      </c>
      <c r="R193">
        <f t="shared" si="20"/>
        <v>1</v>
      </c>
    </row>
    <row r="194" spans="1:18" ht="66" x14ac:dyDescent="0.25">
      <c r="A194" s="4" t="s">
        <v>315</v>
      </c>
      <c r="B194" s="17">
        <v>44135.259027777778</v>
      </c>
      <c r="C194" s="6" t="str">
        <f t="shared" si="14"/>
        <v>October</v>
      </c>
      <c r="D194" s="7">
        <f t="shared" si="15"/>
        <v>0.2590277777777778</v>
      </c>
      <c r="E194" s="7" t="str">
        <f>IF(AND(D194&lt;Sheet2!$A$3,D194&gt;=Sheet2!$A$2),"Morning",IF(AND(D194&gt;=Sheet2!$A$3,D194&lt;Sheet2!$A$4),"Afternoon","Night"))</f>
        <v>Morning</v>
      </c>
      <c r="F194" s="7" t="str">
        <f t="shared" si="16"/>
        <v>Saturday</v>
      </c>
      <c r="G194" s="7" t="str">
        <f t="shared" si="17"/>
        <v>Weekends</v>
      </c>
      <c r="H194" s="6">
        <f t="shared" si="18"/>
        <v>31</v>
      </c>
      <c r="I194" s="6">
        <f t="shared" si="19"/>
        <v>2020</v>
      </c>
      <c r="J194" s="5">
        <v>44135.259027777778</v>
      </c>
      <c r="K194" s="8" t="s">
        <v>256</v>
      </c>
      <c r="L194" s="8" t="s">
        <v>2699</v>
      </c>
      <c r="M194" s="8" t="s">
        <v>2703</v>
      </c>
      <c r="N194" s="8" t="s">
        <v>34</v>
      </c>
      <c r="O194" s="8" t="s">
        <v>19</v>
      </c>
      <c r="P194" s="9">
        <v>9</v>
      </c>
      <c r="Q194" s="8" t="s">
        <v>1771</v>
      </c>
      <c r="R194">
        <f t="shared" si="20"/>
        <v>1</v>
      </c>
    </row>
    <row r="195" spans="1:18" ht="165" x14ac:dyDescent="0.25">
      <c r="A195" s="4" t="s">
        <v>316</v>
      </c>
      <c r="B195" s="17">
        <v>44135.370138888888</v>
      </c>
      <c r="C195" s="6" t="str">
        <f t="shared" ref="C195:C258" si="21">TEXT(B195,"mmmm")</f>
        <v>October</v>
      </c>
      <c r="D195" s="7">
        <f t="shared" ref="D195:D258" si="22">TIME(HOUR(B195),MINUTE(B195),SECOND(B195))</f>
        <v>0.37013888888888885</v>
      </c>
      <c r="E195" s="7" t="str">
        <f>IF(AND(D195&lt;Sheet2!$A$3,D195&gt;=Sheet2!$A$2),"Morning",IF(AND(D195&gt;=Sheet2!$A$3,D195&lt;Sheet2!$A$4),"Afternoon","Night"))</f>
        <v>Morning</v>
      </c>
      <c r="F195" s="7" t="str">
        <f t="shared" ref="F195:F258" si="23">TEXT(B195,"dddd")</f>
        <v>Saturday</v>
      </c>
      <c r="G195" s="7" t="str">
        <f t="shared" ref="G195:G258" si="24">IF(OR(F195="Saturday",F195="Sunday"),"Weekends","Weekdays")</f>
        <v>Weekends</v>
      </c>
      <c r="H195" s="6">
        <f t="shared" ref="H195:H258" si="25">DAY(B195)</f>
        <v>31</v>
      </c>
      <c r="I195" s="6">
        <f t="shared" ref="I195:I258" si="26">YEAR(B195)</f>
        <v>2020</v>
      </c>
      <c r="J195" s="5">
        <v>44135.370138888888</v>
      </c>
      <c r="K195" s="8" t="s">
        <v>170</v>
      </c>
      <c r="L195" s="8" t="s">
        <v>2696</v>
      </c>
      <c r="M195" s="8" t="s">
        <v>2703</v>
      </c>
      <c r="N195" s="8" t="s">
        <v>58</v>
      </c>
      <c r="O195" s="8" t="s">
        <v>317</v>
      </c>
      <c r="P195" s="9">
        <v>287</v>
      </c>
      <c r="Q195" s="8" t="s">
        <v>1772</v>
      </c>
      <c r="R195">
        <f t="shared" ref="R195:R258" si="27">COUNTA(B195)</f>
        <v>1</v>
      </c>
    </row>
    <row r="196" spans="1:18" ht="49.5" x14ac:dyDescent="0.25">
      <c r="A196" s="4" t="s">
        <v>318</v>
      </c>
      <c r="B196" s="17">
        <v>44135.595833333333</v>
      </c>
      <c r="C196" s="6" t="str">
        <f t="shared" si="21"/>
        <v>October</v>
      </c>
      <c r="D196" s="7">
        <f t="shared" si="22"/>
        <v>0.59583333333333333</v>
      </c>
      <c r="E196" s="7" t="str">
        <f>IF(AND(D196&lt;Sheet2!$A$3,D196&gt;=Sheet2!$A$2),"Morning",IF(AND(D196&gt;=Sheet2!$A$3,D196&lt;Sheet2!$A$4),"Afternoon","Night"))</f>
        <v>Afternoon</v>
      </c>
      <c r="F196" s="7" t="str">
        <f t="shared" si="23"/>
        <v>Saturday</v>
      </c>
      <c r="G196" s="7" t="str">
        <f t="shared" si="24"/>
        <v>Weekends</v>
      </c>
      <c r="H196" s="6">
        <f t="shared" si="25"/>
        <v>31</v>
      </c>
      <c r="I196" s="6">
        <f t="shared" si="26"/>
        <v>2020</v>
      </c>
      <c r="J196" s="5">
        <v>44135.595833333333</v>
      </c>
      <c r="K196" s="8" t="s">
        <v>319</v>
      </c>
      <c r="L196" s="8" t="s">
        <v>2696</v>
      </c>
      <c r="M196" s="8" t="s">
        <v>2703</v>
      </c>
      <c r="N196" s="8" t="s">
        <v>34</v>
      </c>
      <c r="O196" s="8" t="s">
        <v>109</v>
      </c>
      <c r="P196" s="9">
        <v>484</v>
      </c>
      <c r="Q196" s="8" t="s">
        <v>1773</v>
      </c>
      <c r="R196">
        <f t="shared" si="27"/>
        <v>1</v>
      </c>
    </row>
    <row r="197" spans="1:18" ht="33" x14ac:dyDescent="0.25">
      <c r="A197" s="4" t="s">
        <v>320</v>
      </c>
      <c r="B197" s="17">
        <v>44135.618750000001</v>
      </c>
      <c r="C197" s="6" t="str">
        <f t="shared" si="21"/>
        <v>October</v>
      </c>
      <c r="D197" s="7">
        <f t="shared" si="22"/>
        <v>0.61875000000000002</v>
      </c>
      <c r="E197" s="7" t="str">
        <f>IF(AND(D197&lt;Sheet2!$A$3,D197&gt;=Sheet2!$A$2),"Morning",IF(AND(D197&gt;=Sheet2!$A$3,D197&lt;Sheet2!$A$4),"Afternoon","Night"))</f>
        <v>Afternoon</v>
      </c>
      <c r="F197" s="7" t="str">
        <f t="shared" si="23"/>
        <v>Saturday</v>
      </c>
      <c r="G197" s="7" t="str">
        <f t="shared" si="24"/>
        <v>Weekends</v>
      </c>
      <c r="H197" s="6">
        <f t="shared" si="25"/>
        <v>31</v>
      </c>
      <c r="I197" s="6">
        <f t="shared" si="26"/>
        <v>2020</v>
      </c>
      <c r="J197" s="5">
        <v>44135.618750000001</v>
      </c>
      <c r="K197" s="8" t="s">
        <v>57</v>
      </c>
      <c r="L197" s="8" t="s">
        <v>2693</v>
      </c>
      <c r="M197" s="8" t="s">
        <v>2703</v>
      </c>
      <c r="N197" s="8" t="s">
        <v>24</v>
      </c>
      <c r="O197" s="8" t="s">
        <v>19</v>
      </c>
      <c r="P197" s="9">
        <v>0</v>
      </c>
      <c r="Q197" s="8" t="s">
        <v>1774</v>
      </c>
      <c r="R197">
        <f t="shared" si="27"/>
        <v>1</v>
      </c>
    </row>
    <row r="198" spans="1:18" ht="49.5" x14ac:dyDescent="0.25">
      <c r="A198" s="10"/>
      <c r="B198" s="18">
        <v>44135.618750000001</v>
      </c>
      <c r="C198" s="6" t="str">
        <f t="shared" si="21"/>
        <v>October</v>
      </c>
      <c r="D198" s="7">
        <f t="shared" si="22"/>
        <v>0.61875000000000002</v>
      </c>
      <c r="E198" s="7" t="str">
        <f>IF(AND(D198&lt;Sheet2!$A$3,D198&gt;=Sheet2!$A$2),"Morning",IF(AND(D198&gt;=Sheet2!$A$3,D198&lt;Sheet2!$A$4),"Afternoon","Night"))</f>
        <v>Afternoon</v>
      </c>
      <c r="F198" s="7" t="str">
        <f t="shared" si="23"/>
        <v>Saturday</v>
      </c>
      <c r="G198" s="7" t="str">
        <f t="shared" si="24"/>
        <v>Weekends</v>
      </c>
      <c r="H198" s="6">
        <f t="shared" si="25"/>
        <v>31</v>
      </c>
      <c r="I198" s="6">
        <f t="shared" si="26"/>
        <v>2020</v>
      </c>
      <c r="J198" s="11">
        <v>43841.553472222222</v>
      </c>
      <c r="K198" s="12" t="s">
        <v>57</v>
      </c>
      <c r="L198" s="8" t="s">
        <v>2693</v>
      </c>
      <c r="M198" s="8" t="s">
        <v>2703</v>
      </c>
      <c r="N198" s="12" t="s">
        <v>24</v>
      </c>
      <c r="O198" s="12" t="s">
        <v>19</v>
      </c>
      <c r="P198" s="13">
        <v>0</v>
      </c>
      <c r="Q198" s="12" t="s">
        <v>1775</v>
      </c>
      <c r="R198">
        <f t="shared" si="27"/>
        <v>1</v>
      </c>
    </row>
    <row r="199" spans="1:18" ht="33" x14ac:dyDescent="0.25">
      <c r="A199" s="4" t="s">
        <v>321</v>
      </c>
      <c r="B199" s="17">
        <v>44135.618750000001</v>
      </c>
      <c r="C199" s="6" t="str">
        <f t="shared" si="21"/>
        <v>October</v>
      </c>
      <c r="D199" s="7">
        <f t="shared" si="22"/>
        <v>0.61875000000000002</v>
      </c>
      <c r="E199" s="7" t="str">
        <f>IF(AND(D199&lt;Sheet2!$A$3,D199&gt;=Sheet2!$A$2),"Morning",IF(AND(D199&gt;=Sheet2!$A$3,D199&lt;Sheet2!$A$4),"Afternoon","Night"))</f>
        <v>Afternoon</v>
      </c>
      <c r="F199" s="7" t="str">
        <f t="shared" si="23"/>
        <v>Saturday</v>
      </c>
      <c r="G199" s="7" t="str">
        <f t="shared" si="24"/>
        <v>Weekends</v>
      </c>
      <c r="H199" s="6">
        <f t="shared" si="25"/>
        <v>31</v>
      </c>
      <c r="I199" s="6">
        <f t="shared" si="26"/>
        <v>2020</v>
      </c>
      <c r="J199" s="5">
        <v>44135.618750000001</v>
      </c>
      <c r="K199" s="8" t="s">
        <v>39</v>
      </c>
      <c r="L199" s="8" t="s">
        <v>2693</v>
      </c>
      <c r="M199" s="8" t="s">
        <v>2703</v>
      </c>
      <c r="N199" s="8"/>
      <c r="O199" s="8"/>
      <c r="P199" s="14" t="s">
        <v>9</v>
      </c>
      <c r="Q199" s="8" t="s">
        <v>1776</v>
      </c>
      <c r="R199">
        <f t="shared" si="27"/>
        <v>1</v>
      </c>
    </row>
    <row r="200" spans="1:18" ht="99" x14ac:dyDescent="0.25">
      <c r="A200" s="4" t="s">
        <v>322</v>
      </c>
      <c r="B200" s="17">
        <v>44135.632638888892</v>
      </c>
      <c r="C200" s="6" t="str">
        <f t="shared" si="21"/>
        <v>October</v>
      </c>
      <c r="D200" s="7">
        <f t="shared" si="22"/>
        <v>0.63263888888888886</v>
      </c>
      <c r="E200" s="7" t="str">
        <f>IF(AND(D200&lt;Sheet2!$A$3,D200&gt;=Sheet2!$A$2),"Morning",IF(AND(D200&gt;=Sheet2!$A$3,D200&lt;Sheet2!$A$4),"Afternoon","Night"))</f>
        <v>Afternoon</v>
      </c>
      <c r="F200" s="7" t="str">
        <f t="shared" si="23"/>
        <v>Saturday</v>
      </c>
      <c r="G200" s="7" t="str">
        <f t="shared" si="24"/>
        <v>Weekends</v>
      </c>
      <c r="H200" s="6">
        <f t="shared" si="25"/>
        <v>31</v>
      </c>
      <c r="I200" s="6">
        <f t="shared" si="26"/>
        <v>2020</v>
      </c>
      <c r="J200" s="5">
        <v>44135.632638888892</v>
      </c>
      <c r="K200" s="8" t="s">
        <v>323</v>
      </c>
      <c r="L200" s="8" t="s">
        <v>2693</v>
      </c>
      <c r="M200" s="8" t="s">
        <v>2703</v>
      </c>
      <c r="N200" s="8" t="s">
        <v>24</v>
      </c>
      <c r="O200" s="8" t="s">
        <v>19</v>
      </c>
      <c r="P200" s="9">
        <v>0</v>
      </c>
      <c r="Q200" s="8" t="s">
        <v>1777</v>
      </c>
      <c r="R200">
        <f t="shared" si="27"/>
        <v>1</v>
      </c>
    </row>
    <row r="201" spans="1:18" ht="49.5" x14ac:dyDescent="0.25">
      <c r="A201" s="10"/>
      <c r="B201" s="18">
        <v>44135.632638888892</v>
      </c>
      <c r="C201" s="6" t="str">
        <f t="shared" si="21"/>
        <v>October</v>
      </c>
      <c r="D201" s="7">
        <f t="shared" si="22"/>
        <v>0.63263888888888886</v>
      </c>
      <c r="E201" s="7" t="str">
        <f>IF(AND(D201&lt;Sheet2!$A$3,D201&gt;=Sheet2!$A$2),"Morning",IF(AND(D201&gt;=Sheet2!$A$3,D201&lt;Sheet2!$A$4),"Afternoon","Night"))</f>
        <v>Afternoon</v>
      </c>
      <c r="F201" s="7" t="str">
        <f t="shared" si="23"/>
        <v>Saturday</v>
      </c>
      <c r="G201" s="7" t="str">
        <f t="shared" si="24"/>
        <v>Weekends</v>
      </c>
      <c r="H201" s="6">
        <f t="shared" si="25"/>
        <v>31</v>
      </c>
      <c r="I201" s="6">
        <f t="shared" si="26"/>
        <v>2020</v>
      </c>
      <c r="J201" s="11">
        <v>43841.551388888889</v>
      </c>
      <c r="K201" s="12" t="s">
        <v>323</v>
      </c>
      <c r="L201" s="8" t="s">
        <v>2693</v>
      </c>
      <c r="M201" s="8" t="s">
        <v>2703</v>
      </c>
      <c r="N201" s="12" t="s">
        <v>24</v>
      </c>
      <c r="O201" s="12" t="s">
        <v>19</v>
      </c>
      <c r="P201" s="13">
        <v>0</v>
      </c>
      <c r="Q201" s="12" t="s">
        <v>1778</v>
      </c>
      <c r="R201">
        <f t="shared" si="27"/>
        <v>1</v>
      </c>
    </row>
    <row r="202" spans="1:18" ht="33" x14ac:dyDescent="0.25">
      <c r="A202" s="4" t="s">
        <v>324</v>
      </c>
      <c r="B202" s="17">
        <v>44135.636805555558</v>
      </c>
      <c r="C202" s="6" t="str">
        <f t="shared" si="21"/>
        <v>October</v>
      </c>
      <c r="D202" s="7">
        <f t="shared" si="22"/>
        <v>0.63680555555555551</v>
      </c>
      <c r="E202" s="7" t="str">
        <f>IF(AND(D202&lt;Sheet2!$A$3,D202&gt;=Sheet2!$A$2),"Morning",IF(AND(D202&gt;=Sheet2!$A$3,D202&lt;Sheet2!$A$4),"Afternoon","Night"))</f>
        <v>Afternoon</v>
      </c>
      <c r="F202" s="7" t="str">
        <f t="shared" si="23"/>
        <v>Saturday</v>
      </c>
      <c r="G202" s="7" t="str">
        <f t="shared" si="24"/>
        <v>Weekends</v>
      </c>
      <c r="H202" s="6">
        <f t="shared" si="25"/>
        <v>31</v>
      </c>
      <c r="I202" s="6">
        <f t="shared" si="26"/>
        <v>2020</v>
      </c>
      <c r="J202" s="5">
        <v>44135.636805555558</v>
      </c>
      <c r="K202" s="8" t="s">
        <v>277</v>
      </c>
      <c r="L202" s="8" t="s">
        <v>2693</v>
      </c>
      <c r="M202" s="8" t="s">
        <v>2703</v>
      </c>
      <c r="N202" s="8" t="s">
        <v>24</v>
      </c>
      <c r="O202" s="8" t="s">
        <v>46</v>
      </c>
      <c r="P202" s="9">
        <v>0</v>
      </c>
      <c r="Q202" s="8" t="s">
        <v>325</v>
      </c>
      <c r="R202">
        <f t="shared" si="27"/>
        <v>1</v>
      </c>
    </row>
    <row r="203" spans="1:18" ht="66" x14ac:dyDescent="0.25">
      <c r="A203" s="10"/>
      <c r="B203" s="18">
        <v>44135.636805555558</v>
      </c>
      <c r="C203" s="6" t="str">
        <f t="shared" si="21"/>
        <v>October</v>
      </c>
      <c r="D203" s="7">
        <f t="shared" si="22"/>
        <v>0.63680555555555551</v>
      </c>
      <c r="E203" s="7" t="str">
        <f>IF(AND(D203&lt;Sheet2!$A$3,D203&gt;=Sheet2!$A$2),"Morning",IF(AND(D203&gt;=Sheet2!$A$3,D203&lt;Sheet2!$A$4),"Afternoon","Night"))</f>
        <v>Afternoon</v>
      </c>
      <c r="F203" s="7" t="str">
        <f t="shared" si="23"/>
        <v>Saturday</v>
      </c>
      <c r="G203" s="7" t="str">
        <f t="shared" si="24"/>
        <v>Weekends</v>
      </c>
      <c r="H203" s="6">
        <f t="shared" si="25"/>
        <v>31</v>
      </c>
      <c r="I203" s="6">
        <f t="shared" si="26"/>
        <v>2020</v>
      </c>
      <c r="J203" s="11">
        <v>43841.597222222219</v>
      </c>
      <c r="K203" s="12" t="s">
        <v>277</v>
      </c>
      <c r="L203" s="8" t="s">
        <v>2693</v>
      </c>
      <c r="M203" s="8" t="s">
        <v>2703</v>
      </c>
      <c r="N203" s="12" t="s">
        <v>24</v>
      </c>
      <c r="O203" s="12" t="s">
        <v>46</v>
      </c>
      <c r="P203" s="13">
        <v>0</v>
      </c>
      <c r="Q203" s="12" t="s">
        <v>1779</v>
      </c>
      <c r="R203">
        <f t="shared" si="27"/>
        <v>1</v>
      </c>
    </row>
    <row r="204" spans="1:18" ht="33" x14ac:dyDescent="0.25">
      <c r="A204" s="4" t="s">
        <v>326</v>
      </c>
      <c r="B204" s="17">
        <v>44135.636805555558</v>
      </c>
      <c r="C204" s="6" t="str">
        <f t="shared" si="21"/>
        <v>October</v>
      </c>
      <c r="D204" s="7">
        <f t="shared" si="22"/>
        <v>0.63680555555555551</v>
      </c>
      <c r="E204" s="7" t="str">
        <f>IF(AND(D204&lt;Sheet2!$A$3,D204&gt;=Sheet2!$A$2),"Morning",IF(AND(D204&gt;=Sheet2!$A$3,D204&lt;Sheet2!$A$4),"Afternoon","Night"))</f>
        <v>Afternoon</v>
      </c>
      <c r="F204" s="7" t="str">
        <f t="shared" si="23"/>
        <v>Saturday</v>
      </c>
      <c r="G204" s="7" t="str">
        <f t="shared" si="24"/>
        <v>Weekends</v>
      </c>
      <c r="H204" s="6">
        <f t="shared" si="25"/>
        <v>31</v>
      </c>
      <c r="I204" s="6">
        <f t="shared" si="26"/>
        <v>2020</v>
      </c>
      <c r="J204" s="5">
        <v>44135.636805555558</v>
      </c>
      <c r="K204" s="8" t="s">
        <v>327</v>
      </c>
      <c r="L204" s="8" t="s">
        <v>2693</v>
      </c>
      <c r="M204" s="8" t="s">
        <v>2703</v>
      </c>
      <c r="N204" s="8" t="s">
        <v>24</v>
      </c>
      <c r="O204" s="8" t="s">
        <v>126</v>
      </c>
      <c r="P204" s="9">
        <v>0</v>
      </c>
      <c r="Q204" s="8" t="s">
        <v>328</v>
      </c>
      <c r="R204">
        <f t="shared" si="27"/>
        <v>1</v>
      </c>
    </row>
    <row r="205" spans="1:18" ht="82.5" x14ac:dyDescent="0.25">
      <c r="A205" s="10"/>
      <c r="B205" s="18">
        <v>44135.636805555558</v>
      </c>
      <c r="C205" s="6" t="str">
        <f t="shared" si="21"/>
        <v>October</v>
      </c>
      <c r="D205" s="7">
        <f t="shared" si="22"/>
        <v>0.63680555555555551</v>
      </c>
      <c r="E205" s="7" t="str">
        <f>IF(AND(D205&lt;Sheet2!$A$3,D205&gt;=Sheet2!$A$2),"Morning",IF(AND(D205&gt;=Sheet2!$A$3,D205&lt;Sheet2!$A$4),"Afternoon","Night"))</f>
        <v>Afternoon</v>
      </c>
      <c r="F205" s="7" t="str">
        <f t="shared" si="23"/>
        <v>Saturday</v>
      </c>
      <c r="G205" s="7" t="str">
        <f t="shared" si="24"/>
        <v>Weekends</v>
      </c>
      <c r="H205" s="6">
        <f t="shared" si="25"/>
        <v>31</v>
      </c>
      <c r="I205" s="6">
        <f t="shared" si="26"/>
        <v>2020</v>
      </c>
      <c r="J205" s="11">
        <v>43841.600694444445</v>
      </c>
      <c r="K205" s="12" t="s">
        <v>327</v>
      </c>
      <c r="L205" s="8" t="s">
        <v>2693</v>
      </c>
      <c r="M205" s="8" t="s">
        <v>2703</v>
      </c>
      <c r="N205" s="12" t="s">
        <v>24</v>
      </c>
      <c r="O205" s="12" t="s">
        <v>126</v>
      </c>
      <c r="P205" s="13">
        <v>0</v>
      </c>
      <c r="Q205" s="12" t="s">
        <v>1780</v>
      </c>
      <c r="R205">
        <f t="shared" si="27"/>
        <v>1</v>
      </c>
    </row>
    <row r="206" spans="1:18" ht="33" x14ac:dyDescent="0.25">
      <c r="A206" s="4" t="s">
        <v>329</v>
      </c>
      <c r="B206" s="17">
        <v>44135.65625</v>
      </c>
      <c r="C206" s="6" t="str">
        <f t="shared" si="21"/>
        <v>October</v>
      </c>
      <c r="D206" s="7">
        <f t="shared" si="22"/>
        <v>0.65625</v>
      </c>
      <c r="E206" s="7" t="str">
        <f>IF(AND(D206&lt;Sheet2!$A$3,D206&gt;=Sheet2!$A$2),"Morning",IF(AND(D206&gt;=Sheet2!$A$3,D206&lt;Sheet2!$A$4),"Afternoon","Night"))</f>
        <v>Afternoon</v>
      </c>
      <c r="F206" s="7" t="str">
        <f t="shared" si="23"/>
        <v>Saturday</v>
      </c>
      <c r="G206" s="7" t="str">
        <f t="shared" si="24"/>
        <v>Weekends</v>
      </c>
      <c r="H206" s="6">
        <f t="shared" si="25"/>
        <v>31</v>
      </c>
      <c r="I206" s="6">
        <f t="shared" si="26"/>
        <v>2020</v>
      </c>
      <c r="J206" s="5">
        <v>44135.65625</v>
      </c>
      <c r="K206" s="8" t="s">
        <v>251</v>
      </c>
      <c r="L206" s="8" t="s">
        <v>2696</v>
      </c>
      <c r="M206" s="8" t="s">
        <v>2703</v>
      </c>
      <c r="N206" s="8" t="s">
        <v>24</v>
      </c>
      <c r="O206" s="8" t="s">
        <v>19</v>
      </c>
      <c r="P206" s="9">
        <v>45</v>
      </c>
      <c r="Q206" s="8" t="s">
        <v>330</v>
      </c>
      <c r="R206">
        <f t="shared" si="27"/>
        <v>1</v>
      </c>
    </row>
    <row r="207" spans="1:18" ht="49.5" x14ac:dyDescent="0.25">
      <c r="A207" s="10"/>
      <c r="B207" s="18">
        <v>44135.65625</v>
      </c>
      <c r="C207" s="6" t="str">
        <f t="shared" si="21"/>
        <v>October</v>
      </c>
      <c r="D207" s="7">
        <f t="shared" si="22"/>
        <v>0.65625</v>
      </c>
      <c r="E207" s="7" t="str">
        <f>IF(AND(D207&lt;Sheet2!$A$3,D207&gt;=Sheet2!$A$2),"Morning",IF(AND(D207&gt;=Sheet2!$A$3,D207&lt;Sheet2!$A$4),"Afternoon","Night"))</f>
        <v>Afternoon</v>
      </c>
      <c r="F207" s="7" t="str">
        <f t="shared" si="23"/>
        <v>Saturday</v>
      </c>
      <c r="G207" s="7" t="str">
        <f t="shared" si="24"/>
        <v>Weekends</v>
      </c>
      <c r="H207" s="6">
        <f t="shared" si="25"/>
        <v>31</v>
      </c>
      <c r="I207" s="6">
        <f t="shared" si="26"/>
        <v>2020</v>
      </c>
      <c r="J207" s="11">
        <v>43872.65</v>
      </c>
      <c r="K207" s="12" t="s">
        <v>251</v>
      </c>
      <c r="L207" s="8" t="s">
        <v>2696</v>
      </c>
      <c r="M207" s="8" t="s">
        <v>2703</v>
      </c>
      <c r="N207" s="12" t="s">
        <v>24</v>
      </c>
      <c r="O207" s="12" t="s">
        <v>19</v>
      </c>
      <c r="P207" s="13">
        <v>45</v>
      </c>
      <c r="Q207" s="12" t="s">
        <v>1781</v>
      </c>
      <c r="R207">
        <f t="shared" si="27"/>
        <v>1</v>
      </c>
    </row>
    <row r="208" spans="1:18" ht="33" x14ac:dyDescent="0.25">
      <c r="A208" s="4" t="s">
        <v>331</v>
      </c>
      <c r="B208" s="17">
        <v>44135.71597222222</v>
      </c>
      <c r="C208" s="6" t="str">
        <f t="shared" si="21"/>
        <v>October</v>
      </c>
      <c r="D208" s="7">
        <f t="shared" si="22"/>
        <v>0.71597222222222223</v>
      </c>
      <c r="E208" s="7" t="str">
        <f>IF(AND(D208&lt;Sheet2!$A$3,D208&gt;=Sheet2!$A$2),"Morning",IF(AND(D208&gt;=Sheet2!$A$3,D208&lt;Sheet2!$A$4),"Afternoon","Night"))</f>
        <v>Afternoon</v>
      </c>
      <c r="F208" s="7" t="str">
        <f t="shared" si="23"/>
        <v>Saturday</v>
      </c>
      <c r="G208" s="7" t="str">
        <f t="shared" si="24"/>
        <v>Weekends</v>
      </c>
      <c r="H208" s="6">
        <f t="shared" si="25"/>
        <v>31</v>
      </c>
      <c r="I208" s="6">
        <f t="shared" si="26"/>
        <v>2020</v>
      </c>
      <c r="J208" s="5">
        <v>44135.71597222222</v>
      </c>
      <c r="K208" s="8" t="s">
        <v>332</v>
      </c>
      <c r="L208" s="8" t="s">
        <v>2693</v>
      </c>
      <c r="M208" s="8" t="s">
        <v>2703</v>
      </c>
      <c r="N208" s="8"/>
      <c r="O208" s="8"/>
      <c r="P208" s="14" t="s">
        <v>9</v>
      </c>
      <c r="Q208" s="8" t="s">
        <v>1782</v>
      </c>
      <c r="R208">
        <f t="shared" si="27"/>
        <v>1</v>
      </c>
    </row>
    <row r="209" spans="1:18" ht="49.5" x14ac:dyDescent="0.25">
      <c r="A209" s="4" t="s">
        <v>7</v>
      </c>
      <c r="B209" s="17">
        <v>44088.243055555555</v>
      </c>
      <c r="C209" s="6" t="str">
        <f t="shared" si="21"/>
        <v>September</v>
      </c>
      <c r="D209" s="7">
        <f t="shared" si="22"/>
        <v>0.24305555555555555</v>
      </c>
      <c r="E209" s="7" t="str">
        <f>IF(AND(D209&lt;Sheet2!$A$3,D209&gt;=Sheet2!$A$2),"Morning",IF(AND(D209&gt;=Sheet2!$A$3,D209&lt;Sheet2!$A$4),"Afternoon","Night"))</f>
        <v>Morning</v>
      </c>
      <c r="F209" s="7" t="str">
        <f t="shared" si="23"/>
        <v>Monday</v>
      </c>
      <c r="G209" s="7" t="str">
        <f t="shared" si="24"/>
        <v>Weekdays</v>
      </c>
      <c r="H209" s="6">
        <f t="shared" si="25"/>
        <v>14</v>
      </c>
      <c r="I209" s="6">
        <f t="shared" si="26"/>
        <v>2020</v>
      </c>
      <c r="J209" s="5">
        <v>43839.397222222222</v>
      </c>
      <c r="K209" s="8" t="s">
        <v>170</v>
      </c>
      <c r="L209" s="8" t="s">
        <v>2696</v>
      </c>
      <c r="M209" s="8" t="s">
        <v>2703</v>
      </c>
      <c r="N209" s="8" t="s">
        <v>34</v>
      </c>
      <c r="O209" s="8" t="s">
        <v>109</v>
      </c>
      <c r="P209" s="9">
        <v>52</v>
      </c>
      <c r="Q209" s="8" t="s">
        <v>333</v>
      </c>
      <c r="R209">
        <f t="shared" si="27"/>
        <v>1</v>
      </c>
    </row>
    <row r="210" spans="1:18" ht="49.5" x14ac:dyDescent="0.25">
      <c r="A210" s="4" t="s">
        <v>11</v>
      </c>
      <c r="B210" s="18">
        <v>44088.243055555555</v>
      </c>
      <c r="C210" s="6" t="str">
        <f t="shared" si="21"/>
        <v>September</v>
      </c>
      <c r="D210" s="7">
        <f t="shared" si="22"/>
        <v>0.24305555555555555</v>
      </c>
      <c r="E210" s="7" t="str">
        <f>IF(AND(D210&lt;Sheet2!$A$3,D210&gt;=Sheet2!$A$2),"Morning",IF(AND(D210&gt;=Sheet2!$A$3,D210&lt;Sheet2!$A$4),"Afternoon","Night"))</f>
        <v>Morning</v>
      </c>
      <c r="F210" s="7" t="str">
        <f t="shared" si="23"/>
        <v>Monday</v>
      </c>
      <c r="G210" s="7" t="str">
        <f t="shared" si="24"/>
        <v>Weekdays</v>
      </c>
      <c r="H210" s="6">
        <f t="shared" si="25"/>
        <v>14</v>
      </c>
      <c r="I210" s="6">
        <f t="shared" si="26"/>
        <v>2020</v>
      </c>
      <c r="J210" s="5">
        <v>43839.422222222223</v>
      </c>
      <c r="K210" s="8" t="s">
        <v>17</v>
      </c>
      <c r="L210" s="8" t="s">
        <v>2694</v>
      </c>
      <c r="M210" s="8" t="s">
        <v>2702</v>
      </c>
      <c r="N210" s="8" t="s">
        <v>34</v>
      </c>
      <c r="O210" s="8" t="s">
        <v>109</v>
      </c>
      <c r="P210" s="9">
        <v>0</v>
      </c>
      <c r="Q210" s="8" t="s">
        <v>334</v>
      </c>
      <c r="R210">
        <f t="shared" si="27"/>
        <v>1</v>
      </c>
    </row>
    <row r="211" spans="1:18" ht="33" x14ac:dyDescent="0.25">
      <c r="A211" s="4" t="s">
        <v>16</v>
      </c>
      <c r="B211" s="18">
        <v>44088.243055555555</v>
      </c>
      <c r="C211" s="6" t="str">
        <f t="shared" si="21"/>
        <v>September</v>
      </c>
      <c r="D211" s="7">
        <f t="shared" si="22"/>
        <v>0.24305555555555555</v>
      </c>
      <c r="E211" s="7" t="str">
        <f>IF(AND(D211&lt;Sheet2!$A$3,D211&gt;=Sheet2!$A$2),"Morning",IF(AND(D211&gt;=Sheet2!$A$3,D211&lt;Sheet2!$A$4),"Afternoon","Night"))</f>
        <v>Morning</v>
      </c>
      <c r="F211" s="7" t="str">
        <f t="shared" si="23"/>
        <v>Monday</v>
      </c>
      <c r="G211" s="7" t="str">
        <f t="shared" si="24"/>
        <v>Weekdays</v>
      </c>
      <c r="H211" s="6">
        <f t="shared" si="25"/>
        <v>14</v>
      </c>
      <c r="I211" s="6">
        <f t="shared" si="26"/>
        <v>2020</v>
      </c>
      <c r="J211" s="5">
        <v>43839.711111111108</v>
      </c>
      <c r="K211" s="8" t="s">
        <v>335</v>
      </c>
      <c r="L211" s="8" t="s">
        <v>2694</v>
      </c>
      <c r="M211" s="8" t="s">
        <v>2702</v>
      </c>
      <c r="N211" s="8" t="s">
        <v>34</v>
      </c>
      <c r="O211" s="8" t="s">
        <v>126</v>
      </c>
      <c r="P211" s="14" t="s">
        <v>9</v>
      </c>
      <c r="Q211" s="8" t="s">
        <v>336</v>
      </c>
      <c r="R211">
        <f t="shared" si="27"/>
        <v>1</v>
      </c>
    </row>
    <row r="212" spans="1:18" ht="49.5" x14ac:dyDescent="0.25">
      <c r="A212" s="10"/>
      <c r="B212" s="17">
        <v>44088.73541666667</v>
      </c>
      <c r="C212" s="6" t="str">
        <f t="shared" si="21"/>
        <v>September</v>
      </c>
      <c r="D212" s="7">
        <f t="shared" si="22"/>
        <v>0.73541666666666661</v>
      </c>
      <c r="E212" s="7" t="str">
        <f>IF(AND(D212&lt;Sheet2!$A$3,D212&gt;=Sheet2!$A$2),"Morning",IF(AND(D212&gt;=Sheet2!$A$3,D212&lt;Sheet2!$A$4),"Afternoon","Night"))</f>
        <v>Afternoon</v>
      </c>
      <c r="F212" s="7" t="str">
        <f t="shared" si="23"/>
        <v>Monday</v>
      </c>
      <c r="G212" s="7" t="str">
        <f t="shared" si="24"/>
        <v>Weekdays</v>
      </c>
      <c r="H212" s="6">
        <f t="shared" si="25"/>
        <v>14</v>
      </c>
      <c r="I212" s="6">
        <f t="shared" si="26"/>
        <v>2020</v>
      </c>
      <c r="J212" s="11">
        <v>44021.359722222223</v>
      </c>
      <c r="K212" s="12" t="s">
        <v>335</v>
      </c>
      <c r="L212" s="8" t="s">
        <v>2694</v>
      </c>
      <c r="M212" s="8" t="s">
        <v>2702</v>
      </c>
      <c r="N212" s="12" t="s">
        <v>34</v>
      </c>
      <c r="O212" s="12" t="s">
        <v>126</v>
      </c>
      <c r="P212" s="14" t="s">
        <v>9</v>
      </c>
      <c r="Q212" s="12" t="s">
        <v>337</v>
      </c>
      <c r="R212">
        <f t="shared" si="27"/>
        <v>1</v>
      </c>
    </row>
    <row r="213" spans="1:18" ht="33" x14ac:dyDescent="0.25">
      <c r="A213" s="4" t="s">
        <v>22</v>
      </c>
      <c r="B213" s="18">
        <v>44088.73541666667</v>
      </c>
      <c r="C213" s="6" t="str">
        <f t="shared" si="21"/>
        <v>September</v>
      </c>
      <c r="D213" s="7">
        <f t="shared" si="22"/>
        <v>0.73541666666666661</v>
      </c>
      <c r="E213" s="7" t="str">
        <f>IF(AND(D213&lt;Sheet2!$A$3,D213&gt;=Sheet2!$A$2),"Morning",IF(AND(D213&gt;=Sheet2!$A$3,D213&lt;Sheet2!$A$4),"Afternoon","Night"))</f>
        <v>Afternoon</v>
      </c>
      <c r="F213" s="7" t="str">
        <f t="shared" si="23"/>
        <v>Monday</v>
      </c>
      <c r="G213" s="7" t="str">
        <f t="shared" si="24"/>
        <v>Weekdays</v>
      </c>
      <c r="H213" s="6">
        <f t="shared" si="25"/>
        <v>14</v>
      </c>
      <c r="I213" s="6">
        <f t="shared" si="26"/>
        <v>2020</v>
      </c>
      <c r="J213" s="5">
        <v>43839.720833333333</v>
      </c>
      <c r="K213" s="8" t="s">
        <v>149</v>
      </c>
      <c r="L213" s="8" t="s">
        <v>2696</v>
      </c>
      <c r="M213" s="8" t="s">
        <v>2703</v>
      </c>
      <c r="N213" s="8" t="s">
        <v>58</v>
      </c>
      <c r="O213" s="8" t="s">
        <v>13</v>
      </c>
      <c r="P213" s="9">
        <v>9</v>
      </c>
      <c r="Q213" s="8" t="s">
        <v>338</v>
      </c>
      <c r="R213">
        <f t="shared" si="27"/>
        <v>1</v>
      </c>
    </row>
    <row r="214" spans="1:18" ht="33" x14ac:dyDescent="0.25">
      <c r="A214" s="4" t="s">
        <v>28</v>
      </c>
      <c r="B214" s="17">
        <v>44088.773611111108</v>
      </c>
      <c r="C214" s="6" t="str">
        <f t="shared" si="21"/>
        <v>September</v>
      </c>
      <c r="D214" s="7">
        <f t="shared" si="22"/>
        <v>0.77361111111111114</v>
      </c>
      <c r="E214" s="7" t="str">
        <f>IF(AND(D214&lt;Sheet2!$A$3,D214&gt;=Sheet2!$A$2),"Morning",IF(AND(D214&gt;=Sheet2!$A$3,D214&lt;Sheet2!$A$4),"Afternoon","Night"))</f>
        <v>Afternoon</v>
      </c>
      <c r="F214" s="7" t="str">
        <f t="shared" si="23"/>
        <v>Monday</v>
      </c>
      <c r="G214" s="7" t="str">
        <f t="shared" si="24"/>
        <v>Weekdays</v>
      </c>
      <c r="H214" s="6">
        <f t="shared" si="25"/>
        <v>14</v>
      </c>
      <c r="I214" s="6">
        <f t="shared" si="26"/>
        <v>2020</v>
      </c>
      <c r="J214" s="5">
        <v>43839.781944444447</v>
      </c>
      <c r="K214" s="8" t="s">
        <v>265</v>
      </c>
      <c r="L214" s="8" t="s">
        <v>2693</v>
      </c>
      <c r="M214" s="8" t="s">
        <v>2703</v>
      </c>
      <c r="N214" s="8" t="s">
        <v>58</v>
      </c>
      <c r="O214" s="8" t="s">
        <v>19</v>
      </c>
      <c r="P214" s="14" t="s">
        <v>9</v>
      </c>
      <c r="Q214" s="8" t="s">
        <v>339</v>
      </c>
      <c r="R214">
        <f t="shared" si="27"/>
        <v>1</v>
      </c>
    </row>
    <row r="215" spans="1:18" ht="49.5" x14ac:dyDescent="0.25">
      <c r="A215" s="10"/>
      <c r="B215" s="18">
        <v>44088.773611111108</v>
      </c>
      <c r="C215" s="6" t="str">
        <f t="shared" si="21"/>
        <v>September</v>
      </c>
      <c r="D215" s="7">
        <f t="shared" si="22"/>
        <v>0.77361111111111114</v>
      </c>
      <c r="E215" s="7" t="str">
        <f>IF(AND(D215&lt;Sheet2!$A$3,D215&gt;=Sheet2!$A$2),"Morning",IF(AND(D215&gt;=Sheet2!$A$3,D215&lt;Sheet2!$A$4),"Afternoon","Night"))</f>
        <v>Afternoon</v>
      </c>
      <c r="F215" s="7" t="str">
        <f t="shared" si="23"/>
        <v>Monday</v>
      </c>
      <c r="G215" s="7" t="str">
        <f t="shared" si="24"/>
        <v>Weekdays</v>
      </c>
      <c r="H215" s="6">
        <f t="shared" si="25"/>
        <v>14</v>
      </c>
      <c r="I215" s="6">
        <f t="shared" si="26"/>
        <v>2020</v>
      </c>
      <c r="J215" s="11">
        <v>43930.304861111108</v>
      </c>
      <c r="K215" s="12" t="s">
        <v>265</v>
      </c>
      <c r="L215" s="8" t="s">
        <v>2693</v>
      </c>
      <c r="M215" s="8" t="s">
        <v>2703</v>
      </c>
      <c r="N215" s="12" t="s">
        <v>58</v>
      </c>
      <c r="O215" s="12" t="s">
        <v>19</v>
      </c>
      <c r="P215" s="14" t="s">
        <v>9</v>
      </c>
      <c r="Q215" s="12" t="s">
        <v>340</v>
      </c>
      <c r="R215">
        <f t="shared" si="27"/>
        <v>1</v>
      </c>
    </row>
    <row r="216" spans="1:18" ht="66" x14ac:dyDescent="0.25">
      <c r="A216" s="4" t="s">
        <v>32</v>
      </c>
      <c r="B216" s="17">
        <v>44088.796527777777</v>
      </c>
      <c r="C216" s="6" t="str">
        <f t="shared" si="21"/>
        <v>September</v>
      </c>
      <c r="D216" s="7">
        <f t="shared" si="22"/>
        <v>0.79652777777777783</v>
      </c>
      <c r="E216" s="7" t="str">
        <f>IF(AND(D216&lt;Sheet2!$A$3,D216&gt;=Sheet2!$A$2),"Morning",IF(AND(D216&gt;=Sheet2!$A$3,D216&lt;Sheet2!$A$4),"Afternoon","Night"))</f>
        <v>Night</v>
      </c>
      <c r="F216" s="7" t="str">
        <f t="shared" si="23"/>
        <v>Monday</v>
      </c>
      <c r="G216" s="7" t="str">
        <f t="shared" si="24"/>
        <v>Weekdays</v>
      </c>
      <c r="H216" s="6">
        <f t="shared" si="25"/>
        <v>14</v>
      </c>
      <c r="I216" s="6">
        <f t="shared" si="26"/>
        <v>2020</v>
      </c>
      <c r="J216" s="5">
        <v>43870.379861111112</v>
      </c>
      <c r="K216" s="8" t="s">
        <v>67</v>
      </c>
      <c r="L216" s="8" t="s">
        <v>2696</v>
      </c>
      <c r="M216" s="8" t="s">
        <v>2703</v>
      </c>
      <c r="N216" s="8" t="s">
        <v>34</v>
      </c>
      <c r="O216" s="8" t="s">
        <v>13</v>
      </c>
      <c r="P216" s="9">
        <v>1</v>
      </c>
      <c r="Q216" s="8" t="s">
        <v>341</v>
      </c>
      <c r="R216">
        <f t="shared" si="27"/>
        <v>1</v>
      </c>
    </row>
    <row r="217" spans="1:18" ht="33" x14ac:dyDescent="0.25">
      <c r="A217" s="4" t="s">
        <v>38</v>
      </c>
      <c r="B217" s="17">
        <v>44088.820833333331</v>
      </c>
      <c r="C217" s="6" t="str">
        <f t="shared" si="21"/>
        <v>September</v>
      </c>
      <c r="D217" s="7">
        <f t="shared" si="22"/>
        <v>0.8208333333333333</v>
      </c>
      <c r="E217" s="7" t="str">
        <f>IF(AND(D217&lt;Sheet2!$A$3,D217&gt;=Sheet2!$A$2),"Morning",IF(AND(D217&gt;=Sheet2!$A$3,D217&lt;Sheet2!$A$4),"Afternoon","Night"))</f>
        <v>Night</v>
      </c>
      <c r="F217" s="7" t="str">
        <f t="shared" si="23"/>
        <v>Monday</v>
      </c>
      <c r="G217" s="7" t="str">
        <f t="shared" si="24"/>
        <v>Weekdays</v>
      </c>
      <c r="H217" s="6">
        <f t="shared" si="25"/>
        <v>14</v>
      </c>
      <c r="I217" s="6">
        <f t="shared" si="26"/>
        <v>2020</v>
      </c>
      <c r="J217" s="5">
        <v>43870.439583333333</v>
      </c>
      <c r="K217" s="8" t="s">
        <v>206</v>
      </c>
      <c r="L217" s="8" t="s">
        <v>2695</v>
      </c>
      <c r="M217" s="8" t="s">
        <v>2702</v>
      </c>
      <c r="N217" s="8" t="s">
        <v>34</v>
      </c>
      <c r="O217" s="8" t="s">
        <v>14</v>
      </c>
      <c r="P217" s="9">
        <v>72</v>
      </c>
      <c r="Q217" s="8" t="s">
        <v>342</v>
      </c>
      <c r="R217">
        <f t="shared" si="27"/>
        <v>1</v>
      </c>
    </row>
    <row r="218" spans="1:18" ht="66" x14ac:dyDescent="0.25">
      <c r="A218" s="10"/>
      <c r="B218" s="18">
        <v>44088.820833333331</v>
      </c>
      <c r="C218" s="6" t="str">
        <f t="shared" si="21"/>
        <v>September</v>
      </c>
      <c r="D218" s="7">
        <f t="shared" si="22"/>
        <v>0.8208333333333333</v>
      </c>
      <c r="E218" s="7" t="str">
        <f>IF(AND(D218&lt;Sheet2!$A$3,D218&gt;=Sheet2!$A$2),"Morning",IF(AND(D218&gt;=Sheet2!$A$3,D218&lt;Sheet2!$A$4),"Afternoon","Night"))</f>
        <v>Night</v>
      </c>
      <c r="F218" s="7" t="str">
        <f t="shared" si="23"/>
        <v>Monday</v>
      </c>
      <c r="G218" s="7" t="str">
        <f t="shared" si="24"/>
        <v>Weekdays</v>
      </c>
      <c r="H218" s="6">
        <f t="shared" si="25"/>
        <v>14</v>
      </c>
      <c r="I218" s="6">
        <f t="shared" si="26"/>
        <v>2020</v>
      </c>
      <c r="J218" s="11">
        <v>43899.65</v>
      </c>
      <c r="K218" s="12" t="s">
        <v>206</v>
      </c>
      <c r="L218" s="8" t="s">
        <v>2695</v>
      </c>
      <c r="M218" s="8" t="s">
        <v>2702</v>
      </c>
      <c r="N218" s="12" t="s">
        <v>34</v>
      </c>
      <c r="O218" s="12" t="s">
        <v>14</v>
      </c>
      <c r="P218" s="13">
        <v>72</v>
      </c>
      <c r="Q218" s="12" t="s">
        <v>343</v>
      </c>
      <c r="R218">
        <f t="shared" si="27"/>
        <v>1</v>
      </c>
    </row>
    <row r="219" spans="1:18" ht="99" x14ac:dyDescent="0.25">
      <c r="A219" s="4" t="s">
        <v>41</v>
      </c>
      <c r="B219" s="17">
        <v>44089.776388888888</v>
      </c>
      <c r="C219" s="6" t="str">
        <f t="shared" si="21"/>
        <v>September</v>
      </c>
      <c r="D219" s="7">
        <f t="shared" si="22"/>
        <v>0.77638888888888891</v>
      </c>
      <c r="E219" s="7" t="str">
        <f>IF(AND(D219&lt;Sheet2!$A$3,D219&gt;=Sheet2!$A$2),"Morning",IF(AND(D219&gt;=Sheet2!$A$3,D219&lt;Sheet2!$A$4),"Afternoon","Night"))</f>
        <v>Afternoon</v>
      </c>
      <c r="F219" s="7" t="str">
        <f t="shared" si="23"/>
        <v>Tuesday</v>
      </c>
      <c r="G219" s="7" t="str">
        <f t="shared" si="24"/>
        <v>Weekdays</v>
      </c>
      <c r="H219" s="6">
        <f t="shared" si="25"/>
        <v>15</v>
      </c>
      <c r="I219" s="6">
        <f t="shared" si="26"/>
        <v>2020</v>
      </c>
      <c r="J219" s="5">
        <v>43870.474999999999</v>
      </c>
      <c r="K219" s="8" t="s">
        <v>67</v>
      </c>
      <c r="L219" s="8" t="s">
        <v>2696</v>
      </c>
      <c r="M219" s="8" t="s">
        <v>2703</v>
      </c>
      <c r="N219" s="8" t="s">
        <v>34</v>
      </c>
      <c r="O219" s="8" t="s">
        <v>109</v>
      </c>
      <c r="P219" s="9">
        <v>229</v>
      </c>
      <c r="Q219" s="8" t="s">
        <v>344</v>
      </c>
      <c r="R219">
        <f t="shared" si="27"/>
        <v>1</v>
      </c>
    </row>
    <row r="220" spans="1:18" ht="99" x14ac:dyDescent="0.25">
      <c r="A220" s="10"/>
      <c r="B220" s="17">
        <v>44089.776388888888</v>
      </c>
      <c r="C220" s="6" t="str">
        <f t="shared" si="21"/>
        <v>September</v>
      </c>
      <c r="D220" s="7">
        <f t="shared" si="22"/>
        <v>0.77638888888888891</v>
      </c>
      <c r="E220" s="7" t="str">
        <f>IF(AND(D220&lt;Sheet2!$A$3,D220&gt;=Sheet2!$A$2),"Morning",IF(AND(D220&gt;=Sheet2!$A$3,D220&lt;Sheet2!$A$4),"Afternoon","Night"))</f>
        <v>Afternoon</v>
      </c>
      <c r="F220" s="7" t="str">
        <f t="shared" si="23"/>
        <v>Tuesday</v>
      </c>
      <c r="G220" s="7" t="str">
        <f t="shared" si="24"/>
        <v>Weekdays</v>
      </c>
      <c r="H220" s="6">
        <f t="shared" si="25"/>
        <v>15</v>
      </c>
      <c r="I220" s="6">
        <f t="shared" si="26"/>
        <v>2020</v>
      </c>
      <c r="J220" s="11">
        <v>43960.486111111109</v>
      </c>
      <c r="K220" s="12" t="s">
        <v>67</v>
      </c>
      <c r="L220" s="8" t="s">
        <v>2696</v>
      </c>
      <c r="M220" s="8" t="s">
        <v>2703</v>
      </c>
      <c r="N220" s="12" t="s">
        <v>34</v>
      </c>
      <c r="O220" s="12" t="s">
        <v>109</v>
      </c>
      <c r="P220" s="13">
        <v>229</v>
      </c>
      <c r="Q220" s="12" t="s">
        <v>345</v>
      </c>
      <c r="R220">
        <f t="shared" si="27"/>
        <v>1</v>
      </c>
    </row>
    <row r="221" spans="1:18" ht="16.5" x14ac:dyDescent="0.25">
      <c r="A221" s="4" t="s">
        <v>45</v>
      </c>
      <c r="B221" s="18">
        <v>44089.776388888888</v>
      </c>
      <c r="C221" s="6" t="str">
        <f t="shared" si="21"/>
        <v>September</v>
      </c>
      <c r="D221" s="7">
        <f t="shared" si="22"/>
        <v>0.77638888888888891</v>
      </c>
      <c r="E221" s="7" t="str">
        <f>IF(AND(D221&lt;Sheet2!$A$3,D221&gt;=Sheet2!$A$2),"Morning",IF(AND(D221&gt;=Sheet2!$A$3,D221&lt;Sheet2!$A$4),"Afternoon","Night"))</f>
        <v>Afternoon</v>
      </c>
      <c r="F221" s="7" t="str">
        <f t="shared" si="23"/>
        <v>Tuesday</v>
      </c>
      <c r="G221" s="7" t="str">
        <f t="shared" si="24"/>
        <v>Weekdays</v>
      </c>
      <c r="H221" s="6">
        <f t="shared" si="25"/>
        <v>15</v>
      </c>
      <c r="I221" s="6">
        <f t="shared" si="26"/>
        <v>2020</v>
      </c>
      <c r="J221" s="5">
        <v>43870.569444444445</v>
      </c>
      <c r="K221" s="8" t="s">
        <v>8</v>
      </c>
      <c r="L221" s="8" t="s">
        <v>2694</v>
      </c>
      <c r="M221" s="8" t="s">
        <v>2702</v>
      </c>
      <c r="N221" s="8"/>
      <c r="O221" s="8"/>
      <c r="P221" s="14" t="s">
        <v>9</v>
      </c>
      <c r="Q221" s="8" t="s">
        <v>346</v>
      </c>
      <c r="R221">
        <f t="shared" si="27"/>
        <v>1</v>
      </c>
    </row>
    <row r="222" spans="1:18" ht="33" x14ac:dyDescent="0.25">
      <c r="A222" s="4" t="s">
        <v>49</v>
      </c>
      <c r="B222" s="17">
        <v>44089.786805555559</v>
      </c>
      <c r="C222" s="6" t="str">
        <f t="shared" si="21"/>
        <v>September</v>
      </c>
      <c r="D222" s="7">
        <f t="shared" si="22"/>
        <v>0.78680555555555554</v>
      </c>
      <c r="E222" s="7" t="str">
        <f>IF(AND(D222&lt;Sheet2!$A$3,D222&gt;=Sheet2!$A$2),"Morning",IF(AND(D222&gt;=Sheet2!$A$3,D222&lt;Sheet2!$A$4),"Afternoon","Night"))</f>
        <v>Afternoon</v>
      </c>
      <c r="F222" s="7" t="str">
        <f t="shared" si="23"/>
        <v>Tuesday</v>
      </c>
      <c r="G222" s="7" t="str">
        <f t="shared" si="24"/>
        <v>Weekdays</v>
      </c>
      <c r="H222" s="6">
        <f t="shared" si="25"/>
        <v>15</v>
      </c>
      <c r="I222" s="6">
        <f t="shared" si="26"/>
        <v>2020</v>
      </c>
      <c r="J222" s="5">
        <v>43870.6875</v>
      </c>
      <c r="K222" s="8" t="s">
        <v>347</v>
      </c>
      <c r="L222" s="8" t="s">
        <v>2694</v>
      </c>
      <c r="M222" s="8" t="s">
        <v>2702</v>
      </c>
      <c r="N222" s="8" t="s">
        <v>24</v>
      </c>
      <c r="O222" s="8" t="s">
        <v>126</v>
      </c>
      <c r="P222" s="14" t="s">
        <v>9</v>
      </c>
      <c r="Q222" s="8" t="s">
        <v>348</v>
      </c>
      <c r="R222">
        <f t="shared" si="27"/>
        <v>1</v>
      </c>
    </row>
    <row r="223" spans="1:18" ht="49.5" x14ac:dyDescent="0.25">
      <c r="A223" s="10"/>
      <c r="B223" s="18">
        <v>44089.786805555559</v>
      </c>
      <c r="C223" s="6" t="str">
        <f t="shared" si="21"/>
        <v>September</v>
      </c>
      <c r="D223" s="7">
        <f t="shared" si="22"/>
        <v>0.78680555555555554</v>
      </c>
      <c r="E223" s="7" t="str">
        <f>IF(AND(D223&lt;Sheet2!$A$3,D223&gt;=Sheet2!$A$2),"Morning",IF(AND(D223&gt;=Sheet2!$A$3,D223&lt;Sheet2!$A$4),"Afternoon","Night"))</f>
        <v>Afternoon</v>
      </c>
      <c r="F223" s="7" t="str">
        <f t="shared" si="23"/>
        <v>Tuesday</v>
      </c>
      <c r="G223" s="7" t="str">
        <f t="shared" si="24"/>
        <v>Weekdays</v>
      </c>
      <c r="H223" s="6">
        <f t="shared" si="25"/>
        <v>15</v>
      </c>
      <c r="I223" s="6">
        <f t="shared" si="26"/>
        <v>2020</v>
      </c>
      <c r="J223" s="11">
        <v>43960.390277777777</v>
      </c>
      <c r="K223" s="12" t="s">
        <v>347</v>
      </c>
      <c r="L223" s="8" t="s">
        <v>2694</v>
      </c>
      <c r="M223" s="8" t="s">
        <v>2702</v>
      </c>
      <c r="N223" s="12" t="s">
        <v>24</v>
      </c>
      <c r="O223" s="12" t="s">
        <v>126</v>
      </c>
      <c r="P223" s="14" t="s">
        <v>9</v>
      </c>
      <c r="Q223" s="12" t="s">
        <v>349</v>
      </c>
      <c r="R223">
        <f t="shared" si="27"/>
        <v>1</v>
      </c>
    </row>
    <row r="224" spans="1:18" ht="16.5" x14ac:dyDescent="0.25">
      <c r="A224" s="4" t="s">
        <v>53</v>
      </c>
      <c r="B224" s="17">
        <v>44089.801388888889</v>
      </c>
      <c r="C224" s="6" t="str">
        <f t="shared" si="21"/>
        <v>September</v>
      </c>
      <c r="D224" s="7">
        <f t="shared" si="22"/>
        <v>0.80138888888888893</v>
      </c>
      <c r="E224" s="7" t="str">
        <f>IF(AND(D224&lt;Sheet2!$A$3,D224&gt;=Sheet2!$A$2),"Morning",IF(AND(D224&gt;=Sheet2!$A$3,D224&lt;Sheet2!$A$4),"Afternoon","Night"))</f>
        <v>Night</v>
      </c>
      <c r="F224" s="7" t="str">
        <f t="shared" si="23"/>
        <v>Tuesday</v>
      </c>
      <c r="G224" s="7" t="str">
        <f t="shared" si="24"/>
        <v>Weekdays</v>
      </c>
      <c r="H224" s="6">
        <f t="shared" si="25"/>
        <v>15</v>
      </c>
      <c r="I224" s="6">
        <f t="shared" si="26"/>
        <v>2020</v>
      </c>
      <c r="J224" s="5">
        <v>43870.718055555553</v>
      </c>
      <c r="K224" s="8" t="s">
        <v>8</v>
      </c>
      <c r="L224" s="8" t="s">
        <v>2694</v>
      </c>
      <c r="M224" s="8" t="s">
        <v>2702</v>
      </c>
      <c r="N224" s="8"/>
      <c r="O224" s="8"/>
      <c r="P224" s="14" t="s">
        <v>9</v>
      </c>
      <c r="Q224" s="8" t="s">
        <v>350</v>
      </c>
      <c r="R224">
        <f t="shared" si="27"/>
        <v>1</v>
      </c>
    </row>
    <row r="225" spans="1:18" ht="33" x14ac:dyDescent="0.25">
      <c r="A225" s="4" t="s">
        <v>56</v>
      </c>
      <c r="B225" s="17">
        <v>44089.819444444445</v>
      </c>
      <c r="C225" s="6" t="str">
        <f t="shared" si="21"/>
        <v>September</v>
      </c>
      <c r="D225" s="7">
        <f t="shared" si="22"/>
        <v>0.81944444444444453</v>
      </c>
      <c r="E225" s="7" t="str">
        <f>IF(AND(D225&lt;Sheet2!$A$3,D225&gt;=Sheet2!$A$2),"Morning",IF(AND(D225&gt;=Sheet2!$A$3,D225&lt;Sheet2!$A$4),"Afternoon","Night"))</f>
        <v>Night</v>
      </c>
      <c r="F225" s="7" t="str">
        <f t="shared" si="23"/>
        <v>Tuesday</v>
      </c>
      <c r="G225" s="7" t="str">
        <f t="shared" si="24"/>
        <v>Weekdays</v>
      </c>
      <c r="H225" s="6">
        <f t="shared" si="25"/>
        <v>15</v>
      </c>
      <c r="I225" s="6">
        <f t="shared" si="26"/>
        <v>2020</v>
      </c>
      <c r="J225" s="5">
        <v>43870.725694444445</v>
      </c>
      <c r="K225" s="8" t="s">
        <v>125</v>
      </c>
      <c r="L225" s="8" t="s">
        <v>2694</v>
      </c>
      <c r="M225" s="8" t="s">
        <v>2702</v>
      </c>
      <c r="N225" s="8" t="s">
        <v>24</v>
      </c>
      <c r="O225" s="8" t="s">
        <v>351</v>
      </c>
      <c r="P225" s="14" t="s">
        <v>9</v>
      </c>
      <c r="Q225" s="8" t="s">
        <v>352</v>
      </c>
      <c r="R225">
        <f t="shared" si="27"/>
        <v>1</v>
      </c>
    </row>
    <row r="226" spans="1:18" ht="33" x14ac:dyDescent="0.25">
      <c r="A226" s="4" t="s">
        <v>62</v>
      </c>
      <c r="B226" s="18">
        <v>44089.819444444445</v>
      </c>
      <c r="C226" s="6" t="str">
        <f t="shared" si="21"/>
        <v>September</v>
      </c>
      <c r="D226" s="7">
        <f t="shared" si="22"/>
        <v>0.81944444444444453</v>
      </c>
      <c r="E226" s="7" t="str">
        <f>IF(AND(D226&lt;Sheet2!$A$3,D226&gt;=Sheet2!$A$2),"Morning",IF(AND(D226&gt;=Sheet2!$A$3,D226&lt;Sheet2!$A$4),"Afternoon","Night"))</f>
        <v>Night</v>
      </c>
      <c r="F226" s="7" t="str">
        <f t="shared" si="23"/>
        <v>Tuesday</v>
      </c>
      <c r="G226" s="7" t="str">
        <f t="shared" si="24"/>
        <v>Weekdays</v>
      </c>
      <c r="H226" s="6">
        <f t="shared" si="25"/>
        <v>15</v>
      </c>
      <c r="I226" s="6">
        <f t="shared" si="26"/>
        <v>2020</v>
      </c>
      <c r="J226" s="5">
        <v>43870.73333333333</v>
      </c>
      <c r="K226" s="8" t="s">
        <v>353</v>
      </c>
      <c r="L226" s="8" t="s">
        <v>2693</v>
      </c>
      <c r="M226" s="8" t="s">
        <v>2703</v>
      </c>
      <c r="N226" s="8" t="s">
        <v>34</v>
      </c>
      <c r="O226" s="8" t="s">
        <v>354</v>
      </c>
      <c r="P226" s="14" t="s">
        <v>9</v>
      </c>
      <c r="Q226" s="8" t="s">
        <v>355</v>
      </c>
      <c r="R226">
        <f t="shared" si="27"/>
        <v>1</v>
      </c>
    </row>
    <row r="227" spans="1:18" ht="66" x14ac:dyDescent="0.25">
      <c r="A227" s="10"/>
      <c r="B227" s="17">
        <v>44089.833333333336</v>
      </c>
      <c r="C227" s="6" t="str">
        <f t="shared" si="21"/>
        <v>September</v>
      </c>
      <c r="D227" s="7">
        <f t="shared" si="22"/>
        <v>0.83333333333333337</v>
      </c>
      <c r="E227" s="7" t="str">
        <f>IF(AND(D227&lt;Sheet2!$A$3,D227&gt;=Sheet2!$A$2),"Morning",IF(AND(D227&gt;=Sheet2!$A$3,D227&lt;Sheet2!$A$4),"Afternoon","Night"))</f>
        <v>Night</v>
      </c>
      <c r="F227" s="7" t="str">
        <f t="shared" si="23"/>
        <v>Tuesday</v>
      </c>
      <c r="G227" s="7" t="str">
        <f t="shared" si="24"/>
        <v>Weekdays</v>
      </c>
      <c r="H227" s="6">
        <f t="shared" si="25"/>
        <v>15</v>
      </c>
      <c r="I227" s="6">
        <f t="shared" si="26"/>
        <v>2020</v>
      </c>
      <c r="J227" s="11">
        <v>43960.453472222223</v>
      </c>
      <c r="K227" s="12" t="s">
        <v>353</v>
      </c>
      <c r="L227" s="8" t="s">
        <v>2693</v>
      </c>
      <c r="M227" s="8" t="s">
        <v>2703</v>
      </c>
      <c r="N227" s="12" t="s">
        <v>34</v>
      </c>
      <c r="O227" s="12" t="s">
        <v>354</v>
      </c>
      <c r="P227" s="14" t="s">
        <v>9</v>
      </c>
      <c r="Q227" s="12" t="s">
        <v>356</v>
      </c>
      <c r="R227">
        <f t="shared" si="27"/>
        <v>1</v>
      </c>
    </row>
    <row r="228" spans="1:18" ht="33" x14ac:dyDescent="0.25">
      <c r="A228" s="4" t="s">
        <v>66</v>
      </c>
      <c r="B228" s="17">
        <v>44090.242361111108</v>
      </c>
      <c r="C228" s="6" t="str">
        <f t="shared" si="21"/>
        <v>September</v>
      </c>
      <c r="D228" s="7">
        <f t="shared" si="22"/>
        <v>0.24236111111111111</v>
      </c>
      <c r="E228" s="7" t="str">
        <f>IF(AND(D228&lt;Sheet2!$A$3,D228&gt;=Sheet2!$A$2),"Morning",IF(AND(D228&gt;=Sheet2!$A$3,D228&lt;Sheet2!$A$4),"Afternoon","Night"))</f>
        <v>Morning</v>
      </c>
      <c r="F228" s="7" t="str">
        <f t="shared" si="23"/>
        <v>Wednesday</v>
      </c>
      <c r="G228" s="7" t="str">
        <f t="shared" si="24"/>
        <v>Weekdays</v>
      </c>
      <c r="H228" s="6">
        <f t="shared" si="25"/>
        <v>16</v>
      </c>
      <c r="I228" s="6">
        <f t="shared" si="26"/>
        <v>2020</v>
      </c>
      <c r="J228" s="5">
        <v>43870.788888888892</v>
      </c>
      <c r="K228" s="8" t="s">
        <v>200</v>
      </c>
      <c r="L228" s="8" t="s">
        <v>2694</v>
      </c>
      <c r="M228" s="8" t="s">
        <v>2702</v>
      </c>
      <c r="N228" s="8" t="s">
        <v>24</v>
      </c>
      <c r="O228" s="8" t="s">
        <v>351</v>
      </c>
      <c r="P228" s="14" t="s">
        <v>9</v>
      </c>
      <c r="Q228" s="8" t="s">
        <v>357</v>
      </c>
      <c r="R228">
        <f t="shared" si="27"/>
        <v>1</v>
      </c>
    </row>
    <row r="229" spans="1:18" ht="49.5" x14ac:dyDescent="0.25">
      <c r="A229" s="4" t="s">
        <v>69</v>
      </c>
      <c r="B229" s="18">
        <v>44090.242361111108</v>
      </c>
      <c r="C229" s="6" t="str">
        <f t="shared" si="21"/>
        <v>September</v>
      </c>
      <c r="D229" s="7">
        <f t="shared" si="22"/>
        <v>0.24236111111111111</v>
      </c>
      <c r="E229" s="7" t="str">
        <f>IF(AND(D229&lt;Sheet2!$A$3,D229&gt;=Sheet2!$A$2),"Morning",IF(AND(D229&gt;=Sheet2!$A$3,D229&lt;Sheet2!$A$4),"Afternoon","Night"))</f>
        <v>Morning</v>
      </c>
      <c r="F229" s="7" t="str">
        <f t="shared" si="23"/>
        <v>Wednesday</v>
      </c>
      <c r="G229" s="7" t="str">
        <f t="shared" si="24"/>
        <v>Weekdays</v>
      </c>
      <c r="H229" s="6">
        <f t="shared" si="25"/>
        <v>16</v>
      </c>
      <c r="I229" s="6">
        <f t="shared" si="26"/>
        <v>2020</v>
      </c>
      <c r="J229" s="5">
        <v>43899.054861111108</v>
      </c>
      <c r="K229" s="8" t="s">
        <v>299</v>
      </c>
      <c r="L229" s="8" t="s">
        <v>2694</v>
      </c>
      <c r="M229" s="8" t="s">
        <v>2702</v>
      </c>
      <c r="N229" s="8" t="s">
        <v>34</v>
      </c>
      <c r="O229" s="8" t="s">
        <v>351</v>
      </c>
      <c r="P229" s="14" t="s">
        <v>9</v>
      </c>
      <c r="Q229" s="8" t="s">
        <v>358</v>
      </c>
      <c r="R229">
        <f t="shared" si="27"/>
        <v>1</v>
      </c>
    </row>
    <row r="230" spans="1:18" ht="33" x14ac:dyDescent="0.25">
      <c r="A230" s="10"/>
      <c r="B230" s="17">
        <v>44090.397222222222</v>
      </c>
      <c r="C230" s="6" t="str">
        <f t="shared" si="21"/>
        <v>September</v>
      </c>
      <c r="D230" s="7">
        <f t="shared" si="22"/>
        <v>0.3972222222222222</v>
      </c>
      <c r="E230" s="7" t="str">
        <f>IF(AND(D230&lt;Sheet2!$A$3,D230&gt;=Sheet2!$A$2),"Morning",IF(AND(D230&gt;=Sheet2!$A$3,D230&lt;Sheet2!$A$4),"Afternoon","Night"))</f>
        <v>Morning</v>
      </c>
      <c r="F230" s="7" t="str">
        <f t="shared" si="23"/>
        <v>Wednesday</v>
      </c>
      <c r="G230" s="7" t="str">
        <f t="shared" si="24"/>
        <v>Weekdays</v>
      </c>
      <c r="H230" s="6">
        <f t="shared" si="25"/>
        <v>16</v>
      </c>
      <c r="I230" s="6">
        <f t="shared" si="26"/>
        <v>2020</v>
      </c>
      <c r="J230" s="11">
        <v>43930.544444444444</v>
      </c>
      <c r="K230" s="12" t="s">
        <v>299</v>
      </c>
      <c r="L230" s="8" t="s">
        <v>2694</v>
      </c>
      <c r="M230" s="8" t="s">
        <v>2702</v>
      </c>
      <c r="N230" s="12" t="s">
        <v>34</v>
      </c>
      <c r="O230" s="12" t="s">
        <v>351</v>
      </c>
      <c r="P230" s="14" t="s">
        <v>9</v>
      </c>
      <c r="Q230" s="12" t="s">
        <v>359</v>
      </c>
      <c r="R230">
        <f t="shared" si="27"/>
        <v>1</v>
      </c>
    </row>
    <row r="231" spans="1:18" ht="49.5" x14ac:dyDescent="0.25">
      <c r="A231" s="4" t="s">
        <v>72</v>
      </c>
      <c r="B231" s="17">
        <v>44090.626388888886</v>
      </c>
      <c r="C231" s="6" t="str">
        <f t="shared" si="21"/>
        <v>September</v>
      </c>
      <c r="D231" s="7">
        <f t="shared" si="22"/>
        <v>0.62638888888888888</v>
      </c>
      <c r="E231" s="7" t="str">
        <f>IF(AND(D231&lt;Sheet2!$A$3,D231&gt;=Sheet2!$A$2),"Morning",IF(AND(D231&gt;=Sheet2!$A$3,D231&lt;Sheet2!$A$4),"Afternoon","Night"))</f>
        <v>Afternoon</v>
      </c>
      <c r="F231" s="7" t="str">
        <f t="shared" si="23"/>
        <v>Wednesday</v>
      </c>
      <c r="G231" s="7" t="str">
        <f t="shared" si="24"/>
        <v>Weekdays</v>
      </c>
      <c r="H231" s="6">
        <f t="shared" si="25"/>
        <v>16</v>
      </c>
      <c r="I231" s="6">
        <f t="shared" si="26"/>
        <v>2020</v>
      </c>
      <c r="J231" s="5">
        <v>43899.057638888888</v>
      </c>
      <c r="K231" s="8" t="s">
        <v>39</v>
      </c>
      <c r="L231" s="8" t="s">
        <v>2693</v>
      </c>
      <c r="M231" s="8" t="s">
        <v>2703</v>
      </c>
      <c r="N231" s="8"/>
      <c r="O231" s="8"/>
      <c r="P231" s="14" t="s">
        <v>9</v>
      </c>
      <c r="Q231" s="8" t="s">
        <v>360</v>
      </c>
      <c r="R231">
        <f t="shared" si="27"/>
        <v>1</v>
      </c>
    </row>
    <row r="232" spans="1:18" ht="49.5" x14ac:dyDescent="0.25">
      <c r="A232" s="4" t="s">
        <v>75</v>
      </c>
      <c r="B232" s="17">
        <v>44090.667361111111</v>
      </c>
      <c r="C232" s="6" t="str">
        <f t="shared" si="21"/>
        <v>September</v>
      </c>
      <c r="D232" s="7">
        <f t="shared" si="22"/>
        <v>0.66736111111111107</v>
      </c>
      <c r="E232" s="7" t="str">
        <f>IF(AND(D232&lt;Sheet2!$A$3,D232&gt;=Sheet2!$A$2),"Morning",IF(AND(D232&gt;=Sheet2!$A$3,D232&lt;Sheet2!$A$4),"Afternoon","Night"))</f>
        <v>Afternoon</v>
      </c>
      <c r="F232" s="7" t="str">
        <f t="shared" si="23"/>
        <v>Wednesday</v>
      </c>
      <c r="G232" s="7" t="str">
        <f t="shared" si="24"/>
        <v>Weekdays</v>
      </c>
      <c r="H232" s="6">
        <f t="shared" si="25"/>
        <v>16</v>
      </c>
      <c r="I232" s="6">
        <f t="shared" si="26"/>
        <v>2020</v>
      </c>
      <c r="J232" s="5">
        <v>43899.071527777778</v>
      </c>
      <c r="K232" s="8" t="s">
        <v>17</v>
      </c>
      <c r="L232" s="8" t="s">
        <v>2694</v>
      </c>
      <c r="M232" s="8" t="s">
        <v>2702</v>
      </c>
      <c r="N232" s="8" t="s">
        <v>34</v>
      </c>
      <c r="O232" s="8" t="s">
        <v>351</v>
      </c>
      <c r="P232" s="14" t="s">
        <v>9</v>
      </c>
      <c r="Q232" s="8" t="s">
        <v>361</v>
      </c>
      <c r="R232">
        <f t="shared" si="27"/>
        <v>1</v>
      </c>
    </row>
    <row r="233" spans="1:18" ht="33" x14ac:dyDescent="0.25">
      <c r="A233" s="10"/>
      <c r="B233" s="18">
        <v>44090.667361111111</v>
      </c>
      <c r="C233" s="6" t="str">
        <f t="shared" si="21"/>
        <v>September</v>
      </c>
      <c r="D233" s="7">
        <f t="shared" si="22"/>
        <v>0.66736111111111107</v>
      </c>
      <c r="E233" s="7" t="str">
        <f>IF(AND(D233&lt;Sheet2!$A$3,D233&gt;=Sheet2!$A$2),"Morning",IF(AND(D233&gt;=Sheet2!$A$3,D233&lt;Sheet2!$A$4),"Afternoon","Night"))</f>
        <v>Afternoon</v>
      </c>
      <c r="F233" s="7" t="str">
        <f t="shared" si="23"/>
        <v>Wednesday</v>
      </c>
      <c r="G233" s="7" t="str">
        <f t="shared" si="24"/>
        <v>Weekdays</v>
      </c>
      <c r="H233" s="6">
        <f t="shared" si="25"/>
        <v>16</v>
      </c>
      <c r="I233" s="6">
        <f t="shared" si="26"/>
        <v>2020</v>
      </c>
      <c r="J233" s="11">
        <v>43930.570138888892</v>
      </c>
      <c r="K233" s="12" t="s">
        <v>17</v>
      </c>
      <c r="L233" s="8" t="s">
        <v>2694</v>
      </c>
      <c r="M233" s="8" t="s">
        <v>2702</v>
      </c>
      <c r="N233" s="12" t="s">
        <v>34</v>
      </c>
      <c r="O233" s="12" t="s">
        <v>351</v>
      </c>
      <c r="P233" s="14" t="s">
        <v>9</v>
      </c>
      <c r="Q233" s="12" t="s">
        <v>362</v>
      </c>
      <c r="R233">
        <f t="shared" si="27"/>
        <v>1</v>
      </c>
    </row>
    <row r="234" spans="1:18" ht="49.5" x14ac:dyDescent="0.25">
      <c r="A234" s="4" t="s">
        <v>78</v>
      </c>
      <c r="B234" s="17">
        <v>44090.68472222222</v>
      </c>
      <c r="C234" s="6" t="str">
        <f t="shared" si="21"/>
        <v>September</v>
      </c>
      <c r="D234" s="7">
        <f t="shared" si="22"/>
        <v>0.68472222222222223</v>
      </c>
      <c r="E234" s="7" t="str">
        <f>IF(AND(D234&lt;Sheet2!$A$3,D234&gt;=Sheet2!$A$2),"Morning",IF(AND(D234&gt;=Sheet2!$A$3,D234&lt;Sheet2!$A$4),"Afternoon","Night"))</f>
        <v>Afternoon</v>
      </c>
      <c r="F234" s="7" t="str">
        <f t="shared" si="23"/>
        <v>Wednesday</v>
      </c>
      <c r="G234" s="7" t="str">
        <f t="shared" si="24"/>
        <v>Weekdays</v>
      </c>
      <c r="H234" s="6">
        <f t="shared" si="25"/>
        <v>16</v>
      </c>
      <c r="I234" s="6">
        <f t="shared" si="26"/>
        <v>2020</v>
      </c>
      <c r="J234" s="5">
        <v>43899.076388888891</v>
      </c>
      <c r="K234" s="8" t="s">
        <v>363</v>
      </c>
      <c r="L234" s="8" t="s">
        <v>2694</v>
      </c>
      <c r="M234" s="8" t="s">
        <v>2702</v>
      </c>
      <c r="N234" s="8" t="s">
        <v>34</v>
      </c>
      <c r="O234" s="8" t="s">
        <v>351</v>
      </c>
      <c r="P234" s="14" t="s">
        <v>9</v>
      </c>
      <c r="Q234" s="8" t="s">
        <v>364</v>
      </c>
      <c r="R234">
        <f t="shared" si="27"/>
        <v>1</v>
      </c>
    </row>
    <row r="235" spans="1:18" ht="49.5" x14ac:dyDescent="0.25">
      <c r="A235" s="10"/>
      <c r="B235" s="17">
        <v>44090.711805555555</v>
      </c>
      <c r="C235" s="6" t="str">
        <f t="shared" si="21"/>
        <v>September</v>
      </c>
      <c r="D235" s="7">
        <f t="shared" si="22"/>
        <v>0.71180555555555547</v>
      </c>
      <c r="E235" s="7" t="str">
        <f>IF(AND(D235&lt;Sheet2!$A$3,D235&gt;=Sheet2!$A$2),"Morning",IF(AND(D235&gt;=Sheet2!$A$3,D235&lt;Sheet2!$A$4),"Afternoon","Night"))</f>
        <v>Afternoon</v>
      </c>
      <c r="F235" s="7" t="str">
        <f t="shared" si="23"/>
        <v>Wednesday</v>
      </c>
      <c r="G235" s="7" t="str">
        <f t="shared" si="24"/>
        <v>Weekdays</v>
      </c>
      <c r="H235" s="6">
        <f t="shared" si="25"/>
        <v>16</v>
      </c>
      <c r="I235" s="6">
        <f t="shared" si="26"/>
        <v>2020</v>
      </c>
      <c r="J235" s="11">
        <v>43930.568749999999</v>
      </c>
      <c r="K235" s="12" t="s">
        <v>363</v>
      </c>
      <c r="L235" s="8" t="s">
        <v>2694</v>
      </c>
      <c r="M235" s="8" t="s">
        <v>2702</v>
      </c>
      <c r="N235" s="12" t="s">
        <v>34</v>
      </c>
      <c r="O235" s="12" t="s">
        <v>351</v>
      </c>
      <c r="P235" s="14" t="s">
        <v>9</v>
      </c>
      <c r="Q235" s="12" t="s">
        <v>365</v>
      </c>
      <c r="R235">
        <f t="shared" si="27"/>
        <v>1</v>
      </c>
    </row>
    <row r="236" spans="1:18" ht="33" x14ac:dyDescent="0.25">
      <c r="A236" s="4" t="s">
        <v>82</v>
      </c>
      <c r="B236" s="17">
        <v>44091.432638888888</v>
      </c>
      <c r="C236" s="6" t="str">
        <f t="shared" si="21"/>
        <v>September</v>
      </c>
      <c r="D236" s="7">
        <f t="shared" si="22"/>
        <v>0.43263888888888885</v>
      </c>
      <c r="E236" s="7" t="str">
        <f>IF(AND(D236&lt;Sheet2!$A$3,D236&gt;=Sheet2!$A$2),"Morning",IF(AND(D236&gt;=Sheet2!$A$3,D236&lt;Sheet2!$A$4),"Afternoon","Night"))</f>
        <v>Morning</v>
      </c>
      <c r="F236" s="7" t="str">
        <f t="shared" si="23"/>
        <v>Thursday</v>
      </c>
      <c r="G236" s="7" t="str">
        <f t="shared" si="24"/>
        <v>Weekdays</v>
      </c>
      <c r="H236" s="6">
        <f t="shared" si="25"/>
        <v>17</v>
      </c>
      <c r="I236" s="6">
        <f t="shared" si="26"/>
        <v>2020</v>
      </c>
      <c r="J236" s="5">
        <v>43899.554166666669</v>
      </c>
      <c r="K236" s="8" t="s">
        <v>208</v>
      </c>
      <c r="L236" s="8" t="s">
        <v>2699</v>
      </c>
      <c r="M236" s="8" t="s">
        <v>2703</v>
      </c>
      <c r="N236" s="8" t="s">
        <v>58</v>
      </c>
      <c r="O236" s="8" t="s">
        <v>14</v>
      </c>
      <c r="P236" s="9">
        <v>4</v>
      </c>
      <c r="Q236" s="8" t="s">
        <v>366</v>
      </c>
      <c r="R236">
        <f t="shared" si="27"/>
        <v>1</v>
      </c>
    </row>
    <row r="237" spans="1:18" ht="66" x14ac:dyDescent="0.25">
      <c r="A237" s="10"/>
      <c r="B237" s="17">
        <v>44091.695138888892</v>
      </c>
      <c r="C237" s="6" t="str">
        <f t="shared" si="21"/>
        <v>September</v>
      </c>
      <c r="D237" s="7">
        <f t="shared" si="22"/>
        <v>0.69513888888888886</v>
      </c>
      <c r="E237" s="7" t="str">
        <f>IF(AND(D237&lt;Sheet2!$A$3,D237&gt;=Sheet2!$A$2),"Morning",IF(AND(D237&gt;=Sheet2!$A$3,D237&lt;Sheet2!$A$4),"Afternoon","Night"))</f>
        <v>Afternoon</v>
      </c>
      <c r="F237" s="7" t="str">
        <f t="shared" si="23"/>
        <v>Thursday</v>
      </c>
      <c r="G237" s="7" t="str">
        <f t="shared" si="24"/>
        <v>Weekdays</v>
      </c>
      <c r="H237" s="6">
        <f t="shared" si="25"/>
        <v>17</v>
      </c>
      <c r="I237" s="6">
        <f t="shared" si="26"/>
        <v>2020</v>
      </c>
      <c r="J237" s="11">
        <v>43930.459027777775</v>
      </c>
      <c r="K237" s="12" t="s">
        <v>208</v>
      </c>
      <c r="L237" s="8" t="s">
        <v>2699</v>
      </c>
      <c r="M237" s="8" t="s">
        <v>2703</v>
      </c>
      <c r="N237" s="12" t="s">
        <v>58</v>
      </c>
      <c r="O237" s="12" t="s">
        <v>14</v>
      </c>
      <c r="P237" s="13">
        <v>4</v>
      </c>
      <c r="Q237" s="12" t="s">
        <v>367</v>
      </c>
      <c r="R237">
        <f t="shared" si="27"/>
        <v>1</v>
      </c>
    </row>
    <row r="238" spans="1:18" ht="33" x14ac:dyDescent="0.25">
      <c r="A238" s="4" t="s">
        <v>86</v>
      </c>
      <c r="B238" s="18">
        <v>44091.695138888892</v>
      </c>
      <c r="C238" s="6" t="str">
        <f t="shared" si="21"/>
        <v>September</v>
      </c>
      <c r="D238" s="7">
        <f t="shared" si="22"/>
        <v>0.69513888888888886</v>
      </c>
      <c r="E238" s="7" t="str">
        <f>IF(AND(D238&lt;Sheet2!$A$3,D238&gt;=Sheet2!$A$2),"Morning",IF(AND(D238&gt;=Sheet2!$A$3,D238&lt;Sheet2!$A$4),"Afternoon","Night"))</f>
        <v>Afternoon</v>
      </c>
      <c r="F238" s="7" t="str">
        <f t="shared" si="23"/>
        <v>Thursday</v>
      </c>
      <c r="G238" s="7" t="str">
        <f t="shared" si="24"/>
        <v>Weekdays</v>
      </c>
      <c r="H238" s="6">
        <f t="shared" si="25"/>
        <v>17</v>
      </c>
      <c r="I238" s="6">
        <f t="shared" si="26"/>
        <v>2020</v>
      </c>
      <c r="J238" s="5">
        <v>43899.705555555556</v>
      </c>
      <c r="K238" s="8" t="s">
        <v>156</v>
      </c>
      <c r="L238" s="8" t="s">
        <v>2696</v>
      </c>
      <c r="M238" s="8" t="s">
        <v>2703</v>
      </c>
      <c r="N238" s="8" t="s">
        <v>58</v>
      </c>
      <c r="O238" s="8" t="s">
        <v>19</v>
      </c>
      <c r="P238" s="14" t="s">
        <v>9</v>
      </c>
      <c r="Q238" s="8" t="s">
        <v>368</v>
      </c>
      <c r="R238">
        <f t="shared" si="27"/>
        <v>1</v>
      </c>
    </row>
    <row r="239" spans="1:18" ht="49.5" x14ac:dyDescent="0.25">
      <c r="A239" s="10"/>
      <c r="B239" s="17">
        <v>44091.797222222223</v>
      </c>
      <c r="C239" s="6" t="str">
        <f t="shared" si="21"/>
        <v>September</v>
      </c>
      <c r="D239" s="7">
        <f t="shared" si="22"/>
        <v>0.79722222222222217</v>
      </c>
      <c r="E239" s="7" t="str">
        <f>IF(AND(D239&lt;Sheet2!$A$3,D239&gt;=Sheet2!$A$2),"Morning",IF(AND(D239&gt;=Sheet2!$A$3,D239&lt;Sheet2!$A$4),"Afternoon","Night"))</f>
        <v>Night</v>
      </c>
      <c r="F239" s="7" t="str">
        <f t="shared" si="23"/>
        <v>Thursday</v>
      </c>
      <c r="G239" s="7" t="str">
        <f t="shared" si="24"/>
        <v>Weekdays</v>
      </c>
      <c r="H239" s="6">
        <f t="shared" si="25"/>
        <v>17</v>
      </c>
      <c r="I239" s="6">
        <f t="shared" si="26"/>
        <v>2020</v>
      </c>
      <c r="J239" s="11">
        <v>43960.399305555555</v>
      </c>
      <c r="K239" s="12" t="s">
        <v>156</v>
      </c>
      <c r="L239" s="8" t="s">
        <v>2696</v>
      </c>
      <c r="M239" s="8" t="s">
        <v>2703</v>
      </c>
      <c r="N239" s="12" t="s">
        <v>58</v>
      </c>
      <c r="O239" s="12" t="s">
        <v>19</v>
      </c>
      <c r="P239" s="14" t="s">
        <v>9</v>
      </c>
      <c r="Q239" s="12" t="s">
        <v>369</v>
      </c>
      <c r="R239">
        <f t="shared" si="27"/>
        <v>1</v>
      </c>
    </row>
    <row r="240" spans="1:18" ht="33" x14ac:dyDescent="0.25">
      <c r="A240" s="4" t="s">
        <v>88</v>
      </c>
      <c r="B240" s="17">
        <v>44092.628472222219</v>
      </c>
      <c r="C240" s="6" t="str">
        <f t="shared" si="21"/>
        <v>September</v>
      </c>
      <c r="D240" s="7">
        <f t="shared" si="22"/>
        <v>0.62847222222222221</v>
      </c>
      <c r="E240" s="7" t="str">
        <f>IF(AND(D240&lt;Sheet2!$A$3,D240&gt;=Sheet2!$A$2),"Morning",IF(AND(D240&gt;=Sheet2!$A$3,D240&lt;Sheet2!$A$4),"Afternoon","Night"))</f>
        <v>Afternoon</v>
      </c>
      <c r="F240" s="7" t="str">
        <f t="shared" si="23"/>
        <v>Friday</v>
      </c>
      <c r="G240" s="7" t="str">
        <f t="shared" si="24"/>
        <v>Weekdays</v>
      </c>
      <c r="H240" s="6">
        <f t="shared" si="25"/>
        <v>18</v>
      </c>
      <c r="I240" s="6">
        <f t="shared" si="26"/>
        <v>2020</v>
      </c>
      <c r="J240" s="5">
        <v>43930.765277777777</v>
      </c>
      <c r="K240" s="8" t="s">
        <v>206</v>
      </c>
      <c r="L240" s="8" t="s">
        <v>2695</v>
      </c>
      <c r="M240" s="8" t="s">
        <v>2702</v>
      </c>
      <c r="N240" s="8" t="s">
        <v>58</v>
      </c>
      <c r="O240" s="8" t="s">
        <v>19</v>
      </c>
      <c r="P240" s="9">
        <v>74</v>
      </c>
      <c r="Q240" s="8" t="s">
        <v>370</v>
      </c>
      <c r="R240">
        <f t="shared" si="27"/>
        <v>1</v>
      </c>
    </row>
    <row r="241" spans="1:18" ht="66" x14ac:dyDescent="0.25">
      <c r="A241" s="10"/>
      <c r="B241" s="18">
        <v>44092.628472222219</v>
      </c>
      <c r="C241" s="6" t="str">
        <f t="shared" si="21"/>
        <v>September</v>
      </c>
      <c r="D241" s="7">
        <f t="shared" si="22"/>
        <v>0.62847222222222221</v>
      </c>
      <c r="E241" s="7" t="str">
        <f>IF(AND(D241&lt;Sheet2!$A$3,D241&gt;=Sheet2!$A$2),"Morning",IF(AND(D241&gt;=Sheet2!$A$3,D241&lt;Sheet2!$A$4),"Afternoon","Night"))</f>
        <v>Afternoon</v>
      </c>
      <c r="F241" s="7" t="str">
        <f t="shared" si="23"/>
        <v>Friday</v>
      </c>
      <c r="G241" s="7" t="str">
        <f t="shared" si="24"/>
        <v>Weekdays</v>
      </c>
      <c r="H241" s="6">
        <f t="shared" si="25"/>
        <v>18</v>
      </c>
      <c r="I241" s="6">
        <f t="shared" si="26"/>
        <v>2020</v>
      </c>
      <c r="J241" s="11">
        <v>44052.484027777777</v>
      </c>
      <c r="K241" s="12" t="s">
        <v>206</v>
      </c>
      <c r="L241" s="8" t="s">
        <v>2695</v>
      </c>
      <c r="M241" s="8" t="s">
        <v>2702</v>
      </c>
      <c r="N241" s="12" t="s">
        <v>58</v>
      </c>
      <c r="O241" s="12" t="s">
        <v>19</v>
      </c>
      <c r="P241" s="13">
        <v>74</v>
      </c>
      <c r="Q241" s="12" t="s">
        <v>371</v>
      </c>
      <c r="R241">
        <f t="shared" si="27"/>
        <v>1</v>
      </c>
    </row>
    <row r="242" spans="1:18" ht="198" x14ac:dyDescent="0.25">
      <c r="A242" s="4" t="s">
        <v>90</v>
      </c>
      <c r="B242" s="17">
        <v>44092.803472222222</v>
      </c>
      <c r="C242" s="6" t="str">
        <f t="shared" si="21"/>
        <v>September</v>
      </c>
      <c r="D242" s="7">
        <f t="shared" si="22"/>
        <v>0.80347222222222225</v>
      </c>
      <c r="E242" s="7" t="str">
        <f>IF(AND(D242&lt;Sheet2!$A$3,D242&gt;=Sheet2!$A$2),"Morning",IF(AND(D242&gt;=Sheet2!$A$3,D242&lt;Sheet2!$A$4),"Afternoon","Night"))</f>
        <v>Night</v>
      </c>
      <c r="F242" s="7" t="str">
        <f t="shared" si="23"/>
        <v>Friday</v>
      </c>
      <c r="G242" s="7" t="str">
        <f t="shared" si="24"/>
        <v>Weekdays</v>
      </c>
      <c r="H242" s="6">
        <f t="shared" si="25"/>
        <v>18</v>
      </c>
      <c r="I242" s="6">
        <f t="shared" si="26"/>
        <v>2020</v>
      </c>
      <c r="J242" s="5">
        <v>43960.055555555555</v>
      </c>
      <c r="K242" s="8" t="s">
        <v>372</v>
      </c>
      <c r="L242" s="8" t="s">
        <v>2694</v>
      </c>
      <c r="M242" s="8" t="s">
        <v>2702</v>
      </c>
      <c r="N242" s="8" t="s">
        <v>201</v>
      </c>
      <c r="O242" s="8" t="s">
        <v>373</v>
      </c>
      <c r="P242" s="9">
        <v>231</v>
      </c>
      <c r="Q242" s="8" t="s">
        <v>374</v>
      </c>
      <c r="R242">
        <f t="shared" si="27"/>
        <v>1</v>
      </c>
    </row>
    <row r="243" spans="1:18" ht="33" x14ac:dyDescent="0.25">
      <c r="A243" s="4" t="s">
        <v>92</v>
      </c>
      <c r="B243" s="18">
        <v>44092.803472222222</v>
      </c>
      <c r="C243" s="6" t="str">
        <f t="shared" si="21"/>
        <v>September</v>
      </c>
      <c r="D243" s="7">
        <f t="shared" si="22"/>
        <v>0.80347222222222225</v>
      </c>
      <c r="E243" s="7" t="str">
        <f>IF(AND(D243&lt;Sheet2!$A$3,D243&gt;=Sheet2!$A$2),"Morning",IF(AND(D243&gt;=Sheet2!$A$3,D243&lt;Sheet2!$A$4),"Afternoon","Night"))</f>
        <v>Night</v>
      </c>
      <c r="F243" s="7" t="str">
        <f t="shared" si="23"/>
        <v>Friday</v>
      </c>
      <c r="G243" s="7" t="str">
        <f t="shared" si="24"/>
        <v>Weekdays</v>
      </c>
      <c r="H243" s="6">
        <f t="shared" si="25"/>
        <v>18</v>
      </c>
      <c r="I243" s="6">
        <f t="shared" si="26"/>
        <v>2020</v>
      </c>
      <c r="J243" s="5">
        <v>43960.258333333331</v>
      </c>
      <c r="K243" s="8" t="s">
        <v>375</v>
      </c>
      <c r="L243" s="8" t="s">
        <v>2696</v>
      </c>
      <c r="M243" s="8" t="s">
        <v>2703</v>
      </c>
      <c r="N243" s="8" t="s">
        <v>58</v>
      </c>
      <c r="O243" s="8" t="s">
        <v>19</v>
      </c>
      <c r="P243" s="9">
        <v>0</v>
      </c>
      <c r="Q243" s="8" t="s">
        <v>376</v>
      </c>
      <c r="R243">
        <f t="shared" si="27"/>
        <v>1</v>
      </c>
    </row>
    <row r="244" spans="1:18" ht="49.5" x14ac:dyDescent="0.25">
      <c r="A244" s="10"/>
      <c r="B244" s="17">
        <v>44092.803472222222</v>
      </c>
      <c r="C244" s="6" t="str">
        <f t="shared" si="21"/>
        <v>September</v>
      </c>
      <c r="D244" s="7">
        <f t="shared" si="22"/>
        <v>0.80347222222222225</v>
      </c>
      <c r="E244" s="7" t="str">
        <f>IF(AND(D244&lt;Sheet2!$A$3,D244&gt;=Sheet2!$A$2),"Morning",IF(AND(D244&gt;=Sheet2!$A$3,D244&lt;Sheet2!$A$4),"Afternoon","Night"))</f>
        <v>Night</v>
      </c>
      <c r="F244" s="7" t="str">
        <f t="shared" si="23"/>
        <v>Friday</v>
      </c>
      <c r="G244" s="7" t="str">
        <f t="shared" si="24"/>
        <v>Weekdays</v>
      </c>
      <c r="H244" s="6">
        <f t="shared" si="25"/>
        <v>18</v>
      </c>
      <c r="I244" s="6">
        <f t="shared" si="26"/>
        <v>2020</v>
      </c>
      <c r="J244" s="11">
        <v>44174.258333333331</v>
      </c>
      <c r="K244" s="12" t="s">
        <v>375</v>
      </c>
      <c r="L244" s="8" t="s">
        <v>2696</v>
      </c>
      <c r="M244" s="8" t="s">
        <v>2703</v>
      </c>
      <c r="N244" s="12" t="s">
        <v>58</v>
      </c>
      <c r="O244" s="12" t="s">
        <v>19</v>
      </c>
      <c r="P244" s="13">
        <v>0</v>
      </c>
      <c r="Q244" s="12" t="s">
        <v>377</v>
      </c>
      <c r="R244">
        <f t="shared" si="27"/>
        <v>1</v>
      </c>
    </row>
    <row r="245" spans="1:18" ht="33" x14ac:dyDescent="0.25">
      <c r="A245" s="4" t="s">
        <v>94</v>
      </c>
      <c r="B245" s="17">
        <v>44092.84375</v>
      </c>
      <c r="C245" s="6" t="str">
        <f t="shared" si="21"/>
        <v>September</v>
      </c>
      <c r="D245" s="7">
        <f t="shared" si="22"/>
        <v>0.84375</v>
      </c>
      <c r="E245" s="7" t="str">
        <f>IF(AND(D245&lt;Sheet2!$A$3,D245&gt;=Sheet2!$A$2),"Morning",IF(AND(D245&gt;=Sheet2!$A$3,D245&lt;Sheet2!$A$4),"Afternoon","Night"))</f>
        <v>Night</v>
      </c>
      <c r="F245" s="7" t="str">
        <f t="shared" si="23"/>
        <v>Friday</v>
      </c>
      <c r="G245" s="7" t="str">
        <f t="shared" si="24"/>
        <v>Weekdays</v>
      </c>
      <c r="H245" s="6">
        <f t="shared" si="25"/>
        <v>18</v>
      </c>
      <c r="I245" s="6">
        <f t="shared" si="26"/>
        <v>2020</v>
      </c>
      <c r="J245" s="5">
        <v>43960.581944444442</v>
      </c>
      <c r="K245" s="8" t="s">
        <v>39</v>
      </c>
      <c r="L245" s="8" t="s">
        <v>2693</v>
      </c>
      <c r="M245" s="8" t="s">
        <v>2703</v>
      </c>
      <c r="N245" s="8"/>
      <c r="O245" s="8"/>
      <c r="P245" s="14" t="s">
        <v>9</v>
      </c>
      <c r="Q245" s="8" t="s">
        <v>378</v>
      </c>
      <c r="R245">
        <f t="shared" si="27"/>
        <v>1</v>
      </c>
    </row>
    <row r="246" spans="1:18" ht="33" x14ac:dyDescent="0.25">
      <c r="A246" s="4" t="s">
        <v>98</v>
      </c>
      <c r="B246" s="18">
        <v>44092.84375</v>
      </c>
      <c r="C246" s="6" t="str">
        <f t="shared" si="21"/>
        <v>September</v>
      </c>
      <c r="D246" s="7">
        <f t="shared" si="22"/>
        <v>0.84375</v>
      </c>
      <c r="E246" s="7" t="str">
        <f>IF(AND(D246&lt;Sheet2!$A$3,D246&gt;=Sheet2!$A$2),"Morning",IF(AND(D246&gt;=Sheet2!$A$3,D246&lt;Sheet2!$A$4),"Afternoon","Night"))</f>
        <v>Night</v>
      </c>
      <c r="F246" s="7" t="str">
        <f t="shared" si="23"/>
        <v>Friday</v>
      </c>
      <c r="G246" s="7" t="str">
        <f t="shared" si="24"/>
        <v>Weekdays</v>
      </c>
      <c r="H246" s="6">
        <f t="shared" si="25"/>
        <v>18</v>
      </c>
      <c r="I246" s="6">
        <f t="shared" si="26"/>
        <v>2020</v>
      </c>
      <c r="J246" s="5">
        <v>43960.831250000003</v>
      </c>
      <c r="K246" s="8" t="s">
        <v>125</v>
      </c>
      <c r="L246" s="8" t="s">
        <v>2694</v>
      </c>
      <c r="M246" s="8" t="s">
        <v>2702</v>
      </c>
      <c r="N246" s="8" t="s">
        <v>18</v>
      </c>
      <c r="O246" s="8" t="s">
        <v>13</v>
      </c>
      <c r="P246" s="9">
        <v>75</v>
      </c>
      <c r="Q246" s="8" t="s">
        <v>379</v>
      </c>
      <c r="R246">
        <f t="shared" si="27"/>
        <v>1</v>
      </c>
    </row>
    <row r="247" spans="1:18" ht="49.5" x14ac:dyDescent="0.25">
      <c r="A247" s="10"/>
      <c r="B247" s="17">
        <v>44093.482638888891</v>
      </c>
      <c r="C247" s="6" t="str">
        <f t="shared" si="21"/>
        <v>September</v>
      </c>
      <c r="D247" s="7">
        <f t="shared" si="22"/>
        <v>0.4826388888888889</v>
      </c>
      <c r="E247" s="7" t="str">
        <f>IF(AND(D247&lt;Sheet2!$A$3,D247&gt;=Sheet2!$A$2),"Morning",IF(AND(D247&gt;=Sheet2!$A$3,D247&lt;Sheet2!$A$4),"Afternoon","Night"))</f>
        <v>Morning</v>
      </c>
      <c r="F247" s="7" t="str">
        <f t="shared" si="23"/>
        <v>Saturday</v>
      </c>
      <c r="G247" s="7" t="str">
        <f t="shared" si="24"/>
        <v>Weekends</v>
      </c>
      <c r="H247" s="6">
        <f t="shared" si="25"/>
        <v>19</v>
      </c>
      <c r="I247" s="6">
        <f t="shared" si="26"/>
        <v>2020</v>
      </c>
      <c r="J247" s="11">
        <v>44174.414583333331</v>
      </c>
      <c r="K247" s="12" t="s">
        <v>125</v>
      </c>
      <c r="L247" s="8" t="s">
        <v>2694</v>
      </c>
      <c r="M247" s="8" t="s">
        <v>2702</v>
      </c>
      <c r="N247" s="12" t="s">
        <v>18</v>
      </c>
      <c r="O247" s="12" t="s">
        <v>13</v>
      </c>
      <c r="P247" s="13">
        <v>75</v>
      </c>
      <c r="Q247" s="12" t="s">
        <v>380</v>
      </c>
      <c r="R247">
        <f t="shared" si="27"/>
        <v>1</v>
      </c>
    </row>
    <row r="248" spans="1:18" ht="33" x14ac:dyDescent="0.25">
      <c r="A248" s="4" t="s">
        <v>101</v>
      </c>
      <c r="B248" s="18">
        <v>44093.482638888891</v>
      </c>
      <c r="C248" s="6" t="str">
        <f t="shared" si="21"/>
        <v>September</v>
      </c>
      <c r="D248" s="7">
        <f t="shared" si="22"/>
        <v>0.4826388888888889</v>
      </c>
      <c r="E248" s="7" t="str">
        <f>IF(AND(D248&lt;Sheet2!$A$3,D248&gt;=Sheet2!$A$2),"Morning",IF(AND(D248&gt;=Sheet2!$A$3,D248&lt;Sheet2!$A$4),"Afternoon","Night"))</f>
        <v>Morning</v>
      </c>
      <c r="F248" s="7" t="str">
        <f t="shared" si="23"/>
        <v>Saturday</v>
      </c>
      <c r="G248" s="7" t="str">
        <f t="shared" si="24"/>
        <v>Weekends</v>
      </c>
      <c r="H248" s="6">
        <f t="shared" si="25"/>
        <v>19</v>
      </c>
      <c r="I248" s="6">
        <f t="shared" si="26"/>
        <v>2020</v>
      </c>
      <c r="J248" s="5">
        <v>43960.831250000003</v>
      </c>
      <c r="K248" s="8" t="s">
        <v>83</v>
      </c>
      <c r="L248" s="8" t="s">
        <v>2694</v>
      </c>
      <c r="M248" s="8" t="s">
        <v>2702</v>
      </c>
      <c r="N248" s="8" t="s">
        <v>18</v>
      </c>
      <c r="O248" s="8" t="s">
        <v>13</v>
      </c>
      <c r="P248" s="9">
        <v>35</v>
      </c>
      <c r="Q248" s="8" t="s">
        <v>381</v>
      </c>
      <c r="R248">
        <f t="shared" si="27"/>
        <v>1</v>
      </c>
    </row>
    <row r="249" spans="1:18" ht="49.5" x14ac:dyDescent="0.25">
      <c r="A249" s="10"/>
      <c r="B249" s="17">
        <v>44093.59097222222</v>
      </c>
      <c r="C249" s="6" t="str">
        <f t="shared" si="21"/>
        <v>September</v>
      </c>
      <c r="D249" s="7">
        <f t="shared" si="22"/>
        <v>0.59097222222222223</v>
      </c>
      <c r="E249" s="7" t="str">
        <f>IF(AND(D249&lt;Sheet2!$A$3,D249&gt;=Sheet2!$A$2),"Morning",IF(AND(D249&gt;=Sheet2!$A$3,D249&lt;Sheet2!$A$4),"Afternoon","Night"))</f>
        <v>Afternoon</v>
      </c>
      <c r="F249" s="7" t="str">
        <f t="shared" si="23"/>
        <v>Saturday</v>
      </c>
      <c r="G249" s="7" t="str">
        <f t="shared" si="24"/>
        <v>Weekends</v>
      </c>
      <c r="H249" s="6">
        <f t="shared" si="25"/>
        <v>19</v>
      </c>
      <c r="I249" s="6">
        <f t="shared" si="26"/>
        <v>2020</v>
      </c>
      <c r="J249" s="11">
        <v>44174.414583333331</v>
      </c>
      <c r="K249" s="12" t="s">
        <v>83</v>
      </c>
      <c r="L249" s="8" t="s">
        <v>2694</v>
      </c>
      <c r="M249" s="8" t="s">
        <v>2702</v>
      </c>
      <c r="N249" s="12" t="s">
        <v>18</v>
      </c>
      <c r="O249" s="12" t="s">
        <v>13</v>
      </c>
      <c r="P249" s="13">
        <v>35</v>
      </c>
      <c r="Q249" s="12" t="s">
        <v>382</v>
      </c>
      <c r="R249">
        <f t="shared" si="27"/>
        <v>1</v>
      </c>
    </row>
    <row r="250" spans="1:18" ht="33" x14ac:dyDescent="0.25">
      <c r="A250" s="4" t="s">
        <v>107</v>
      </c>
      <c r="B250" s="18">
        <v>44093.59097222222</v>
      </c>
      <c r="C250" s="6" t="str">
        <f t="shared" si="21"/>
        <v>September</v>
      </c>
      <c r="D250" s="7">
        <f t="shared" si="22"/>
        <v>0.59097222222222223</v>
      </c>
      <c r="E250" s="7" t="str">
        <f>IF(AND(D250&lt;Sheet2!$A$3,D250&gt;=Sheet2!$A$2),"Morning",IF(AND(D250&gt;=Sheet2!$A$3,D250&lt;Sheet2!$A$4),"Afternoon","Night"))</f>
        <v>Afternoon</v>
      </c>
      <c r="F250" s="7" t="str">
        <f t="shared" si="23"/>
        <v>Saturday</v>
      </c>
      <c r="G250" s="7" t="str">
        <f t="shared" si="24"/>
        <v>Weekends</v>
      </c>
      <c r="H250" s="6">
        <f t="shared" si="25"/>
        <v>19</v>
      </c>
      <c r="I250" s="6">
        <f t="shared" si="26"/>
        <v>2020</v>
      </c>
      <c r="J250" s="5">
        <v>43991.26666666667</v>
      </c>
      <c r="K250" s="8" t="s">
        <v>184</v>
      </c>
      <c r="L250" s="8" t="s">
        <v>2700</v>
      </c>
      <c r="M250" s="8" t="s">
        <v>2702</v>
      </c>
      <c r="N250" s="8" t="s">
        <v>34</v>
      </c>
      <c r="O250" s="8" t="s">
        <v>13</v>
      </c>
      <c r="P250" s="9">
        <v>16</v>
      </c>
      <c r="Q250" s="8" t="s">
        <v>383</v>
      </c>
      <c r="R250">
        <f t="shared" si="27"/>
        <v>1</v>
      </c>
    </row>
    <row r="251" spans="1:18" ht="49.5" x14ac:dyDescent="0.25">
      <c r="A251" s="10"/>
      <c r="B251" s="17">
        <v>44093.741666666669</v>
      </c>
      <c r="C251" s="6" t="str">
        <f t="shared" si="21"/>
        <v>September</v>
      </c>
      <c r="D251" s="7">
        <f t="shared" si="22"/>
        <v>0.7416666666666667</v>
      </c>
      <c r="E251" s="7" t="str">
        <f>IF(AND(D251&lt;Sheet2!$A$3,D251&gt;=Sheet2!$A$2),"Morning",IF(AND(D251&gt;=Sheet2!$A$3,D251&lt;Sheet2!$A$4),"Afternoon","Night"))</f>
        <v>Afternoon</v>
      </c>
      <c r="F251" s="7" t="str">
        <f t="shared" si="23"/>
        <v>Saturday</v>
      </c>
      <c r="G251" s="7" t="str">
        <f t="shared" si="24"/>
        <v>Weekends</v>
      </c>
      <c r="H251" s="6">
        <f t="shared" si="25"/>
        <v>19</v>
      </c>
      <c r="I251" s="6">
        <f t="shared" si="26"/>
        <v>2020</v>
      </c>
      <c r="J251" s="11">
        <v>44174.35</v>
      </c>
      <c r="K251" s="12" t="s">
        <v>184</v>
      </c>
      <c r="L251" s="8" t="s">
        <v>2700</v>
      </c>
      <c r="M251" s="8" t="s">
        <v>2702</v>
      </c>
      <c r="N251" s="12" t="s">
        <v>34</v>
      </c>
      <c r="O251" s="12" t="s">
        <v>13</v>
      </c>
      <c r="P251" s="13">
        <v>16</v>
      </c>
      <c r="Q251" s="12" t="s">
        <v>384</v>
      </c>
      <c r="R251">
        <f t="shared" si="27"/>
        <v>1</v>
      </c>
    </row>
    <row r="252" spans="1:18" ht="49.5" x14ac:dyDescent="0.25">
      <c r="A252" s="4" t="s">
        <v>111</v>
      </c>
      <c r="B252" s="17">
        <v>44094.463888888888</v>
      </c>
      <c r="C252" s="6" t="str">
        <f t="shared" si="21"/>
        <v>September</v>
      </c>
      <c r="D252" s="7">
        <f t="shared" si="22"/>
        <v>0.46388888888888885</v>
      </c>
      <c r="E252" s="7" t="str">
        <f>IF(AND(D252&lt;Sheet2!$A$3,D252&gt;=Sheet2!$A$2),"Morning",IF(AND(D252&gt;=Sheet2!$A$3,D252&lt;Sheet2!$A$4),"Afternoon","Night"))</f>
        <v>Morning</v>
      </c>
      <c r="F252" s="7" t="str">
        <f t="shared" si="23"/>
        <v>Sunday</v>
      </c>
      <c r="G252" s="7" t="str">
        <f t="shared" si="24"/>
        <v>Weekends</v>
      </c>
      <c r="H252" s="6">
        <f t="shared" si="25"/>
        <v>20</v>
      </c>
      <c r="I252" s="6">
        <f t="shared" si="26"/>
        <v>2020</v>
      </c>
      <c r="J252" s="5">
        <v>43991.458333333336</v>
      </c>
      <c r="K252" s="8" t="s">
        <v>8</v>
      </c>
      <c r="L252" s="8" t="s">
        <v>2694</v>
      </c>
      <c r="M252" s="8" t="s">
        <v>2702</v>
      </c>
      <c r="N252" s="8" t="s">
        <v>34</v>
      </c>
      <c r="O252" s="8"/>
      <c r="P252" s="14" t="s">
        <v>9</v>
      </c>
      <c r="Q252" s="8" t="s">
        <v>385</v>
      </c>
      <c r="R252">
        <f t="shared" si="27"/>
        <v>1</v>
      </c>
    </row>
    <row r="253" spans="1:18" ht="49.5" x14ac:dyDescent="0.25">
      <c r="A253" s="4" t="s">
        <v>114</v>
      </c>
      <c r="B253" s="17">
        <v>44094.736111111109</v>
      </c>
      <c r="C253" s="6" t="str">
        <f t="shared" si="21"/>
        <v>September</v>
      </c>
      <c r="D253" s="7">
        <f t="shared" si="22"/>
        <v>0.73611111111111116</v>
      </c>
      <c r="E253" s="7" t="str">
        <f>IF(AND(D253&lt;Sheet2!$A$3,D253&gt;=Sheet2!$A$2),"Morning",IF(AND(D253&gt;=Sheet2!$A$3,D253&lt;Sheet2!$A$4),"Afternoon","Night"))</f>
        <v>Afternoon</v>
      </c>
      <c r="F253" s="7" t="str">
        <f t="shared" si="23"/>
        <v>Sunday</v>
      </c>
      <c r="G253" s="7" t="str">
        <f t="shared" si="24"/>
        <v>Weekends</v>
      </c>
      <c r="H253" s="6">
        <f t="shared" si="25"/>
        <v>20</v>
      </c>
      <c r="I253" s="6">
        <f t="shared" si="26"/>
        <v>2020</v>
      </c>
      <c r="J253" s="5">
        <v>43991.629861111112</v>
      </c>
      <c r="K253" s="8" t="s">
        <v>70</v>
      </c>
      <c r="L253" s="8" t="s">
        <v>2693</v>
      </c>
      <c r="M253" s="8" t="s">
        <v>2703</v>
      </c>
      <c r="N253" s="8" t="s">
        <v>34</v>
      </c>
      <c r="O253" s="8" t="s">
        <v>373</v>
      </c>
      <c r="P253" s="9">
        <v>6</v>
      </c>
      <c r="Q253" s="8" t="s">
        <v>386</v>
      </c>
      <c r="R253">
        <f t="shared" si="27"/>
        <v>1</v>
      </c>
    </row>
    <row r="254" spans="1:18" ht="49.5" x14ac:dyDescent="0.25">
      <c r="A254" s="10"/>
      <c r="B254" s="18">
        <v>44094.736111111109</v>
      </c>
      <c r="C254" s="6" t="str">
        <f t="shared" si="21"/>
        <v>September</v>
      </c>
      <c r="D254" s="7">
        <f t="shared" si="22"/>
        <v>0.73611111111111116</v>
      </c>
      <c r="E254" s="7" t="str">
        <f>IF(AND(D254&lt;Sheet2!$A$3,D254&gt;=Sheet2!$A$2),"Morning",IF(AND(D254&gt;=Sheet2!$A$3,D254&lt;Sheet2!$A$4),"Afternoon","Night"))</f>
        <v>Afternoon</v>
      </c>
      <c r="F254" s="7" t="str">
        <f t="shared" si="23"/>
        <v>Sunday</v>
      </c>
      <c r="G254" s="7" t="str">
        <f t="shared" si="24"/>
        <v>Weekends</v>
      </c>
      <c r="H254" s="6">
        <f t="shared" si="25"/>
        <v>20</v>
      </c>
      <c r="I254" s="6">
        <f t="shared" si="26"/>
        <v>2020</v>
      </c>
      <c r="J254" s="11">
        <v>44021.731944444444</v>
      </c>
      <c r="K254" s="12" t="s">
        <v>70</v>
      </c>
      <c r="L254" s="8" t="s">
        <v>2693</v>
      </c>
      <c r="M254" s="8" t="s">
        <v>2703</v>
      </c>
      <c r="N254" s="12" t="s">
        <v>34</v>
      </c>
      <c r="O254" s="12" t="s">
        <v>373</v>
      </c>
      <c r="P254" s="13">
        <v>6</v>
      </c>
      <c r="Q254" s="12" t="s">
        <v>387</v>
      </c>
      <c r="R254">
        <f t="shared" si="27"/>
        <v>1</v>
      </c>
    </row>
    <row r="255" spans="1:18" ht="49.5" x14ac:dyDescent="0.25">
      <c r="A255" s="4" t="s">
        <v>117</v>
      </c>
      <c r="B255" s="17">
        <v>44094.737500000003</v>
      </c>
      <c r="C255" s="6" t="str">
        <f t="shared" si="21"/>
        <v>September</v>
      </c>
      <c r="D255" s="7">
        <f t="shared" si="22"/>
        <v>0.73749999999999993</v>
      </c>
      <c r="E255" s="7" t="str">
        <f>IF(AND(D255&lt;Sheet2!$A$3,D255&gt;=Sheet2!$A$2),"Morning",IF(AND(D255&gt;=Sheet2!$A$3,D255&lt;Sheet2!$A$4),"Afternoon","Night"))</f>
        <v>Afternoon</v>
      </c>
      <c r="F255" s="7" t="str">
        <f t="shared" si="23"/>
        <v>Sunday</v>
      </c>
      <c r="G255" s="7" t="str">
        <f t="shared" si="24"/>
        <v>Weekends</v>
      </c>
      <c r="H255" s="6">
        <f t="shared" si="25"/>
        <v>20</v>
      </c>
      <c r="I255" s="6">
        <f t="shared" si="26"/>
        <v>2020</v>
      </c>
      <c r="J255" s="5">
        <v>43991.743055555555</v>
      </c>
      <c r="K255" s="8" t="s">
        <v>76</v>
      </c>
      <c r="L255" s="8" t="s">
        <v>2693</v>
      </c>
      <c r="M255" s="8" t="s">
        <v>2703</v>
      </c>
      <c r="N255" s="8" t="s">
        <v>34</v>
      </c>
      <c r="O255" s="8" t="s">
        <v>19</v>
      </c>
      <c r="P255" s="9">
        <v>30</v>
      </c>
      <c r="Q255" s="8" t="s">
        <v>388</v>
      </c>
      <c r="R255">
        <f t="shared" si="27"/>
        <v>1</v>
      </c>
    </row>
    <row r="256" spans="1:18" ht="49.5" x14ac:dyDescent="0.25">
      <c r="A256" s="10"/>
      <c r="B256" s="18">
        <v>44094.737500000003</v>
      </c>
      <c r="C256" s="6" t="str">
        <f t="shared" si="21"/>
        <v>September</v>
      </c>
      <c r="D256" s="7">
        <f t="shared" si="22"/>
        <v>0.73749999999999993</v>
      </c>
      <c r="E256" s="7" t="str">
        <f>IF(AND(D256&lt;Sheet2!$A$3,D256&gt;=Sheet2!$A$2),"Morning",IF(AND(D256&gt;=Sheet2!$A$3,D256&lt;Sheet2!$A$4),"Afternoon","Night"))</f>
        <v>Afternoon</v>
      </c>
      <c r="F256" s="7" t="str">
        <f t="shared" si="23"/>
        <v>Sunday</v>
      </c>
      <c r="G256" s="7" t="str">
        <f t="shared" si="24"/>
        <v>Weekends</v>
      </c>
      <c r="H256" s="6">
        <f t="shared" si="25"/>
        <v>20</v>
      </c>
      <c r="I256" s="6">
        <f t="shared" si="26"/>
        <v>2020</v>
      </c>
      <c r="J256" s="11">
        <v>44174.326388888891</v>
      </c>
      <c r="K256" s="12" t="s">
        <v>76</v>
      </c>
      <c r="L256" s="8" t="s">
        <v>2693</v>
      </c>
      <c r="M256" s="8" t="s">
        <v>2703</v>
      </c>
      <c r="N256" s="12" t="s">
        <v>34</v>
      </c>
      <c r="O256" s="12" t="s">
        <v>19</v>
      </c>
      <c r="P256" s="13">
        <v>30</v>
      </c>
      <c r="Q256" s="12" t="s">
        <v>389</v>
      </c>
      <c r="R256">
        <f t="shared" si="27"/>
        <v>1</v>
      </c>
    </row>
    <row r="257" spans="1:18" ht="115.5" x14ac:dyDescent="0.25">
      <c r="A257" s="4" t="s">
        <v>121</v>
      </c>
      <c r="B257" s="17">
        <v>44094.737500000003</v>
      </c>
      <c r="C257" s="6" t="str">
        <f t="shared" si="21"/>
        <v>September</v>
      </c>
      <c r="D257" s="7">
        <f t="shared" si="22"/>
        <v>0.73749999999999993</v>
      </c>
      <c r="E257" s="7" t="str">
        <f>IF(AND(D257&lt;Sheet2!$A$3,D257&gt;=Sheet2!$A$2),"Morning",IF(AND(D257&gt;=Sheet2!$A$3,D257&lt;Sheet2!$A$4),"Afternoon","Night"))</f>
        <v>Afternoon</v>
      </c>
      <c r="F257" s="7" t="str">
        <f t="shared" si="23"/>
        <v>Sunday</v>
      </c>
      <c r="G257" s="7" t="str">
        <f t="shared" si="24"/>
        <v>Weekends</v>
      </c>
      <c r="H257" s="6">
        <f t="shared" si="25"/>
        <v>20</v>
      </c>
      <c r="I257" s="6">
        <f t="shared" si="26"/>
        <v>2020</v>
      </c>
      <c r="J257" s="5">
        <v>43991.811111111114</v>
      </c>
      <c r="K257" s="8" t="s">
        <v>172</v>
      </c>
      <c r="L257" s="8" t="s">
        <v>2696</v>
      </c>
      <c r="M257" s="8" t="s">
        <v>2703</v>
      </c>
      <c r="N257" s="8" t="s">
        <v>34</v>
      </c>
      <c r="O257" s="8" t="s">
        <v>126</v>
      </c>
      <c r="P257" s="9">
        <v>24</v>
      </c>
      <c r="Q257" s="8" t="s">
        <v>390</v>
      </c>
      <c r="R257">
        <f t="shared" si="27"/>
        <v>1</v>
      </c>
    </row>
    <row r="258" spans="1:18" ht="49.5" x14ac:dyDescent="0.25">
      <c r="A258" s="4" t="s">
        <v>124</v>
      </c>
      <c r="B258" s="18">
        <v>44094.737500000003</v>
      </c>
      <c r="C258" s="6" t="str">
        <f t="shared" si="21"/>
        <v>September</v>
      </c>
      <c r="D258" s="7">
        <f t="shared" si="22"/>
        <v>0.73749999999999993</v>
      </c>
      <c r="E258" s="7" t="str">
        <f>IF(AND(D258&lt;Sheet2!$A$3,D258&gt;=Sheet2!$A$2),"Morning",IF(AND(D258&gt;=Sheet2!$A$3,D258&lt;Sheet2!$A$4),"Afternoon","Night"))</f>
        <v>Afternoon</v>
      </c>
      <c r="F258" s="7" t="str">
        <f t="shared" si="23"/>
        <v>Sunday</v>
      </c>
      <c r="G258" s="7" t="str">
        <f t="shared" si="24"/>
        <v>Weekends</v>
      </c>
      <c r="H258" s="6">
        <f t="shared" si="25"/>
        <v>20</v>
      </c>
      <c r="I258" s="6">
        <f t="shared" si="26"/>
        <v>2020</v>
      </c>
      <c r="J258" s="5">
        <v>44021.416666666664</v>
      </c>
      <c r="K258" s="8" t="s">
        <v>391</v>
      </c>
      <c r="L258" s="8" t="s">
        <v>2693</v>
      </c>
      <c r="M258" s="8" t="s">
        <v>2703</v>
      </c>
      <c r="N258" s="8" t="s">
        <v>34</v>
      </c>
      <c r="O258" s="8" t="s">
        <v>109</v>
      </c>
      <c r="P258" s="9">
        <v>16</v>
      </c>
      <c r="Q258" s="8" t="s">
        <v>392</v>
      </c>
      <c r="R258">
        <f t="shared" si="27"/>
        <v>1</v>
      </c>
    </row>
    <row r="259" spans="1:18" ht="409.5" x14ac:dyDescent="0.25">
      <c r="A259" s="4" t="s">
        <v>128</v>
      </c>
      <c r="B259" s="17">
        <v>44094.737500000003</v>
      </c>
      <c r="C259" s="6" t="str">
        <f t="shared" ref="C259:C322" si="28">TEXT(B259,"mmmm")</f>
        <v>September</v>
      </c>
      <c r="D259" s="7">
        <f t="shared" ref="D259:D322" si="29">TIME(HOUR(B259),MINUTE(B259),SECOND(B259))</f>
        <v>0.73749999999999993</v>
      </c>
      <c r="E259" s="7" t="str">
        <f>IF(AND(D259&lt;Sheet2!$A$3,D259&gt;=Sheet2!$A$2),"Morning",IF(AND(D259&gt;=Sheet2!$A$3,D259&lt;Sheet2!$A$4),"Afternoon","Night"))</f>
        <v>Afternoon</v>
      </c>
      <c r="F259" s="7" t="str">
        <f t="shared" ref="F259:F322" si="30">TEXT(B259,"dddd")</f>
        <v>Sunday</v>
      </c>
      <c r="G259" s="7" t="str">
        <f t="shared" ref="G259:G322" si="31">IF(OR(F259="Saturday",F259="Sunday"),"Weekends","Weekdays")</f>
        <v>Weekends</v>
      </c>
      <c r="H259" s="6">
        <f t="shared" ref="H259:H322" si="32">DAY(B259)</f>
        <v>20</v>
      </c>
      <c r="I259" s="6">
        <f t="shared" ref="I259:I322" si="33">YEAR(B259)</f>
        <v>2020</v>
      </c>
      <c r="J259" s="5">
        <v>44021.780555555553</v>
      </c>
      <c r="K259" s="8" t="s">
        <v>393</v>
      </c>
      <c r="L259" s="8" t="s">
        <v>2694</v>
      </c>
      <c r="M259" s="8" t="s">
        <v>2702</v>
      </c>
      <c r="N259" s="8" t="s">
        <v>34</v>
      </c>
      <c r="O259" s="8" t="s">
        <v>13</v>
      </c>
      <c r="P259" s="9">
        <v>248</v>
      </c>
      <c r="Q259" s="8" t="s">
        <v>394</v>
      </c>
      <c r="R259">
        <f t="shared" ref="R259:R322" si="34">COUNTA(B259)</f>
        <v>1</v>
      </c>
    </row>
    <row r="260" spans="1:18" ht="49.5" x14ac:dyDescent="0.25">
      <c r="A260" s="10"/>
      <c r="B260" s="18">
        <v>44094.737500000003</v>
      </c>
      <c r="C260" s="6" t="str">
        <f t="shared" si="28"/>
        <v>September</v>
      </c>
      <c r="D260" s="7">
        <f t="shared" si="29"/>
        <v>0.73749999999999993</v>
      </c>
      <c r="E260" s="7" t="str">
        <f>IF(AND(D260&lt;Sheet2!$A$3,D260&gt;=Sheet2!$A$2),"Morning",IF(AND(D260&gt;=Sheet2!$A$3,D260&lt;Sheet2!$A$4),"Afternoon","Night"))</f>
        <v>Afternoon</v>
      </c>
      <c r="F260" s="7" t="str">
        <f t="shared" si="30"/>
        <v>Sunday</v>
      </c>
      <c r="G260" s="7" t="str">
        <f t="shared" si="31"/>
        <v>Weekends</v>
      </c>
      <c r="H260" s="6">
        <f t="shared" si="32"/>
        <v>20</v>
      </c>
      <c r="I260" s="6">
        <f t="shared" si="33"/>
        <v>2020</v>
      </c>
      <c r="J260" s="11">
        <v>44174.363888888889</v>
      </c>
      <c r="K260" s="12" t="s">
        <v>393</v>
      </c>
      <c r="L260" s="12" t="s">
        <v>2694</v>
      </c>
      <c r="M260" s="8" t="s">
        <v>2702</v>
      </c>
      <c r="N260" s="12" t="s">
        <v>34</v>
      </c>
      <c r="O260" s="12" t="s">
        <v>13</v>
      </c>
      <c r="P260" s="13">
        <v>248</v>
      </c>
      <c r="Q260" s="12" t="s">
        <v>395</v>
      </c>
      <c r="R260">
        <f t="shared" si="34"/>
        <v>1</v>
      </c>
    </row>
    <row r="261" spans="1:18" ht="165" x14ac:dyDescent="0.25">
      <c r="A261" s="4" t="s">
        <v>133</v>
      </c>
      <c r="B261" s="17">
        <v>44094.738194444442</v>
      </c>
      <c r="C261" s="6" t="str">
        <f t="shared" si="28"/>
        <v>September</v>
      </c>
      <c r="D261" s="7">
        <f t="shared" si="29"/>
        <v>0.73819444444444438</v>
      </c>
      <c r="E261" s="7" t="str">
        <f>IF(AND(D261&lt;Sheet2!$A$3,D261&gt;=Sheet2!$A$2),"Morning",IF(AND(D261&gt;=Sheet2!$A$3,D261&lt;Sheet2!$A$4),"Afternoon","Night"))</f>
        <v>Afternoon</v>
      </c>
      <c r="F261" s="7" t="str">
        <f t="shared" si="30"/>
        <v>Sunday</v>
      </c>
      <c r="G261" s="7" t="str">
        <f t="shared" si="31"/>
        <v>Weekends</v>
      </c>
      <c r="H261" s="6">
        <f t="shared" si="32"/>
        <v>20</v>
      </c>
      <c r="I261" s="6">
        <f t="shared" si="33"/>
        <v>2020</v>
      </c>
      <c r="J261" s="5">
        <v>44052.393055555556</v>
      </c>
      <c r="K261" s="8" t="s">
        <v>396</v>
      </c>
      <c r="L261" s="8" t="s">
        <v>2699</v>
      </c>
      <c r="M261" s="8" t="s">
        <v>2703</v>
      </c>
      <c r="N261" s="8" t="s">
        <v>34</v>
      </c>
      <c r="O261" s="8" t="s">
        <v>109</v>
      </c>
      <c r="P261" s="9">
        <v>216</v>
      </c>
      <c r="Q261" s="8" t="s">
        <v>397</v>
      </c>
      <c r="R261">
        <f t="shared" si="34"/>
        <v>1</v>
      </c>
    </row>
    <row r="262" spans="1:18" ht="66" x14ac:dyDescent="0.25">
      <c r="A262" s="4" t="s">
        <v>136</v>
      </c>
      <c r="B262" s="18">
        <v>44094.738194444442</v>
      </c>
      <c r="C262" s="6" t="str">
        <f t="shared" si="28"/>
        <v>September</v>
      </c>
      <c r="D262" s="7">
        <f t="shared" si="29"/>
        <v>0.73819444444444438</v>
      </c>
      <c r="E262" s="7" t="str">
        <f>IF(AND(D262&lt;Sheet2!$A$3,D262&gt;=Sheet2!$A$2),"Morning",IF(AND(D262&gt;=Sheet2!$A$3,D262&lt;Sheet2!$A$4),"Afternoon","Night"))</f>
        <v>Afternoon</v>
      </c>
      <c r="F262" s="7" t="str">
        <f t="shared" si="30"/>
        <v>Sunday</v>
      </c>
      <c r="G262" s="7" t="str">
        <f t="shared" si="31"/>
        <v>Weekends</v>
      </c>
      <c r="H262" s="6">
        <f t="shared" si="32"/>
        <v>20</v>
      </c>
      <c r="I262" s="6">
        <f t="shared" si="33"/>
        <v>2020</v>
      </c>
      <c r="J262" s="5">
        <v>44052.423611111109</v>
      </c>
      <c r="K262" s="8" t="s">
        <v>398</v>
      </c>
      <c r="L262" s="8" t="s">
        <v>2695</v>
      </c>
      <c r="M262" s="8" t="s">
        <v>2702</v>
      </c>
      <c r="N262" s="8" t="s">
        <v>34</v>
      </c>
      <c r="O262" s="8" t="s">
        <v>109</v>
      </c>
      <c r="P262" s="14" t="s">
        <v>9</v>
      </c>
      <c r="Q262" s="8" t="s">
        <v>399</v>
      </c>
      <c r="R262">
        <f t="shared" si="34"/>
        <v>1</v>
      </c>
    </row>
    <row r="263" spans="1:18" ht="49.5" x14ac:dyDescent="0.25">
      <c r="A263" s="4" t="s">
        <v>139</v>
      </c>
      <c r="B263" s="17">
        <v>44095.066666666666</v>
      </c>
      <c r="C263" s="6" t="str">
        <f t="shared" si="28"/>
        <v>September</v>
      </c>
      <c r="D263" s="7">
        <f t="shared" si="29"/>
        <v>6.6666666666666666E-2</v>
      </c>
      <c r="E263" s="7" t="str">
        <f>IF(AND(D263&lt;Sheet2!$A$3,D263&gt;=Sheet2!$A$2),"Morning",IF(AND(D263&gt;=Sheet2!$A$3,D263&lt;Sheet2!$A$4),"Afternoon","Night"))</f>
        <v>Night</v>
      </c>
      <c r="F263" s="7" t="str">
        <f t="shared" si="30"/>
        <v>Monday</v>
      </c>
      <c r="G263" s="7" t="str">
        <f t="shared" si="31"/>
        <v>Weekdays</v>
      </c>
      <c r="H263" s="6">
        <f t="shared" si="32"/>
        <v>21</v>
      </c>
      <c r="I263" s="6">
        <f t="shared" si="33"/>
        <v>2020</v>
      </c>
      <c r="J263" s="5">
        <v>44052.436805555553</v>
      </c>
      <c r="K263" s="8" t="s">
        <v>400</v>
      </c>
      <c r="L263" s="8" t="s">
        <v>2694</v>
      </c>
      <c r="M263" s="8" t="s">
        <v>2702</v>
      </c>
      <c r="N263" s="8" t="s">
        <v>34</v>
      </c>
      <c r="O263" s="8" t="s">
        <v>109</v>
      </c>
      <c r="P263" s="9">
        <v>4</v>
      </c>
      <c r="Q263" s="8" t="s">
        <v>401</v>
      </c>
      <c r="R263">
        <f t="shared" si="34"/>
        <v>1</v>
      </c>
    </row>
    <row r="264" spans="1:18" ht="16.5" x14ac:dyDescent="0.25">
      <c r="A264" s="4" t="s">
        <v>142</v>
      </c>
      <c r="B264" s="18">
        <v>44095.066666666666</v>
      </c>
      <c r="C264" s="6" t="str">
        <f t="shared" si="28"/>
        <v>September</v>
      </c>
      <c r="D264" s="7">
        <f t="shared" si="29"/>
        <v>6.6666666666666666E-2</v>
      </c>
      <c r="E264" s="7" t="str">
        <f>IF(AND(D264&lt;Sheet2!$A$3,D264&gt;=Sheet2!$A$2),"Morning",IF(AND(D264&gt;=Sheet2!$A$3,D264&lt;Sheet2!$A$4),"Afternoon","Night"))</f>
        <v>Night</v>
      </c>
      <c r="F264" s="7" t="str">
        <f t="shared" si="30"/>
        <v>Monday</v>
      </c>
      <c r="G264" s="7" t="str">
        <f t="shared" si="31"/>
        <v>Weekdays</v>
      </c>
      <c r="H264" s="6">
        <f t="shared" si="32"/>
        <v>21</v>
      </c>
      <c r="I264" s="6">
        <f t="shared" si="33"/>
        <v>2020</v>
      </c>
      <c r="J264" s="5">
        <v>44083.999305555553</v>
      </c>
      <c r="K264" s="8" t="s">
        <v>402</v>
      </c>
      <c r="L264" s="8"/>
      <c r="M264" s="8"/>
      <c r="N264" s="8"/>
      <c r="O264" s="8"/>
      <c r="P264" s="14" t="s">
        <v>9</v>
      </c>
      <c r="Q264" s="8" t="s">
        <v>403</v>
      </c>
      <c r="R264">
        <f t="shared" si="34"/>
        <v>1</v>
      </c>
    </row>
    <row r="265" spans="1:18" ht="33" x14ac:dyDescent="0.25">
      <c r="A265" s="4" t="s">
        <v>144</v>
      </c>
      <c r="B265" s="17">
        <v>44095.131944444445</v>
      </c>
      <c r="C265" s="6" t="str">
        <f t="shared" si="28"/>
        <v>September</v>
      </c>
      <c r="D265" s="7">
        <f t="shared" si="29"/>
        <v>0.13194444444444445</v>
      </c>
      <c r="E265" s="7" t="str">
        <f>IF(AND(D265&lt;Sheet2!$A$3,D265&gt;=Sheet2!$A$2),"Morning",IF(AND(D265&gt;=Sheet2!$A$3,D265&lt;Sheet2!$A$4),"Afternoon","Night"))</f>
        <v>Night</v>
      </c>
      <c r="F265" s="7" t="str">
        <f t="shared" si="30"/>
        <v>Monday</v>
      </c>
      <c r="G265" s="7" t="str">
        <f t="shared" si="31"/>
        <v>Weekdays</v>
      </c>
      <c r="H265" s="6">
        <f t="shared" si="32"/>
        <v>21</v>
      </c>
      <c r="I265" s="6">
        <f t="shared" si="33"/>
        <v>2020</v>
      </c>
      <c r="J265" s="5">
        <v>44113.043055555558</v>
      </c>
      <c r="K265" s="8" t="s">
        <v>122</v>
      </c>
      <c r="L265" s="8" t="s">
        <v>2693</v>
      </c>
      <c r="M265" s="8" t="s">
        <v>2703</v>
      </c>
      <c r="N265" s="8" t="s">
        <v>34</v>
      </c>
      <c r="O265" s="8" t="s">
        <v>19</v>
      </c>
      <c r="P265" s="14" t="s">
        <v>9</v>
      </c>
      <c r="Q265" s="8" t="s">
        <v>404</v>
      </c>
      <c r="R265">
        <f t="shared" si="34"/>
        <v>1</v>
      </c>
    </row>
    <row r="266" spans="1:18" ht="49.5" x14ac:dyDescent="0.25">
      <c r="A266" s="10"/>
      <c r="B266" s="17">
        <v>44095.400694444441</v>
      </c>
      <c r="C266" s="6" t="str">
        <f t="shared" si="28"/>
        <v>September</v>
      </c>
      <c r="D266" s="7">
        <f t="shared" si="29"/>
        <v>0.40069444444444446</v>
      </c>
      <c r="E266" s="7" t="str">
        <f>IF(AND(D266&lt;Sheet2!$A$3,D266&gt;=Sheet2!$A$2),"Morning",IF(AND(D266&gt;=Sheet2!$A$3,D266&lt;Sheet2!$A$4),"Afternoon","Night"))</f>
        <v>Morning</v>
      </c>
      <c r="F266" s="7" t="str">
        <f t="shared" si="30"/>
        <v>Monday</v>
      </c>
      <c r="G266" s="7" t="str">
        <f t="shared" si="31"/>
        <v>Weekdays</v>
      </c>
      <c r="H266" s="6">
        <f t="shared" si="32"/>
        <v>21</v>
      </c>
      <c r="I266" s="6">
        <f t="shared" si="33"/>
        <v>2020</v>
      </c>
      <c r="J266" s="11">
        <v>44174.589583333334</v>
      </c>
      <c r="K266" s="12" t="s">
        <v>122</v>
      </c>
      <c r="L266" s="8" t="s">
        <v>2693</v>
      </c>
      <c r="M266" s="8" t="s">
        <v>2703</v>
      </c>
      <c r="N266" s="12" t="s">
        <v>34</v>
      </c>
      <c r="O266" s="12" t="s">
        <v>19</v>
      </c>
      <c r="P266" s="14" t="s">
        <v>9</v>
      </c>
      <c r="Q266" s="12" t="s">
        <v>405</v>
      </c>
      <c r="R266">
        <f t="shared" si="34"/>
        <v>1</v>
      </c>
    </row>
    <row r="267" spans="1:18" ht="49.5" x14ac:dyDescent="0.25">
      <c r="A267" s="4" t="s">
        <v>146</v>
      </c>
      <c r="B267" s="17">
        <v>44095.637499999997</v>
      </c>
      <c r="C267" s="6" t="str">
        <f t="shared" si="28"/>
        <v>September</v>
      </c>
      <c r="D267" s="7">
        <f t="shared" si="29"/>
        <v>0.63750000000000007</v>
      </c>
      <c r="E267" s="7" t="str">
        <f>IF(AND(D267&lt;Sheet2!$A$3,D267&gt;=Sheet2!$A$2),"Morning",IF(AND(D267&gt;=Sheet2!$A$3,D267&lt;Sheet2!$A$4),"Afternoon","Night"))</f>
        <v>Afternoon</v>
      </c>
      <c r="F267" s="7" t="str">
        <f t="shared" si="30"/>
        <v>Monday</v>
      </c>
      <c r="G267" s="7" t="str">
        <f t="shared" si="31"/>
        <v>Weekdays</v>
      </c>
      <c r="H267" s="6">
        <f t="shared" si="32"/>
        <v>21</v>
      </c>
      <c r="I267" s="6">
        <f t="shared" si="33"/>
        <v>2020</v>
      </c>
      <c r="J267" s="5">
        <v>44113.366666666669</v>
      </c>
      <c r="K267" s="8" t="s">
        <v>67</v>
      </c>
      <c r="L267" s="8" t="s">
        <v>2696</v>
      </c>
      <c r="M267" s="8" t="s">
        <v>2703</v>
      </c>
      <c r="N267" s="8" t="s">
        <v>58</v>
      </c>
      <c r="O267" s="8" t="s">
        <v>406</v>
      </c>
      <c r="P267" s="9">
        <v>42</v>
      </c>
      <c r="Q267" s="8" t="s">
        <v>407</v>
      </c>
      <c r="R267">
        <f t="shared" si="34"/>
        <v>1</v>
      </c>
    </row>
    <row r="268" spans="1:18" ht="66" x14ac:dyDescent="0.25">
      <c r="A268" s="10"/>
      <c r="B268" s="18">
        <v>44095.637499999997</v>
      </c>
      <c r="C268" s="6" t="str">
        <f t="shared" si="28"/>
        <v>September</v>
      </c>
      <c r="D268" s="7">
        <f t="shared" si="29"/>
        <v>0.63750000000000007</v>
      </c>
      <c r="E268" s="7" t="str">
        <f>IF(AND(D268&lt;Sheet2!$A$3,D268&gt;=Sheet2!$A$2),"Morning",IF(AND(D268&gt;=Sheet2!$A$3,D268&lt;Sheet2!$A$4),"Afternoon","Night"))</f>
        <v>Afternoon</v>
      </c>
      <c r="F268" s="7" t="str">
        <f t="shared" si="30"/>
        <v>Monday</v>
      </c>
      <c r="G268" s="7" t="str">
        <f t="shared" si="31"/>
        <v>Weekdays</v>
      </c>
      <c r="H268" s="6">
        <f t="shared" si="32"/>
        <v>21</v>
      </c>
      <c r="I268" s="6">
        <f t="shared" si="33"/>
        <v>2020</v>
      </c>
      <c r="J268" s="11">
        <v>44144.366666666669</v>
      </c>
      <c r="K268" s="12" t="s">
        <v>67</v>
      </c>
      <c r="L268" s="8" t="s">
        <v>2696</v>
      </c>
      <c r="M268" s="8" t="s">
        <v>2703</v>
      </c>
      <c r="N268" s="12" t="s">
        <v>58</v>
      </c>
      <c r="O268" s="12" t="s">
        <v>406</v>
      </c>
      <c r="P268" s="13">
        <v>42</v>
      </c>
      <c r="Q268" s="12" t="s">
        <v>408</v>
      </c>
      <c r="R268">
        <f t="shared" si="34"/>
        <v>1</v>
      </c>
    </row>
    <row r="269" spans="1:18" ht="82.5" x14ac:dyDescent="0.25">
      <c r="A269" s="4" t="s">
        <v>148</v>
      </c>
      <c r="B269" s="17">
        <v>44095.637499999997</v>
      </c>
      <c r="C269" s="6" t="str">
        <f t="shared" si="28"/>
        <v>September</v>
      </c>
      <c r="D269" s="7">
        <f t="shared" si="29"/>
        <v>0.63750000000000007</v>
      </c>
      <c r="E269" s="7" t="str">
        <f>IF(AND(D269&lt;Sheet2!$A$3,D269&gt;=Sheet2!$A$2),"Morning",IF(AND(D269&gt;=Sheet2!$A$3,D269&lt;Sheet2!$A$4),"Afternoon","Night"))</f>
        <v>Afternoon</v>
      </c>
      <c r="F269" s="7" t="str">
        <f t="shared" si="30"/>
        <v>Monday</v>
      </c>
      <c r="G269" s="7" t="str">
        <f t="shared" si="31"/>
        <v>Weekdays</v>
      </c>
      <c r="H269" s="6">
        <f t="shared" si="32"/>
        <v>21</v>
      </c>
      <c r="I269" s="6">
        <f t="shared" si="33"/>
        <v>2020</v>
      </c>
      <c r="J269" s="5">
        <v>44113.405555555553</v>
      </c>
      <c r="K269" s="8" t="s">
        <v>12</v>
      </c>
      <c r="L269" s="8" t="s">
        <v>2694</v>
      </c>
      <c r="M269" s="8" t="s">
        <v>2702</v>
      </c>
      <c r="N269" s="8" t="s">
        <v>58</v>
      </c>
      <c r="O269" s="8" t="s">
        <v>19</v>
      </c>
      <c r="P269" s="14" t="s">
        <v>9</v>
      </c>
      <c r="Q269" s="8" t="s">
        <v>409</v>
      </c>
      <c r="R269">
        <f t="shared" si="34"/>
        <v>1</v>
      </c>
    </row>
    <row r="270" spans="1:18" ht="49.5" x14ac:dyDescent="0.25">
      <c r="A270" s="10"/>
      <c r="B270" s="18">
        <v>44095.637499999997</v>
      </c>
      <c r="C270" s="6" t="str">
        <f t="shared" si="28"/>
        <v>September</v>
      </c>
      <c r="D270" s="7">
        <f t="shared" si="29"/>
        <v>0.63750000000000007</v>
      </c>
      <c r="E270" s="7" t="str">
        <f>IF(AND(D270&lt;Sheet2!$A$3,D270&gt;=Sheet2!$A$2),"Morning",IF(AND(D270&gt;=Sheet2!$A$3,D270&lt;Sheet2!$A$4),"Afternoon","Night"))</f>
        <v>Afternoon</v>
      </c>
      <c r="F270" s="7" t="str">
        <f t="shared" si="30"/>
        <v>Monday</v>
      </c>
      <c r="G270" s="7" t="str">
        <f t="shared" si="31"/>
        <v>Weekdays</v>
      </c>
      <c r="H270" s="6">
        <f t="shared" si="32"/>
        <v>21</v>
      </c>
      <c r="I270" s="6">
        <f t="shared" si="33"/>
        <v>2020</v>
      </c>
      <c r="J270" s="11" t="s">
        <v>410</v>
      </c>
      <c r="K270" s="12" t="s">
        <v>12</v>
      </c>
      <c r="L270" s="8" t="s">
        <v>2694</v>
      </c>
      <c r="M270" s="8" t="s">
        <v>2702</v>
      </c>
      <c r="N270" s="12" t="s">
        <v>58</v>
      </c>
      <c r="O270" s="12" t="s">
        <v>19</v>
      </c>
      <c r="P270" s="14" t="s">
        <v>9</v>
      </c>
      <c r="Q270" s="12" t="s">
        <v>411</v>
      </c>
      <c r="R270">
        <f t="shared" si="34"/>
        <v>1</v>
      </c>
    </row>
    <row r="271" spans="1:18" ht="49.5" x14ac:dyDescent="0.25">
      <c r="A271" s="4" t="s">
        <v>152</v>
      </c>
      <c r="B271" s="17">
        <v>44095.638194444444</v>
      </c>
      <c r="C271" s="6" t="str">
        <f t="shared" si="28"/>
        <v>September</v>
      </c>
      <c r="D271" s="7">
        <f t="shared" si="29"/>
        <v>0.6381944444444444</v>
      </c>
      <c r="E271" s="7" t="str">
        <f>IF(AND(D271&lt;Sheet2!$A$3,D271&gt;=Sheet2!$A$2),"Morning",IF(AND(D271&gt;=Sheet2!$A$3,D271&lt;Sheet2!$A$4),"Afternoon","Night"))</f>
        <v>Afternoon</v>
      </c>
      <c r="F271" s="7" t="str">
        <f t="shared" si="30"/>
        <v>Monday</v>
      </c>
      <c r="G271" s="7" t="str">
        <f t="shared" si="31"/>
        <v>Weekdays</v>
      </c>
      <c r="H271" s="6">
        <f t="shared" si="32"/>
        <v>21</v>
      </c>
      <c r="I271" s="6">
        <f t="shared" si="33"/>
        <v>2020</v>
      </c>
      <c r="J271" s="5">
        <v>44113.736111111109</v>
      </c>
      <c r="K271" s="8" t="s">
        <v>76</v>
      </c>
      <c r="L271" s="8" t="s">
        <v>2693</v>
      </c>
      <c r="M271" s="8" t="s">
        <v>2703</v>
      </c>
      <c r="N271" s="8" t="s">
        <v>58</v>
      </c>
      <c r="O271" s="8" t="s">
        <v>25</v>
      </c>
      <c r="P271" s="14" t="s">
        <v>9</v>
      </c>
      <c r="Q271" s="8" t="s">
        <v>412</v>
      </c>
      <c r="R271">
        <f t="shared" si="34"/>
        <v>1</v>
      </c>
    </row>
    <row r="272" spans="1:18" ht="66" x14ac:dyDescent="0.25">
      <c r="A272" s="10"/>
      <c r="B272" s="18">
        <v>44095.638194444444</v>
      </c>
      <c r="C272" s="6" t="str">
        <f t="shared" si="28"/>
        <v>September</v>
      </c>
      <c r="D272" s="7">
        <f t="shared" si="29"/>
        <v>0.6381944444444444</v>
      </c>
      <c r="E272" s="7" t="str">
        <f>IF(AND(D272&lt;Sheet2!$A$3,D272&gt;=Sheet2!$A$2),"Morning",IF(AND(D272&gt;=Sheet2!$A$3,D272&lt;Sheet2!$A$4),"Afternoon","Night"))</f>
        <v>Afternoon</v>
      </c>
      <c r="F272" s="7" t="str">
        <f t="shared" si="30"/>
        <v>Monday</v>
      </c>
      <c r="G272" s="7" t="str">
        <f t="shared" si="31"/>
        <v>Weekdays</v>
      </c>
      <c r="H272" s="6">
        <f t="shared" si="32"/>
        <v>21</v>
      </c>
      <c r="I272" s="6">
        <f t="shared" si="33"/>
        <v>2020</v>
      </c>
      <c r="J272" s="11">
        <v>44174.619444444441</v>
      </c>
      <c r="K272" s="12" t="s">
        <v>76</v>
      </c>
      <c r="L272" s="8" t="s">
        <v>2693</v>
      </c>
      <c r="M272" s="8" t="s">
        <v>2703</v>
      </c>
      <c r="N272" s="12" t="s">
        <v>58</v>
      </c>
      <c r="O272" s="12" t="s">
        <v>25</v>
      </c>
      <c r="P272" s="14" t="s">
        <v>9</v>
      </c>
      <c r="Q272" s="12" t="s">
        <v>413</v>
      </c>
      <c r="R272">
        <f t="shared" si="34"/>
        <v>1</v>
      </c>
    </row>
    <row r="273" spans="1:18" ht="66" x14ac:dyDescent="0.25">
      <c r="A273" s="4" t="s">
        <v>155</v>
      </c>
      <c r="B273" s="17">
        <v>44095.638194444444</v>
      </c>
      <c r="C273" s="6" t="str">
        <f t="shared" si="28"/>
        <v>September</v>
      </c>
      <c r="D273" s="7">
        <f t="shared" si="29"/>
        <v>0.6381944444444444</v>
      </c>
      <c r="E273" s="7" t="str">
        <f>IF(AND(D273&lt;Sheet2!$A$3,D273&gt;=Sheet2!$A$2),"Morning",IF(AND(D273&gt;=Sheet2!$A$3,D273&lt;Sheet2!$A$4),"Afternoon","Night"))</f>
        <v>Afternoon</v>
      </c>
      <c r="F273" s="7" t="str">
        <f t="shared" si="30"/>
        <v>Monday</v>
      </c>
      <c r="G273" s="7" t="str">
        <f t="shared" si="31"/>
        <v>Weekdays</v>
      </c>
      <c r="H273" s="6">
        <f t="shared" si="32"/>
        <v>21</v>
      </c>
      <c r="I273" s="6">
        <f t="shared" si="33"/>
        <v>2020</v>
      </c>
      <c r="J273" s="5">
        <v>44144.413194444445</v>
      </c>
      <c r="K273" s="8" t="s">
        <v>414</v>
      </c>
      <c r="L273" s="8" t="s">
        <v>2694</v>
      </c>
      <c r="M273" s="8" t="s">
        <v>2702</v>
      </c>
      <c r="N273" s="8" t="s">
        <v>34</v>
      </c>
      <c r="O273" s="8" t="s">
        <v>109</v>
      </c>
      <c r="P273" s="9">
        <v>62</v>
      </c>
      <c r="Q273" s="8" t="s">
        <v>415</v>
      </c>
      <c r="R273">
        <f t="shared" si="34"/>
        <v>1</v>
      </c>
    </row>
    <row r="274" spans="1:18" ht="16.5" x14ac:dyDescent="0.25">
      <c r="A274" s="4" t="s">
        <v>159</v>
      </c>
      <c r="B274" s="18">
        <v>44095.638194444444</v>
      </c>
      <c r="C274" s="6" t="str">
        <f t="shared" si="28"/>
        <v>September</v>
      </c>
      <c r="D274" s="7">
        <f t="shared" si="29"/>
        <v>0.6381944444444444</v>
      </c>
      <c r="E274" s="7" t="str">
        <f>IF(AND(D274&lt;Sheet2!$A$3,D274&gt;=Sheet2!$A$2),"Morning",IF(AND(D274&gt;=Sheet2!$A$3,D274&lt;Sheet2!$A$4),"Afternoon","Night"))</f>
        <v>Afternoon</v>
      </c>
      <c r="F274" s="7" t="str">
        <f t="shared" si="30"/>
        <v>Monday</v>
      </c>
      <c r="G274" s="7" t="str">
        <f t="shared" si="31"/>
        <v>Weekdays</v>
      </c>
      <c r="H274" s="6">
        <f t="shared" si="32"/>
        <v>21</v>
      </c>
      <c r="I274" s="6">
        <f t="shared" si="33"/>
        <v>2020</v>
      </c>
      <c r="J274" s="5">
        <v>44144.615972222222</v>
      </c>
      <c r="K274" s="8" t="s">
        <v>8</v>
      </c>
      <c r="L274" s="8" t="s">
        <v>2694</v>
      </c>
      <c r="M274" s="8" t="s">
        <v>2702</v>
      </c>
      <c r="N274" s="8"/>
      <c r="O274" s="8"/>
      <c r="P274" s="14" t="s">
        <v>9</v>
      </c>
      <c r="Q274" s="8" t="s">
        <v>416</v>
      </c>
      <c r="R274">
        <f t="shared" si="34"/>
        <v>1</v>
      </c>
    </row>
    <row r="275" spans="1:18" ht="16.5" x14ac:dyDescent="0.25">
      <c r="A275" s="4" t="s">
        <v>163</v>
      </c>
      <c r="B275" s="17">
        <v>44095.652777777781</v>
      </c>
      <c r="C275" s="6" t="str">
        <f t="shared" si="28"/>
        <v>September</v>
      </c>
      <c r="D275" s="7">
        <f t="shared" si="29"/>
        <v>0.65277777777777779</v>
      </c>
      <c r="E275" s="7" t="str">
        <f>IF(AND(D275&lt;Sheet2!$A$3,D275&gt;=Sheet2!$A$2),"Morning",IF(AND(D275&gt;=Sheet2!$A$3,D275&lt;Sheet2!$A$4),"Afternoon","Night"))</f>
        <v>Afternoon</v>
      </c>
      <c r="F275" s="7" t="str">
        <f t="shared" si="30"/>
        <v>Monday</v>
      </c>
      <c r="G275" s="7" t="str">
        <f t="shared" si="31"/>
        <v>Weekdays</v>
      </c>
      <c r="H275" s="6">
        <f t="shared" si="32"/>
        <v>21</v>
      </c>
      <c r="I275" s="6">
        <f t="shared" si="33"/>
        <v>2020</v>
      </c>
      <c r="J275" s="5">
        <v>44144.637499999997</v>
      </c>
      <c r="K275" s="8" t="s">
        <v>8</v>
      </c>
      <c r="L275" s="8" t="s">
        <v>2694</v>
      </c>
      <c r="M275" s="8" t="s">
        <v>2702</v>
      </c>
      <c r="N275" s="8"/>
      <c r="O275" s="8"/>
      <c r="P275" s="14" t="s">
        <v>9</v>
      </c>
      <c r="Q275" s="8" t="s">
        <v>417</v>
      </c>
      <c r="R275">
        <f t="shared" si="34"/>
        <v>1</v>
      </c>
    </row>
    <row r="276" spans="1:18" ht="82.5" x14ac:dyDescent="0.25">
      <c r="A276" s="4" t="s">
        <v>166</v>
      </c>
      <c r="B276" s="17">
        <v>44095.677083333336</v>
      </c>
      <c r="C276" s="6" t="str">
        <f t="shared" si="28"/>
        <v>September</v>
      </c>
      <c r="D276" s="7">
        <f t="shared" si="29"/>
        <v>0.67708333333333337</v>
      </c>
      <c r="E276" s="7" t="str">
        <f>IF(AND(D276&lt;Sheet2!$A$3,D276&gt;=Sheet2!$A$2),"Morning",IF(AND(D276&gt;=Sheet2!$A$3,D276&lt;Sheet2!$A$4),"Afternoon","Night"))</f>
        <v>Afternoon</v>
      </c>
      <c r="F276" s="7" t="str">
        <f t="shared" si="30"/>
        <v>Monday</v>
      </c>
      <c r="G276" s="7" t="str">
        <f t="shared" si="31"/>
        <v>Weekdays</v>
      </c>
      <c r="H276" s="6">
        <f t="shared" si="32"/>
        <v>21</v>
      </c>
      <c r="I276" s="6">
        <f t="shared" si="33"/>
        <v>2020</v>
      </c>
      <c r="J276" s="5">
        <v>44144.737500000003</v>
      </c>
      <c r="K276" s="8" t="s">
        <v>418</v>
      </c>
      <c r="L276" s="8" t="s">
        <v>2697</v>
      </c>
      <c r="M276" s="8" t="s">
        <v>2702</v>
      </c>
      <c r="N276" s="8" t="s">
        <v>13</v>
      </c>
      <c r="O276" s="8" t="s">
        <v>19</v>
      </c>
      <c r="P276" s="14" t="s">
        <v>9</v>
      </c>
      <c r="Q276" s="8" t="s">
        <v>419</v>
      </c>
      <c r="R276">
        <f t="shared" si="34"/>
        <v>1</v>
      </c>
    </row>
    <row r="277" spans="1:18" ht="33" x14ac:dyDescent="0.25">
      <c r="A277" s="10"/>
      <c r="B277" s="18">
        <v>44095.677083333336</v>
      </c>
      <c r="C277" s="6" t="str">
        <f t="shared" si="28"/>
        <v>September</v>
      </c>
      <c r="D277" s="7">
        <f t="shared" si="29"/>
        <v>0.67708333333333337</v>
      </c>
      <c r="E277" s="7" t="str">
        <f>IF(AND(D277&lt;Sheet2!$A$3,D277&gt;=Sheet2!$A$2),"Morning",IF(AND(D277&gt;=Sheet2!$A$3,D277&lt;Sheet2!$A$4),"Afternoon","Night"))</f>
        <v>Afternoon</v>
      </c>
      <c r="F277" s="7" t="str">
        <f t="shared" si="30"/>
        <v>Monday</v>
      </c>
      <c r="G277" s="7" t="str">
        <f t="shared" si="31"/>
        <v>Weekdays</v>
      </c>
      <c r="H277" s="6">
        <f t="shared" si="32"/>
        <v>21</v>
      </c>
      <c r="I277" s="6">
        <f t="shared" si="33"/>
        <v>2020</v>
      </c>
      <c r="J277" s="11" t="s">
        <v>420</v>
      </c>
      <c r="K277" s="12" t="s">
        <v>418</v>
      </c>
      <c r="L277" s="8" t="s">
        <v>2697</v>
      </c>
      <c r="M277" s="8" t="s">
        <v>2702</v>
      </c>
      <c r="N277" s="12" t="s">
        <v>13</v>
      </c>
      <c r="O277" s="12" t="s">
        <v>19</v>
      </c>
      <c r="P277" s="14" t="s">
        <v>9</v>
      </c>
      <c r="Q277" s="12" t="s">
        <v>421</v>
      </c>
      <c r="R277">
        <f t="shared" si="34"/>
        <v>1</v>
      </c>
    </row>
    <row r="278" spans="1:18" ht="49.5" x14ac:dyDescent="0.25">
      <c r="A278" s="4" t="s">
        <v>168</v>
      </c>
      <c r="B278" s="17">
        <v>44095.82916666667</v>
      </c>
      <c r="C278" s="6" t="str">
        <f t="shared" si="28"/>
        <v>September</v>
      </c>
      <c r="D278" s="7">
        <f t="shared" si="29"/>
        <v>0.82916666666666661</v>
      </c>
      <c r="E278" s="7" t="str">
        <f>IF(AND(D278&lt;Sheet2!$A$3,D278&gt;=Sheet2!$A$2),"Morning",IF(AND(D278&gt;=Sheet2!$A$3,D278&lt;Sheet2!$A$4),"Afternoon","Night"))</f>
        <v>Night</v>
      </c>
      <c r="F278" s="7" t="str">
        <f t="shared" si="30"/>
        <v>Monday</v>
      </c>
      <c r="G278" s="7" t="str">
        <f t="shared" si="31"/>
        <v>Weekdays</v>
      </c>
      <c r="H278" s="6">
        <f t="shared" si="32"/>
        <v>21</v>
      </c>
      <c r="I278" s="6">
        <f t="shared" si="33"/>
        <v>2020</v>
      </c>
      <c r="J278" s="5">
        <v>44144.842361111114</v>
      </c>
      <c r="K278" s="8" t="s">
        <v>414</v>
      </c>
      <c r="L278" s="8" t="s">
        <v>2694</v>
      </c>
      <c r="M278" s="8" t="s">
        <v>2702</v>
      </c>
      <c r="N278" s="8" t="s">
        <v>24</v>
      </c>
      <c r="O278" s="8" t="s">
        <v>13</v>
      </c>
      <c r="P278" s="9">
        <v>50</v>
      </c>
      <c r="Q278" s="8" t="s">
        <v>422</v>
      </c>
      <c r="R278">
        <f t="shared" si="34"/>
        <v>1</v>
      </c>
    </row>
    <row r="279" spans="1:18" ht="49.5" x14ac:dyDescent="0.25">
      <c r="A279" s="10"/>
      <c r="B279" s="18">
        <v>44095.82916666667</v>
      </c>
      <c r="C279" s="6" t="str">
        <f t="shared" si="28"/>
        <v>September</v>
      </c>
      <c r="D279" s="7">
        <f t="shared" si="29"/>
        <v>0.82916666666666661</v>
      </c>
      <c r="E279" s="7" t="str">
        <f>IF(AND(D279&lt;Sheet2!$A$3,D279&gt;=Sheet2!$A$2),"Morning",IF(AND(D279&gt;=Sheet2!$A$3,D279&lt;Sheet2!$A$4),"Afternoon","Night"))</f>
        <v>Night</v>
      </c>
      <c r="F279" s="7" t="str">
        <f t="shared" si="30"/>
        <v>Monday</v>
      </c>
      <c r="G279" s="7" t="str">
        <f t="shared" si="31"/>
        <v>Weekdays</v>
      </c>
      <c r="H279" s="6">
        <f t="shared" si="32"/>
        <v>21</v>
      </c>
      <c r="I279" s="6">
        <f t="shared" si="33"/>
        <v>2020</v>
      </c>
      <c r="J279" s="11" t="s">
        <v>423</v>
      </c>
      <c r="K279" s="12" t="s">
        <v>414</v>
      </c>
      <c r="L279" s="8" t="s">
        <v>2694</v>
      </c>
      <c r="M279" s="8" t="s">
        <v>2702</v>
      </c>
      <c r="N279" s="12" t="s">
        <v>24</v>
      </c>
      <c r="O279" s="12" t="s">
        <v>13</v>
      </c>
      <c r="P279" s="13">
        <v>50</v>
      </c>
      <c r="Q279" s="12" t="s">
        <v>424</v>
      </c>
      <c r="R279">
        <f t="shared" si="34"/>
        <v>1</v>
      </c>
    </row>
    <row r="280" spans="1:18" ht="115.5" x14ac:dyDescent="0.25">
      <c r="A280" s="4" t="s">
        <v>169</v>
      </c>
      <c r="B280" s="17">
        <v>44096.293749999997</v>
      </c>
      <c r="C280" s="6" t="str">
        <f t="shared" si="28"/>
        <v>September</v>
      </c>
      <c r="D280" s="7">
        <f t="shared" si="29"/>
        <v>0.29375000000000001</v>
      </c>
      <c r="E280" s="7" t="str">
        <f>IF(AND(D280&lt;Sheet2!$A$3,D280&gt;=Sheet2!$A$2),"Morning",IF(AND(D280&gt;=Sheet2!$A$3,D280&lt;Sheet2!$A$4),"Afternoon","Night"))</f>
        <v>Morning</v>
      </c>
      <c r="F280" s="7" t="str">
        <f t="shared" si="30"/>
        <v>Tuesday</v>
      </c>
      <c r="G280" s="7" t="str">
        <f t="shared" si="31"/>
        <v>Weekdays</v>
      </c>
      <c r="H280" s="6">
        <f t="shared" si="32"/>
        <v>22</v>
      </c>
      <c r="I280" s="6">
        <f t="shared" si="33"/>
        <v>2020</v>
      </c>
      <c r="J280" s="5">
        <v>44174.111805555556</v>
      </c>
      <c r="K280" s="8" t="s">
        <v>285</v>
      </c>
      <c r="L280" s="8" t="s">
        <v>2693</v>
      </c>
      <c r="M280" s="8" t="s">
        <v>2703</v>
      </c>
      <c r="N280" s="8" t="s">
        <v>34</v>
      </c>
      <c r="O280" s="8" t="s">
        <v>425</v>
      </c>
      <c r="P280" s="9">
        <v>6</v>
      </c>
      <c r="Q280" s="8" t="s">
        <v>426</v>
      </c>
      <c r="R280">
        <f t="shared" si="34"/>
        <v>1</v>
      </c>
    </row>
    <row r="281" spans="1:18" ht="33" x14ac:dyDescent="0.25">
      <c r="A281" s="4" t="s">
        <v>171</v>
      </c>
      <c r="B281" s="18">
        <v>44096.293749999997</v>
      </c>
      <c r="C281" s="6" t="str">
        <f t="shared" si="28"/>
        <v>September</v>
      </c>
      <c r="D281" s="7">
        <f t="shared" si="29"/>
        <v>0.29375000000000001</v>
      </c>
      <c r="E281" s="7" t="str">
        <f>IF(AND(D281&lt;Sheet2!$A$3,D281&gt;=Sheet2!$A$2),"Morning",IF(AND(D281&gt;=Sheet2!$A$3,D281&lt;Sheet2!$A$4),"Afternoon","Night"))</f>
        <v>Morning</v>
      </c>
      <c r="F281" s="7" t="str">
        <f t="shared" si="30"/>
        <v>Tuesday</v>
      </c>
      <c r="G281" s="7" t="str">
        <f t="shared" si="31"/>
        <v>Weekdays</v>
      </c>
      <c r="H281" s="6">
        <f t="shared" si="32"/>
        <v>22</v>
      </c>
      <c r="I281" s="6">
        <f t="shared" si="33"/>
        <v>2020</v>
      </c>
      <c r="J281" s="5">
        <v>44174.865972222222</v>
      </c>
      <c r="K281" s="8" t="s">
        <v>427</v>
      </c>
      <c r="L281" s="8" t="s">
        <v>2699</v>
      </c>
      <c r="M281" s="8" t="s">
        <v>2703</v>
      </c>
      <c r="N281" s="8" t="s">
        <v>34</v>
      </c>
      <c r="O281" s="8" t="s">
        <v>19</v>
      </c>
      <c r="P281" s="14" t="s">
        <v>9</v>
      </c>
      <c r="Q281" s="8" t="s">
        <v>428</v>
      </c>
      <c r="R281">
        <f t="shared" si="34"/>
        <v>1</v>
      </c>
    </row>
    <row r="282" spans="1:18" ht="66" x14ac:dyDescent="0.25">
      <c r="A282" s="10"/>
      <c r="B282" s="17">
        <v>44096.304861111108</v>
      </c>
      <c r="C282" s="6" t="str">
        <f t="shared" si="28"/>
        <v>September</v>
      </c>
      <c r="D282" s="7">
        <f t="shared" si="29"/>
        <v>0.30486111111111108</v>
      </c>
      <c r="E282" s="7" t="str">
        <f>IF(AND(D282&lt;Sheet2!$A$3,D282&gt;=Sheet2!$A$2),"Morning",IF(AND(D282&gt;=Sheet2!$A$3,D282&lt;Sheet2!$A$4),"Afternoon","Night"))</f>
        <v>Morning</v>
      </c>
      <c r="F282" s="7" t="str">
        <f t="shared" si="30"/>
        <v>Tuesday</v>
      </c>
      <c r="G282" s="7" t="str">
        <f t="shared" si="31"/>
        <v>Weekdays</v>
      </c>
      <c r="H282" s="6">
        <f t="shared" si="32"/>
        <v>22</v>
      </c>
      <c r="I282" s="6">
        <f t="shared" si="33"/>
        <v>2020</v>
      </c>
      <c r="J282" s="11" t="s">
        <v>429</v>
      </c>
      <c r="K282" s="12" t="s">
        <v>427</v>
      </c>
      <c r="L282" s="8" t="s">
        <v>2699</v>
      </c>
      <c r="M282" s="8" t="s">
        <v>2703</v>
      </c>
      <c r="N282" s="12" t="s">
        <v>34</v>
      </c>
      <c r="O282" s="12" t="s">
        <v>19</v>
      </c>
      <c r="P282" s="14" t="s">
        <v>9</v>
      </c>
      <c r="Q282" s="12" t="s">
        <v>430</v>
      </c>
      <c r="R282">
        <f t="shared" si="34"/>
        <v>1</v>
      </c>
    </row>
    <row r="283" spans="1:18" ht="165" x14ac:dyDescent="0.25">
      <c r="A283" s="4" t="s">
        <v>174</v>
      </c>
      <c r="B283" s="18">
        <v>44096.304861111108</v>
      </c>
      <c r="C283" s="6" t="str">
        <f t="shared" si="28"/>
        <v>September</v>
      </c>
      <c r="D283" s="7">
        <f t="shared" si="29"/>
        <v>0.30486111111111108</v>
      </c>
      <c r="E283" s="7" t="str">
        <f>IF(AND(D283&lt;Sheet2!$A$3,D283&gt;=Sheet2!$A$2),"Morning",IF(AND(D283&gt;=Sheet2!$A$3,D283&lt;Sheet2!$A$4),"Afternoon","Night"))</f>
        <v>Morning</v>
      </c>
      <c r="F283" s="7" t="str">
        <f t="shared" si="30"/>
        <v>Tuesday</v>
      </c>
      <c r="G283" s="7" t="str">
        <f t="shared" si="31"/>
        <v>Weekdays</v>
      </c>
      <c r="H283" s="6">
        <f t="shared" si="32"/>
        <v>22</v>
      </c>
      <c r="I283" s="6">
        <f t="shared" si="33"/>
        <v>2020</v>
      </c>
      <c r="J283" s="5">
        <v>44088.243055555555</v>
      </c>
      <c r="K283" s="8" t="s">
        <v>1783</v>
      </c>
      <c r="L283" s="8" t="s">
        <v>2696</v>
      </c>
      <c r="M283" s="8" t="s">
        <v>2703</v>
      </c>
      <c r="N283" s="8" t="s">
        <v>34</v>
      </c>
      <c r="O283" s="8" t="s">
        <v>317</v>
      </c>
      <c r="P283" s="9">
        <v>218</v>
      </c>
      <c r="Q283" s="8" t="s">
        <v>1784</v>
      </c>
      <c r="R283">
        <f t="shared" si="34"/>
        <v>1</v>
      </c>
    </row>
    <row r="284" spans="1:18" ht="231" x14ac:dyDescent="0.25">
      <c r="A284" s="10"/>
      <c r="B284" s="17">
        <v>44096.325694444444</v>
      </c>
      <c r="C284" s="6" t="str">
        <f t="shared" si="28"/>
        <v>September</v>
      </c>
      <c r="D284" s="7">
        <f t="shared" si="29"/>
        <v>0.32569444444444445</v>
      </c>
      <c r="E284" s="7" t="str">
        <f>IF(AND(D284&lt;Sheet2!$A$3,D284&gt;=Sheet2!$A$2),"Morning",IF(AND(D284&gt;=Sheet2!$A$3,D284&lt;Sheet2!$A$4),"Afternoon","Night"))</f>
        <v>Morning</v>
      </c>
      <c r="F284" s="7" t="str">
        <f t="shared" si="30"/>
        <v>Tuesday</v>
      </c>
      <c r="G284" s="7" t="str">
        <f t="shared" si="31"/>
        <v>Weekdays</v>
      </c>
      <c r="H284" s="6">
        <f t="shared" si="32"/>
        <v>22</v>
      </c>
      <c r="I284" s="6">
        <f t="shared" si="33"/>
        <v>2020</v>
      </c>
      <c r="J284" s="11">
        <v>44089.017361111109</v>
      </c>
      <c r="K284" s="12" t="s">
        <v>1783</v>
      </c>
      <c r="L284" s="8" t="s">
        <v>2696</v>
      </c>
      <c r="M284" s="8" t="s">
        <v>2703</v>
      </c>
      <c r="N284" s="12" t="s">
        <v>34</v>
      </c>
      <c r="O284" s="12" t="s">
        <v>317</v>
      </c>
      <c r="P284" s="13">
        <v>218</v>
      </c>
      <c r="Q284" s="12" t="s">
        <v>1785</v>
      </c>
      <c r="R284">
        <f t="shared" si="34"/>
        <v>1</v>
      </c>
    </row>
    <row r="285" spans="1:18" ht="148.5" x14ac:dyDescent="0.25">
      <c r="A285" s="10"/>
      <c r="B285" s="18">
        <v>44096.325694444444</v>
      </c>
      <c r="C285" s="6" t="str">
        <f t="shared" si="28"/>
        <v>September</v>
      </c>
      <c r="D285" s="7">
        <f t="shared" si="29"/>
        <v>0.32569444444444445</v>
      </c>
      <c r="E285" s="7" t="str">
        <f>IF(AND(D285&lt;Sheet2!$A$3,D285&gt;=Sheet2!$A$2),"Morning",IF(AND(D285&gt;=Sheet2!$A$3,D285&lt;Sheet2!$A$4),"Afternoon","Night"))</f>
        <v>Morning</v>
      </c>
      <c r="F285" s="7" t="str">
        <f t="shared" si="30"/>
        <v>Tuesday</v>
      </c>
      <c r="G285" s="7" t="str">
        <f t="shared" si="31"/>
        <v>Weekdays</v>
      </c>
      <c r="H285" s="6">
        <f t="shared" si="32"/>
        <v>22</v>
      </c>
      <c r="I285" s="6">
        <f t="shared" si="33"/>
        <v>2020</v>
      </c>
      <c r="J285" s="11">
        <v>44090.626388888886</v>
      </c>
      <c r="K285" s="12" t="s">
        <v>1783</v>
      </c>
      <c r="L285" s="8" t="s">
        <v>2696</v>
      </c>
      <c r="M285" s="8" t="s">
        <v>2703</v>
      </c>
      <c r="N285" s="12" t="s">
        <v>34</v>
      </c>
      <c r="O285" s="12" t="s">
        <v>317</v>
      </c>
      <c r="P285" s="13">
        <v>218</v>
      </c>
      <c r="Q285" s="12" t="s">
        <v>1786</v>
      </c>
      <c r="R285">
        <f t="shared" si="34"/>
        <v>1</v>
      </c>
    </row>
    <row r="286" spans="1:18" ht="132" x14ac:dyDescent="0.25">
      <c r="A286" s="4" t="s">
        <v>175</v>
      </c>
      <c r="B286" s="17">
        <v>44096.32708333333</v>
      </c>
      <c r="C286" s="6" t="str">
        <f t="shared" si="28"/>
        <v>September</v>
      </c>
      <c r="D286" s="7">
        <f t="shared" si="29"/>
        <v>0.32708333333333334</v>
      </c>
      <c r="E286" s="7" t="str">
        <f>IF(AND(D286&lt;Sheet2!$A$3,D286&gt;=Sheet2!$A$2),"Morning",IF(AND(D286&gt;=Sheet2!$A$3,D286&lt;Sheet2!$A$4),"Afternoon","Night"))</f>
        <v>Morning</v>
      </c>
      <c r="F286" s="7" t="str">
        <f t="shared" si="30"/>
        <v>Tuesday</v>
      </c>
      <c r="G286" s="7" t="str">
        <f t="shared" si="31"/>
        <v>Weekdays</v>
      </c>
      <c r="H286" s="6">
        <f t="shared" si="32"/>
        <v>22</v>
      </c>
      <c r="I286" s="6">
        <f t="shared" si="33"/>
        <v>2020</v>
      </c>
      <c r="J286" s="5">
        <v>44088.73541666667</v>
      </c>
      <c r="K286" s="8" t="s">
        <v>76</v>
      </c>
      <c r="L286" s="8" t="s">
        <v>2693</v>
      </c>
      <c r="M286" s="8" t="s">
        <v>2703</v>
      </c>
      <c r="N286" s="8" t="s">
        <v>34</v>
      </c>
      <c r="O286" s="8" t="s">
        <v>14</v>
      </c>
      <c r="P286" s="9">
        <v>385</v>
      </c>
      <c r="Q286" s="8" t="s">
        <v>1787</v>
      </c>
      <c r="R286">
        <f t="shared" si="34"/>
        <v>1</v>
      </c>
    </row>
    <row r="287" spans="1:18" ht="66" x14ac:dyDescent="0.25">
      <c r="A287" s="10"/>
      <c r="B287" s="18">
        <v>44096.32708333333</v>
      </c>
      <c r="C287" s="6" t="str">
        <f t="shared" si="28"/>
        <v>September</v>
      </c>
      <c r="D287" s="7">
        <f t="shared" si="29"/>
        <v>0.32708333333333334</v>
      </c>
      <c r="E287" s="7" t="str">
        <f>IF(AND(D287&lt;Sheet2!$A$3,D287&gt;=Sheet2!$A$2),"Morning",IF(AND(D287&gt;=Sheet2!$A$3,D287&lt;Sheet2!$A$4),"Afternoon","Night"))</f>
        <v>Morning</v>
      </c>
      <c r="F287" s="7" t="str">
        <f t="shared" si="30"/>
        <v>Tuesday</v>
      </c>
      <c r="G287" s="7" t="str">
        <f t="shared" si="31"/>
        <v>Weekdays</v>
      </c>
      <c r="H287" s="6">
        <f t="shared" si="32"/>
        <v>22</v>
      </c>
      <c r="I287" s="6">
        <f t="shared" si="33"/>
        <v>2020</v>
      </c>
      <c r="J287" s="11">
        <v>44089.401388888888</v>
      </c>
      <c r="K287" s="12" t="s">
        <v>76</v>
      </c>
      <c r="L287" s="8" t="s">
        <v>2693</v>
      </c>
      <c r="M287" s="8" t="s">
        <v>2703</v>
      </c>
      <c r="N287" s="12" t="s">
        <v>34</v>
      </c>
      <c r="O287" s="12" t="s">
        <v>14</v>
      </c>
      <c r="P287" s="13">
        <v>385</v>
      </c>
      <c r="Q287" s="12" t="s">
        <v>1788</v>
      </c>
      <c r="R287">
        <f t="shared" si="34"/>
        <v>1</v>
      </c>
    </row>
    <row r="288" spans="1:18" ht="33" x14ac:dyDescent="0.25">
      <c r="A288" s="4" t="s">
        <v>177</v>
      </c>
      <c r="B288" s="17">
        <v>44096.462500000001</v>
      </c>
      <c r="C288" s="6" t="str">
        <f t="shared" si="28"/>
        <v>September</v>
      </c>
      <c r="D288" s="7">
        <f t="shared" si="29"/>
        <v>0.46249999999999997</v>
      </c>
      <c r="E288" s="7" t="str">
        <f>IF(AND(D288&lt;Sheet2!$A$3,D288&gt;=Sheet2!$A$2),"Morning",IF(AND(D288&gt;=Sheet2!$A$3,D288&lt;Sheet2!$A$4),"Afternoon","Night"))</f>
        <v>Morning</v>
      </c>
      <c r="F288" s="7" t="str">
        <f t="shared" si="30"/>
        <v>Tuesday</v>
      </c>
      <c r="G288" s="7" t="str">
        <f t="shared" si="31"/>
        <v>Weekdays</v>
      </c>
      <c r="H288" s="6">
        <f t="shared" si="32"/>
        <v>22</v>
      </c>
      <c r="I288" s="6">
        <f t="shared" si="33"/>
        <v>2020</v>
      </c>
      <c r="J288" s="5">
        <v>44088.773611111108</v>
      </c>
      <c r="K288" s="8" t="s">
        <v>432</v>
      </c>
      <c r="L288" s="8" t="s">
        <v>2699</v>
      </c>
      <c r="M288" s="8" t="s">
        <v>2703</v>
      </c>
      <c r="N288" s="8" t="s">
        <v>58</v>
      </c>
      <c r="O288" s="8" t="s">
        <v>19</v>
      </c>
      <c r="P288" s="9">
        <v>61</v>
      </c>
      <c r="Q288" s="8" t="s">
        <v>1789</v>
      </c>
      <c r="R288">
        <f t="shared" si="34"/>
        <v>1</v>
      </c>
    </row>
    <row r="289" spans="1:18" ht="49.5" x14ac:dyDescent="0.25">
      <c r="A289" s="10"/>
      <c r="B289" s="17">
        <v>44096.745833333334</v>
      </c>
      <c r="C289" s="6" t="str">
        <f t="shared" si="28"/>
        <v>September</v>
      </c>
      <c r="D289" s="7">
        <f t="shared" si="29"/>
        <v>0.74583333333333324</v>
      </c>
      <c r="E289" s="7" t="str">
        <f>IF(AND(D289&lt;Sheet2!$A$3,D289&gt;=Sheet2!$A$2),"Morning",IF(AND(D289&gt;=Sheet2!$A$3,D289&lt;Sheet2!$A$4),"Afternoon","Night"))</f>
        <v>Afternoon</v>
      </c>
      <c r="F289" s="7" t="str">
        <f t="shared" si="30"/>
        <v>Tuesday</v>
      </c>
      <c r="G289" s="7" t="str">
        <f t="shared" si="31"/>
        <v>Weekdays</v>
      </c>
      <c r="H289" s="6">
        <f t="shared" si="32"/>
        <v>22</v>
      </c>
      <c r="I289" s="6">
        <f t="shared" si="33"/>
        <v>2020</v>
      </c>
      <c r="J289" s="11">
        <v>44089.724305555559</v>
      </c>
      <c r="K289" s="12" t="s">
        <v>432</v>
      </c>
      <c r="L289" s="8" t="s">
        <v>2699</v>
      </c>
      <c r="M289" s="8" t="s">
        <v>2703</v>
      </c>
      <c r="N289" s="12" t="s">
        <v>58</v>
      </c>
      <c r="O289" s="12" t="s">
        <v>19</v>
      </c>
      <c r="P289" s="13">
        <v>61</v>
      </c>
      <c r="Q289" s="12" t="s">
        <v>1790</v>
      </c>
      <c r="R289">
        <f t="shared" si="34"/>
        <v>1</v>
      </c>
    </row>
    <row r="290" spans="1:18" ht="49.5" x14ac:dyDescent="0.25">
      <c r="A290" s="4" t="s">
        <v>179</v>
      </c>
      <c r="B290" s="17">
        <v>44097.55972222222</v>
      </c>
      <c r="C290" s="6" t="str">
        <f t="shared" si="28"/>
        <v>September</v>
      </c>
      <c r="D290" s="7">
        <f t="shared" si="29"/>
        <v>0.55972222222222223</v>
      </c>
      <c r="E290" s="7" t="str">
        <f>IF(AND(D290&lt;Sheet2!$A$3,D290&gt;=Sheet2!$A$2),"Morning",IF(AND(D290&gt;=Sheet2!$A$3,D290&lt;Sheet2!$A$4),"Afternoon","Night"))</f>
        <v>Afternoon</v>
      </c>
      <c r="F290" s="7" t="str">
        <f t="shared" si="30"/>
        <v>Wednesday</v>
      </c>
      <c r="G290" s="7" t="str">
        <f t="shared" si="31"/>
        <v>Weekdays</v>
      </c>
      <c r="H290" s="6">
        <f t="shared" si="32"/>
        <v>23</v>
      </c>
      <c r="I290" s="6">
        <f t="shared" si="33"/>
        <v>2020</v>
      </c>
      <c r="J290" s="5">
        <v>44088.796527777777</v>
      </c>
      <c r="K290" s="8" t="s">
        <v>156</v>
      </c>
      <c r="L290" s="8" t="s">
        <v>2696</v>
      </c>
      <c r="M290" s="8" t="s">
        <v>2703</v>
      </c>
      <c r="N290" s="8" t="s">
        <v>24</v>
      </c>
      <c r="O290" s="8" t="s">
        <v>13</v>
      </c>
      <c r="P290" s="14" t="s">
        <v>9</v>
      </c>
      <c r="Q290" s="8" t="s">
        <v>1791</v>
      </c>
      <c r="R290">
        <f t="shared" si="34"/>
        <v>1</v>
      </c>
    </row>
    <row r="291" spans="1:18" ht="33" x14ac:dyDescent="0.25">
      <c r="A291" s="4" t="s">
        <v>181</v>
      </c>
      <c r="B291" s="18">
        <v>44097.55972222222</v>
      </c>
      <c r="C291" s="6" t="str">
        <f t="shared" si="28"/>
        <v>September</v>
      </c>
      <c r="D291" s="7">
        <f t="shared" si="29"/>
        <v>0.55972222222222223</v>
      </c>
      <c r="E291" s="7" t="str">
        <f>IF(AND(D291&lt;Sheet2!$A$3,D291&gt;=Sheet2!$A$2),"Morning",IF(AND(D291&gt;=Sheet2!$A$3,D291&lt;Sheet2!$A$4),"Afternoon","Night"))</f>
        <v>Afternoon</v>
      </c>
      <c r="F291" s="7" t="str">
        <f t="shared" si="30"/>
        <v>Wednesday</v>
      </c>
      <c r="G291" s="7" t="str">
        <f t="shared" si="31"/>
        <v>Weekdays</v>
      </c>
      <c r="H291" s="6">
        <f t="shared" si="32"/>
        <v>23</v>
      </c>
      <c r="I291" s="6">
        <f t="shared" si="33"/>
        <v>2020</v>
      </c>
      <c r="J291" s="5">
        <v>44088.820833333331</v>
      </c>
      <c r="K291" s="8" t="s">
        <v>251</v>
      </c>
      <c r="L291" s="8" t="s">
        <v>2696</v>
      </c>
      <c r="M291" s="8" t="s">
        <v>2703</v>
      </c>
      <c r="N291" s="8" t="s">
        <v>24</v>
      </c>
      <c r="O291" s="8" t="s">
        <v>103</v>
      </c>
      <c r="P291" s="9">
        <v>43</v>
      </c>
      <c r="Q291" s="8" t="s">
        <v>433</v>
      </c>
      <c r="R291">
        <f t="shared" si="34"/>
        <v>1</v>
      </c>
    </row>
    <row r="292" spans="1:18" ht="66" x14ac:dyDescent="0.25">
      <c r="A292" s="10"/>
      <c r="B292" s="17">
        <v>44097.708333333336</v>
      </c>
      <c r="C292" s="6" t="str">
        <f t="shared" si="28"/>
        <v>September</v>
      </c>
      <c r="D292" s="7">
        <f t="shared" si="29"/>
        <v>0.70833333333333337</v>
      </c>
      <c r="E292" s="7" t="str">
        <f>IF(AND(D292&lt;Sheet2!$A$3,D292&gt;=Sheet2!$A$2),"Morning",IF(AND(D292&gt;=Sheet2!$A$3,D292&lt;Sheet2!$A$4),"Afternoon","Night"))</f>
        <v>Afternoon</v>
      </c>
      <c r="F292" s="7" t="str">
        <f t="shared" si="30"/>
        <v>Wednesday</v>
      </c>
      <c r="G292" s="7" t="str">
        <f t="shared" si="31"/>
        <v>Weekdays</v>
      </c>
      <c r="H292" s="6">
        <f t="shared" si="32"/>
        <v>23</v>
      </c>
      <c r="I292" s="6">
        <f t="shared" si="33"/>
        <v>2020</v>
      </c>
      <c r="J292" s="11">
        <v>44090.322222222225</v>
      </c>
      <c r="K292" s="12" t="s">
        <v>251</v>
      </c>
      <c r="L292" s="8" t="s">
        <v>2696</v>
      </c>
      <c r="M292" s="8" t="s">
        <v>2703</v>
      </c>
      <c r="N292" s="12" t="s">
        <v>24</v>
      </c>
      <c r="O292" s="12" t="s">
        <v>103</v>
      </c>
      <c r="P292" s="13">
        <v>43</v>
      </c>
      <c r="Q292" s="12" t="s">
        <v>1792</v>
      </c>
      <c r="R292">
        <f t="shared" si="34"/>
        <v>1</v>
      </c>
    </row>
    <row r="293" spans="1:18" ht="214.5" x14ac:dyDescent="0.25">
      <c r="A293" s="4" t="s">
        <v>183</v>
      </c>
      <c r="B293" s="17">
        <v>44097.759027777778</v>
      </c>
      <c r="C293" s="6" t="str">
        <f t="shared" si="28"/>
        <v>September</v>
      </c>
      <c r="D293" s="7">
        <f t="shared" si="29"/>
        <v>0.75902777777777775</v>
      </c>
      <c r="E293" s="7" t="str">
        <f>IF(AND(D293&lt;Sheet2!$A$3,D293&gt;=Sheet2!$A$2),"Morning",IF(AND(D293&gt;=Sheet2!$A$3,D293&lt;Sheet2!$A$4),"Afternoon","Night"))</f>
        <v>Afternoon</v>
      </c>
      <c r="F293" s="7" t="str">
        <f t="shared" si="30"/>
        <v>Wednesday</v>
      </c>
      <c r="G293" s="7" t="str">
        <f t="shared" si="31"/>
        <v>Weekdays</v>
      </c>
      <c r="H293" s="6">
        <f t="shared" si="32"/>
        <v>23</v>
      </c>
      <c r="I293" s="6">
        <f t="shared" si="33"/>
        <v>2020</v>
      </c>
      <c r="J293" s="5">
        <v>44089.776388888888</v>
      </c>
      <c r="K293" s="8" t="s">
        <v>125</v>
      </c>
      <c r="L293" s="8" t="s">
        <v>2694</v>
      </c>
      <c r="M293" s="8" t="s">
        <v>2702</v>
      </c>
      <c r="N293" s="8" t="s">
        <v>34</v>
      </c>
      <c r="O293" s="8" t="s">
        <v>103</v>
      </c>
      <c r="P293" s="9">
        <v>448</v>
      </c>
      <c r="Q293" s="8" t="s">
        <v>1793</v>
      </c>
      <c r="R293">
        <f t="shared" si="34"/>
        <v>1</v>
      </c>
    </row>
    <row r="294" spans="1:18" ht="115.5" x14ac:dyDescent="0.25">
      <c r="A294" s="4" t="s">
        <v>186</v>
      </c>
      <c r="B294" s="18">
        <v>44097.759027777778</v>
      </c>
      <c r="C294" s="6" t="str">
        <f t="shared" si="28"/>
        <v>September</v>
      </c>
      <c r="D294" s="7">
        <f t="shared" si="29"/>
        <v>0.75902777777777775</v>
      </c>
      <c r="E294" s="7" t="str">
        <f>IF(AND(D294&lt;Sheet2!$A$3,D294&gt;=Sheet2!$A$2),"Morning",IF(AND(D294&gt;=Sheet2!$A$3,D294&lt;Sheet2!$A$4),"Afternoon","Night"))</f>
        <v>Afternoon</v>
      </c>
      <c r="F294" s="7" t="str">
        <f t="shared" si="30"/>
        <v>Wednesday</v>
      </c>
      <c r="G294" s="7" t="str">
        <f t="shared" si="31"/>
        <v>Weekdays</v>
      </c>
      <c r="H294" s="6">
        <f t="shared" si="32"/>
        <v>23</v>
      </c>
      <c r="I294" s="6">
        <f t="shared" si="33"/>
        <v>2020</v>
      </c>
      <c r="J294" s="5">
        <v>44089.776388888888</v>
      </c>
      <c r="K294" s="8" t="s">
        <v>434</v>
      </c>
      <c r="L294" s="8" t="s">
        <v>2697</v>
      </c>
      <c r="M294" s="8" t="s">
        <v>2702</v>
      </c>
      <c r="N294" s="8" t="s">
        <v>24</v>
      </c>
      <c r="O294" s="8" t="s">
        <v>1794</v>
      </c>
      <c r="P294" s="14" t="s">
        <v>9</v>
      </c>
      <c r="Q294" s="8" t="s">
        <v>1795</v>
      </c>
      <c r="R294">
        <f t="shared" si="34"/>
        <v>1</v>
      </c>
    </row>
    <row r="295" spans="1:18" ht="115.5" x14ac:dyDescent="0.25">
      <c r="A295" s="10"/>
      <c r="B295" s="17">
        <v>44097.830555555556</v>
      </c>
      <c r="C295" s="6" t="str">
        <f t="shared" si="28"/>
        <v>September</v>
      </c>
      <c r="D295" s="7">
        <f t="shared" si="29"/>
        <v>0.8305555555555556</v>
      </c>
      <c r="E295" s="7" t="str">
        <f>IF(AND(D295&lt;Sheet2!$A$3,D295&gt;=Sheet2!$A$2),"Morning",IF(AND(D295&gt;=Sheet2!$A$3,D295&lt;Sheet2!$A$4),"Afternoon","Night"))</f>
        <v>Night</v>
      </c>
      <c r="F295" s="7" t="str">
        <f t="shared" si="30"/>
        <v>Wednesday</v>
      </c>
      <c r="G295" s="7" t="str">
        <f t="shared" si="31"/>
        <v>Weekdays</v>
      </c>
      <c r="H295" s="6">
        <f t="shared" si="32"/>
        <v>23</v>
      </c>
      <c r="I295" s="6">
        <f t="shared" si="33"/>
        <v>2020</v>
      </c>
      <c r="J295" s="11">
        <v>44090.493055555555</v>
      </c>
      <c r="K295" s="12" t="s">
        <v>434</v>
      </c>
      <c r="L295" s="8" t="s">
        <v>2697</v>
      </c>
      <c r="M295" s="8" t="s">
        <v>2702</v>
      </c>
      <c r="N295" s="12" t="s">
        <v>24</v>
      </c>
      <c r="O295" s="12" t="s">
        <v>1794</v>
      </c>
      <c r="P295" s="14" t="s">
        <v>9</v>
      </c>
      <c r="Q295" s="12" t="s">
        <v>1796</v>
      </c>
      <c r="R295">
        <f t="shared" si="34"/>
        <v>1</v>
      </c>
    </row>
    <row r="296" spans="1:18" ht="33" x14ac:dyDescent="0.25">
      <c r="A296" s="4" t="s">
        <v>189</v>
      </c>
      <c r="B296" s="18">
        <v>44097.830555555556</v>
      </c>
      <c r="C296" s="6" t="str">
        <f t="shared" si="28"/>
        <v>September</v>
      </c>
      <c r="D296" s="7">
        <f t="shared" si="29"/>
        <v>0.8305555555555556</v>
      </c>
      <c r="E296" s="7" t="str">
        <f>IF(AND(D296&lt;Sheet2!$A$3,D296&gt;=Sheet2!$A$2),"Morning",IF(AND(D296&gt;=Sheet2!$A$3,D296&lt;Sheet2!$A$4),"Afternoon","Night"))</f>
        <v>Night</v>
      </c>
      <c r="F296" s="7" t="str">
        <f t="shared" si="30"/>
        <v>Wednesday</v>
      </c>
      <c r="G296" s="7" t="str">
        <f t="shared" si="31"/>
        <v>Weekdays</v>
      </c>
      <c r="H296" s="6">
        <f t="shared" si="32"/>
        <v>23</v>
      </c>
      <c r="I296" s="6">
        <f t="shared" si="33"/>
        <v>2020</v>
      </c>
      <c r="J296" s="5">
        <v>44089.786805555559</v>
      </c>
      <c r="K296" s="8" t="s">
        <v>435</v>
      </c>
      <c r="L296" s="8" t="s">
        <v>2694</v>
      </c>
      <c r="M296" s="8" t="s">
        <v>2702</v>
      </c>
      <c r="N296" s="8" t="s">
        <v>24</v>
      </c>
      <c r="O296" s="8" t="s">
        <v>13</v>
      </c>
      <c r="P296" s="9">
        <v>13</v>
      </c>
      <c r="Q296" s="8" t="s">
        <v>436</v>
      </c>
      <c r="R296">
        <f t="shared" si="34"/>
        <v>1</v>
      </c>
    </row>
    <row r="297" spans="1:18" ht="49.5" x14ac:dyDescent="0.25">
      <c r="A297" s="10"/>
      <c r="B297" s="17">
        <v>44097.85</v>
      </c>
      <c r="C297" s="6" t="str">
        <f t="shared" si="28"/>
        <v>September</v>
      </c>
      <c r="D297" s="7">
        <f t="shared" si="29"/>
        <v>0.85</v>
      </c>
      <c r="E297" s="7" t="str">
        <f>IF(AND(D297&lt;Sheet2!$A$3,D297&gt;=Sheet2!$A$2),"Morning",IF(AND(D297&gt;=Sheet2!$A$3,D297&lt;Sheet2!$A$4),"Afternoon","Night"))</f>
        <v>Night</v>
      </c>
      <c r="F297" s="7" t="str">
        <f t="shared" si="30"/>
        <v>Wednesday</v>
      </c>
      <c r="G297" s="7" t="str">
        <f t="shared" si="31"/>
        <v>Weekdays</v>
      </c>
      <c r="H297" s="6">
        <f t="shared" si="32"/>
        <v>23</v>
      </c>
      <c r="I297" s="6">
        <f t="shared" si="33"/>
        <v>2020</v>
      </c>
      <c r="J297" s="11">
        <v>44091.424305555556</v>
      </c>
      <c r="K297" s="12" t="s">
        <v>435</v>
      </c>
      <c r="L297" s="8" t="s">
        <v>2694</v>
      </c>
      <c r="M297" s="8" t="s">
        <v>2702</v>
      </c>
      <c r="N297" s="12" t="s">
        <v>24</v>
      </c>
      <c r="O297" s="12" t="s">
        <v>13</v>
      </c>
      <c r="P297" s="13">
        <v>13</v>
      </c>
      <c r="Q297" s="12" t="s">
        <v>1797</v>
      </c>
      <c r="R297">
        <f t="shared" si="34"/>
        <v>1</v>
      </c>
    </row>
    <row r="298" spans="1:18" ht="16.5" x14ac:dyDescent="0.25">
      <c r="A298" s="4" t="s">
        <v>192</v>
      </c>
      <c r="B298" s="18">
        <v>44097.85</v>
      </c>
      <c r="C298" s="6" t="str">
        <f t="shared" si="28"/>
        <v>September</v>
      </c>
      <c r="D298" s="7">
        <f t="shared" si="29"/>
        <v>0.85</v>
      </c>
      <c r="E298" s="7" t="str">
        <f>IF(AND(D298&lt;Sheet2!$A$3,D298&gt;=Sheet2!$A$2),"Morning",IF(AND(D298&gt;=Sheet2!$A$3,D298&lt;Sheet2!$A$4),"Afternoon","Night"))</f>
        <v>Night</v>
      </c>
      <c r="F298" s="7" t="str">
        <f t="shared" si="30"/>
        <v>Wednesday</v>
      </c>
      <c r="G298" s="7" t="str">
        <f t="shared" si="31"/>
        <v>Weekdays</v>
      </c>
      <c r="H298" s="6">
        <f t="shared" si="32"/>
        <v>23</v>
      </c>
      <c r="I298" s="6">
        <f t="shared" si="33"/>
        <v>2020</v>
      </c>
      <c r="J298" s="5">
        <v>44089.801388888889</v>
      </c>
      <c r="K298" s="8" t="s">
        <v>8</v>
      </c>
      <c r="L298" s="8" t="s">
        <v>2694</v>
      </c>
      <c r="M298" s="8" t="s">
        <v>2702</v>
      </c>
      <c r="N298" s="8"/>
      <c r="O298" s="8"/>
      <c r="P298" s="14" t="s">
        <v>9</v>
      </c>
      <c r="Q298" s="8" t="s">
        <v>437</v>
      </c>
      <c r="R298">
        <f t="shared" si="34"/>
        <v>1</v>
      </c>
    </row>
    <row r="299" spans="1:18" ht="148.5" x14ac:dyDescent="0.25">
      <c r="A299" s="4" t="s">
        <v>194</v>
      </c>
      <c r="B299" s="17">
        <v>44097.918055555558</v>
      </c>
      <c r="C299" s="6" t="str">
        <f t="shared" si="28"/>
        <v>September</v>
      </c>
      <c r="D299" s="7">
        <f t="shared" si="29"/>
        <v>0.91805555555555562</v>
      </c>
      <c r="E299" s="7" t="str">
        <f>IF(AND(D299&lt;Sheet2!$A$3,D299&gt;=Sheet2!$A$2),"Morning",IF(AND(D299&gt;=Sheet2!$A$3,D299&lt;Sheet2!$A$4),"Afternoon","Night"))</f>
        <v>Night</v>
      </c>
      <c r="F299" s="7" t="str">
        <f t="shared" si="30"/>
        <v>Wednesday</v>
      </c>
      <c r="G299" s="7" t="str">
        <f t="shared" si="31"/>
        <v>Weekdays</v>
      </c>
      <c r="H299" s="6">
        <f t="shared" si="32"/>
        <v>23</v>
      </c>
      <c r="I299" s="6">
        <f t="shared" si="33"/>
        <v>2020</v>
      </c>
      <c r="J299" s="5">
        <v>44089.819444444445</v>
      </c>
      <c r="K299" s="8" t="s">
        <v>251</v>
      </c>
      <c r="L299" s="8" t="s">
        <v>2696</v>
      </c>
      <c r="M299" s="8" t="s">
        <v>2703</v>
      </c>
      <c r="N299" s="8" t="s">
        <v>24</v>
      </c>
      <c r="O299" s="8" t="s">
        <v>103</v>
      </c>
      <c r="P299" s="9">
        <v>52</v>
      </c>
      <c r="Q299" s="8" t="s">
        <v>1798</v>
      </c>
      <c r="R299">
        <f t="shared" si="34"/>
        <v>1</v>
      </c>
    </row>
    <row r="300" spans="1:18" ht="82.5" x14ac:dyDescent="0.25">
      <c r="A300" s="10"/>
      <c r="B300" s="18">
        <v>44097.918055555558</v>
      </c>
      <c r="C300" s="6" t="str">
        <f t="shared" si="28"/>
        <v>September</v>
      </c>
      <c r="D300" s="7">
        <f t="shared" si="29"/>
        <v>0.91805555555555562</v>
      </c>
      <c r="E300" s="7" t="str">
        <f>IF(AND(D300&lt;Sheet2!$A$3,D300&gt;=Sheet2!$A$2),"Morning",IF(AND(D300&gt;=Sheet2!$A$3,D300&lt;Sheet2!$A$4),"Afternoon","Night"))</f>
        <v>Night</v>
      </c>
      <c r="F300" s="7" t="str">
        <f t="shared" si="30"/>
        <v>Wednesday</v>
      </c>
      <c r="G300" s="7" t="str">
        <f t="shared" si="31"/>
        <v>Weekdays</v>
      </c>
      <c r="H300" s="6">
        <f t="shared" si="32"/>
        <v>23</v>
      </c>
      <c r="I300" s="6">
        <f t="shared" si="33"/>
        <v>2020</v>
      </c>
      <c r="J300" s="11">
        <v>44090.319444444445</v>
      </c>
      <c r="K300" s="12" t="s">
        <v>251</v>
      </c>
      <c r="L300" s="8" t="s">
        <v>2696</v>
      </c>
      <c r="M300" s="8" t="s">
        <v>2703</v>
      </c>
      <c r="N300" s="12" t="s">
        <v>24</v>
      </c>
      <c r="O300" s="12" t="s">
        <v>103</v>
      </c>
      <c r="P300" s="13">
        <v>52</v>
      </c>
      <c r="Q300" s="12" t="s">
        <v>1799</v>
      </c>
      <c r="R300">
        <f t="shared" si="34"/>
        <v>1</v>
      </c>
    </row>
    <row r="301" spans="1:18" ht="214.5" x14ac:dyDescent="0.25">
      <c r="A301" s="4" t="s">
        <v>195</v>
      </c>
      <c r="B301" s="17">
        <v>44098.324999999997</v>
      </c>
      <c r="C301" s="6" t="str">
        <f t="shared" si="28"/>
        <v>September</v>
      </c>
      <c r="D301" s="7">
        <f t="shared" si="29"/>
        <v>0.32500000000000001</v>
      </c>
      <c r="E301" s="7" t="str">
        <f>IF(AND(D301&lt;Sheet2!$A$3,D301&gt;=Sheet2!$A$2),"Morning",IF(AND(D301&gt;=Sheet2!$A$3,D301&lt;Sheet2!$A$4),"Afternoon","Night"))</f>
        <v>Morning</v>
      </c>
      <c r="F301" s="7" t="str">
        <f t="shared" si="30"/>
        <v>Thursday</v>
      </c>
      <c r="G301" s="7" t="str">
        <f t="shared" si="31"/>
        <v>Weekdays</v>
      </c>
      <c r="H301" s="6">
        <f t="shared" si="32"/>
        <v>24</v>
      </c>
      <c r="I301" s="6">
        <f t="shared" si="33"/>
        <v>2020</v>
      </c>
      <c r="J301" s="5">
        <v>44089.833333333336</v>
      </c>
      <c r="K301" s="8" t="s">
        <v>1800</v>
      </c>
      <c r="L301" s="8" t="s">
        <v>2699</v>
      </c>
      <c r="M301" s="8" t="s">
        <v>2703</v>
      </c>
      <c r="N301" s="8" t="s">
        <v>24</v>
      </c>
      <c r="O301" s="8" t="s">
        <v>19</v>
      </c>
      <c r="P301" s="9">
        <v>179</v>
      </c>
      <c r="Q301" s="8" t="s">
        <v>1801</v>
      </c>
      <c r="R301">
        <f t="shared" si="34"/>
        <v>1</v>
      </c>
    </row>
    <row r="302" spans="1:18" ht="33" x14ac:dyDescent="0.25">
      <c r="A302" s="4" t="s">
        <v>197</v>
      </c>
      <c r="B302" s="18">
        <v>44098.324999999997</v>
      </c>
      <c r="C302" s="6" t="str">
        <f t="shared" si="28"/>
        <v>September</v>
      </c>
      <c r="D302" s="7">
        <f t="shared" si="29"/>
        <v>0.32500000000000001</v>
      </c>
      <c r="E302" s="7" t="str">
        <f>IF(AND(D302&lt;Sheet2!$A$3,D302&gt;=Sheet2!$A$2),"Morning",IF(AND(D302&gt;=Sheet2!$A$3,D302&lt;Sheet2!$A$4),"Afternoon","Night"))</f>
        <v>Morning</v>
      </c>
      <c r="F302" s="7" t="str">
        <f t="shared" si="30"/>
        <v>Thursday</v>
      </c>
      <c r="G302" s="7" t="str">
        <f t="shared" si="31"/>
        <v>Weekdays</v>
      </c>
      <c r="H302" s="6">
        <f t="shared" si="32"/>
        <v>24</v>
      </c>
      <c r="I302" s="6">
        <f t="shared" si="33"/>
        <v>2020</v>
      </c>
      <c r="J302" s="5">
        <v>44090.242361111108</v>
      </c>
      <c r="K302" s="8" t="s">
        <v>196</v>
      </c>
      <c r="L302" s="8" t="s">
        <v>2694</v>
      </c>
      <c r="M302" s="8" t="s">
        <v>2702</v>
      </c>
      <c r="N302" s="8" t="s">
        <v>34</v>
      </c>
      <c r="O302" s="8" t="s">
        <v>13</v>
      </c>
      <c r="P302" s="9">
        <v>39</v>
      </c>
      <c r="Q302" s="8" t="s">
        <v>439</v>
      </c>
      <c r="R302">
        <f t="shared" si="34"/>
        <v>1</v>
      </c>
    </row>
    <row r="303" spans="1:18" ht="49.5" x14ac:dyDescent="0.25">
      <c r="A303" s="10"/>
      <c r="B303" s="17">
        <v>44098.420138888891</v>
      </c>
      <c r="C303" s="6" t="str">
        <f t="shared" si="28"/>
        <v>September</v>
      </c>
      <c r="D303" s="7">
        <f t="shared" si="29"/>
        <v>0.4201388888888889</v>
      </c>
      <c r="E303" s="7" t="str">
        <f>IF(AND(D303&lt;Sheet2!$A$3,D303&gt;=Sheet2!$A$2),"Morning",IF(AND(D303&gt;=Sheet2!$A$3,D303&lt;Sheet2!$A$4),"Afternoon","Night"))</f>
        <v>Morning</v>
      </c>
      <c r="F303" s="7" t="str">
        <f t="shared" si="30"/>
        <v>Thursday</v>
      </c>
      <c r="G303" s="7" t="str">
        <f t="shared" si="31"/>
        <v>Weekdays</v>
      </c>
      <c r="H303" s="6">
        <f t="shared" si="32"/>
        <v>24</v>
      </c>
      <c r="I303" s="6">
        <f t="shared" si="33"/>
        <v>2020</v>
      </c>
      <c r="J303" s="11">
        <v>44091.430555555555</v>
      </c>
      <c r="K303" s="12" t="s">
        <v>196</v>
      </c>
      <c r="L303" s="8" t="s">
        <v>2694</v>
      </c>
      <c r="M303" s="8" t="s">
        <v>2702</v>
      </c>
      <c r="N303" s="12" t="s">
        <v>34</v>
      </c>
      <c r="O303" s="12" t="s">
        <v>13</v>
      </c>
      <c r="P303" s="13">
        <v>39</v>
      </c>
      <c r="Q303" s="12" t="s">
        <v>1802</v>
      </c>
      <c r="R303">
        <f t="shared" si="34"/>
        <v>1</v>
      </c>
    </row>
    <row r="304" spans="1:18" ht="49.5" x14ac:dyDescent="0.25">
      <c r="A304" s="4" t="s">
        <v>199</v>
      </c>
      <c r="B304" s="17">
        <v>44098.552083333336</v>
      </c>
      <c r="C304" s="6" t="str">
        <f t="shared" si="28"/>
        <v>September</v>
      </c>
      <c r="D304" s="7">
        <f t="shared" si="29"/>
        <v>0.55208333333333337</v>
      </c>
      <c r="E304" s="7" t="str">
        <f>IF(AND(D304&lt;Sheet2!$A$3,D304&gt;=Sheet2!$A$2),"Morning",IF(AND(D304&gt;=Sheet2!$A$3,D304&lt;Sheet2!$A$4),"Afternoon","Night"))</f>
        <v>Afternoon</v>
      </c>
      <c r="F304" s="7" t="str">
        <f t="shared" si="30"/>
        <v>Thursday</v>
      </c>
      <c r="G304" s="7" t="str">
        <f t="shared" si="31"/>
        <v>Weekdays</v>
      </c>
      <c r="H304" s="6">
        <f t="shared" si="32"/>
        <v>24</v>
      </c>
      <c r="I304" s="6">
        <f t="shared" si="33"/>
        <v>2020</v>
      </c>
      <c r="J304" s="5">
        <v>44090.397222222222</v>
      </c>
      <c r="K304" s="8" t="s">
        <v>76</v>
      </c>
      <c r="L304" s="8" t="s">
        <v>2693</v>
      </c>
      <c r="M304" s="8" t="s">
        <v>2703</v>
      </c>
      <c r="N304" s="8" t="s">
        <v>34</v>
      </c>
      <c r="O304" s="8" t="s">
        <v>109</v>
      </c>
      <c r="P304" s="9">
        <v>217</v>
      </c>
      <c r="Q304" s="8" t="s">
        <v>1803</v>
      </c>
      <c r="R304">
        <f t="shared" si="34"/>
        <v>1</v>
      </c>
    </row>
    <row r="305" spans="1:18" ht="66" x14ac:dyDescent="0.25">
      <c r="A305" s="4" t="s">
        <v>203</v>
      </c>
      <c r="B305" s="17">
        <v>44098.642361111109</v>
      </c>
      <c r="C305" s="6" t="str">
        <f t="shared" si="28"/>
        <v>September</v>
      </c>
      <c r="D305" s="7">
        <f t="shared" si="29"/>
        <v>0.64236111111111105</v>
      </c>
      <c r="E305" s="7" t="str">
        <f>IF(AND(D305&lt;Sheet2!$A$3,D305&gt;=Sheet2!$A$2),"Morning",IF(AND(D305&gt;=Sheet2!$A$3,D305&lt;Sheet2!$A$4),"Afternoon","Night"))</f>
        <v>Afternoon</v>
      </c>
      <c r="F305" s="7" t="str">
        <f t="shared" si="30"/>
        <v>Thursday</v>
      </c>
      <c r="G305" s="7" t="str">
        <f t="shared" si="31"/>
        <v>Weekdays</v>
      </c>
      <c r="H305" s="6">
        <f t="shared" si="32"/>
        <v>24</v>
      </c>
      <c r="I305" s="6">
        <f t="shared" si="33"/>
        <v>2020</v>
      </c>
      <c r="J305" s="5">
        <v>44090.626388888886</v>
      </c>
      <c r="K305" s="8" t="s">
        <v>172</v>
      </c>
      <c r="L305" s="8" t="s">
        <v>2696</v>
      </c>
      <c r="M305" s="8" t="s">
        <v>2703</v>
      </c>
      <c r="N305" s="8" t="s">
        <v>34</v>
      </c>
      <c r="O305" s="8" t="s">
        <v>109</v>
      </c>
      <c r="P305" s="9">
        <v>174</v>
      </c>
      <c r="Q305" s="8" t="s">
        <v>440</v>
      </c>
      <c r="R305">
        <f t="shared" si="34"/>
        <v>1</v>
      </c>
    </row>
    <row r="306" spans="1:18" ht="66" x14ac:dyDescent="0.25">
      <c r="A306" s="4" t="s">
        <v>205</v>
      </c>
      <c r="B306" s="17">
        <v>44098.710416666669</v>
      </c>
      <c r="C306" s="6" t="str">
        <f t="shared" si="28"/>
        <v>September</v>
      </c>
      <c r="D306" s="7">
        <f t="shared" si="29"/>
        <v>0.7104166666666667</v>
      </c>
      <c r="E306" s="7" t="str">
        <f>IF(AND(D306&lt;Sheet2!$A$3,D306&gt;=Sheet2!$A$2),"Morning",IF(AND(D306&gt;=Sheet2!$A$3,D306&lt;Sheet2!$A$4),"Afternoon","Night"))</f>
        <v>Afternoon</v>
      </c>
      <c r="F306" s="7" t="str">
        <f t="shared" si="30"/>
        <v>Thursday</v>
      </c>
      <c r="G306" s="7" t="str">
        <f t="shared" si="31"/>
        <v>Weekdays</v>
      </c>
      <c r="H306" s="6">
        <f t="shared" si="32"/>
        <v>24</v>
      </c>
      <c r="I306" s="6">
        <f t="shared" si="33"/>
        <v>2020</v>
      </c>
      <c r="J306" s="5">
        <v>44090.667361111111</v>
      </c>
      <c r="K306" s="8" t="s">
        <v>50</v>
      </c>
      <c r="L306" s="8" t="s">
        <v>2693</v>
      </c>
      <c r="M306" s="8" t="s">
        <v>2703</v>
      </c>
      <c r="N306" s="8" t="s">
        <v>34</v>
      </c>
      <c r="O306" s="8" t="s">
        <v>19</v>
      </c>
      <c r="P306" s="9">
        <v>0</v>
      </c>
      <c r="Q306" s="8" t="s">
        <v>441</v>
      </c>
      <c r="R306">
        <f t="shared" si="34"/>
        <v>1</v>
      </c>
    </row>
    <row r="307" spans="1:18" ht="49.5" x14ac:dyDescent="0.25">
      <c r="A307" s="10"/>
      <c r="B307" s="17">
        <v>44098.722222222219</v>
      </c>
      <c r="C307" s="6" t="str">
        <f t="shared" si="28"/>
        <v>September</v>
      </c>
      <c r="D307" s="7">
        <f t="shared" si="29"/>
        <v>0.72222222222222221</v>
      </c>
      <c r="E307" s="7" t="str">
        <f>IF(AND(D307&lt;Sheet2!$A$3,D307&gt;=Sheet2!$A$2),"Morning",IF(AND(D307&gt;=Sheet2!$A$3,D307&lt;Sheet2!$A$4),"Afternoon","Night"))</f>
        <v>Afternoon</v>
      </c>
      <c r="F307" s="7" t="str">
        <f t="shared" si="30"/>
        <v>Thursday</v>
      </c>
      <c r="G307" s="7" t="str">
        <f t="shared" si="31"/>
        <v>Weekdays</v>
      </c>
      <c r="H307" s="6">
        <f t="shared" si="32"/>
        <v>24</v>
      </c>
      <c r="I307" s="6">
        <f t="shared" si="33"/>
        <v>2020</v>
      </c>
      <c r="J307" s="11">
        <v>44091.300694444442</v>
      </c>
      <c r="K307" s="12" t="s">
        <v>50</v>
      </c>
      <c r="L307" s="8" t="s">
        <v>2693</v>
      </c>
      <c r="M307" s="8" t="s">
        <v>2703</v>
      </c>
      <c r="N307" s="12" t="s">
        <v>34</v>
      </c>
      <c r="O307" s="12" t="s">
        <v>19</v>
      </c>
      <c r="P307" s="13">
        <v>0</v>
      </c>
      <c r="Q307" s="12" t="s">
        <v>1804</v>
      </c>
      <c r="R307">
        <f t="shared" si="34"/>
        <v>1</v>
      </c>
    </row>
    <row r="308" spans="1:18" ht="181.5" x14ac:dyDescent="0.25">
      <c r="A308" s="4" t="s">
        <v>207</v>
      </c>
      <c r="B308" s="17">
        <v>44099.145833333336</v>
      </c>
      <c r="C308" s="6" t="str">
        <f t="shared" si="28"/>
        <v>September</v>
      </c>
      <c r="D308" s="7">
        <f t="shared" si="29"/>
        <v>0.14583333333333334</v>
      </c>
      <c r="E308" s="7" t="str">
        <f>IF(AND(D308&lt;Sheet2!$A$3,D308&gt;=Sheet2!$A$2),"Morning",IF(AND(D308&gt;=Sheet2!$A$3,D308&lt;Sheet2!$A$4),"Afternoon","Night"))</f>
        <v>Night</v>
      </c>
      <c r="F308" s="7" t="str">
        <f t="shared" si="30"/>
        <v>Friday</v>
      </c>
      <c r="G308" s="7" t="str">
        <f t="shared" si="31"/>
        <v>Weekdays</v>
      </c>
      <c r="H308" s="6">
        <f t="shared" si="32"/>
        <v>25</v>
      </c>
      <c r="I308" s="6">
        <f t="shared" si="33"/>
        <v>2020</v>
      </c>
      <c r="J308" s="5">
        <v>44090.68472222222</v>
      </c>
      <c r="K308" s="8" t="s">
        <v>208</v>
      </c>
      <c r="L308" s="8" t="s">
        <v>2699</v>
      </c>
      <c r="M308" s="8" t="s">
        <v>2703</v>
      </c>
      <c r="N308" s="8" t="s">
        <v>34</v>
      </c>
      <c r="O308" s="8" t="s">
        <v>109</v>
      </c>
      <c r="P308" s="9">
        <v>107</v>
      </c>
      <c r="Q308" s="8" t="s">
        <v>1805</v>
      </c>
      <c r="R308">
        <f t="shared" si="34"/>
        <v>1</v>
      </c>
    </row>
    <row r="309" spans="1:18" ht="99" x14ac:dyDescent="0.25">
      <c r="A309" s="4" t="s">
        <v>209</v>
      </c>
      <c r="B309" s="17">
        <v>44099.243055555555</v>
      </c>
      <c r="C309" s="6" t="str">
        <f t="shared" si="28"/>
        <v>September</v>
      </c>
      <c r="D309" s="7">
        <f t="shared" si="29"/>
        <v>0.24305555555555555</v>
      </c>
      <c r="E309" s="7" t="str">
        <f>IF(AND(D309&lt;Sheet2!$A$3,D309&gt;=Sheet2!$A$2),"Morning",IF(AND(D309&gt;=Sheet2!$A$3,D309&lt;Sheet2!$A$4),"Afternoon","Night"))</f>
        <v>Morning</v>
      </c>
      <c r="F309" s="7" t="str">
        <f t="shared" si="30"/>
        <v>Friday</v>
      </c>
      <c r="G309" s="7" t="str">
        <f t="shared" si="31"/>
        <v>Weekdays</v>
      </c>
      <c r="H309" s="6">
        <f t="shared" si="32"/>
        <v>25</v>
      </c>
      <c r="I309" s="6">
        <f t="shared" si="33"/>
        <v>2020</v>
      </c>
      <c r="J309" s="5">
        <v>44090.711805555555</v>
      </c>
      <c r="K309" s="8" t="s">
        <v>442</v>
      </c>
      <c r="L309" s="8" t="s">
        <v>2696</v>
      </c>
      <c r="M309" s="8" t="s">
        <v>2703</v>
      </c>
      <c r="N309" s="8" t="s">
        <v>24</v>
      </c>
      <c r="O309" s="8" t="s">
        <v>13</v>
      </c>
      <c r="P309" s="9">
        <v>194</v>
      </c>
      <c r="Q309" s="8" t="s">
        <v>443</v>
      </c>
      <c r="R309">
        <f t="shared" si="34"/>
        <v>1</v>
      </c>
    </row>
    <row r="310" spans="1:18" ht="66" x14ac:dyDescent="0.25">
      <c r="A310" s="4" t="s">
        <v>211</v>
      </c>
      <c r="B310" s="17">
        <v>44099.409722222219</v>
      </c>
      <c r="C310" s="6" t="str">
        <f t="shared" si="28"/>
        <v>September</v>
      </c>
      <c r="D310" s="7">
        <f t="shared" si="29"/>
        <v>0.40972222222222227</v>
      </c>
      <c r="E310" s="7" t="str">
        <f>IF(AND(D310&lt;Sheet2!$A$3,D310&gt;=Sheet2!$A$2),"Morning",IF(AND(D310&gt;=Sheet2!$A$3,D310&lt;Sheet2!$A$4),"Afternoon","Night"))</f>
        <v>Morning</v>
      </c>
      <c r="F310" s="7" t="str">
        <f t="shared" si="30"/>
        <v>Friday</v>
      </c>
      <c r="G310" s="7" t="str">
        <f t="shared" si="31"/>
        <v>Weekdays</v>
      </c>
      <c r="H310" s="6">
        <f t="shared" si="32"/>
        <v>25</v>
      </c>
      <c r="I310" s="6">
        <f t="shared" si="33"/>
        <v>2020</v>
      </c>
      <c r="J310" s="5">
        <v>44091.432638888888</v>
      </c>
      <c r="K310" s="8" t="s">
        <v>400</v>
      </c>
      <c r="L310" s="8" t="s">
        <v>2694</v>
      </c>
      <c r="M310" s="8" t="s">
        <v>2702</v>
      </c>
      <c r="N310" s="8" t="s">
        <v>34</v>
      </c>
      <c r="O310" s="8" t="s">
        <v>109</v>
      </c>
      <c r="P310" s="9">
        <v>12</v>
      </c>
      <c r="Q310" s="8" t="s">
        <v>1806</v>
      </c>
      <c r="R310">
        <f t="shared" si="34"/>
        <v>1</v>
      </c>
    </row>
    <row r="311" spans="1:18" ht="49.5" x14ac:dyDescent="0.25">
      <c r="A311" s="4" t="s">
        <v>212</v>
      </c>
      <c r="B311" s="18">
        <v>44099.409722222219</v>
      </c>
      <c r="C311" s="6" t="str">
        <f t="shared" si="28"/>
        <v>September</v>
      </c>
      <c r="D311" s="7">
        <f t="shared" si="29"/>
        <v>0.40972222222222227</v>
      </c>
      <c r="E311" s="7" t="str">
        <f>IF(AND(D311&lt;Sheet2!$A$3,D311&gt;=Sheet2!$A$2),"Morning",IF(AND(D311&gt;=Sheet2!$A$3,D311&lt;Sheet2!$A$4),"Afternoon","Night"))</f>
        <v>Morning</v>
      </c>
      <c r="F311" s="7" t="str">
        <f t="shared" si="30"/>
        <v>Friday</v>
      </c>
      <c r="G311" s="7" t="str">
        <f t="shared" si="31"/>
        <v>Weekdays</v>
      </c>
      <c r="H311" s="6">
        <f t="shared" si="32"/>
        <v>25</v>
      </c>
      <c r="I311" s="6">
        <f t="shared" si="33"/>
        <v>2020</v>
      </c>
      <c r="J311" s="5">
        <v>44091.695138888892</v>
      </c>
      <c r="K311" s="8" t="s">
        <v>268</v>
      </c>
      <c r="L311" s="8" t="s">
        <v>2696</v>
      </c>
      <c r="M311" s="8" t="s">
        <v>2703</v>
      </c>
      <c r="N311" s="8" t="s">
        <v>34</v>
      </c>
      <c r="O311" s="8" t="s">
        <v>35</v>
      </c>
      <c r="P311" s="9">
        <v>31</v>
      </c>
      <c r="Q311" s="8" t="s">
        <v>1807</v>
      </c>
      <c r="R311">
        <f t="shared" si="34"/>
        <v>1</v>
      </c>
    </row>
    <row r="312" spans="1:18" ht="66" x14ac:dyDescent="0.25">
      <c r="A312" s="10"/>
      <c r="B312" s="17">
        <v>44099.442361111112</v>
      </c>
      <c r="C312" s="6" t="str">
        <f t="shared" si="28"/>
        <v>September</v>
      </c>
      <c r="D312" s="7">
        <f t="shared" si="29"/>
        <v>0.44236111111111115</v>
      </c>
      <c r="E312" s="7" t="str">
        <f>IF(AND(D312&lt;Sheet2!$A$3,D312&gt;=Sheet2!$A$2),"Morning",IF(AND(D312&gt;=Sheet2!$A$3,D312&lt;Sheet2!$A$4),"Afternoon","Night"))</f>
        <v>Morning</v>
      </c>
      <c r="F312" s="7" t="str">
        <f t="shared" si="30"/>
        <v>Friday</v>
      </c>
      <c r="G312" s="7" t="str">
        <f t="shared" si="31"/>
        <v>Weekdays</v>
      </c>
      <c r="H312" s="6">
        <f t="shared" si="32"/>
        <v>25</v>
      </c>
      <c r="I312" s="6">
        <f t="shared" si="33"/>
        <v>2020</v>
      </c>
      <c r="J312" s="11">
        <v>44093.335416666669</v>
      </c>
      <c r="K312" s="12" t="s">
        <v>268</v>
      </c>
      <c r="L312" s="8" t="s">
        <v>2696</v>
      </c>
      <c r="M312" s="8" t="s">
        <v>2703</v>
      </c>
      <c r="N312" s="12" t="s">
        <v>34</v>
      </c>
      <c r="O312" s="12" t="s">
        <v>35</v>
      </c>
      <c r="P312" s="13">
        <v>31</v>
      </c>
      <c r="Q312" s="12" t="s">
        <v>1808</v>
      </c>
      <c r="R312">
        <f t="shared" si="34"/>
        <v>1</v>
      </c>
    </row>
    <row r="313" spans="1:18" ht="66" x14ac:dyDescent="0.25">
      <c r="A313" s="4" t="s">
        <v>213</v>
      </c>
      <c r="B313" s="18">
        <v>44099.442361111112</v>
      </c>
      <c r="C313" s="6" t="str">
        <f t="shared" si="28"/>
        <v>September</v>
      </c>
      <c r="D313" s="7">
        <f t="shared" si="29"/>
        <v>0.44236111111111115</v>
      </c>
      <c r="E313" s="7" t="str">
        <f>IF(AND(D313&lt;Sheet2!$A$3,D313&gt;=Sheet2!$A$2),"Morning",IF(AND(D313&gt;=Sheet2!$A$3,D313&lt;Sheet2!$A$4),"Afternoon","Night"))</f>
        <v>Morning</v>
      </c>
      <c r="F313" s="7" t="str">
        <f t="shared" si="30"/>
        <v>Friday</v>
      </c>
      <c r="G313" s="7" t="str">
        <f t="shared" si="31"/>
        <v>Weekdays</v>
      </c>
      <c r="H313" s="6">
        <f t="shared" si="32"/>
        <v>25</v>
      </c>
      <c r="I313" s="6">
        <f t="shared" si="33"/>
        <v>2020</v>
      </c>
      <c r="J313" s="5">
        <v>44091.797222222223</v>
      </c>
      <c r="K313" s="8" t="s">
        <v>444</v>
      </c>
      <c r="L313" s="12" t="s">
        <v>2695</v>
      </c>
      <c r="M313" s="8" t="s">
        <v>2702</v>
      </c>
      <c r="N313" s="8" t="s">
        <v>34</v>
      </c>
      <c r="O313" s="8" t="s">
        <v>351</v>
      </c>
      <c r="P313" s="14" t="s">
        <v>9</v>
      </c>
      <c r="Q313" s="8" t="s">
        <v>445</v>
      </c>
      <c r="R313">
        <f t="shared" si="34"/>
        <v>1</v>
      </c>
    </row>
    <row r="314" spans="1:18" ht="49.5" x14ac:dyDescent="0.25">
      <c r="A314" s="4" t="s">
        <v>215</v>
      </c>
      <c r="B314" s="17">
        <v>44099.504861111112</v>
      </c>
      <c r="C314" s="6" t="str">
        <f t="shared" si="28"/>
        <v>September</v>
      </c>
      <c r="D314" s="7">
        <f t="shared" si="29"/>
        <v>0.50486111111111109</v>
      </c>
      <c r="E314" s="7" t="str">
        <f>IF(AND(D314&lt;Sheet2!$A$3,D314&gt;=Sheet2!$A$2),"Morning",IF(AND(D314&gt;=Sheet2!$A$3,D314&lt;Sheet2!$A$4),"Afternoon","Night"))</f>
        <v>Afternoon</v>
      </c>
      <c r="F314" s="7" t="str">
        <f t="shared" si="30"/>
        <v>Friday</v>
      </c>
      <c r="G314" s="7" t="str">
        <f t="shared" si="31"/>
        <v>Weekdays</v>
      </c>
      <c r="H314" s="6">
        <f t="shared" si="32"/>
        <v>25</v>
      </c>
      <c r="I314" s="6">
        <f t="shared" si="33"/>
        <v>2020</v>
      </c>
      <c r="J314" s="5">
        <v>44092.628472222219</v>
      </c>
      <c r="K314" s="8" t="s">
        <v>268</v>
      </c>
      <c r="L314" s="8" t="s">
        <v>2696</v>
      </c>
      <c r="M314" s="8" t="s">
        <v>2703</v>
      </c>
      <c r="N314" s="8" t="s">
        <v>34</v>
      </c>
      <c r="O314" s="8" t="s">
        <v>35</v>
      </c>
      <c r="P314" s="9">
        <v>34</v>
      </c>
      <c r="Q314" s="8" t="s">
        <v>446</v>
      </c>
      <c r="R314">
        <f t="shared" si="34"/>
        <v>1</v>
      </c>
    </row>
    <row r="315" spans="1:18" ht="66" x14ac:dyDescent="0.25">
      <c r="A315" s="10"/>
      <c r="B315" s="18">
        <v>44099.504861111112</v>
      </c>
      <c r="C315" s="6" t="str">
        <f t="shared" si="28"/>
        <v>September</v>
      </c>
      <c r="D315" s="7">
        <f t="shared" si="29"/>
        <v>0.50486111111111109</v>
      </c>
      <c r="E315" s="7" t="str">
        <f>IF(AND(D315&lt;Sheet2!$A$3,D315&gt;=Sheet2!$A$2),"Morning",IF(AND(D315&gt;=Sheet2!$A$3,D315&lt;Sheet2!$A$4),"Afternoon","Night"))</f>
        <v>Afternoon</v>
      </c>
      <c r="F315" s="7" t="str">
        <f t="shared" si="30"/>
        <v>Friday</v>
      </c>
      <c r="G315" s="7" t="str">
        <f t="shared" si="31"/>
        <v>Weekdays</v>
      </c>
      <c r="H315" s="6">
        <f t="shared" si="32"/>
        <v>25</v>
      </c>
      <c r="I315" s="6">
        <f t="shared" si="33"/>
        <v>2020</v>
      </c>
      <c r="J315" s="11">
        <v>44093.336111111108</v>
      </c>
      <c r="K315" s="12" t="s">
        <v>268</v>
      </c>
      <c r="L315" s="8" t="s">
        <v>2696</v>
      </c>
      <c r="M315" s="8" t="s">
        <v>2703</v>
      </c>
      <c r="N315" s="12" t="s">
        <v>34</v>
      </c>
      <c r="O315" s="12" t="s">
        <v>35</v>
      </c>
      <c r="P315" s="13">
        <v>34</v>
      </c>
      <c r="Q315" s="12" t="s">
        <v>1809</v>
      </c>
      <c r="R315">
        <f t="shared" si="34"/>
        <v>1</v>
      </c>
    </row>
    <row r="316" spans="1:18" ht="99" x14ac:dyDescent="0.25">
      <c r="A316" s="4" t="s">
        <v>218</v>
      </c>
      <c r="B316" s="17">
        <v>44099.520833333336</v>
      </c>
      <c r="C316" s="6" t="str">
        <f t="shared" si="28"/>
        <v>September</v>
      </c>
      <c r="D316" s="7">
        <f t="shared" si="29"/>
        <v>0.52083333333333337</v>
      </c>
      <c r="E316" s="7" t="str">
        <f>IF(AND(D316&lt;Sheet2!$A$3,D316&gt;=Sheet2!$A$2),"Morning",IF(AND(D316&gt;=Sheet2!$A$3,D316&lt;Sheet2!$A$4),"Afternoon","Night"))</f>
        <v>Afternoon</v>
      </c>
      <c r="F316" s="7" t="str">
        <f t="shared" si="30"/>
        <v>Friday</v>
      </c>
      <c r="G316" s="7" t="str">
        <f t="shared" si="31"/>
        <v>Weekdays</v>
      </c>
      <c r="H316" s="6">
        <f t="shared" si="32"/>
        <v>25</v>
      </c>
      <c r="I316" s="6">
        <f t="shared" si="33"/>
        <v>2020</v>
      </c>
      <c r="J316" s="5">
        <v>44092.803472222222</v>
      </c>
      <c r="K316" s="8" t="s">
        <v>447</v>
      </c>
      <c r="L316" s="8" t="s">
        <v>2694</v>
      </c>
      <c r="M316" s="8" t="s">
        <v>2702</v>
      </c>
      <c r="N316" s="8" t="s">
        <v>24</v>
      </c>
      <c r="O316" s="8" t="s">
        <v>13</v>
      </c>
      <c r="P316" s="9">
        <v>61</v>
      </c>
      <c r="Q316" s="8" t="s">
        <v>1810</v>
      </c>
      <c r="R316">
        <f t="shared" si="34"/>
        <v>1</v>
      </c>
    </row>
    <row r="317" spans="1:18" ht="49.5" x14ac:dyDescent="0.25">
      <c r="A317" s="10"/>
      <c r="B317" s="18">
        <v>44099.520833333336</v>
      </c>
      <c r="C317" s="6" t="str">
        <f t="shared" si="28"/>
        <v>September</v>
      </c>
      <c r="D317" s="7">
        <f t="shared" si="29"/>
        <v>0.52083333333333337</v>
      </c>
      <c r="E317" s="7" t="str">
        <f>IF(AND(D317&lt;Sheet2!$A$3,D317&gt;=Sheet2!$A$2),"Morning",IF(AND(D317&gt;=Sheet2!$A$3,D317&lt;Sheet2!$A$4),"Afternoon","Night"))</f>
        <v>Afternoon</v>
      </c>
      <c r="F317" s="7" t="str">
        <f t="shared" si="30"/>
        <v>Friday</v>
      </c>
      <c r="G317" s="7" t="str">
        <f t="shared" si="31"/>
        <v>Weekdays</v>
      </c>
      <c r="H317" s="6">
        <f t="shared" si="32"/>
        <v>25</v>
      </c>
      <c r="I317" s="6">
        <f t="shared" si="33"/>
        <v>2020</v>
      </c>
      <c r="J317" s="11">
        <v>44097.546527777777</v>
      </c>
      <c r="K317" s="12" t="s">
        <v>447</v>
      </c>
      <c r="L317" s="8" t="s">
        <v>2694</v>
      </c>
      <c r="M317" s="8" t="s">
        <v>2702</v>
      </c>
      <c r="N317" s="12" t="s">
        <v>24</v>
      </c>
      <c r="O317" s="12" t="s">
        <v>13</v>
      </c>
      <c r="P317" s="13">
        <v>61</v>
      </c>
      <c r="Q317" s="12" t="s">
        <v>1811</v>
      </c>
      <c r="R317">
        <f t="shared" si="34"/>
        <v>1</v>
      </c>
    </row>
    <row r="318" spans="1:18" ht="115.5" x14ac:dyDescent="0.25">
      <c r="A318" s="4" t="s">
        <v>220</v>
      </c>
      <c r="B318" s="17">
        <v>44099.529166666667</v>
      </c>
      <c r="C318" s="6" t="str">
        <f t="shared" si="28"/>
        <v>September</v>
      </c>
      <c r="D318" s="7">
        <f t="shared" si="29"/>
        <v>0.52916666666666667</v>
      </c>
      <c r="E318" s="7" t="str">
        <f>IF(AND(D318&lt;Sheet2!$A$3,D318&gt;=Sheet2!$A$2),"Morning",IF(AND(D318&gt;=Sheet2!$A$3,D318&lt;Sheet2!$A$4),"Afternoon","Night"))</f>
        <v>Afternoon</v>
      </c>
      <c r="F318" s="7" t="str">
        <f t="shared" si="30"/>
        <v>Friday</v>
      </c>
      <c r="G318" s="7" t="str">
        <f t="shared" si="31"/>
        <v>Weekdays</v>
      </c>
      <c r="H318" s="6">
        <f t="shared" si="32"/>
        <v>25</v>
      </c>
      <c r="I318" s="6">
        <f t="shared" si="33"/>
        <v>2020</v>
      </c>
      <c r="J318" s="5">
        <v>44092.803472222222</v>
      </c>
      <c r="K318" s="8" t="s">
        <v>299</v>
      </c>
      <c r="L318" s="8" t="s">
        <v>2694</v>
      </c>
      <c r="M318" s="8" t="s">
        <v>2702</v>
      </c>
      <c r="N318" s="8" t="s">
        <v>24</v>
      </c>
      <c r="O318" s="8" t="s">
        <v>13</v>
      </c>
      <c r="P318" s="9">
        <v>30</v>
      </c>
      <c r="Q318" s="8" t="s">
        <v>1812</v>
      </c>
      <c r="R318">
        <f t="shared" si="34"/>
        <v>1</v>
      </c>
    </row>
    <row r="319" spans="1:18" ht="33" x14ac:dyDescent="0.25">
      <c r="A319" s="4" t="s">
        <v>222</v>
      </c>
      <c r="B319" s="18">
        <v>44099.529166666667</v>
      </c>
      <c r="C319" s="6" t="str">
        <f t="shared" si="28"/>
        <v>September</v>
      </c>
      <c r="D319" s="7">
        <f t="shared" si="29"/>
        <v>0.52916666666666667</v>
      </c>
      <c r="E319" s="7" t="str">
        <f>IF(AND(D319&lt;Sheet2!$A$3,D319&gt;=Sheet2!$A$2),"Morning",IF(AND(D319&gt;=Sheet2!$A$3,D319&lt;Sheet2!$A$4),"Afternoon","Night"))</f>
        <v>Afternoon</v>
      </c>
      <c r="F319" s="7" t="str">
        <f t="shared" si="30"/>
        <v>Friday</v>
      </c>
      <c r="G319" s="7" t="str">
        <f t="shared" si="31"/>
        <v>Weekdays</v>
      </c>
      <c r="H319" s="6">
        <f t="shared" si="32"/>
        <v>25</v>
      </c>
      <c r="I319" s="6">
        <f t="shared" si="33"/>
        <v>2020</v>
      </c>
      <c r="J319" s="5">
        <v>44092.84375</v>
      </c>
      <c r="K319" s="8" t="s">
        <v>42</v>
      </c>
      <c r="L319" s="8" t="s">
        <v>2697</v>
      </c>
      <c r="M319" s="8" t="s">
        <v>2702</v>
      </c>
      <c r="N319" s="8" t="s">
        <v>24</v>
      </c>
      <c r="O319" s="8" t="s">
        <v>19</v>
      </c>
      <c r="P319" s="14" t="s">
        <v>9</v>
      </c>
      <c r="Q319" s="8" t="s">
        <v>448</v>
      </c>
      <c r="R319">
        <f t="shared" si="34"/>
        <v>1</v>
      </c>
    </row>
    <row r="320" spans="1:18" ht="66" x14ac:dyDescent="0.25">
      <c r="A320" s="10"/>
      <c r="B320" s="17">
        <v>44099.535416666666</v>
      </c>
      <c r="C320" s="6" t="str">
        <f t="shared" si="28"/>
        <v>September</v>
      </c>
      <c r="D320" s="7">
        <f t="shared" si="29"/>
        <v>0.53541666666666665</v>
      </c>
      <c r="E320" s="7" t="str">
        <f>IF(AND(D320&lt;Sheet2!$A$3,D320&gt;=Sheet2!$A$2),"Morning",IF(AND(D320&gt;=Sheet2!$A$3,D320&lt;Sheet2!$A$4),"Afternoon","Night"))</f>
        <v>Afternoon</v>
      </c>
      <c r="F320" s="7" t="str">
        <f t="shared" si="30"/>
        <v>Friday</v>
      </c>
      <c r="G320" s="7" t="str">
        <f t="shared" si="31"/>
        <v>Weekdays</v>
      </c>
      <c r="H320" s="6">
        <f t="shared" si="32"/>
        <v>25</v>
      </c>
      <c r="I320" s="6">
        <f t="shared" si="33"/>
        <v>2020</v>
      </c>
      <c r="J320" s="11">
        <v>44097.381249999999</v>
      </c>
      <c r="K320" s="12" t="s">
        <v>42</v>
      </c>
      <c r="L320" s="8" t="s">
        <v>2697</v>
      </c>
      <c r="M320" s="8" t="s">
        <v>2702</v>
      </c>
      <c r="N320" s="12" t="s">
        <v>24</v>
      </c>
      <c r="O320" s="12" t="s">
        <v>19</v>
      </c>
      <c r="P320" s="14" t="s">
        <v>9</v>
      </c>
      <c r="Q320" s="12" t="s">
        <v>1813</v>
      </c>
      <c r="R320">
        <f t="shared" si="34"/>
        <v>1</v>
      </c>
    </row>
    <row r="321" spans="1:18" ht="99" x14ac:dyDescent="0.25">
      <c r="A321" s="4" t="s">
        <v>224</v>
      </c>
      <c r="B321" s="17">
        <v>44099.570833333331</v>
      </c>
      <c r="C321" s="6" t="str">
        <f t="shared" si="28"/>
        <v>September</v>
      </c>
      <c r="D321" s="7">
        <f t="shared" si="29"/>
        <v>0.5708333333333333</v>
      </c>
      <c r="E321" s="7" t="str">
        <f>IF(AND(D321&lt;Sheet2!$A$3,D321&gt;=Sheet2!$A$2),"Morning",IF(AND(D321&gt;=Sheet2!$A$3,D321&lt;Sheet2!$A$4),"Afternoon","Night"))</f>
        <v>Afternoon</v>
      </c>
      <c r="F321" s="7" t="str">
        <f t="shared" si="30"/>
        <v>Friday</v>
      </c>
      <c r="G321" s="7" t="str">
        <f t="shared" si="31"/>
        <v>Weekdays</v>
      </c>
      <c r="H321" s="6">
        <f t="shared" si="32"/>
        <v>25</v>
      </c>
      <c r="I321" s="6">
        <f t="shared" si="33"/>
        <v>2020</v>
      </c>
      <c r="J321" s="5">
        <v>44093.482638888891</v>
      </c>
      <c r="K321" s="8" t="s">
        <v>449</v>
      </c>
      <c r="L321" s="8" t="s">
        <v>2693</v>
      </c>
      <c r="M321" s="8" t="s">
        <v>2703</v>
      </c>
      <c r="N321" s="8" t="s">
        <v>34</v>
      </c>
      <c r="O321" s="8" t="s">
        <v>19</v>
      </c>
      <c r="P321" s="9">
        <v>9</v>
      </c>
      <c r="Q321" s="8" t="s">
        <v>1814</v>
      </c>
      <c r="R321">
        <f t="shared" si="34"/>
        <v>1</v>
      </c>
    </row>
    <row r="322" spans="1:18" ht="49.5" x14ac:dyDescent="0.25">
      <c r="A322" s="10"/>
      <c r="B322" s="18">
        <v>44099.570833333331</v>
      </c>
      <c r="C322" s="6" t="str">
        <f t="shared" si="28"/>
        <v>September</v>
      </c>
      <c r="D322" s="7">
        <f t="shared" si="29"/>
        <v>0.5708333333333333</v>
      </c>
      <c r="E322" s="7" t="str">
        <f>IF(AND(D322&lt;Sheet2!$A$3,D322&gt;=Sheet2!$A$2),"Morning",IF(AND(D322&gt;=Sheet2!$A$3,D322&lt;Sheet2!$A$4),"Afternoon","Night"))</f>
        <v>Afternoon</v>
      </c>
      <c r="F322" s="7" t="str">
        <f t="shared" si="30"/>
        <v>Friday</v>
      </c>
      <c r="G322" s="7" t="str">
        <f t="shared" si="31"/>
        <v>Weekdays</v>
      </c>
      <c r="H322" s="6">
        <f t="shared" si="32"/>
        <v>25</v>
      </c>
      <c r="I322" s="6">
        <f t="shared" si="33"/>
        <v>2020</v>
      </c>
      <c r="J322" s="11">
        <v>44096.306944444441</v>
      </c>
      <c r="K322" s="12" t="s">
        <v>449</v>
      </c>
      <c r="L322" s="8" t="s">
        <v>2693</v>
      </c>
      <c r="M322" s="8" t="s">
        <v>2703</v>
      </c>
      <c r="N322" s="12" t="s">
        <v>34</v>
      </c>
      <c r="O322" s="12" t="s">
        <v>19</v>
      </c>
      <c r="P322" s="13">
        <v>9</v>
      </c>
      <c r="Q322" s="12" t="s">
        <v>1815</v>
      </c>
      <c r="R322">
        <f t="shared" si="34"/>
        <v>1</v>
      </c>
    </row>
    <row r="323" spans="1:18" ht="99" x14ac:dyDescent="0.25">
      <c r="A323" s="4" t="s">
        <v>226</v>
      </c>
      <c r="B323" s="17">
        <v>44100.277083333334</v>
      </c>
      <c r="C323" s="6" t="str">
        <f t="shared" ref="C323:C386" si="35">TEXT(B323,"mmmm")</f>
        <v>September</v>
      </c>
      <c r="D323" s="7">
        <f t="shared" ref="D323:D386" si="36">TIME(HOUR(B323),MINUTE(B323),SECOND(B323))</f>
        <v>0.27708333333333335</v>
      </c>
      <c r="E323" s="7" t="str">
        <f>IF(AND(D323&lt;Sheet2!$A$3,D323&gt;=Sheet2!$A$2),"Morning",IF(AND(D323&gt;=Sheet2!$A$3,D323&lt;Sheet2!$A$4),"Afternoon","Night"))</f>
        <v>Morning</v>
      </c>
      <c r="F323" s="7" t="str">
        <f t="shared" ref="F323:F386" si="37">TEXT(B323,"dddd")</f>
        <v>Saturday</v>
      </c>
      <c r="G323" s="7" t="str">
        <f t="shared" ref="G323:G386" si="38">IF(OR(F323="Saturday",F323="Sunday"),"Weekends","Weekdays")</f>
        <v>Weekends</v>
      </c>
      <c r="H323" s="6">
        <f t="shared" ref="H323:H386" si="39">DAY(B323)</f>
        <v>26</v>
      </c>
      <c r="I323" s="6">
        <f t="shared" ref="I323:I339" si="40">YEAR(B323)</f>
        <v>2020</v>
      </c>
      <c r="J323" s="5">
        <v>44093.59097222222</v>
      </c>
      <c r="K323" s="8" t="s">
        <v>70</v>
      </c>
      <c r="L323" s="8" t="s">
        <v>2693</v>
      </c>
      <c r="M323" s="8" t="s">
        <v>2703</v>
      </c>
      <c r="N323" s="8" t="s">
        <v>34</v>
      </c>
      <c r="O323" s="8" t="s">
        <v>19</v>
      </c>
      <c r="P323" s="9">
        <v>5</v>
      </c>
      <c r="Q323" s="8" t="s">
        <v>1816</v>
      </c>
      <c r="R323">
        <f t="shared" ref="R323:R386" si="41">COUNTA(B323)</f>
        <v>1</v>
      </c>
    </row>
    <row r="324" spans="1:18" ht="33" x14ac:dyDescent="0.25">
      <c r="A324" s="10"/>
      <c r="B324" s="18">
        <v>44100.277083333334</v>
      </c>
      <c r="C324" s="6" t="str">
        <f t="shared" si="35"/>
        <v>September</v>
      </c>
      <c r="D324" s="7">
        <f t="shared" si="36"/>
        <v>0.27708333333333335</v>
      </c>
      <c r="E324" s="7" t="str">
        <f>IF(AND(D324&lt;Sheet2!$A$3,D324&gt;=Sheet2!$A$2),"Morning",IF(AND(D324&gt;=Sheet2!$A$3,D324&lt;Sheet2!$A$4),"Afternoon","Night"))</f>
        <v>Morning</v>
      </c>
      <c r="F324" s="7" t="str">
        <f t="shared" si="37"/>
        <v>Saturday</v>
      </c>
      <c r="G324" s="7" t="str">
        <f t="shared" si="38"/>
        <v>Weekends</v>
      </c>
      <c r="H324" s="6">
        <f t="shared" si="39"/>
        <v>26</v>
      </c>
      <c r="I324" s="6">
        <f t="shared" si="40"/>
        <v>2020</v>
      </c>
      <c r="J324" s="11">
        <v>44096.308333333334</v>
      </c>
      <c r="K324" s="12" t="s">
        <v>70</v>
      </c>
      <c r="L324" s="8" t="s">
        <v>2693</v>
      </c>
      <c r="M324" s="8" t="s">
        <v>2703</v>
      </c>
      <c r="N324" s="12" t="s">
        <v>34</v>
      </c>
      <c r="O324" s="12" t="s">
        <v>19</v>
      </c>
      <c r="P324" s="13">
        <v>5</v>
      </c>
      <c r="Q324" s="12" t="s">
        <v>450</v>
      </c>
      <c r="R324">
        <f t="shared" si="41"/>
        <v>1</v>
      </c>
    </row>
    <row r="325" spans="1:18" ht="99" x14ac:dyDescent="0.25">
      <c r="A325" s="4" t="s">
        <v>228</v>
      </c>
      <c r="B325" s="17">
        <v>44100.390277777777</v>
      </c>
      <c r="C325" s="6" t="str">
        <f t="shared" si="35"/>
        <v>September</v>
      </c>
      <c r="D325" s="7">
        <f t="shared" si="36"/>
        <v>0.39027777777777778</v>
      </c>
      <c r="E325" s="7" t="str">
        <f>IF(AND(D325&lt;Sheet2!$A$3,D325&gt;=Sheet2!$A$2),"Morning",IF(AND(D325&gt;=Sheet2!$A$3,D325&lt;Sheet2!$A$4),"Afternoon","Night"))</f>
        <v>Morning</v>
      </c>
      <c r="F325" s="7" t="str">
        <f t="shared" si="37"/>
        <v>Saturday</v>
      </c>
      <c r="G325" s="7" t="str">
        <f t="shared" si="38"/>
        <v>Weekends</v>
      </c>
      <c r="H325" s="6">
        <f t="shared" si="39"/>
        <v>26</v>
      </c>
      <c r="I325" s="6">
        <f t="shared" si="40"/>
        <v>2020</v>
      </c>
      <c r="J325" s="5">
        <v>44093.741666666669</v>
      </c>
      <c r="K325" s="8" t="s">
        <v>108</v>
      </c>
      <c r="L325" s="8" t="s">
        <v>2694</v>
      </c>
      <c r="M325" s="8" t="s">
        <v>2702</v>
      </c>
      <c r="N325" s="8" t="s">
        <v>34</v>
      </c>
      <c r="O325" s="8" t="s">
        <v>103</v>
      </c>
      <c r="P325" s="14" t="s">
        <v>9</v>
      </c>
      <c r="Q325" s="8" t="s">
        <v>1817</v>
      </c>
      <c r="R325">
        <f t="shared" si="41"/>
        <v>1</v>
      </c>
    </row>
    <row r="326" spans="1:18" ht="33" x14ac:dyDescent="0.25">
      <c r="A326" s="4" t="s">
        <v>229</v>
      </c>
      <c r="B326" s="17">
        <v>44100.710416666669</v>
      </c>
      <c r="C326" s="6" t="str">
        <f t="shared" si="35"/>
        <v>September</v>
      </c>
      <c r="D326" s="7">
        <f t="shared" si="36"/>
        <v>0.7104166666666667</v>
      </c>
      <c r="E326" s="7" t="str">
        <f>IF(AND(D326&lt;Sheet2!$A$3,D326&gt;=Sheet2!$A$2),"Morning",IF(AND(D326&gt;=Sheet2!$A$3,D326&lt;Sheet2!$A$4),"Afternoon","Night"))</f>
        <v>Afternoon</v>
      </c>
      <c r="F326" s="7" t="str">
        <f t="shared" si="37"/>
        <v>Saturday</v>
      </c>
      <c r="G326" s="7" t="str">
        <f t="shared" si="38"/>
        <v>Weekends</v>
      </c>
      <c r="H326" s="6">
        <f t="shared" si="39"/>
        <v>26</v>
      </c>
      <c r="I326" s="6">
        <f t="shared" si="40"/>
        <v>2020</v>
      </c>
      <c r="J326" s="5">
        <v>44094.463888888888</v>
      </c>
      <c r="K326" s="8" t="s">
        <v>451</v>
      </c>
      <c r="L326" s="8" t="s">
        <v>2696</v>
      </c>
      <c r="M326" s="8" t="s">
        <v>2703</v>
      </c>
      <c r="N326" s="8" t="s">
        <v>58</v>
      </c>
      <c r="O326" s="8" t="s">
        <v>19</v>
      </c>
      <c r="P326" s="9">
        <v>33</v>
      </c>
      <c r="Q326" s="8" t="s">
        <v>452</v>
      </c>
      <c r="R326">
        <f t="shared" si="41"/>
        <v>1</v>
      </c>
    </row>
    <row r="327" spans="1:18" ht="33" x14ac:dyDescent="0.25">
      <c r="A327" s="4" t="s">
        <v>232</v>
      </c>
      <c r="B327" s="17">
        <v>44100.729166666664</v>
      </c>
      <c r="C327" s="6" t="str">
        <f t="shared" si="35"/>
        <v>September</v>
      </c>
      <c r="D327" s="7">
        <f t="shared" si="36"/>
        <v>0.72916666666666663</v>
      </c>
      <c r="E327" s="7" t="str">
        <f>IF(AND(D327&lt;Sheet2!$A$3,D327&gt;=Sheet2!$A$2),"Morning",IF(AND(D327&gt;=Sheet2!$A$3,D327&lt;Sheet2!$A$4),"Afternoon","Night"))</f>
        <v>Afternoon</v>
      </c>
      <c r="F327" s="7" t="str">
        <f t="shared" si="37"/>
        <v>Saturday</v>
      </c>
      <c r="G327" s="7" t="str">
        <f t="shared" si="38"/>
        <v>Weekends</v>
      </c>
      <c r="H327" s="6">
        <f t="shared" si="39"/>
        <v>26</v>
      </c>
      <c r="I327" s="6">
        <f t="shared" si="40"/>
        <v>2020</v>
      </c>
      <c r="J327" s="5">
        <v>44094.736111111109</v>
      </c>
      <c r="K327" s="8" t="s">
        <v>453</v>
      </c>
      <c r="L327" s="8" t="s">
        <v>2694</v>
      </c>
      <c r="M327" s="8" t="s">
        <v>2702</v>
      </c>
      <c r="N327" s="8" t="s">
        <v>24</v>
      </c>
      <c r="O327" s="8" t="s">
        <v>19</v>
      </c>
      <c r="P327" s="9">
        <v>1</v>
      </c>
      <c r="Q327" s="8" t="s">
        <v>1818</v>
      </c>
      <c r="R327">
        <f t="shared" si="41"/>
        <v>1</v>
      </c>
    </row>
    <row r="328" spans="1:18" ht="49.5" x14ac:dyDescent="0.25">
      <c r="A328" s="10"/>
      <c r="B328" s="17">
        <v>44100.84375</v>
      </c>
      <c r="C328" s="6" t="str">
        <f t="shared" si="35"/>
        <v>September</v>
      </c>
      <c r="D328" s="7">
        <f t="shared" si="36"/>
        <v>0.84375</v>
      </c>
      <c r="E328" s="7" t="str">
        <f>IF(AND(D328&lt;Sheet2!$A$3,D328&gt;=Sheet2!$A$2),"Morning",IF(AND(D328&gt;=Sheet2!$A$3,D328&lt;Sheet2!$A$4),"Afternoon","Night"))</f>
        <v>Night</v>
      </c>
      <c r="F328" s="7" t="str">
        <f t="shared" si="37"/>
        <v>Saturday</v>
      </c>
      <c r="G328" s="7" t="str">
        <f t="shared" si="38"/>
        <v>Weekends</v>
      </c>
      <c r="H328" s="6">
        <f t="shared" si="39"/>
        <v>26</v>
      </c>
      <c r="I328" s="6">
        <f t="shared" si="40"/>
        <v>2020</v>
      </c>
      <c r="J328" s="11">
        <v>44097.388194444444</v>
      </c>
      <c r="K328" s="12" t="s">
        <v>453</v>
      </c>
      <c r="L328" s="8" t="s">
        <v>2694</v>
      </c>
      <c r="M328" s="8" t="s">
        <v>2702</v>
      </c>
      <c r="N328" s="12" t="s">
        <v>24</v>
      </c>
      <c r="O328" s="12" t="s">
        <v>19</v>
      </c>
      <c r="P328" s="13">
        <v>1</v>
      </c>
      <c r="Q328" s="12" t="s">
        <v>1819</v>
      </c>
      <c r="R328">
        <f t="shared" si="41"/>
        <v>1</v>
      </c>
    </row>
    <row r="329" spans="1:18" ht="66" x14ac:dyDescent="0.25">
      <c r="A329" s="4" t="s">
        <v>233</v>
      </c>
      <c r="B329" s="17">
        <v>44100.859722222223</v>
      </c>
      <c r="C329" s="6" t="str">
        <f t="shared" si="35"/>
        <v>September</v>
      </c>
      <c r="D329" s="7">
        <f t="shared" si="36"/>
        <v>0.85972222222222217</v>
      </c>
      <c r="E329" s="7" t="str">
        <f>IF(AND(D329&lt;Sheet2!$A$3,D329&gt;=Sheet2!$A$2),"Morning",IF(AND(D329&gt;=Sheet2!$A$3,D329&lt;Sheet2!$A$4),"Afternoon","Night"))</f>
        <v>Night</v>
      </c>
      <c r="F329" s="7" t="str">
        <f t="shared" si="37"/>
        <v>Saturday</v>
      </c>
      <c r="G329" s="7" t="str">
        <f t="shared" si="38"/>
        <v>Weekends</v>
      </c>
      <c r="H329" s="6">
        <f t="shared" si="39"/>
        <v>26</v>
      </c>
      <c r="I329" s="6">
        <f t="shared" si="40"/>
        <v>2020</v>
      </c>
      <c r="J329" s="5">
        <v>44094.737500000003</v>
      </c>
      <c r="K329" s="8" t="s">
        <v>454</v>
      </c>
      <c r="L329" s="8" t="s">
        <v>2694</v>
      </c>
      <c r="M329" s="8" t="s">
        <v>2702</v>
      </c>
      <c r="N329" s="8" t="s">
        <v>24</v>
      </c>
      <c r="O329" s="8" t="s">
        <v>13</v>
      </c>
      <c r="P329" s="9">
        <v>20</v>
      </c>
      <c r="Q329" s="8" t="s">
        <v>1820</v>
      </c>
      <c r="R329">
        <f t="shared" si="41"/>
        <v>1</v>
      </c>
    </row>
    <row r="330" spans="1:18" ht="82.5" x14ac:dyDescent="0.25">
      <c r="A330" s="10"/>
      <c r="B330" s="18">
        <v>44100.859722222223</v>
      </c>
      <c r="C330" s="6" t="str">
        <f t="shared" si="35"/>
        <v>September</v>
      </c>
      <c r="D330" s="7">
        <f t="shared" si="36"/>
        <v>0.85972222222222217</v>
      </c>
      <c r="E330" s="7" t="str">
        <f>IF(AND(D330&lt;Sheet2!$A$3,D330&gt;=Sheet2!$A$2),"Morning",IF(AND(D330&gt;=Sheet2!$A$3,D330&lt;Sheet2!$A$4),"Afternoon","Night"))</f>
        <v>Night</v>
      </c>
      <c r="F330" s="7" t="str">
        <f t="shared" si="37"/>
        <v>Saturday</v>
      </c>
      <c r="G330" s="7" t="str">
        <f t="shared" si="38"/>
        <v>Weekends</v>
      </c>
      <c r="H330" s="6">
        <f t="shared" si="39"/>
        <v>26</v>
      </c>
      <c r="I330" s="6">
        <f t="shared" si="40"/>
        <v>2020</v>
      </c>
      <c r="J330" s="11">
        <v>44097.423611111109</v>
      </c>
      <c r="K330" s="12" t="s">
        <v>454</v>
      </c>
      <c r="L330" s="8" t="s">
        <v>2694</v>
      </c>
      <c r="M330" s="8" t="s">
        <v>2702</v>
      </c>
      <c r="N330" s="12" t="s">
        <v>24</v>
      </c>
      <c r="O330" s="12" t="s">
        <v>13</v>
      </c>
      <c r="P330" s="13">
        <v>20</v>
      </c>
      <c r="Q330" s="12" t="s">
        <v>1821</v>
      </c>
      <c r="R330">
        <f t="shared" si="41"/>
        <v>1</v>
      </c>
    </row>
    <row r="331" spans="1:18" ht="33" x14ac:dyDescent="0.25">
      <c r="A331" s="4" t="s">
        <v>234</v>
      </c>
      <c r="B331" s="17">
        <v>44101.999305555553</v>
      </c>
      <c r="C331" s="6" t="str">
        <f t="shared" si="35"/>
        <v>September</v>
      </c>
      <c r="D331" s="7">
        <f t="shared" si="36"/>
        <v>0.99930555555555556</v>
      </c>
      <c r="E331" s="7" t="str">
        <f>IF(AND(D331&lt;Sheet2!$A$3,D331&gt;=Sheet2!$A$2),"Morning",IF(AND(D331&gt;=Sheet2!$A$3,D331&lt;Sheet2!$A$4),"Afternoon","Night"))</f>
        <v>Night</v>
      </c>
      <c r="F331" s="7" t="str">
        <f t="shared" si="37"/>
        <v>Sunday</v>
      </c>
      <c r="G331" s="7" t="str">
        <f t="shared" si="38"/>
        <v>Weekends</v>
      </c>
      <c r="H331" s="6">
        <f t="shared" si="39"/>
        <v>27</v>
      </c>
      <c r="I331" s="6">
        <f t="shared" si="40"/>
        <v>2020</v>
      </c>
      <c r="J331" s="5">
        <v>44094.737500000003</v>
      </c>
      <c r="K331" s="8" t="s">
        <v>455</v>
      </c>
      <c r="L331" s="8" t="s">
        <v>2694</v>
      </c>
      <c r="M331" s="8" t="s">
        <v>2702</v>
      </c>
      <c r="N331" s="8" t="s">
        <v>24</v>
      </c>
      <c r="O331" s="8" t="s">
        <v>13</v>
      </c>
      <c r="P331" s="9">
        <v>0</v>
      </c>
      <c r="Q331" s="8" t="s">
        <v>456</v>
      </c>
      <c r="R331">
        <f t="shared" si="41"/>
        <v>1</v>
      </c>
    </row>
    <row r="332" spans="1:18" ht="66" x14ac:dyDescent="0.25">
      <c r="A332" s="10"/>
      <c r="B332" s="17">
        <v>44103.999305555553</v>
      </c>
      <c r="C332" s="6" t="str">
        <f t="shared" si="35"/>
        <v>September</v>
      </c>
      <c r="D332" s="7">
        <f t="shared" si="36"/>
        <v>0.99930555555555556</v>
      </c>
      <c r="E332" s="7" t="str">
        <f>IF(AND(D332&lt;Sheet2!$A$3,D332&gt;=Sheet2!$A$2),"Morning",IF(AND(D332&gt;=Sheet2!$A$3,D332&lt;Sheet2!$A$4),"Afternoon","Night"))</f>
        <v>Night</v>
      </c>
      <c r="F332" s="7" t="str">
        <f t="shared" si="37"/>
        <v>Tuesday</v>
      </c>
      <c r="G332" s="7" t="str">
        <f t="shared" si="38"/>
        <v>Weekdays</v>
      </c>
      <c r="H332" s="6">
        <f t="shared" si="39"/>
        <v>29</v>
      </c>
      <c r="I332" s="6">
        <f t="shared" si="40"/>
        <v>2020</v>
      </c>
      <c r="J332" s="11">
        <v>44097.413888888892</v>
      </c>
      <c r="K332" s="12" t="s">
        <v>455</v>
      </c>
      <c r="L332" s="8" t="s">
        <v>2694</v>
      </c>
      <c r="M332" s="8" t="s">
        <v>2702</v>
      </c>
      <c r="N332" s="12" t="s">
        <v>24</v>
      </c>
      <c r="O332" s="12" t="s">
        <v>13</v>
      </c>
      <c r="P332" s="13">
        <v>0</v>
      </c>
      <c r="Q332" s="12" t="s">
        <v>1822</v>
      </c>
      <c r="R332">
        <f t="shared" si="41"/>
        <v>1</v>
      </c>
    </row>
    <row r="333" spans="1:18" ht="33" x14ac:dyDescent="0.25">
      <c r="A333" s="4" t="s">
        <v>236</v>
      </c>
      <c r="B333" s="17">
        <v>44103.277777777781</v>
      </c>
      <c r="C333" s="6" t="str">
        <f t="shared" si="35"/>
        <v>September</v>
      </c>
      <c r="D333" s="7">
        <f t="shared" si="36"/>
        <v>0.27777777777777779</v>
      </c>
      <c r="E333" s="7" t="str">
        <f>IF(AND(D333&lt;Sheet2!$A$3,D333&gt;=Sheet2!$A$2),"Morning",IF(AND(D333&gt;=Sheet2!$A$3,D333&lt;Sheet2!$A$4),"Afternoon","Night"))</f>
        <v>Morning</v>
      </c>
      <c r="F333" s="7" t="str">
        <f t="shared" si="37"/>
        <v>Tuesday</v>
      </c>
      <c r="G333" s="7" t="str">
        <f t="shared" si="38"/>
        <v>Weekdays</v>
      </c>
      <c r="H333" s="6">
        <f t="shared" si="39"/>
        <v>29</v>
      </c>
      <c r="I333" s="6">
        <f t="shared" si="40"/>
        <v>2020</v>
      </c>
      <c r="J333" s="5">
        <v>44094.737500000003</v>
      </c>
      <c r="K333" s="8" t="s">
        <v>108</v>
      </c>
      <c r="L333" s="8" t="s">
        <v>2694</v>
      </c>
      <c r="M333" s="8" t="s">
        <v>2702</v>
      </c>
      <c r="N333" s="8" t="s">
        <v>24</v>
      </c>
      <c r="O333" s="8" t="s">
        <v>19</v>
      </c>
      <c r="P333" s="9">
        <v>8</v>
      </c>
      <c r="Q333" s="8" t="s">
        <v>1823</v>
      </c>
      <c r="R333">
        <f t="shared" si="41"/>
        <v>1</v>
      </c>
    </row>
    <row r="334" spans="1:18" ht="66" x14ac:dyDescent="0.25">
      <c r="A334" s="10"/>
      <c r="B334" s="17">
        <v>44103.636805555558</v>
      </c>
      <c r="C334" s="6" t="str">
        <f t="shared" si="35"/>
        <v>September</v>
      </c>
      <c r="D334" s="7">
        <f t="shared" si="36"/>
        <v>0.63680555555555551</v>
      </c>
      <c r="E334" s="7" t="str">
        <f>IF(AND(D334&lt;Sheet2!$A$3,D334&gt;=Sheet2!$A$2),"Morning",IF(AND(D334&gt;=Sheet2!$A$3,D334&lt;Sheet2!$A$4),"Afternoon","Night"))</f>
        <v>Afternoon</v>
      </c>
      <c r="F334" s="7" t="str">
        <f t="shared" si="37"/>
        <v>Tuesday</v>
      </c>
      <c r="G334" s="7" t="str">
        <f t="shared" si="38"/>
        <v>Weekdays</v>
      </c>
      <c r="H334" s="6">
        <f t="shared" si="39"/>
        <v>29</v>
      </c>
      <c r="I334" s="6">
        <f t="shared" si="40"/>
        <v>2020</v>
      </c>
      <c r="J334" s="11">
        <v>44097.424305555556</v>
      </c>
      <c r="K334" s="12" t="s">
        <v>108</v>
      </c>
      <c r="L334" s="8" t="s">
        <v>2694</v>
      </c>
      <c r="M334" s="8" t="s">
        <v>2702</v>
      </c>
      <c r="N334" s="12" t="s">
        <v>24</v>
      </c>
      <c r="O334" s="12" t="s">
        <v>19</v>
      </c>
      <c r="P334" s="13">
        <v>8</v>
      </c>
      <c r="Q334" s="12" t="s">
        <v>1824</v>
      </c>
      <c r="R334">
        <f t="shared" si="41"/>
        <v>1</v>
      </c>
    </row>
    <row r="335" spans="1:18" ht="49.5" x14ac:dyDescent="0.25">
      <c r="A335" s="4" t="s">
        <v>237</v>
      </c>
      <c r="B335" s="18">
        <v>44103.636805555558</v>
      </c>
      <c r="C335" s="6" t="str">
        <f t="shared" si="35"/>
        <v>September</v>
      </c>
      <c r="D335" s="7">
        <f t="shared" si="36"/>
        <v>0.63680555555555551</v>
      </c>
      <c r="E335" s="7" t="str">
        <f>IF(AND(D335&lt;Sheet2!$A$3,D335&gt;=Sheet2!$A$2),"Morning",IF(AND(D335&gt;=Sheet2!$A$3,D335&lt;Sheet2!$A$4),"Afternoon","Night"))</f>
        <v>Afternoon</v>
      </c>
      <c r="F335" s="7" t="str">
        <f t="shared" si="37"/>
        <v>Tuesday</v>
      </c>
      <c r="G335" s="7" t="str">
        <f t="shared" si="38"/>
        <v>Weekdays</v>
      </c>
      <c r="H335" s="6">
        <f t="shared" si="39"/>
        <v>29</v>
      </c>
      <c r="I335" s="6">
        <f t="shared" si="40"/>
        <v>2020</v>
      </c>
      <c r="J335" s="5">
        <v>44094.738194444442</v>
      </c>
      <c r="K335" s="8" t="s">
        <v>95</v>
      </c>
      <c r="L335" s="8" t="s">
        <v>2693</v>
      </c>
      <c r="M335" s="8" t="s">
        <v>2703</v>
      </c>
      <c r="N335" s="8" t="s">
        <v>24</v>
      </c>
      <c r="O335" s="8" t="s">
        <v>25</v>
      </c>
      <c r="P335" s="9">
        <v>0</v>
      </c>
      <c r="Q335" s="8" t="s">
        <v>1825</v>
      </c>
      <c r="R335">
        <f t="shared" si="41"/>
        <v>1</v>
      </c>
    </row>
    <row r="336" spans="1:18" ht="66" x14ac:dyDescent="0.25">
      <c r="A336" s="10"/>
      <c r="B336" s="17">
        <v>44104.398611111108</v>
      </c>
      <c r="C336" s="6" t="str">
        <f t="shared" si="35"/>
        <v>September</v>
      </c>
      <c r="D336" s="7">
        <f t="shared" si="36"/>
        <v>0.39861111111111108</v>
      </c>
      <c r="E336" s="7" t="str">
        <f>IF(AND(D336&lt;Sheet2!$A$3,D336&gt;=Sheet2!$A$2),"Morning",IF(AND(D336&gt;=Sheet2!$A$3,D336&lt;Sheet2!$A$4),"Afternoon","Night"))</f>
        <v>Morning</v>
      </c>
      <c r="F336" s="7" t="str">
        <f t="shared" si="37"/>
        <v>Wednesday</v>
      </c>
      <c r="G336" s="7" t="str">
        <f t="shared" si="38"/>
        <v>Weekdays</v>
      </c>
      <c r="H336" s="6">
        <f t="shared" si="39"/>
        <v>30</v>
      </c>
      <c r="I336" s="6">
        <f t="shared" si="40"/>
        <v>2020</v>
      </c>
      <c r="J336" s="11">
        <v>44095.620833333334</v>
      </c>
      <c r="K336" s="12" t="s">
        <v>95</v>
      </c>
      <c r="L336" s="8" t="s">
        <v>2693</v>
      </c>
      <c r="M336" s="8" t="s">
        <v>2703</v>
      </c>
      <c r="N336" s="12" t="s">
        <v>24</v>
      </c>
      <c r="O336" s="12" t="s">
        <v>25</v>
      </c>
      <c r="P336" s="13">
        <v>0</v>
      </c>
      <c r="Q336" s="12" t="s">
        <v>1826</v>
      </c>
      <c r="R336">
        <f t="shared" si="41"/>
        <v>1</v>
      </c>
    </row>
    <row r="337" spans="1:18" ht="82.5" x14ac:dyDescent="0.25">
      <c r="A337" s="4" t="s">
        <v>238</v>
      </c>
      <c r="B337" s="17">
        <v>44104.5</v>
      </c>
      <c r="C337" s="6" t="str">
        <f t="shared" si="35"/>
        <v>September</v>
      </c>
      <c r="D337" s="7">
        <f t="shared" si="36"/>
        <v>0.5</v>
      </c>
      <c r="E337" s="7" t="str">
        <f>IF(AND(D337&lt;Sheet2!$A$3,D337&gt;=Sheet2!$A$2),"Morning",IF(AND(D337&gt;=Sheet2!$A$3,D337&lt;Sheet2!$A$4),"Afternoon","Night"))</f>
        <v>Afternoon</v>
      </c>
      <c r="F337" s="7" t="str">
        <f t="shared" si="37"/>
        <v>Wednesday</v>
      </c>
      <c r="G337" s="7" t="str">
        <f t="shared" si="38"/>
        <v>Weekdays</v>
      </c>
      <c r="H337" s="6">
        <f t="shared" si="39"/>
        <v>30</v>
      </c>
      <c r="I337" s="6">
        <f t="shared" si="40"/>
        <v>2020</v>
      </c>
      <c r="J337" s="5">
        <v>44095.066666666666</v>
      </c>
      <c r="K337" s="8" t="s">
        <v>102</v>
      </c>
      <c r="L337" s="8" t="s">
        <v>2693</v>
      </c>
      <c r="M337" s="8" t="s">
        <v>2703</v>
      </c>
      <c r="N337" s="8" t="s">
        <v>58</v>
      </c>
      <c r="O337" s="8" t="s">
        <v>19</v>
      </c>
      <c r="P337" s="9">
        <v>38</v>
      </c>
      <c r="Q337" s="8" t="s">
        <v>1827</v>
      </c>
      <c r="R337">
        <f t="shared" si="41"/>
        <v>1</v>
      </c>
    </row>
    <row r="338" spans="1:18" ht="82.5" x14ac:dyDescent="0.25">
      <c r="A338" s="10"/>
      <c r="B338" s="17">
        <v>44104.595833333333</v>
      </c>
      <c r="C338" s="6" t="str">
        <f t="shared" si="35"/>
        <v>September</v>
      </c>
      <c r="D338" s="7">
        <f t="shared" si="36"/>
        <v>0.59583333333333333</v>
      </c>
      <c r="E338" s="7" t="str">
        <f>IF(AND(D338&lt;Sheet2!$A$3,D338&gt;=Sheet2!$A$2),"Morning",IF(AND(D338&gt;=Sheet2!$A$3,D338&lt;Sheet2!$A$4),"Afternoon","Night"))</f>
        <v>Afternoon</v>
      </c>
      <c r="F338" s="7" t="str">
        <f t="shared" si="37"/>
        <v>Wednesday</v>
      </c>
      <c r="G338" s="7" t="str">
        <f t="shared" si="38"/>
        <v>Weekdays</v>
      </c>
      <c r="H338" s="6">
        <f t="shared" si="39"/>
        <v>30</v>
      </c>
      <c r="I338" s="6">
        <f t="shared" si="40"/>
        <v>2020</v>
      </c>
      <c r="J338" s="11">
        <v>44095.623611111114</v>
      </c>
      <c r="K338" s="12" t="s">
        <v>102</v>
      </c>
      <c r="L338" s="8" t="s">
        <v>2693</v>
      </c>
      <c r="M338" s="8" t="s">
        <v>2703</v>
      </c>
      <c r="N338" s="12" t="s">
        <v>58</v>
      </c>
      <c r="O338" s="12" t="s">
        <v>19</v>
      </c>
      <c r="P338" s="13">
        <v>38</v>
      </c>
      <c r="Q338" s="12" t="s">
        <v>1828</v>
      </c>
      <c r="R338">
        <f t="shared" si="41"/>
        <v>1</v>
      </c>
    </row>
    <row r="339" spans="1:18" ht="99" x14ac:dyDescent="0.25">
      <c r="A339" s="4" t="s">
        <v>240</v>
      </c>
      <c r="B339" s="18">
        <v>44104.595833333333</v>
      </c>
      <c r="C339" s="6" t="str">
        <f t="shared" si="35"/>
        <v>September</v>
      </c>
      <c r="D339" s="7">
        <f t="shared" si="36"/>
        <v>0.59583333333333333</v>
      </c>
      <c r="E339" s="7" t="str">
        <f>IF(AND(D339&lt;Sheet2!$A$3,D339&gt;=Sheet2!$A$2),"Morning",IF(AND(D339&gt;=Sheet2!$A$3,D339&lt;Sheet2!$A$4),"Afternoon","Night"))</f>
        <v>Afternoon</v>
      </c>
      <c r="F339" s="7" t="str">
        <f t="shared" si="37"/>
        <v>Wednesday</v>
      </c>
      <c r="G339" s="7" t="str">
        <f t="shared" si="38"/>
        <v>Weekdays</v>
      </c>
      <c r="H339" s="6">
        <f t="shared" si="39"/>
        <v>30</v>
      </c>
      <c r="I339" s="6">
        <f t="shared" si="40"/>
        <v>2020</v>
      </c>
      <c r="J339" s="5">
        <v>44095.131944444445</v>
      </c>
      <c r="K339" s="8" t="s">
        <v>457</v>
      </c>
      <c r="L339" s="8" t="s">
        <v>2693</v>
      </c>
      <c r="M339" s="8" t="s">
        <v>2703</v>
      </c>
      <c r="N339" s="8" t="s">
        <v>58</v>
      </c>
      <c r="O339" s="8" t="s">
        <v>19</v>
      </c>
      <c r="P339" s="9">
        <v>0</v>
      </c>
      <c r="Q339" s="8" t="s">
        <v>1829</v>
      </c>
      <c r="R339">
        <f t="shared" si="41"/>
        <v>1</v>
      </c>
    </row>
    <row r="340" spans="1:18" ht="66" x14ac:dyDescent="0.25">
      <c r="A340" s="4" t="s">
        <v>241</v>
      </c>
      <c r="B340" s="17">
        <v>43782.838194444441</v>
      </c>
      <c r="C340" s="6" t="str">
        <f t="shared" si="35"/>
        <v>November</v>
      </c>
      <c r="D340" s="7">
        <f t="shared" si="36"/>
        <v>0.83819444444444446</v>
      </c>
      <c r="E340" s="7" t="str">
        <f>IF(AND(D340&lt;Sheet2!$A$3,D340&gt;=Sheet2!$A$2),"Morning",IF(AND(D340&gt;=Sheet2!$A$3,D340&lt;Sheet2!$A$4),"Afternoon","Night"))</f>
        <v>Night</v>
      </c>
      <c r="F340" s="7" t="str">
        <f t="shared" si="37"/>
        <v>Wednesday</v>
      </c>
      <c r="G340" s="7" t="str">
        <f t="shared" si="38"/>
        <v>Weekdays</v>
      </c>
      <c r="H340" s="6">
        <f t="shared" si="39"/>
        <v>13</v>
      </c>
      <c r="I340" s="6">
        <f t="shared" ref="I340:I403" si="42">YEAR(B340)</f>
        <v>2019</v>
      </c>
      <c r="J340" s="5">
        <v>44095.400694444441</v>
      </c>
      <c r="K340" s="8" t="s">
        <v>319</v>
      </c>
      <c r="L340" s="8" t="s">
        <v>2696</v>
      </c>
      <c r="M340" s="8" t="s">
        <v>2703</v>
      </c>
      <c r="N340" s="8" t="s">
        <v>34</v>
      </c>
      <c r="O340" s="8" t="s">
        <v>109</v>
      </c>
      <c r="P340" s="9">
        <v>36</v>
      </c>
      <c r="Q340" s="8" t="s">
        <v>1830</v>
      </c>
      <c r="R340">
        <f t="shared" si="41"/>
        <v>1</v>
      </c>
    </row>
    <row r="341" spans="1:18" ht="33" x14ac:dyDescent="0.25">
      <c r="A341" s="4" t="s">
        <v>242</v>
      </c>
      <c r="B341" s="17">
        <v>43782.886111111111</v>
      </c>
      <c r="C341" s="6" t="str">
        <f t="shared" si="35"/>
        <v>November</v>
      </c>
      <c r="D341" s="7">
        <f t="shared" si="36"/>
        <v>0.88611111111111107</v>
      </c>
      <c r="E341" s="7" t="str">
        <f>IF(AND(D341&lt;Sheet2!$A$3,D341&gt;=Sheet2!$A$2),"Morning",IF(AND(D341&gt;=Sheet2!$A$3,D341&lt;Sheet2!$A$4),"Afternoon","Night"))</f>
        <v>Night</v>
      </c>
      <c r="F341" s="7" t="str">
        <f t="shared" si="37"/>
        <v>Wednesday</v>
      </c>
      <c r="G341" s="7" t="str">
        <f t="shared" si="38"/>
        <v>Weekdays</v>
      </c>
      <c r="H341" s="6">
        <f t="shared" si="39"/>
        <v>13</v>
      </c>
      <c r="I341" s="6">
        <f t="shared" si="42"/>
        <v>2019</v>
      </c>
      <c r="J341" s="5">
        <v>44095.637499999997</v>
      </c>
      <c r="K341" s="8" t="s">
        <v>458</v>
      </c>
      <c r="L341" s="8" t="s">
        <v>2694</v>
      </c>
      <c r="M341" s="8" t="s">
        <v>2702</v>
      </c>
      <c r="N341" s="8" t="s">
        <v>24</v>
      </c>
      <c r="O341" s="8" t="s">
        <v>19</v>
      </c>
      <c r="P341" s="9">
        <v>0</v>
      </c>
      <c r="Q341" s="8" t="s">
        <v>459</v>
      </c>
      <c r="R341">
        <f t="shared" si="41"/>
        <v>1</v>
      </c>
    </row>
    <row r="342" spans="1:18" ht="49.5" x14ac:dyDescent="0.25">
      <c r="A342" s="10"/>
      <c r="B342" s="18">
        <v>43782.886111111111</v>
      </c>
      <c r="C342" s="6" t="str">
        <f t="shared" si="35"/>
        <v>November</v>
      </c>
      <c r="D342" s="7">
        <f t="shared" si="36"/>
        <v>0.88611111111111107</v>
      </c>
      <c r="E342" s="7" t="str">
        <f>IF(AND(D342&lt;Sheet2!$A$3,D342&gt;=Sheet2!$A$2),"Morning",IF(AND(D342&gt;=Sheet2!$A$3,D342&lt;Sheet2!$A$4),"Afternoon","Night"))</f>
        <v>Night</v>
      </c>
      <c r="F342" s="7" t="str">
        <f t="shared" si="37"/>
        <v>Wednesday</v>
      </c>
      <c r="G342" s="7" t="str">
        <f t="shared" si="38"/>
        <v>Weekdays</v>
      </c>
      <c r="H342" s="6">
        <f t="shared" si="39"/>
        <v>13</v>
      </c>
      <c r="I342" s="6">
        <f t="shared" si="42"/>
        <v>2019</v>
      </c>
      <c r="J342" s="11">
        <v>44099.32708333333</v>
      </c>
      <c r="K342" s="12" t="s">
        <v>458</v>
      </c>
      <c r="L342" s="8" t="s">
        <v>2694</v>
      </c>
      <c r="M342" s="8" t="s">
        <v>2702</v>
      </c>
      <c r="N342" s="12" t="s">
        <v>24</v>
      </c>
      <c r="O342" s="12" t="s">
        <v>19</v>
      </c>
      <c r="P342" s="13">
        <v>0</v>
      </c>
      <c r="Q342" s="12" t="s">
        <v>1831</v>
      </c>
      <c r="R342">
        <f t="shared" si="41"/>
        <v>1</v>
      </c>
    </row>
    <row r="343" spans="1:18" ht="33" x14ac:dyDescent="0.25">
      <c r="A343" s="4" t="s">
        <v>244</v>
      </c>
      <c r="B343" s="17">
        <v>43782.886111111111</v>
      </c>
      <c r="C343" s="6" t="str">
        <f t="shared" si="35"/>
        <v>November</v>
      </c>
      <c r="D343" s="7">
        <f t="shared" si="36"/>
        <v>0.88611111111111107</v>
      </c>
      <c r="E343" s="7" t="str">
        <f>IF(AND(D343&lt;Sheet2!$A$3,D343&gt;=Sheet2!$A$2),"Morning",IF(AND(D343&gt;=Sheet2!$A$3,D343&lt;Sheet2!$A$4),"Afternoon","Night"))</f>
        <v>Night</v>
      </c>
      <c r="F343" s="7" t="str">
        <f t="shared" si="37"/>
        <v>Wednesday</v>
      </c>
      <c r="G343" s="7" t="str">
        <f t="shared" si="38"/>
        <v>Weekdays</v>
      </c>
      <c r="H343" s="6">
        <f t="shared" si="39"/>
        <v>13</v>
      </c>
      <c r="I343" s="6">
        <f t="shared" si="42"/>
        <v>2019</v>
      </c>
      <c r="J343" s="5">
        <v>44095.637499999997</v>
      </c>
      <c r="K343" s="8" t="s">
        <v>460</v>
      </c>
      <c r="L343" s="8" t="s">
        <v>2694</v>
      </c>
      <c r="M343" s="8" t="s">
        <v>2702</v>
      </c>
      <c r="N343" s="8" t="s">
        <v>24</v>
      </c>
      <c r="O343" s="8" t="s">
        <v>13</v>
      </c>
      <c r="P343" s="9">
        <v>0</v>
      </c>
      <c r="Q343" s="8" t="s">
        <v>461</v>
      </c>
      <c r="R343">
        <f t="shared" si="41"/>
        <v>1</v>
      </c>
    </row>
    <row r="344" spans="1:18" ht="66" x14ac:dyDescent="0.25">
      <c r="A344" s="10"/>
      <c r="B344" s="18">
        <v>43782.886111111111</v>
      </c>
      <c r="C344" s="6" t="str">
        <f t="shared" si="35"/>
        <v>November</v>
      </c>
      <c r="D344" s="7">
        <f t="shared" si="36"/>
        <v>0.88611111111111107</v>
      </c>
      <c r="E344" s="7" t="str">
        <f>IF(AND(D344&lt;Sheet2!$A$3,D344&gt;=Sheet2!$A$2),"Morning",IF(AND(D344&gt;=Sheet2!$A$3,D344&lt;Sheet2!$A$4),"Afternoon","Night"))</f>
        <v>Night</v>
      </c>
      <c r="F344" s="7" t="str">
        <f t="shared" si="37"/>
        <v>Wednesday</v>
      </c>
      <c r="G344" s="7" t="str">
        <f t="shared" si="38"/>
        <v>Weekdays</v>
      </c>
      <c r="H344" s="6">
        <f t="shared" si="39"/>
        <v>13</v>
      </c>
      <c r="I344" s="6">
        <f t="shared" si="42"/>
        <v>2019</v>
      </c>
      <c r="J344" s="11">
        <v>44099.324305555558</v>
      </c>
      <c r="K344" s="12" t="s">
        <v>460</v>
      </c>
      <c r="L344" s="8" t="s">
        <v>2694</v>
      </c>
      <c r="M344" s="8" t="s">
        <v>2702</v>
      </c>
      <c r="N344" s="12" t="s">
        <v>24</v>
      </c>
      <c r="O344" s="12" t="s">
        <v>13</v>
      </c>
      <c r="P344" s="13">
        <v>0</v>
      </c>
      <c r="Q344" s="12" t="s">
        <v>1832</v>
      </c>
      <c r="R344">
        <f t="shared" si="41"/>
        <v>1</v>
      </c>
    </row>
    <row r="345" spans="1:18" ht="33" x14ac:dyDescent="0.25">
      <c r="A345" s="4" t="s">
        <v>245</v>
      </c>
      <c r="B345" s="17">
        <v>43782.98333333333</v>
      </c>
      <c r="C345" s="6" t="str">
        <f t="shared" si="35"/>
        <v>November</v>
      </c>
      <c r="D345" s="7">
        <f t="shared" si="36"/>
        <v>0.98333333333333339</v>
      </c>
      <c r="E345" s="7" t="str">
        <f>IF(AND(D345&lt;Sheet2!$A$3,D345&gt;=Sheet2!$A$2),"Morning",IF(AND(D345&gt;=Sheet2!$A$3,D345&lt;Sheet2!$A$4),"Afternoon","Night"))</f>
        <v>Night</v>
      </c>
      <c r="F345" s="7" t="str">
        <f t="shared" si="37"/>
        <v>Wednesday</v>
      </c>
      <c r="G345" s="7" t="str">
        <f t="shared" si="38"/>
        <v>Weekdays</v>
      </c>
      <c r="H345" s="6">
        <f t="shared" si="39"/>
        <v>13</v>
      </c>
      <c r="I345" s="6">
        <f t="shared" si="42"/>
        <v>2019</v>
      </c>
      <c r="J345" s="5">
        <v>44095.638194444444</v>
      </c>
      <c r="K345" s="8" t="s">
        <v>295</v>
      </c>
      <c r="L345" s="8" t="s">
        <v>2694</v>
      </c>
      <c r="M345" s="8" t="s">
        <v>2702</v>
      </c>
      <c r="N345" s="8" t="s">
        <v>24</v>
      </c>
      <c r="O345" s="8" t="s">
        <v>13</v>
      </c>
      <c r="P345" s="9">
        <v>6</v>
      </c>
      <c r="Q345" s="8" t="s">
        <v>462</v>
      </c>
      <c r="R345">
        <f t="shared" si="41"/>
        <v>1</v>
      </c>
    </row>
    <row r="346" spans="1:18" ht="66" x14ac:dyDescent="0.25">
      <c r="A346" s="10"/>
      <c r="B346" s="18">
        <v>43782.98333333333</v>
      </c>
      <c r="C346" s="6" t="str">
        <f t="shared" si="35"/>
        <v>November</v>
      </c>
      <c r="D346" s="7">
        <f t="shared" si="36"/>
        <v>0.98333333333333339</v>
      </c>
      <c r="E346" s="7" t="str">
        <f>IF(AND(D346&lt;Sheet2!$A$3,D346&gt;=Sheet2!$A$2),"Morning",IF(AND(D346&gt;=Sheet2!$A$3,D346&lt;Sheet2!$A$4),"Afternoon","Night"))</f>
        <v>Night</v>
      </c>
      <c r="F346" s="7" t="str">
        <f t="shared" si="37"/>
        <v>Wednesday</v>
      </c>
      <c r="G346" s="7" t="str">
        <f t="shared" si="38"/>
        <v>Weekdays</v>
      </c>
      <c r="H346" s="6">
        <f t="shared" si="39"/>
        <v>13</v>
      </c>
      <c r="I346" s="6">
        <f t="shared" si="42"/>
        <v>2019</v>
      </c>
      <c r="J346" s="11">
        <v>44099.32916666667</v>
      </c>
      <c r="K346" s="12" t="s">
        <v>295</v>
      </c>
      <c r="L346" s="8" t="s">
        <v>2694</v>
      </c>
      <c r="M346" s="8" t="s">
        <v>2702</v>
      </c>
      <c r="N346" s="12" t="s">
        <v>24</v>
      </c>
      <c r="O346" s="12" t="s">
        <v>13</v>
      </c>
      <c r="P346" s="13">
        <v>6</v>
      </c>
      <c r="Q346" s="12" t="s">
        <v>1833</v>
      </c>
      <c r="R346">
        <f t="shared" si="41"/>
        <v>1</v>
      </c>
    </row>
    <row r="347" spans="1:18" ht="33" x14ac:dyDescent="0.25">
      <c r="A347" s="4" t="s">
        <v>246</v>
      </c>
      <c r="B347" s="17">
        <v>43783.143055555556</v>
      </c>
      <c r="C347" s="6" t="str">
        <f t="shared" si="35"/>
        <v>November</v>
      </c>
      <c r="D347" s="7">
        <f t="shared" si="36"/>
        <v>0.14305555555555557</v>
      </c>
      <c r="E347" s="7" t="str">
        <f>IF(AND(D347&lt;Sheet2!$A$3,D347&gt;=Sheet2!$A$2),"Morning",IF(AND(D347&gt;=Sheet2!$A$3,D347&lt;Sheet2!$A$4),"Afternoon","Night"))</f>
        <v>Night</v>
      </c>
      <c r="F347" s="7" t="str">
        <f t="shared" si="37"/>
        <v>Thursday</v>
      </c>
      <c r="G347" s="7" t="str">
        <f t="shared" si="38"/>
        <v>Weekdays</v>
      </c>
      <c r="H347" s="6">
        <f t="shared" si="39"/>
        <v>14</v>
      </c>
      <c r="I347" s="6">
        <f t="shared" si="42"/>
        <v>2019</v>
      </c>
      <c r="J347" s="5">
        <v>44095.638194444444</v>
      </c>
      <c r="K347" s="8" t="s">
        <v>17</v>
      </c>
      <c r="L347" s="8" t="s">
        <v>2694</v>
      </c>
      <c r="M347" s="8" t="s">
        <v>2702</v>
      </c>
      <c r="N347" s="8" t="s">
        <v>24</v>
      </c>
      <c r="O347" s="8" t="s">
        <v>19</v>
      </c>
      <c r="P347" s="9">
        <v>21</v>
      </c>
      <c r="Q347" s="8" t="s">
        <v>463</v>
      </c>
      <c r="R347">
        <f t="shared" si="41"/>
        <v>1</v>
      </c>
    </row>
    <row r="348" spans="1:18" ht="49.5" x14ac:dyDescent="0.25">
      <c r="A348" s="10"/>
      <c r="B348" s="18">
        <v>43783.143055555556</v>
      </c>
      <c r="C348" s="6" t="str">
        <f t="shared" si="35"/>
        <v>November</v>
      </c>
      <c r="D348" s="7">
        <f t="shared" si="36"/>
        <v>0.14305555555555557</v>
      </c>
      <c r="E348" s="7" t="str">
        <f>IF(AND(D348&lt;Sheet2!$A$3,D348&gt;=Sheet2!$A$2),"Morning",IF(AND(D348&gt;=Sheet2!$A$3,D348&lt;Sheet2!$A$4),"Afternoon","Night"))</f>
        <v>Night</v>
      </c>
      <c r="F348" s="7" t="str">
        <f t="shared" si="37"/>
        <v>Thursday</v>
      </c>
      <c r="G348" s="7" t="str">
        <f t="shared" si="38"/>
        <v>Weekdays</v>
      </c>
      <c r="H348" s="6">
        <f t="shared" si="39"/>
        <v>14</v>
      </c>
      <c r="I348" s="6">
        <f t="shared" si="42"/>
        <v>2019</v>
      </c>
      <c r="J348" s="11">
        <v>44099.329861111109</v>
      </c>
      <c r="K348" s="12" t="s">
        <v>17</v>
      </c>
      <c r="L348" s="8" t="s">
        <v>2694</v>
      </c>
      <c r="M348" s="8" t="s">
        <v>2702</v>
      </c>
      <c r="N348" s="12" t="s">
        <v>24</v>
      </c>
      <c r="O348" s="12" t="s">
        <v>19</v>
      </c>
      <c r="P348" s="13">
        <v>21</v>
      </c>
      <c r="Q348" s="12" t="s">
        <v>1834</v>
      </c>
      <c r="R348">
        <f t="shared" si="41"/>
        <v>1</v>
      </c>
    </row>
    <row r="349" spans="1:18" ht="115.5" x14ac:dyDescent="0.25">
      <c r="A349" s="4" t="s">
        <v>247</v>
      </c>
      <c r="B349" s="17">
        <v>43783.459722222222</v>
      </c>
      <c r="C349" s="6" t="str">
        <f t="shared" si="35"/>
        <v>November</v>
      </c>
      <c r="D349" s="7">
        <f t="shared" si="36"/>
        <v>0.4597222222222222</v>
      </c>
      <c r="E349" s="7" t="str">
        <f>IF(AND(D349&lt;Sheet2!$A$3,D349&gt;=Sheet2!$A$2),"Morning",IF(AND(D349&gt;=Sheet2!$A$3,D349&lt;Sheet2!$A$4),"Afternoon","Night"))</f>
        <v>Morning</v>
      </c>
      <c r="F349" s="7" t="str">
        <f t="shared" si="37"/>
        <v>Thursday</v>
      </c>
      <c r="G349" s="7" t="str">
        <f t="shared" si="38"/>
        <v>Weekdays</v>
      </c>
      <c r="H349" s="6">
        <f t="shared" si="39"/>
        <v>14</v>
      </c>
      <c r="I349" s="6">
        <f t="shared" si="42"/>
        <v>2019</v>
      </c>
      <c r="J349" s="5">
        <v>44095.652777777781</v>
      </c>
      <c r="K349" s="8" t="s">
        <v>70</v>
      </c>
      <c r="L349" s="8" t="s">
        <v>2693</v>
      </c>
      <c r="M349" s="8" t="s">
        <v>2703</v>
      </c>
      <c r="N349" s="8" t="s">
        <v>464</v>
      </c>
      <c r="O349" s="8" t="s">
        <v>19</v>
      </c>
      <c r="P349" s="9">
        <v>7</v>
      </c>
      <c r="Q349" s="8" t="s">
        <v>1835</v>
      </c>
      <c r="R349">
        <f t="shared" si="41"/>
        <v>1</v>
      </c>
    </row>
    <row r="350" spans="1:18" ht="49.5" x14ac:dyDescent="0.25">
      <c r="A350" s="4" t="s">
        <v>249</v>
      </c>
      <c r="B350" s="17">
        <v>43783.802083333336</v>
      </c>
      <c r="C350" s="6" t="str">
        <f t="shared" si="35"/>
        <v>November</v>
      </c>
      <c r="D350" s="7">
        <f t="shared" si="36"/>
        <v>0.80208333333333337</v>
      </c>
      <c r="E350" s="7" t="str">
        <f>IF(AND(D350&lt;Sheet2!$A$3,D350&gt;=Sheet2!$A$2),"Morning",IF(AND(D350&gt;=Sheet2!$A$3,D350&lt;Sheet2!$A$4),"Afternoon","Night"))</f>
        <v>Night</v>
      </c>
      <c r="F350" s="7" t="str">
        <f t="shared" si="37"/>
        <v>Thursday</v>
      </c>
      <c r="G350" s="7" t="str">
        <f t="shared" si="38"/>
        <v>Weekdays</v>
      </c>
      <c r="H350" s="6">
        <f t="shared" si="39"/>
        <v>14</v>
      </c>
      <c r="I350" s="6">
        <f t="shared" si="42"/>
        <v>2019</v>
      </c>
      <c r="J350" s="5">
        <v>44095.677083333336</v>
      </c>
      <c r="K350" s="8" t="s">
        <v>465</v>
      </c>
      <c r="L350" s="8" t="s">
        <v>2693</v>
      </c>
      <c r="M350" s="8" t="s">
        <v>2703</v>
      </c>
      <c r="N350" s="8" t="s">
        <v>18</v>
      </c>
      <c r="O350" s="8" t="s">
        <v>19</v>
      </c>
      <c r="P350" s="9">
        <v>78</v>
      </c>
      <c r="Q350" s="8" t="s">
        <v>1836</v>
      </c>
      <c r="R350">
        <f t="shared" si="41"/>
        <v>1</v>
      </c>
    </row>
    <row r="351" spans="1:18" ht="49.5" x14ac:dyDescent="0.25">
      <c r="A351" s="10"/>
      <c r="B351" s="17">
        <v>43784.15</v>
      </c>
      <c r="C351" s="6" t="str">
        <f t="shared" si="35"/>
        <v>November</v>
      </c>
      <c r="D351" s="7">
        <f t="shared" si="36"/>
        <v>0.15</v>
      </c>
      <c r="E351" s="7" t="str">
        <f>IF(AND(D351&lt;Sheet2!$A$3,D351&gt;=Sheet2!$A$2),"Morning",IF(AND(D351&gt;=Sheet2!$A$3,D351&lt;Sheet2!$A$4),"Afternoon","Night"))</f>
        <v>Night</v>
      </c>
      <c r="F351" s="7" t="str">
        <f t="shared" si="37"/>
        <v>Friday</v>
      </c>
      <c r="G351" s="7" t="str">
        <f t="shared" si="38"/>
        <v>Weekdays</v>
      </c>
      <c r="H351" s="6">
        <f t="shared" si="39"/>
        <v>15</v>
      </c>
      <c r="I351" s="6">
        <f t="shared" si="42"/>
        <v>2019</v>
      </c>
      <c r="J351" s="11">
        <v>44096.681944444441</v>
      </c>
      <c r="K351" s="12" t="s">
        <v>465</v>
      </c>
      <c r="L351" s="8" t="s">
        <v>2693</v>
      </c>
      <c r="M351" s="8" t="s">
        <v>2703</v>
      </c>
      <c r="N351" s="12" t="s">
        <v>18</v>
      </c>
      <c r="O351" s="12" t="s">
        <v>19</v>
      </c>
      <c r="P351" s="13">
        <v>78</v>
      </c>
      <c r="Q351" s="12" t="s">
        <v>1837</v>
      </c>
      <c r="R351">
        <f t="shared" si="41"/>
        <v>1</v>
      </c>
    </row>
    <row r="352" spans="1:18" ht="49.5" x14ac:dyDescent="0.25">
      <c r="A352" s="4" t="s">
        <v>250</v>
      </c>
      <c r="B352" s="18">
        <v>43784.15</v>
      </c>
      <c r="C352" s="6" t="str">
        <f t="shared" si="35"/>
        <v>November</v>
      </c>
      <c r="D352" s="7">
        <f t="shared" si="36"/>
        <v>0.15</v>
      </c>
      <c r="E352" s="7" t="str">
        <f>IF(AND(D352&lt;Sheet2!$A$3,D352&gt;=Sheet2!$A$2),"Morning",IF(AND(D352&gt;=Sheet2!$A$3,D352&lt;Sheet2!$A$4),"Afternoon","Night"))</f>
        <v>Night</v>
      </c>
      <c r="F352" s="7" t="str">
        <f t="shared" si="37"/>
        <v>Friday</v>
      </c>
      <c r="G352" s="7" t="str">
        <f t="shared" si="38"/>
        <v>Weekdays</v>
      </c>
      <c r="H352" s="6">
        <f t="shared" si="39"/>
        <v>15</v>
      </c>
      <c r="I352" s="6">
        <f t="shared" si="42"/>
        <v>2019</v>
      </c>
      <c r="J352" s="5">
        <v>44095.82916666667</v>
      </c>
      <c r="K352" s="8" t="s">
        <v>466</v>
      </c>
      <c r="L352" s="8" t="s">
        <v>2694</v>
      </c>
      <c r="M352" s="8" t="s">
        <v>2702</v>
      </c>
      <c r="N352" s="8" t="s">
        <v>34</v>
      </c>
      <c r="O352" s="8" t="s">
        <v>252</v>
      </c>
      <c r="P352" s="9">
        <v>28</v>
      </c>
      <c r="Q352" s="8" t="s">
        <v>1838</v>
      </c>
      <c r="R352">
        <f t="shared" si="41"/>
        <v>1</v>
      </c>
    </row>
    <row r="353" spans="1:18" ht="33" x14ac:dyDescent="0.25">
      <c r="A353" s="10"/>
      <c r="B353" s="17">
        <v>43784.301388888889</v>
      </c>
      <c r="C353" s="6" t="str">
        <f t="shared" si="35"/>
        <v>November</v>
      </c>
      <c r="D353" s="7">
        <f t="shared" si="36"/>
        <v>0.30138888888888887</v>
      </c>
      <c r="E353" s="7" t="str">
        <f>IF(AND(D353&lt;Sheet2!$A$3,D353&gt;=Sheet2!$A$2),"Morning",IF(AND(D353&gt;=Sheet2!$A$3,D353&lt;Sheet2!$A$4),"Afternoon","Night"))</f>
        <v>Morning</v>
      </c>
      <c r="F353" s="7" t="str">
        <f t="shared" si="37"/>
        <v>Friday</v>
      </c>
      <c r="G353" s="7" t="str">
        <f t="shared" si="38"/>
        <v>Weekdays</v>
      </c>
      <c r="H353" s="6">
        <f t="shared" si="39"/>
        <v>15</v>
      </c>
      <c r="I353" s="6">
        <f t="shared" si="42"/>
        <v>2019</v>
      </c>
      <c r="J353" s="11">
        <v>44096.089583333334</v>
      </c>
      <c r="K353" s="12" t="s">
        <v>466</v>
      </c>
      <c r="L353" s="8" t="s">
        <v>2694</v>
      </c>
      <c r="M353" s="8" t="s">
        <v>2702</v>
      </c>
      <c r="N353" s="12" t="s">
        <v>34</v>
      </c>
      <c r="O353" s="12" t="s">
        <v>252</v>
      </c>
      <c r="P353" s="13">
        <v>28</v>
      </c>
      <c r="Q353" s="12" t="s">
        <v>1839</v>
      </c>
      <c r="R353">
        <f t="shared" si="41"/>
        <v>1</v>
      </c>
    </row>
    <row r="354" spans="1:18" ht="99" x14ac:dyDescent="0.25">
      <c r="A354" s="4" t="s">
        <v>253</v>
      </c>
      <c r="B354" s="18">
        <v>43784.301388888889</v>
      </c>
      <c r="C354" s="6" t="str">
        <f t="shared" si="35"/>
        <v>November</v>
      </c>
      <c r="D354" s="7">
        <f t="shared" si="36"/>
        <v>0.30138888888888887</v>
      </c>
      <c r="E354" s="7" t="str">
        <f>IF(AND(D354&lt;Sheet2!$A$3,D354&gt;=Sheet2!$A$2),"Morning",IF(AND(D354&gt;=Sheet2!$A$3,D354&lt;Sheet2!$A$4),"Afternoon","Night"))</f>
        <v>Morning</v>
      </c>
      <c r="F354" s="7" t="str">
        <f t="shared" si="37"/>
        <v>Friday</v>
      </c>
      <c r="G354" s="7" t="str">
        <f t="shared" si="38"/>
        <v>Weekdays</v>
      </c>
      <c r="H354" s="6">
        <f t="shared" si="39"/>
        <v>15</v>
      </c>
      <c r="I354" s="6">
        <f t="shared" si="42"/>
        <v>2019</v>
      </c>
      <c r="J354" s="5">
        <v>44096.293749999997</v>
      </c>
      <c r="K354" s="8" t="s">
        <v>467</v>
      </c>
      <c r="L354" s="8" t="s">
        <v>2694</v>
      </c>
      <c r="M354" s="8" t="s">
        <v>2702</v>
      </c>
      <c r="N354" s="8" t="s">
        <v>58</v>
      </c>
      <c r="O354" s="8" t="s">
        <v>1840</v>
      </c>
      <c r="P354" s="9">
        <v>0</v>
      </c>
      <c r="Q354" s="8" t="s">
        <v>468</v>
      </c>
      <c r="R354">
        <f t="shared" si="41"/>
        <v>1</v>
      </c>
    </row>
    <row r="355" spans="1:18" ht="99" x14ac:dyDescent="0.25">
      <c r="A355" s="10"/>
      <c r="B355" s="17">
        <v>43784.39166666667</v>
      </c>
      <c r="C355" s="6" t="str">
        <f t="shared" si="35"/>
        <v>November</v>
      </c>
      <c r="D355" s="7">
        <f t="shared" si="36"/>
        <v>0.39166666666666666</v>
      </c>
      <c r="E355" s="7" t="str">
        <f>IF(AND(D355&lt;Sheet2!$A$3,D355&gt;=Sheet2!$A$2),"Morning",IF(AND(D355&gt;=Sheet2!$A$3,D355&lt;Sheet2!$A$4),"Afternoon","Night"))</f>
        <v>Morning</v>
      </c>
      <c r="F355" s="7" t="str">
        <f t="shared" si="37"/>
        <v>Friday</v>
      </c>
      <c r="G355" s="7" t="str">
        <f t="shared" si="38"/>
        <v>Weekdays</v>
      </c>
      <c r="H355" s="6">
        <f t="shared" si="39"/>
        <v>15</v>
      </c>
      <c r="I355" s="6">
        <f t="shared" si="42"/>
        <v>2019</v>
      </c>
      <c r="J355" s="11">
        <v>44099.320833333331</v>
      </c>
      <c r="K355" s="12" t="s">
        <v>467</v>
      </c>
      <c r="L355" s="8" t="s">
        <v>2694</v>
      </c>
      <c r="M355" s="8" t="s">
        <v>2702</v>
      </c>
      <c r="N355" s="12" t="s">
        <v>58</v>
      </c>
      <c r="O355" s="12" t="s">
        <v>1840</v>
      </c>
      <c r="P355" s="13">
        <v>0</v>
      </c>
      <c r="Q355" s="12" t="s">
        <v>1841</v>
      </c>
      <c r="R355">
        <f t="shared" si="41"/>
        <v>1</v>
      </c>
    </row>
    <row r="356" spans="1:18" ht="49.5" x14ac:dyDescent="0.25">
      <c r="A356" s="4" t="s">
        <v>255</v>
      </c>
      <c r="B356" s="18">
        <v>43784.39166666667</v>
      </c>
      <c r="C356" s="6" t="str">
        <f t="shared" si="35"/>
        <v>November</v>
      </c>
      <c r="D356" s="7">
        <f t="shared" si="36"/>
        <v>0.39166666666666666</v>
      </c>
      <c r="E356" s="7" t="str">
        <f>IF(AND(D356&lt;Sheet2!$A$3,D356&gt;=Sheet2!$A$2),"Morning",IF(AND(D356&gt;=Sheet2!$A$3,D356&lt;Sheet2!$A$4),"Afternoon","Night"))</f>
        <v>Morning</v>
      </c>
      <c r="F356" s="7" t="str">
        <f t="shared" si="37"/>
        <v>Friday</v>
      </c>
      <c r="G356" s="7" t="str">
        <f t="shared" si="38"/>
        <v>Weekdays</v>
      </c>
      <c r="H356" s="6">
        <f t="shared" si="39"/>
        <v>15</v>
      </c>
      <c r="I356" s="6">
        <f t="shared" si="42"/>
        <v>2019</v>
      </c>
      <c r="J356" s="5">
        <v>44096.304861111108</v>
      </c>
      <c r="K356" s="8" t="s">
        <v>268</v>
      </c>
      <c r="L356" s="8" t="s">
        <v>2696</v>
      </c>
      <c r="M356" s="8" t="s">
        <v>2703</v>
      </c>
      <c r="N356" s="8" t="s">
        <v>58</v>
      </c>
      <c r="O356" s="8" t="s">
        <v>14</v>
      </c>
      <c r="P356" s="9">
        <v>40</v>
      </c>
      <c r="Q356" s="8" t="s">
        <v>1842</v>
      </c>
      <c r="R356">
        <f t="shared" si="41"/>
        <v>1</v>
      </c>
    </row>
    <row r="357" spans="1:18" ht="66" x14ac:dyDescent="0.25">
      <c r="A357" s="10"/>
      <c r="B357" s="17">
        <v>43784.413194444445</v>
      </c>
      <c r="C357" s="6" t="str">
        <f t="shared" si="35"/>
        <v>November</v>
      </c>
      <c r="D357" s="7">
        <f t="shared" si="36"/>
        <v>0.41319444444444442</v>
      </c>
      <c r="E357" s="7" t="str">
        <f>IF(AND(D357&lt;Sheet2!$A$3,D357&gt;=Sheet2!$A$2),"Morning",IF(AND(D357&gt;=Sheet2!$A$3,D357&lt;Sheet2!$A$4),"Afternoon","Night"))</f>
        <v>Morning</v>
      </c>
      <c r="F357" s="7" t="str">
        <f t="shared" si="37"/>
        <v>Friday</v>
      </c>
      <c r="G357" s="7" t="str">
        <f t="shared" si="38"/>
        <v>Weekdays</v>
      </c>
      <c r="H357" s="6">
        <f t="shared" si="39"/>
        <v>15</v>
      </c>
      <c r="I357" s="6">
        <f t="shared" si="42"/>
        <v>2019</v>
      </c>
      <c r="J357" s="11">
        <v>44097.7</v>
      </c>
      <c r="K357" s="12" t="s">
        <v>268</v>
      </c>
      <c r="L357" s="8" t="s">
        <v>2696</v>
      </c>
      <c r="M357" s="8" t="s">
        <v>2703</v>
      </c>
      <c r="N357" s="12" t="s">
        <v>58</v>
      </c>
      <c r="O357" s="12" t="s">
        <v>14</v>
      </c>
      <c r="P357" s="13">
        <v>40</v>
      </c>
      <c r="Q357" s="12" t="s">
        <v>1843</v>
      </c>
      <c r="R357">
        <f t="shared" si="41"/>
        <v>1</v>
      </c>
    </row>
    <row r="358" spans="1:18" ht="33" x14ac:dyDescent="0.25">
      <c r="A358" s="4" t="s">
        <v>257</v>
      </c>
      <c r="B358" s="18">
        <v>43784.413194444445</v>
      </c>
      <c r="C358" s="6" t="str">
        <f t="shared" si="35"/>
        <v>November</v>
      </c>
      <c r="D358" s="7">
        <f t="shared" si="36"/>
        <v>0.41319444444444442</v>
      </c>
      <c r="E358" s="7" t="str">
        <f>IF(AND(D358&lt;Sheet2!$A$3,D358&gt;=Sheet2!$A$2),"Morning",IF(AND(D358&gt;=Sheet2!$A$3,D358&lt;Sheet2!$A$4),"Afternoon","Night"))</f>
        <v>Morning</v>
      </c>
      <c r="F358" s="7" t="str">
        <f t="shared" si="37"/>
        <v>Friday</v>
      </c>
      <c r="G358" s="7" t="str">
        <f t="shared" si="38"/>
        <v>Weekdays</v>
      </c>
      <c r="H358" s="6">
        <f t="shared" si="39"/>
        <v>15</v>
      </c>
      <c r="I358" s="6">
        <f t="shared" si="42"/>
        <v>2019</v>
      </c>
      <c r="J358" s="5">
        <v>44096.325694444444</v>
      </c>
      <c r="K358" s="8" t="s">
        <v>149</v>
      </c>
      <c r="L358" s="8" t="s">
        <v>2696</v>
      </c>
      <c r="M358" s="8" t="s">
        <v>2703</v>
      </c>
      <c r="N358" s="8" t="s">
        <v>58</v>
      </c>
      <c r="O358" s="8" t="s">
        <v>14</v>
      </c>
      <c r="P358" s="9">
        <v>9</v>
      </c>
      <c r="Q358" s="8" t="s">
        <v>469</v>
      </c>
      <c r="R358">
        <f t="shared" si="41"/>
        <v>1</v>
      </c>
    </row>
    <row r="359" spans="1:18" ht="82.5" x14ac:dyDescent="0.25">
      <c r="A359" s="10"/>
      <c r="B359" s="17">
        <v>43785.751388888886</v>
      </c>
      <c r="C359" s="6" t="str">
        <f t="shared" si="35"/>
        <v>November</v>
      </c>
      <c r="D359" s="7">
        <f t="shared" si="36"/>
        <v>0.75138888888888899</v>
      </c>
      <c r="E359" s="7" t="str">
        <f>IF(AND(D359&lt;Sheet2!$A$3,D359&gt;=Sheet2!$A$2),"Morning",IF(AND(D359&gt;=Sheet2!$A$3,D359&lt;Sheet2!$A$4),"Afternoon","Night"))</f>
        <v>Afternoon</v>
      </c>
      <c r="F359" s="7" t="str">
        <f t="shared" si="37"/>
        <v>Saturday</v>
      </c>
      <c r="G359" s="7" t="str">
        <f t="shared" si="38"/>
        <v>Weekends</v>
      </c>
      <c r="H359" s="6">
        <f t="shared" si="39"/>
        <v>16</v>
      </c>
      <c r="I359" s="6">
        <f t="shared" si="42"/>
        <v>2019</v>
      </c>
      <c r="J359" s="11">
        <v>44098.753472222219</v>
      </c>
      <c r="K359" s="12" t="s">
        <v>149</v>
      </c>
      <c r="L359" s="8" t="s">
        <v>2696</v>
      </c>
      <c r="M359" s="8" t="s">
        <v>2703</v>
      </c>
      <c r="N359" s="12" t="s">
        <v>58</v>
      </c>
      <c r="O359" s="12" t="s">
        <v>14</v>
      </c>
      <c r="P359" s="13">
        <v>9</v>
      </c>
      <c r="Q359" s="12" t="s">
        <v>1844</v>
      </c>
      <c r="R359">
        <f t="shared" si="41"/>
        <v>1</v>
      </c>
    </row>
    <row r="360" spans="1:18" ht="33" x14ac:dyDescent="0.25">
      <c r="A360" s="4" t="s">
        <v>258</v>
      </c>
      <c r="B360" s="18">
        <v>43785.751388888886</v>
      </c>
      <c r="C360" s="6" t="str">
        <f t="shared" si="35"/>
        <v>November</v>
      </c>
      <c r="D360" s="7">
        <f t="shared" si="36"/>
        <v>0.75138888888888899</v>
      </c>
      <c r="E360" s="7" t="str">
        <f>IF(AND(D360&lt;Sheet2!$A$3,D360&gt;=Sheet2!$A$2),"Morning",IF(AND(D360&gt;=Sheet2!$A$3,D360&lt;Sheet2!$A$4),"Afternoon","Night"))</f>
        <v>Afternoon</v>
      </c>
      <c r="F360" s="7" t="str">
        <f t="shared" si="37"/>
        <v>Saturday</v>
      </c>
      <c r="G360" s="7" t="str">
        <f t="shared" si="38"/>
        <v>Weekends</v>
      </c>
      <c r="H360" s="6">
        <f t="shared" si="39"/>
        <v>16</v>
      </c>
      <c r="I360" s="6">
        <f t="shared" si="42"/>
        <v>2019</v>
      </c>
      <c r="J360" s="5">
        <v>44096.32708333333</v>
      </c>
      <c r="K360" s="8" t="s">
        <v>184</v>
      </c>
      <c r="L360" s="8" t="s">
        <v>2700</v>
      </c>
      <c r="M360" s="8" t="s">
        <v>2702</v>
      </c>
      <c r="N360" s="8" t="s">
        <v>58</v>
      </c>
      <c r="O360" s="8" t="s">
        <v>19</v>
      </c>
      <c r="P360" s="9">
        <v>19</v>
      </c>
      <c r="Q360" s="8" t="s">
        <v>1845</v>
      </c>
      <c r="R360">
        <f t="shared" si="41"/>
        <v>1</v>
      </c>
    </row>
    <row r="361" spans="1:18" ht="66" x14ac:dyDescent="0.25">
      <c r="A361" s="10"/>
      <c r="B361" s="17">
        <v>43785.751388888886</v>
      </c>
      <c r="C361" s="6" t="str">
        <f t="shared" si="35"/>
        <v>November</v>
      </c>
      <c r="D361" s="7">
        <f t="shared" si="36"/>
        <v>0.75138888888888899</v>
      </c>
      <c r="E361" s="7" t="str">
        <f>IF(AND(D361&lt;Sheet2!$A$3,D361&gt;=Sheet2!$A$2),"Morning",IF(AND(D361&gt;=Sheet2!$A$3,D361&lt;Sheet2!$A$4),"Afternoon","Night"))</f>
        <v>Afternoon</v>
      </c>
      <c r="F361" s="7" t="str">
        <f t="shared" si="37"/>
        <v>Saturday</v>
      </c>
      <c r="G361" s="7" t="str">
        <f t="shared" si="38"/>
        <v>Weekends</v>
      </c>
      <c r="H361" s="6">
        <f t="shared" si="39"/>
        <v>16</v>
      </c>
      <c r="I361" s="6">
        <f t="shared" si="42"/>
        <v>2019</v>
      </c>
      <c r="J361" s="11">
        <v>44098.34375</v>
      </c>
      <c r="K361" s="12" t="s">
        <v>184</v>
      </c>
      <c r="L361" s="8" t="s">
        <v>2700</v>
      </c>
      <c r="M361" s="8" t="s">
        <v>2702</v>
      </c>
      <c r="N361" s="12" t="s">
        <v>58</v>
      </c>
      <c r="O361" s="12" t="s">
        <v>19</v>
      </c>
      <c r="P361" s="13">
        <v>19</v>
      </c>
      <c r="Q361" s="12" t="s">
        <v>1846</v>
      </c>
      <c r="R361">
        <f t="shared" si="41"/>
        <v>1</v>
      </c>
    </row>
    <row r="362" spans="1:18" ht="33" x14ac:dyDescent="0.25">
      <c r="A362" s="4" t="s">
        <v>259</v>
      </c>
      <c r="B362" s="17">
        <v>43785.751388888886</v>
      </c>
      <c r="C362" s="6" t="str">
        <f t="shared" si="35"/>
        <v>November</v>
      </c>
      <c r="D362" s="7">
        <f t="shared" si="36"/>
        <v>0.75138888888888899</v>
      </c>
      <c r="E362" s="7" t="str">
        <f>IF(AND(D362&lt;Sheet2!$A$3,D362&gt;=Sheet2!$A$2),"Morning",IF(AND(D362&gt;=Sheet2!$A$3,D362&lt;Sheet2!$A$4),"Afternoon","Night"))</f>
        <v>Afternoon</v>
      </c>
      <c r="F362" s="7" t="str">
        <f t="shared" si="37"/>
        <v>Saturday</v>
      </c>
      <c r="G362" s="7" t="str">
        <f t="shared" si="38"/>
        <v>Weekends</v>
      </c>
      <c r="H362" s="6">
        <f t="shared" si="39"/>
        <v>16</v>
      </c>
      <c r="I362" s="6">
        <f t="shared" si="42"/>
        <v>2019</v>
      </c>
      <c r="J362" s="5">
        <v>44096.462500000001</v>
      </c>
      <c r="K362" s="8" t="s">
        <v>39</v>
      </c>
      <c r="L362" s="8" t="s">
        <v>2693</v>
      </c>
      <c r="M362" s="8" t="s">
        <v>2703</v>
      </c>
      <c r="N362" s="8"/>
      <c r="O362" s="8"/>
      <c r="P362" s="14" t="s">
        <v>9</v>
      </c>
      <c r="Q362" s="8" t="s">
        <v>470</v>
      </c>
      <c r="R362">
        <f t="shared" si="41"/>
        <v>1</v>
      </c>
    </row>
    <row r="363" spans="1:18" ht="33" x14ac:dyDescent="0.25">
      <c r="A363" s="4" t="s">
        <v>261</v>
      </c>
      <c r="B363" s="17">
        <v>43786.34375</v>
      </c>
      <c r="C363" s="6" t="str">
        <f t="shared" si="35"/>
        <v>November</v>
      </c>
      <c r="D363" s="7">
        <f t="shared" si="36"/>
        <v>0.34375</v>
      </c>
      <c r="E363" s="7" t="str">
        <f>IF(AND(D363&lt;Sheet2!$A$3,D363&gt;=Sheet2!$A$2),"Morning",IF(AND(D363&gt;=Sheet2!$A$3,D363&lt;Sheet2!$A$4),"Afternoon","Night"))</f>
        <v>Morning</v>
      </c>
      <c r="F363" s="7" t="str">
        <f t="shared" si="37"/>
        <v>Sunday</v>
      </c>
      <c r="G363" s="7" t="str">
        <f t="shared" si="38"/>
        <v>Weekends</v>
      </c>
      <c r="H363" s="6">
        <f t="shared" si="39"/>
        <v>17</v>
      </c>
      <c r="I363" s="6">
        <f t="shared" si="42"/>
        <v>2019</v>
      </c>
      <c r="J363" s="5">
        <v>44096.745833333334</v>
      </c>
      <c r="K363" s="8" t="s">
        <v>39</v>
      </c>
      <c r="L363" s="8" t="s">
        <v>2693</v>
      </c>
      <c r="M363" s="8" t="s">
        <v>2703</v>
      </c>
      <c r="N363" s="8"/>
      <c r="O363" s="8"/>
      <c r="P363" s="14" t="s">
        <v>9</v>
      </c>
      <c r="Q363" s="8" t="s">
        <v>471</v>
      </c>
      <c r="R363">
        <f t="shared" si="41"/>
        <v>1</v>
      </c>
    </row>
    <row r="364" spans="1:18" ht="49.5" x14ac:dyDescent="0.25">
      <c r="A364" s="4" t="s">
        <v>262</v>
      </c>
      <c r="B364" s="18">
        <v>43786.34375</v>
      </c>
      <c r="C364" s="6" t="str">
        <f t="shared" si="35"/>
        <v>November</v>
      </c>
      <c r="D364" s="7">
        <f t="shared" si="36"/>
        <v>0.34375</v>
      </c>
      <c r="E364" s="7" t="str">
        <f>IF(AND(D364&lt;Sheet2!$A$3,D364&gt;=Sheet2!$A$2),"Morning",IF(AND(D364&gt;=Sheet2!$A$3,D364&lt;Sheet2!$A$4),"Afternoon","Night"))</f>
        <v>Morning</v>
      </c>
      <c r="F364" s="7" t="str">
        <f t="shared" si="37"/>
        <v>Sunday</v>
      </c>
      <c r="G364" s="7" t="str">
        <f t="shared" si="38"/>
        <v>Weekends</v>
      </c>
      <c r="H364" s="6">
        <f t="shared" si="39"/>
        <v>17</v>
      </c>
      <c r="I364" s="6">
        <f t="shared" si="42"/>
        <v>2019</v>
      </c>
      <c r="J364" s="5">
        <v>44097.55972222222</v>
      </c>
      <c r="K364" s="8" t="s">
        <v>23</v>
      </c>
      <c r="L364" s="8" t="s">
        <v>2693</v>
      </c>
      <c r="M364" s="8" t="s">
        <v>2703</v>
      </c>
      <c r="N364" s="8" t="s">
        <v>34</v>
      </c>
      <c r="O364" s="8" t="s">
        <v>19</v>
      </c>
      <c r="P364" s="14" t="s">
        <v>9</v>
      </c>
      <c r="Q364" s="8" t="s">
        <v>472</v>
      </c>
      <c r="R364">
        <f t="shared" si="41"/>
        <v>1</v>
      </c>
    </row>
    <row r="365" spans="1:18" ht="66" x14ac:dyDescent="0.25">
      <c r="A365" s="10"/>
      <c r="B365" s="17">
        <v>43786.40625</v>
      </c>
      <c r="C365" s="6" t="str">
        <f t="shared" si="35"/>
        <v>November</v>
      </c>
      <c r="D365" s="7">
        <f t="shared" si="36"/>
        <v>0.40625</v>
      </c>
      <c r="E365" s="7" t="str">
        <f>IF(AND(D365&lt;Sheet2!$A$3,D365&gt;=Sheet2!$A$2),"Morning",IF(AND(D365&gt;=Sheet2!$A$3,D365&lt;Sheet2!$A$4),"Afternoon","Night"))</f>
        <v>Morning</v>
      </c>
      <c r="F365" s="7" t="str">
        <f t="shared" si="37"/>
        <v>Sunday</v>
      </c>
      <c r="G365" s="7" t="str">
        <f t="shared" si="38"/>
        <v>Weekends</v>
      </c>
      <c r="H365" s="6">
        <f t="shared" si="39"/>
        <v>17</v>
      </c>
      <c r="I365" s="6">
        <f t="shared" si="42"/>
        <v>2019</v>
      </c>
      <c r="J365" s="11">
        <v>44098.754166666666</v>
      </c>
      <c r="K365" s="12" t="s">
        <v>23</v>
      </c>
      <c r="L365" s="8" t="s">
        <v>2693</v>
      </c>
      <c r="M365" s="8" t="s">
        <v>2703</v>
      </c>
      <c r="N365" s="12" t="s">
        <v>34</v>
      </c>
      <c r="O365" s="12" t="s">
        <v>19</v>
      </c>
      <c r="P365" s="14" t="s">
        <v>9</v>
      </c>
      <c r="Q365" s="12" t="s">
        <v>2678</v>
      </c>
      <c r="R365">
        <f t="shared" si="41"/>
        <v>1</v>
      </c>
    </row>
    <row r="366" spans="1:18" ht="33" x14ac:dyDescent="0.25">
      <c r="A366" s="4" t="s">
        <v>264</v>
      </c>
      <c r="B366" s="17">
        <v>43786.743055555555</v>
      </c>
      <c r="C366" s="6" t="str">
        <f t="shared" si="35"/>
        <v>November</v>
      </c>
      <c r="D366" s="7">
        <f t="shared" si="36"/>
        <v>0.74305555555555547</v>
      </c>
      <c r="E366" s="7" t="str">
        <f>IF(AND(D366&lt;Sheet2!$A$3,D366&gt;=Sheet2!$A$2),"Morning",IF(AND(D366&gt;=Sheet2!$A$3,D366&lt;Sheet2!$A$4),"Afternoon","Night"))</f>
        <v>Afternoon</v>
      </c>
      <c r="F366" s="7" t="str">
        <f t="shared" si="37"/>
        <v>Sunday</v>
      </c>
      <c r="G366" s="7" t="str">
        <f t="shared" si="38"/>
        <v>Weekends</v>
      </c>
      <c r="H366" s="6">
        <f t="shared" si="39"/>
        <v>17</v>
      </c>
      <c r="I366" s="6">
        <f t="shared" si="42"/>
        <v>2019</v>
      </c>
      <c r="J366" s="5">
        <v>44097.708333333336</v>
      </c>
      <c r="K366" s="8" t="s">
        <v>8</v>
      </c>
      <c r="L366" s="8" t="s">
        <v>2694</v>
      </c>
      <c r="M366" s="8" t="s">
        <v>2702</v>
      </c>
      <c r="N366" s="8" t="s">
        <v>34</v>
      </c>
      <c r="O366" s="8"/>
      <c r="P366" s="14" t="s">
        <v>9</v>
      </c>
      <c r="Q366" s="8" t="s">
        <v>473</v>
      </c>
      <c r="R366">
        <f t="shared" si="41"/>
        <v>1</v>
      </c>
    </row>
    <row r="367" spans="1:18" ht="33" x14ac:dyDescent="0.25">
      <c r="A367" s="4" t="s">
        <v>267</v>
      </c>
      <c r="B367" s="18">
        <v>43786.743055555555</v>
      </c>
      <c r="C367" s="6" t="str">
        <f t="shared" si="35"/>
        <v>November</v>
      </c>
      <c r="D367" s="7">
        <f t="shared" si="36"/>
        <v>0.74305555555555547</v>
      </c>
      <c r="E367" s="7" t="str">
        <f>IF(AND(D367&lt;Sheet2!$A$3,D367&gt;=Sheet2!$A$2),"Morning",IF(AND(D367&gt;=Sheet2!$A$3,D367&lt;Sheet2!$A$4),"Afternoon","Night"))</f>
        <v>Afternoon</v>
      </c>
      <c r="F367" s="7" t="str">
        <f t="shared" si="37"/>
        <v>Sunday</v>
      </c>
      <c r="G367" s="7" t="str">
        <f t="shared" si="38"/>
        <v>Weekends</v>
      </c>
      <c r="H367" s="6">
        <f t="shared" si="39"/>
        <v>17</v>
      </c>
      <c r="I367" s="6">
        <f t="shared" si="42"/>
        <v>2019</v>
      </c>
      <c r="J367" s="5">
        <v>44097.759027777778</v>
      </c>
      <c r="K367" s="8" t="s">
        <v>275</v>
      </c>
      <c r="L367" s="8" t="s">
        <v>2695</v>
      </c>
      <c r="M367" s="8" t="s">
        <v>2702</v>
      </c>
      <c r="N367" s="8" t="s">
        <v>34</v>
      </c>
      <c r="O367" s="8" t="s">
        <v>126</v>
      </c>
      <c r="P367" s="9">
        <v>124</v>
      </c>
      <c r="Q367" s="8" t="s">
        <v>1847</v>
      </c>
      <c r="R367">
        <f t="shared" si="41"/>
        <v>1</v>
      </c>
    </row>
    <row r="368" spans="1:18" ht="49.5" x14ac:dyDescent="0.25">
      <c r="A368" s="10"/>
      <c r="B368" s="17">
        <v>43787.45208333333</v>
      </c>
      <c r="C368" s="6" t="str">
        <f t="shared" si="35"/>
        <v>November</v>
      </c>
      <c r="D368" s="7">
        <f t="shared" si="36"/>
        <v>0.45208333333333334</v>
      </c>
      <c r="E368" s="7" t="str">
        <f>IF(AND(D368&lt;Sheet2!$A$3,D368&gt;=Sheet2!$A$2),"Morning",IF(AND(D368&gt;=Sheet2!$A$3,D368&lt;Sheet2!$A$4),"Afternoon","Night"))</f>
        <v>Morning</v>
      </c>
      <c r="F368" s="7" t="str">
        <f t="shared" si="37"/>
        <v>Monday</v>
      </c>
      <c r="G368" s="7" t="str">
        <f t="shared" si="38"/>
        <v>Weekdays</v>
      </c>
      <c r="H368" s="6">
        <f t="shared" si="39"/>
        <v>18</v>
      </c>
      <c r="I368" s="6">
        <f t="shared" si="42"/>
        <v>2019</v>
      </c>
      <c r="J368" s="11">
        <v>44099.577777777777</v>
      </c>
      <c r="K368" s="12" t="s">
        <v>275</v>
      </c>
      <c r="L368" s="8" t="s">
        <v>2695</v>
      </c>
      <c r="M368" s="8" t="s">
        <v>2702</v>
      </c>
      <c r="N368" s="12" t="s">
        <v>34</v>
      </c>
      <c r="O368" s="12" t="s">
        <v>126</v>
      </c>
      <c r="P368" s="13">
        <v>124</v>
      </c>
      <c r="Q368" s="12" t="s">
        <v>1848</v>
      </c>
      <c r="R368">
        <f t="shared" si="41"/>
        <v>1</v>
      </c>
    </row>
    <row r="369" spans="1:18" ht="33" x14ac:dyDescent="0.25">
      <c r="A369" s="4" t="s">
        <v>270</v>
      </c>
      <c r="B369" s="17">
        <v>43787.458333333336</v>
      </c>
      <c r="C369" s="6" t="str">
        <f t="shared" si="35"/>
        <v>November</v>
      </c>
      <c r="D369" s="7">
        <f t="shared" si="36"/>
        <v>0.45833333333333331</v>
      </c>
      <c r="E369" s="7" t="str">
        <f>IF(AND(D369&lt;Sheet2!$A$3,D369&gt;=Sheet2!$A$2),"Morning",IF(AND(D369&gt;=Sheet2!$A$3,D369&lt;Sheet2!$A$4),"Afternoon","Night"))</f>
        <v>Morning</v>
      </c>
      <c r="F369" s="7" t="str">
        <f t="shared" si="37"/>
        <v>Monday</v>
      </c>
      <c r="G369" s="7" t="str">
        <f t="shared" si="38"/>
        <v>Weekdays</v>
      </c>
      <c r="H369" s="6">
        <f t="shared" si="39"/>
        <v>18</v>
      </c>
      <c r="I369" s="6">
        <f t="shared" si="42"/>
        <v>2019</v>
      </c>
      <c r="J369" s="5">
        <v>44097.830555555556</v>
      </c>
      <c r="K369" s="8" t="s">
        <v>83</v>
      </c>
      <c r="L369" s="8" t="s">
        <v>2694</v>
      </c>
      <c r="M369" s="8" t="s">
        <v>2702</v>
      </c>
      <c r="N369" s="8" t="s">
        <v>24</v>
      </c>
      <c r="O369" s="8" t="s">
        <v>126</v>
      </c>
      <c r="P369" s="9">
        <v>79</v>
      </c>
      <c r="Q369" s="8" t="s">
        <v>474</v>
      </c>
      <c r="R369">
        <f t="shared" si="41"/>
        <v>1</v>
      </c>
    </row>
    <row r="370" spans="1:18" ht="49.5" x14ac:dyDescent="0.25">
      <c r="A370" s="10"/>
      <c r="B370" s="17">
        <v>43787.51458333333</v>
      </c>
      <c r="C370" s="6" t="str">
        <f t="shared" si="35"/>
        <v>November</v>
      </c>
      <c r="D370" s="7">
        <f t="shared" si="36"/>
        <v>0.51458333333333328</v>
      </c>
      <c r="E370" s="7" t="str">
        <f>IF(AND(D370&lt;Sheet2!$A$3,D370&gt;=Sheet2!$A$2),"Morning",IF(AND(D370&gt;=Sheet2!$A$3,D370&lt;Sheet2!$A$4),"Afternoon","Night"))</f>
        <v>Afternoon</v>
      </c>
      <c r="F370" s="7" t="str">
        <f t="shared" si="37"/>
        <v>Monday</v>
      </c>
      <c r="G370" s="7" t="str">
        <f t="shared" si="38"/>
        <v>Weekdays</v>
      </c>
      <c r="H370" s="6">
        <f t="shared" si="39"/>
        <v>18</v>
      </c>
      <c r="I370" s="6">
        <f t="shared" si="42"/>
        <v>2019</v>
      </c>
      <c r="J370" s="11">
        <v>44099.313194444447</v>
      </c>
      <c r="K370" s="12" t="s">
        <v>83</v>
      </c>
      <c r="L370" s="8" t="s">
        <v>2694</v>
      </c>
      <c r="M370" s="8" t="s">
        <v>2702</v>
      </c>
      <c r="N370" s="12" t="s">
        <v>24</v>
      </c>
      <c r="O370" s="12" t="s">
        <v>126</v>
      </c>
      <c r="P370" s="13">
        <v>79</v>
      </c>
      <c r="Q370" s="12" t="s">
        <v>1849</v>
      </c>
      <c r="R370">
        <f t="shared" si="41"/>
        <v>1</v>
      </c>
    </row>
    <row r="371" spans="1:18" ht="99" x14ac:dyDescent="0.25">
      <c r="A371" s="4" t="s">
        <v>272</v>
      </c>
      <c r="B371" s="17">
        <v>43787.618055555555</v>
      </c>
      <c r="C371" s="6" t="str">
        <f t="shared" si="35"/>
        <v>November</v>
      </c>
      <c r="D371" s="7">
        <f t="shared" si="36"/>
        <v>0.61805555555555558</v>
      </c>
      <c r="E371" s="7" t="str">
        <f>IF(AND(D371&lt;Sheet2!$A$3,D371&gt;=Sheet2!$A$2),"Morning",IF(AND(D371&gt;=Sheet2!$A$3,D371&lt;Sheet2!$A$4),"Afternoon","Night"))</f>
        <v>Afternoon</v>
      </c>
      <c r="F371" s="7" t="str">
        <f t="shared" si="37"/>
        <v>Monday</v>
      </c>
      <c r="G371" s="7" t="str">
        <f t="shared" si="38"/>
        <v>Weekdays</v>
      </c>
      <c r="H371" s="6">
        <f t="shared" si="39"/>
        <v>18</v>
      </c>
      <c r="I371" s="6">
        <f t="shared" si="42"/>
        <v>2019</v>
      </c>
      <c r="J371" s="5">
        <v>44097.85</v>
      </c>
      <c r="K371" s="8" t="s">
        <v>319</v>
      </c>
      <c r="L371" s="8" t="s">
        <v>2696</v>
      </c>
      <c r="M371" s="8" t="s">
        <v>2703</v>
      </c>
      <c r="N371" s="8" t="s">
        <v>18</v>
      </c>
      <c r="O371" s="8" t="s">
        <v>13</v>
      </c>
      <c r="P371" s="9">
        <v>0</v>
      </c>
      <c r="Q371" s="8" t="s">
        <v>1850</v>
      </c>
      <c r="R371">
        <f t="shared" si="41"/>
        <v>1</v>
      </c>
    </row>
    <row r="372" spans="1:18" ht="66" x14ac:dyDescent="0.25">
      <c r="A372" s="10"/>
      <c r="B372" s="17">
        <v>43787.724305555559</v>
      </c>
      <c r="C372" s="6" t="str">
        <f t="shared" si="35"/>
        <v>November</v>
      </c>
      <c r="D372" s="7">
        <f t="shared" si="36"/>
        <v>0.72430555555555554</v>
      </c>
      <c r="E372" s="7" t="str">
        <f>IF(AND(D372&lt;Sheet2!$A$3,D372&gt;=Sheet2!$A$2),"Morning",IF(AND(D372&gt;=Sheet2!$A$3,D372&lt;Sheet2!$A$4),"Afternoon","Night"))</f>
        <v>Afternoon</v>
      </c>
      <c r="F372" s="7" t="str">
        <f t="shared" si="37"/>
        <v>Monday</v>
      </c>
      <c r="G372" s="7" t="str">
        <f t="shared" si="38"/>
        <v>Weekdays</v>
      </c>
      <c r="H372" s="6">
        <f t="shared" si="39"/>
        <v>18</v>
      </c>
      <c r="I372" s="6">
        <f t="shared" si="42"/>
        <v>2019</v>
      </c>
      <c r="J372" s="11">
        <v>44098.322916666664</v>
      </c>
      <c r="K372" s="12" t="s">
        <v>319</v>
      </c>
      <c r="L372" s="8" t="s">
        <v>2696</v>
      </c>
      <c r="M372" s="8" t="s">
        <v>2703</v>
      </c>
      <c r="N372" s="12" t="s">
        <v>18</v>
      </c>
      <c r="O372" s="12" t="s">
        <v>13</v>
      </c>
      <c r="P372" s="13">
        <v>0</v>
      </c>
      <c r="Q372" s="12" t="s">
        <v>1851</v>
      </c>
      <c r="R372">
        <f t="shared" si="41"/>
        <v>1</v>
      </c>
    </row>
    <row r="373" spans="1:18" ht="99" x14ac:dyDescent="0.25">
      <c r="A373" s="4" t="s">
        <v>273</v>
      </c>
      <c r="B373" s="18">
        <v>43787.724305555559</v>
      </c>
      <c r="C373" s="6" t="str">
        <f t="shared" si="35"/>
        <v>November</v>
      </c>
      <c r="D373" s="7">
        <f t="shared" si="36"/>
        <v>0.72430555555555554</v>
      </c>
      <c r="E373" s="7" t="str">
        <f>IF(AND(D373&lt;Sheet2!$A$3,D373&gt;=Sheet2!$A$2),"Morning",IF(AND(D373&gt;=Sheet2!$A$3,D373&lt;Sheet2!$A$4),"Afternoon","Night"))</f>
        <v>Afternoon</v>
      </c>
      <c r="F373" s="7" t="str">
        <f t="shared" si="37"/>
        <v>Monday</v>
      </c>
      <c r="G373" s="7" t="str">
        <f t="shared" si="38"/>
        <v>Weekdays</v>
      </c>
      <c r="H373" s="6">
        <f t="shared" si="39"/>
        <v>18</v>
      </c>
      <c r="I373" s="6">
        <f t="shared" si="42"/>
        <v>2019</v>
      </c>
      <c r="J373" s="5">
        <v>44097.918055555558</v>
      </c>
      <c r="K373" s="8" t="s">
        <v>467</v>
      </c>
      <c r="L373" s="8" t="s">
        <v>2694</v>
      </c>
      <c r="M373" s="8" t="s">
        <v>2702</v>
      </c>
      <c r="N373" s="8" t="s">
        <v>24</v>
      </c>
      <c r="O373" s="8" t="s">
        <v>103</v>
      </c>
      <c r="P373" s="9">
        <v>221</v>
      </c>
      <c r="Q373" s="8" t="s">
        <v>1852</v>
      </c>
      <c r="R373">
        <f t="shared" si="41"/>
        <v>1</v>
      </c>
    </row>
    <row r="374" spans="1:18" ht="33" x14ac:dyDescent="0.25">
      <c r="A374" s="10"/>
      <c r="B374" s="17">
        <v>43787.724305555559</v>
      </c>
      <c r="C374" s="6" t="str">
        <f t="shared" si="35"/>
        <v>November</v>
      </c>
      <c r="D374" s="7">
        <f t="shared" si="36"/>
        <v>0.72430555555555554</v>
      </c>
      <c r="E374" s="7" t="str">
        <f>IF(AND(D374&lt;Sheet2!$A$3,D374&gt;=Sheet2!$A$2),"Morning",IF(AND(D374&gt;=Sheet2!$A$3,D374&lt;Sheet2!$A$4),"Afternoon","Night"))</f>
        <v>Afternoon</v>
      </c>
      <c r="F374" s="7" t="str">
        <f t="shared" si="37"/>
        <v>Monday</v>
      </c>
      <c r="G374" s="7" t="str">
        <f t="shared" si="38"/>
        <v>Weekdays</v>
      </c>
      <c r="H374" s="6">
        <f t="shared" si="39"/>
        <v>18</v>
      </c>
      <c r="I374" s="6">
        <f t="shared" si="42"/>
        <v>2019</v>
      </c>
      <c r="J374" s="11">
        <v>44097.918055555558</v>
      </c>
      <c r="K374" s="12" t="s">
        <v>467</v>
      </c>
      <c r="L374" s="8" t="s">
        <v>2694</v>
      </c>
      <c r="M374" s="8" t="s">
        <v>2702</v>
      </c>
      <c r="N374" s="12" t="s">
        <v>24</v>
      </c>
      <c r="O374" s="12" t="s">
        <v>103</v>
      </c>
      <c r="P374" s="13">
        <v>221</v>
      </c>
      <c r="Q374" s="12" t="s">
        <v>1853</v>
      </c>
      <c r="R374">
        <f t="shared" si="41"/>
        <v>1</v>
      </c>
    </row>
    <row r="375" spans="1:18" ht="33" x14ac:dyDescent="0.25">
      <c r="A375" s="4" t="s">
        <v>274</v>
      </c>
      <c r="B375" s="18">
        <v>43787.724305555559</v>
      </c>
      <c r="C375" s="6" t="str">
        <f t="shared" si="35"/>
        <v>November</v>
      </c>
      <c r="D375" s="7">
        <f t="shared" si="36"/>
        <v>0.72430555555555554</v>
      </c>
      <c r="E375" s="7" t="str">
        <f>IF(AND(D375&lt;Sheet2!$A$3,D375&gt;=Sheet2!$A$2),"Morning",IF(AND(D375&gt;=Sheet2!$A$3,D375&lt;Sheet2!$A$4),"Afternoon","Night"))</f>
        <v>Afternoon</v>
      </c>
      <c r="F375" s="7" t="str">
        <f t="shared" si="37"/>
        <v>Monday</v>
      </c>
      <c r="G375" s="7" t="str">
        <f t="shared" si="38"/>
        <v>Weekdays</v>
      </c>
      <c r="H375" s="6">
        <f t="shared" si="39"/>
        <v>18</v>
      </c>
      <c r="I375" s="6">
        <f t="shared" si="42"/>
        <v>2019</v>
      </c>
      <c r="J375" s="5">
        <v>44098.324999999997</v>
      </c>
      <c r="K375" s="8" t="s">
        <v>156</v>
      </c>
      <c r="L375" s="8" t="s">
        <v>2696</v>
      </c>
      <c r="M375" s="8" t="s">
        <v>2703</v>
      </c>
      <c r="N375" s="8" t="s">
        <v>58</v>
      </c>
      <c r="O375" s="8" t="s">
        <v>13</v>
      </c>
      <c r="P375" s="9">
        <v>98</v>
      </c>
      <c r="Q375" s="8" t="s">
        <v>475</v>
      </c>
      <c r="R375">
        <f t="shared" si="41"/>
        <v>1</v>
      </c>
    </row>
    <row r="376" spans="1:18" ht="49.5" x14ac:dyDescent="0.25">
      <c r="A376" s="10"/>
      <c r="B376" s="17">
        <v>43787.736111111109</v>
      </c>
      <c r="C376" s="6" t="str">
        <f t="shared" si="35"/>
        <v>November</v>
      </c>
      <c r="D376" s="7">
        <f t="shared" si="36"/>
        <v>0.73611111111111116</v>
      </c>
      <c r="E376" s="7" t="str">
        <f>IF(AND(D376&lt;Sheet2!$A$3,D376&gt;=Sheet2!$A$2),"Morning",IF(AND(D376&gt;=Sheet2!$A$3,D376&lt;Sheet2!$A$4),"Afternoon","Night"))</f>
        <v>Afternoon</v>
      </c>
      <c r="F376" s="7" t="str">
        <f t="shared" si="37"/>
        <v>Monday</v>
      </c>
      <c r="G376" s="7" t="str">
        <f t="shared" si="38"/>
        <v>Weekdays</v>
      </c>
      <c r="H376" s="6">
        <f t="shared" si="39"/>
        <v>18</v>
      </c>
      <c r="I376" s="6">
        <f t="shared" si="42"/>
        <v>2019</v>
      </c>
      <c r="J376" s="11">
        <v>44099.631944444445</v>
      </c>
      <c r="K376" s="12" t="s">
        <v>156</v>
      </c>
      <c r="L376" s="8" t="s">
        <v>2696</v>
      </c>
      <c r="M376" s="8" t="s">
        <v>2703</v>
      </c>
      <c r="N376" s="12" t="s">
        <v>58</v>
      </c>
      <c r="O376" s="12" t="s">
        <v>13</v>
      </c>
      <c r="P376" s="13">
        <v>98</v>
      </c>
      <c r="Q376" s="12" t="s">
        <v>1854</v>
      </c>
      <c r="R376">
        <f t="shared" si="41"/>
        <v>1</v>
      </c>
    </row>
    <row r="377" spans="1:18" ht="49.5" x14ac:dyDescent="0.25">
      <c r="A377" s="4" t="s">
        <v>276</v>
      </c>
      <c r="B377" s="18">
        <v>43787.736111111109</v>
      </c>
      <c r="C377" s="6" t="str">
        <f t="shared" si="35"/>
        <v>November</v>
      </c>
      <c r="D377" s="7">
        <f t="shared" si="36"/>
        <v>0.73611111111111116</v>
      </c>
      <c r="E377" s="7" t="str">
        <f>IF(AND(D377&lt;Sheet2!$A$3,D377&gt;=Sheet2!$A$2),"Morning",IF(AND(D377&gt;=Sheet2!$A$3,D377&lt;Sheet2!$A$4),"Afternoon","Night"))</f>
        <v>Afternoon</v>
      </c>
      <c r="F377" s="7" t="str">
        <f t="shared" si="37"/>
        <v>Monday</v>
      </c>
      <c r="G377" s="7" t="str">
        <f t="shared" si="38"/>
        <v>Weekdays</v>
      </c>
      <c r="H377" s="6">
        <f t="shared" si="39"/>
        <v>18</v>
      </c>
      <c r="I377" s="6">
        <f t="shared" si="42"/>
        <v>2019</v>
      </c>
      <c r="J377" s="5">
        <v>44098.420138888891</v>
      </c>
      <c r="K377" s="8" t="s">
        <v>476</v>
      </c>
      <c r="L377" s="12" t="s">
        <v>2695</v>
      </c>
      <c r="M377" s="8" t="s">
        <v>2702</v>
      </c>
      <c r="N377" s="8" t="s">
        <v>34</v>
      </c>
      <c r="O377" s="8" t="s">
        <v>109</v>
      </c>
      <c r="P377" s="9">
        <v>0</v>
      </c>
      <c r="Q377" s="8" t="s">
        <v>477</v>
      </c>
      <c r="R377">
        <f t="shared" si="41"/>
        <v>1</v>
      </c>
    </row>
    <row r="378" spans="1:18" ht="49.5" x14ac:dyDescent="0.25">
      <c r="A378" s="4" t="s">
        <v>279</v>
      </c>
      <c r="B378" s="17">
        <v>43787.898611111108</v>
      </c>
      <c r="C378" s="6" t="str">
        <f t="shared" si="35"/>
        <v>November</v>
      </c>
      <c r="D378" s="7">
        <f t="shared" si="36"/>
        <v>0.89861111111111114</v>
      </c>
      <c r="E378" s="7" t="str">
        <f>IF(AND(D378&lt;Sheet2!$A$3,D378&gt;=Sheet2!$A$2),"Morning",IF(AND(D378&gt;=Sheet2!$A$3,D378&lt;Sheet2!$A$4),"Afternoon","Night"))</f>
        <v>Night</v>
      </c>
      <c r="F378" s="7" t="str">
        <f t="shared" si="37"/>
        <v>Monday</v>
      </c>
      <c r="G378" s="7" t="str">
        <f t="shared" si="38"/>
        <v>Weekdays</v>
      </c>
      <c r="H378" s="6">
        <f t="shared" si="39"/>
        <v>18</v>
      </c>
      <c r="I378" s="6">
        <f t="shared" si="42"/>
        <v>2019</v>
      </c>
      <c r="J378" s="5">
        <v>44098.552083333336</v>
      </c>
      <c r="K378" s="8" t="s">
        <v>398</v>
      </c>
      <c r="L378" s="8" t="s">
        <v>2695</v>
      </c>
      <c r="M378" s="8" t="s">
        <v>2702</v>
      </c>
      <c r="N378" s="8" t="s">
        <v>34</v>
      </c>
      <c r="O378" s="8" t="s">
        <v>109</v>
      </c>
      <c r="P378" s="9">
        <v>47</v>
      </c>
      <c r="Q378" s="8" t="s">
        <v>478</v>
      </c>
      <c r="R378">
        <f t="shared" si="41"/>
        <v>1</v>
      </c>
    </row>
    <row r="379" spans="1:18" ht="49.5" x14ac:dyDescent="0.25">
      <c r="A379" s="4" t="s">
        <v>280</v>
      </c>
      <c r="B379" s="17">
        <v>43788.229861111111</v>
      </c>
      <c r="C379" s="6" t="str">
        <f t="shared" si="35"/>
        <v>November</v>
      </c>
      <c r="D379" s="7">
        <f t="shared" si="36"/>
        <v>0.2298611111111111</v>
      </c>
      <c r="E379" s="7" t="str">
        <f>IF(AND(D379&lt;Sheet2!$A$3,D379&gt;=Sheet2!$A$2),"Morning",IF(AND(D379&gt;=Sheet2!$A$3,D379&lt;Sheet2!$A$4),"Afternoon","Night"))</f>
        <v>Morning</v>
      </c>
      <c r="F379" s="7" t="str">
        <f t="shared" si="37"/>
        <v>Tuesday</v>
      </c>
      <c r="G379" s="7" t="str">
        <f t="shared" si="38"/>
        <v>Weekdays</v>
      </c>
      <c r="H379" s="6">
        <f t="shared" si="39"/>
        <v>19</v>
      </c>
      <c r="I379" s="6">
        <f t="shared" si="42"/>
        <v>2019</v>
      </c>
      <c r="J379" s="5">
        <v>44098.642361111109</v>
      </c>
      <c r="K379" s="8" t="s">
        <v>206</v>
      </c>
      <c r="L379" s="8" t="s">
        <v>2695</v>
      </c>
      <c r="M379" s="8" t="s">
        <v>2702</v>
      </c>
      <c r="N379" s="8" t="s">
        <v>34</v>
      </c>
      <c r="O379" s="8" t="s">
        <v>109</v>
      </c>
      <c r="P379" s="9">
        <v>5</v>
      </c>
      <c r="Q379" s="8" t="s">
        <v>1855</v>
      </c>
      <c r="R379">
        <f t="shared" si="41"/>
        <v>1</v>
      </c>
    </row>
    <row r="380" spans="1:18" ht="33" x14ac:dyDescent="0.25">
      <c r="A380" s="4" t="s">
        <v>282</v>
      </c>
      <c r="B380" s="17">
        <v>43788.376388888886</v>
      </c>
      <c r="C380" s="6" t="str">
        <f t="shared" si="35"/>
        <v>November</v>
      </c>
      <c r="D380" s="7">
        <f t="shared" si="36"/>
        <v>0.37638888888888888</v>
      </c>
      <c r="E380" s="7" t="str">
        <f>IF(AND(D380&lt;Sheet2!$A$3,D380&gt;=Sheet2!$A$2),"Morning",IF(AND(D380&gt;=Sheet2!$A$3,D380&lt;Sheet2!$A$4),"Afternoon","Night"))</f>
        <v>Morning</v>
      </c>
      <c r="F380" s="7" t="str">
        <f t="shared" si="37"/>
        <v>Tuesday</v>
      </c>
      <c r="G380" s="7" t="str">
        <f t="shared" si="38"/>
        <v>Weekdays</v>
      </c>
      <c r="H380" s="6">
        <f t="shared" si="39"/>
        <v>19</v>
      </c>
      <c r="I380" s="6">
        <f t="shared" si="42"/>
        <v>2019</v>
      </c>
      <c r="J380" s="5">
        <v>44098.710416666669</v>
      </c>
      <c r="K380" s="8" t="s">
        <v>39</v>
      </c>
      <c r="L380" s="8" t="s">
        <v>2693</v>
      </c>
      <c r="M380" s="8" t="s">
        <v>2703</v>
      </c>
      <c r="N380" s="8" t="s">
        <v>34</v>
      </c>
      <c r="O380" s="8"/>
      <c r="P380" s="14" t="s">
        <v>9</v>
      </c>
      <c r="Q380" s="8" t="s">
        <v>479</v>
      </c>
      <c r="R380">
        <f t="shared" si="41"/>
        <v>1</v>
      </c>
    </row>
    <row r="381" spans="1:18" ht="49.5" x14ac:dyDescent="0.25">
      <c r="A381" s="4" t="s">
        <v>284</v>
      </c>
      <c r="B381" s="18">
        <v>43788.376388888886</v>
      </c>
      <c r="C381" s="6" t="str">
        <f t="shared" si="35"/>
        <v>November</v>
      </c>
      <c r="D381" s="7">
        <f t="shared" si="36"/>
        <v>0.37638888888888888</v>
      </c>
      <c r="E381" s="7" t="str">
        <f>IF(AND(D381&lt;Sheet2!$A$3,D381&gt;=Sheet2!$A$2),"Morning",IF(AND(D381&gt;=Sheet2!$A$3,D381&lt;Sheet2!$A$4),"Afternoon","Night"))</f>
        <v>Morning</v>
      </c>
      <c r="F381" s="7" t="str">
        <f t="shared" si="37"/>
        <v>Tuesday</v>
      </c>
      <c r="G381" s="7" t="str">
        <f t="shared" si="38"/>
        <v>Weekdays</v>
      </c>
      <c r="H381" s="6">
        <f t="shared" si="39"/>
        <v>19</v>
      </c>
      <c r="I381" s="6">
        <f t="shared" si="42"/>
        <v>2019</v>
      </c>
      <c r="J381" s="5">
        <v>44098.722222222219</v>
      </c>
      <c r="K381" s="8" t="s">
        <v>480</v>
      </c>
      <c r="L381" s="8" t="s">
        <v>2693</v>
      </c>
      <c r="M381" s="8" t="s">
        <v>2703</v>
      </c>
      <c r="N381" s="8" t="s">
        <v>34</v>
      </c>
      <c r="O381" s="8" t="s">
        <v>109</v>
      </c>
      <c r="P381" s="9">
        <v>0</v>
      </c>
      <c r="Q381" s="8" t="s">
        <v>1856</v>
      </c>
      <c r="R381">
        <f t="shared" si="41"/>
        <v>1</v>
      </c>
    </row>
    <row r="382" spans="1:18" ht="82.5" x14ac:dyDescent="0.25">
      <c r="A382" s="4" t="s">
        <v>287</v>
      </c>
      <c r="B382" s="17">
        <v>43788.544444444444</v>
      </c>
      <c r="C382" s="6" t="str">
        <f t="shared" si="35"/>
        <v>November</v>
      </c>
      <c r="D382" s="7">
        <f t="shared" si="36"/>
        <v>0.5444444444444444</v>
      </c>
      <c r="E382" s="7" t="str">
        <f>IF(AND(D382&lt;Sheet2!$A$3,D382&gt;=Sheet2!$A$2),"Morning",IF(AND(D382&gt;=Sheet2!$A$3,D382&lt;Sheet2!$A$4),"Afternoon","Night"))</f>
        <v>Afternoon</v>
      </c>
      <c r="F382" s="7" t="str">
        <f t="shared" si="37"/>
        <v>Tuesday</v>
      </c>
      <c r="G382" s="7" t="str">
        <f t="shared" si="38"/>
        <v>Weekdays</v>
      </c>
      <c r="H382" s="6">
        <f t="shared" si="39"/>
        <v>19</v>
      </c>
      <c r="I382" s="6">
        <f t="shared" si="42"/>
        <v>2019</v>
      </c>
      <c r="J382" s="5">
        <v>44099.145833333336</v>
      </c>
      <c r="K382" s="8" t="s">
        <v>76</v>
      </c>
      <c r="L382" s="8" t="s">
        <v>2693</v>
      </c>
      <c r="M382" s="8" t="s">
        <v>2703</v>
      </c>
      <c r="N382" s="8" t="s">
        <v>18</v>
      </c>
      <c r="O382" s="8" t="s">
        <v>46</v>
      </c>
      <c r="P382" s="9">
        <v>0</v>
      </c>
      <c r="Q382" s="8" t="s">
        <v>1857</v>
      </c>
      <c r="R382">
        <f t="shared" si="41"/>
        <v>1</v>
      </c>
    </row>
    <row r="383" spans="1:18" ht="115.5" x14ac:dyDescent="0.25">
      <c r="A383" s="4" t="s">
        <v>288</v>
      </c>
      <c r="B383" s="18">
        <v>43788.544444444444</v>
      </c>
      <c r="C383" s="6" t="str">
        <f t="shared" si="35"/>
        <v>November</v>
      </c>
      <c r="D383" s="7">
        <f t="shared" si="36"/>
        <v>0.5444444444444444</v>
      </c>
      <c r="E383" s="7" t="str">
        <f>IF(AND(D383&lt;Sheet2!$A$3,D383&gt;=Sheet2!$A$2),"Morning",IF(AND(D383&gt;=Sheet2!$A$3,D383&lt;Sheet2!$A$4),"Afternoon","Night"))</f>
        <v>Afternoon</v>
      </c>
      <c r="F383" s="7" t="str">
        <f t="shared" si="37"/>
        <v>Tuesday</v>
      </c>
      <c r="G383" s="7" t="str">
        <f t="shared" si="38"/>
        <v>Weekdays</v>
      </c>
      <c r="H383" s="6">
        <f t="shared" si="39"/>
        <v>19</v>
      </c>
      <c r="I383" s="6">
        <f t="shared" si="42"/>
        <v>2019</v>
      </c>
      <c r="J383" s="5">
        <v>44099.243055555555</v>
      </c>
      <c r="K383" s="8" t="s">
        <v>481</v>
      </c>
      <c r="L383" s="8" t="s">
        <v>2699</v>
      </c>
      <c r="M383" s="8" t="s">
        <v>2703</v>
      </c>
      <c r="N383" s="8" t="s">
        <v>18</v>
      </c>
      <c r="O383" s="8" t="s">
        <v>19</v>
      </c>
      <c r="P383" s="9">
        <v>123</v>
      </c>
      <c r="Q383" s="8" t="s">
        <v>1858</v>
      </c>
      <c r="R383">
        <f t="shared" si="41"/>
        <v>1</v>
      </c>
    </row>
    <row r="384" spans="1:18" ht="33" x14ac:dyDescent="0.25">
      <c r="A384" s="4" t="s">
        <v>290</v>
      </c>
      <c r="B384" s="17">
        <v>43788.544444444444</v>
      </c>
      <c r="C384" s="6" t="str">
        <f t="shared" si="35"/>
        <v>November</v>
      </c>
      <c r="D384" s="7">
        <f t="shared" si="36"/>
        <v>0.5444444444444444</v>
      </c>
      <c r="E384" s="7" t="str">
        <f>IF(AND(D384&lt;Sheet2!$A$3,D384&gt;=Sheet2!$A$2),"Morning",IF(AND(D384&gt;=Sheet2!$A$3,D384&lt;Sheet2!$A$4),"Afternoon","Night"))</f>
        <v>Afternoon</v>
      </c>
      <c r="F384" s="7" t="str">
        <f t="shared" si="37"/>
        <v>Tuesday</v>
      </c>
      <c r="G384" s="7" t="str">
        <f t="shared" si="38"/>
        <v>Weekdays</v>
      </c>
      <c r="H384" s="6">
        <f t="shared" si="39"/>
        <v>19</v>
      </c>
      <c r="I384" s="6">
        <f t="shared" si="42"/>
        <v>2019</v>
      </c>
      <c r="J384" s="5">
        <v>44099.409722222219</v>
      </c>
      <c r="K384" s="8" t="s">
        <v>482</v>
      </c>
      <c r="L384" s="8" t="s">
        <v>2693</v>
      </c>
      <c r="M384" s="8" t="s">
        <v>2703</v>
      </c>
      <c r="N384" s="8" t="s">
        <v>18</v>
      </c>
      <c r="O384" s="8" t="s">
        <v>13</v>
      </c>
      <c r="P384" s="9">
        <v>0</v>
      </c>
      <c r="Q384" s="8" t="s">
        <v>483</v>
      </c>
      <c r="R384">
        <f t="shared" si="41"/>
        <v>1</v>
      </c>
    </row>
    <row r="385" spans="1:18" ht="66" x14ac:dyDescent="0.25">
      <c r="A385" s="10"/>
      <c r="B385" s="18">
        <v>43788.544444444444</v>
      </c>
      <c r="C385" s="6" t="str">
        <f t="shared" si="35"/>
        <v>November</v>
      </c>
      <c r="D385" s="7">
        <f t="shared" si="36"/>
        <v>0.5444444444444444</v>
      </c>
      <c r="E385" s="7" t="str">
        <f>IF(AND(D385&lt;Sheet2!$A$3,D385&gt;=Sheet2!$A$2),"Morning",IF(AND(D385&gt;=Sheet2!$A$3,D385&lt;Sheet2!$A$4),"Afternoon","Night"))</f>
        <v>Afternoon</v>
      </c>
      <c r="F385" s="7" t="str">
        <f t="shared" si="37"/>
        <v>Tuesday</v>
      </c>
      <c r="G385" s="7" t="str">
        <f t="shared" si="38"/>
        <v>Weekdays</v>
      </c>
      <c r="H385" s="6">
        <f t="shared" si="39"/>
        <v>19</v>
      </c>
      <c r="I385" s="6">
        <f t="shared" si="42"/>
        <v>2019</v>
      </c>
      <c r="J385" s="11">
        <v>44103.775000000001</v>
      </c>
      <c r="K385" s="12" t="s">
        <v>482</v>
      </c>
      <c r="L385" s="8" t="s">
        <v>2693</v>
      </c>
      <c r="M385" s="8" t="s">
        <v>2703</v>
      </c>
      <c r="N385" s="12" t="s">
        <v>18</v>
      </c>
      <c r="O385" s="12" t="s">
        <v>13</v>
      </c>
      <c r="P385" s="13">
        <v>0</v>
      </c>
      <c r="Q385" s="12" t="s">
        <v>1859</v>
      </c>
      <c r="R385">
        <f t="shared" si="41"/>
        <v>1</v>
      </c>
    </row>
    <row r="386" spans="1:18" ht="33" x14ac:dyDescent="0.25">
      <c r="A386" s="4" t="s">
        <v>292</v>
      </c>
      <c r="B386" s="17">
        <v>43788.588888888888</v>
      </c>
      <c r="C386" s="6" t="str">
        <f t="shared" si="35"/>
        <v>November</v>
      </c>
      <c r="D386" s="7">
        <f t="shared" si="36"/>
        <v>0.58888888888888891</v>
      </c>
      <c r="E386" s="7" t="str">
        <f>IF(AND(D386&lt;Sheet2!$A$3,D386&gt;=Sheet2!$A$2),"Morning",IF(AND(D386&gt;=Sheet2!$A$3,D386&lt;Sheet2!$A$4),"Afternoon","Night"))</f>
        <v>Afternoon</v>
      </c>
      <c r="F386" s="7" t="str">
        <f t="shared" si="37"/>
        <v>Tuesday</v>
      </c>
      <c r="G386" s="7" t="str">
        <f t="shared" si="38"/>
        <v>Weekdays</v>
      </c>
      <c r="H386" s="6">
        <f t="shared" si="39"/>
        <v>19</v>
      </c>
      <c r="I386" s="6">
        <f t="shared" si="42"/>
        <v>2019</v>
      </c>
      <c r="J386" s="5">
        <v>44099.442361111112</v>
      </c>
      <c r="K386" s="8" t="s">
        <v>230</v>
      </c>
      <c r="L386" s="8" t="s">
        <v>2693</v>
      </c>
      <c r="M386" s="8" t="s">
        <v>2703</v>
      </c>
      <c r="N386" s="8" t="s">
        <v>34</v>
      </c>
      <c r="O386" s="8" t="s">
        <v>13</v>
      </c>
      <c r="P386" s="9">
        <v>0</v>
      </c>
      <c r="Q386" s="8" t="s">
        <v>484</v>
      </c>
      <c r="R386">
        <f t="shared" si="41"/>
        <v>1</v>
      </c>
    </row>
    <row r="387" spans="1:18" ht="66" x14ac:dyDescent="0.25">
      <c r="A387" s="10"/>
      <c r="B387" s="17">
        <v>43788.6875</v>
      </c>
      <c r="C387" s="6" t="str">
        <f t="shared" ref="C387:C450" si="43">TEXT(B387,"mmmm")</f>
        <v>November</v>
      </c>
      <c r="D387" s="7">
        <f t="shared" ref="D387:D450" si="44">TIME(HOUR(B387),MINUTE(B387),SECOND(B387))</f>
        <v>0.6875</v>
      </c>
      <c r="E387" s="7" t="str">
        <f>IF(AND(D387&lt;Sheet2!$A$3,D387&gt;=Sheet2!$A$2),"Morning",IF(AND(D387&gt;=Sheet2!$A$3,D387&lt;Sheet2!$A$4),"Afternoon","Night"))</f>
        <v>Afternoon</v>
      </c>
      <c r="F387" s="7" t="str">
        <f t="shared" ref="F387:F450" si="45">TEXT(B387,"dddd")</f>
        <v>Tuesday</v>
      </c>
      <c r="G387" s="7" t="str">
        <f t="shared" ref="G387:G450" si="46">IF(OR(F387="Saturday",F387="Sunday"),"Weekends","Weekdays")</f>
        <v>Weekdays</v>
      </c>
      <c r="H387" s="6">
        <f t="shared" ref="H387:H450" si="47">DAY(B387)</f>
        <v>19</v>
      </c>
      <c r="I387" s="6">
        <f t="shared" si="42"/>
        <v>2019</v>
      </c>
      <c r="J387" s="11">
        <v>44100.756944444445</v>
      </c>
      <c r="K387" s="12" t="s">
        <v>230</v>
      </c>
      <c r="L387" s="8" t="s">
        <v>2693</v>
      </c>
      <c r="M387" s="8" t="s">
        <v>2703</v>
      </c>
      <c r="N387" s="12" t="s">
        <v>34</v>
      </c>
      <c r="O387" s="12" t="s">
        <v>13</v>
      </c>
      <c r="P387" s="13">
        <v>0</v>
      </c>
      <c r="Q387" s="12" t="s">
        <v>1860</v>
      </c>
      <c r="R387">
        <f t="shared" ref="R387:R450" si="48">COUNTA(B387)</f>
        <v>1</v>
      </c>
    </row>
    <row r="388" spans="1:18" ht="33" x14ac:dyDescent="0.25">
      <c r="A388" s="4" t="s">
        <v>294</v>
      </c>
      <c r="B388" s="17">
        <v>43789.404166666667</v>
      </c>
      <c r="C388" s="6" t="str">
        <f t="shared" si="43"/>
        <v>November</v>
      </c>
      <c r="D388" s="7">
        <f t="shared" si="44"/>
        <v>0.40416666666666662</v>
      </c>
      <c r="E388" s="7" t="str">
        <f>IF(AND(D388&lt;Sheet2!$A$3,D388&gt;=Sheet2!$A$2),"Morning",IF(AND(D388&gt;=Sheet2!$A$3,D388&lt;Sheet2!$A$4),"Afternoon","Night"))</f>
        <v>Morning</v>
      </c>
      <c r="F388" s="7" t="str">
        <f t="shared" si="45"/>
        <v>Wednesday</v>
      </c>
      <c r="G388" s="7" t="str">
        <f t="shared" si="46"/>
        <v>Weekdays</v>
      </c>
      <c r="H388" s="6">
        <f t="shared" si="47"/>
        <v>20</v>
      </c>
      <c r="I388" s="6">
        <f t="shared" si="42"/>
        <v>2019</v>
      </c>
      <c r="J388" s="5">
        <v>44099.504861111112</v>
      </c>
      <c r="K388" s="8" t="s">
        <v>260</v>
      </c>
      <c r="L388" s="8" t="s">
        <v>2694</v>
      </c>
      <c r="M388" s="8" t="s">
        <v>2702</v>
      </c>
      <c r="N388" s="8" t="s">
        <v>24</v>
      </c>
      <c r="O388" s="8" t="s">
        <v>19</v>
      </c>
      <c r="P388" s="9">
        <v>17</v>
      </c>
      <c r="Q388" s="8" t="s">
        <v>485</v>
      </c>
      <c r="R388">
        <f t="shared" si="48"/>
        <v>1</v>
      </c>
    </row>
    <row r="389" spans="1:18" ht="49.5" x14ac:dyDescent="0.25">
      <c r="A389" s="10"/>
      <c r="B389" s="17">
        <v>43789.836111111108</v>
      </c>
      <c r="C389" s="6" t="str">
        <f t="shared" si="43"/>
        <v>November</v>
      </c>
      <c r="D389" s="7">
        <f t="shared" si="44"/>
        <v>0.83611111111111114</v>
      </c>
      <c r="E389" s="7" t="str">
        <f>IF(AND(D389&lt;Sheet2!$A$3,D389&gt;=Sheet2!$A$2),"Morning",IF(AND(D389&gt;=Sheet2!$A$3,D389&lt;Sheet2!$A$4),"Afternoon","Night"))</f>
        <v>Night</v>
      </c>
      <c r="F389" s="7" t="str">
        <f t="shared" si="45"/>
        <v>Wednesday</v>
      </c>
      <c r="G389" s="7" t="str">
        <f t="shared" si="46"/>
        <v>Weekdays</v>
      </c>
      <c r="H389" s="6">
        <f t="shared" si="47"/>
        <v>20</v>
      </c>
      <c r="I389" s="6">
        <f t="shared" si="42"/>
        <v>2019</v>
      </c>
      <c r="J389" s="11">
        <v>44101.722916666666</v>
      </c>
      <c r="K389" s="12" t="s">
        <v>260</v>
      </c>
      <c r="L389" s="8" t="s">
        <v>2694</v>
      </c>
      <c r="M389" s="8" t="s">
        <v>2702</v>
      </c>
      <c r="N389" s="12" t="s">
        <v>24</v>
      </c>
      <c r="O389" s="12" t="s">
        <v>19</v>
      </c>
      <c r="P389" s="13">
        <v>17</v>
      </c>
      <c r="Q389" s="12" t="s">
        <v>1861</v>
      </c>
      <c r="R389">
        <f t="shared" si="48"/>
        <v>1</v>
      </c>
    </row>
    <row r="390" spans="1:18" ht="49.5" x14ac:dyDescent="0.25">
      <c r="A390" s="4" t="s">
        <v>296</v>
      </c>
      <c r="B390" s="18">
        <v>43789.836111111108</v>
      </c>
      <c r="C390" s="6" t="str">
        <f t="shared" si="43"/>
        <v>November</v>
      </c>
      <c r="D390" s="7">
        <f t="shared" si="44"/>
        <v>0.83611111111111114</v>
      </c>
      <c r="E390" s="7" t="str">
        <f>IF(AND(D390&lt;Sheet2!$A$3,D390&gt;=Sheet2!$A$2),"Morning",IF(AND(D390&gt;=Sheet2!$A$3,D390&lt;Sheet2!$A$4),"Afternoon","Night"))</f>
        <v>Night</v>
      </c>
      <c r="F390" s="7" t="str">
        <f t="shared" si="45"/>
        <v>Wednesday</v>
      </c>
      <c r="G390" s="7" t="str">
        <f t="shared" si="46"/>
        <v>Weekdays</v>
      </c>
      <c r="H390" s="6">
        <f t="shared" si="47"/>
        <v>20</v>
      </c>
      <c r="I390" s="6">
        <f t="shared" si="42"/>
        <v>2019</v>
      </c>
      <c r="J390" s="5">
        <v>44099.520833333336</v>
      </c>
      <c r="K390" s="8" t="s">
        <v>83</v>
      </c>
      <c r="L390" s="8" t="s">
        <v>2694</v>
      </c>
      <c r="M390" s="8" t="s">
        <v>2702</v>
      </c>
      <c r="N390" s="8" t="s">
        <v>24</v>
      </c>
      <c r="O390" s="8" t="s">
        <v>13</v>
      </c>
      <c r="P390" s="9">
        <v>210</v>
      </c>
      <c r="Q390" s="8" t="s">
        <v>1862</v>
      </c>
      <c r="R390">
        <f t="shared" si="48"/>
        <v>1</v>
      </c>
    </row>
    <row r="391" spans="1:18" ht="49.5" x14ac:dyDescent="0.25">
      <c r="A391" s="10"/>
      <c r="B391" s="17">
        <v>43790.59097222222</v>
      </c>
      <c r="C391" s="6" t="str">
        <f t="shared" si="43"/>
        <v>November</v>
      </c>
      <c r="D391" s="7">
        <f t="shared" si="44"/>
        <v>0.59097222222222223</v>
      </c>
      <c r="E391" s="7" t="str">
        <f>IF(AND(D391&lt;Sheet2!$A$3,D391&gt;=Sheet2!$A$2),"Morning",IF(AND(D391&gt;=Sheet2!$A$3,D391&lt;Sheet2!$A$4),"Afternoon","Night"))</f>
        <v>Afternoon</v>
      </c>
      <c r="F391" s="7" t="str">
        <f t="shared" si="45"/>
        <v>Thursday</v>
      </c>
      <c r="G391" s="7" t="str">
        <f t="shared" si="46"/>
        <v>Weekdays</v>
      </c>
      <c r="H391" s="6">
        <f t="shared" si="47"/>
        <v>21</v>
      </c>
      <c r="I391" s="6">
        <f t="shared" si="42"/>
        <v>2019</v>
      </c>
      <c r="J391" s="11">
        <v>44101.36041666667</v>
      </c>
      <c r="K391" s="12" t="s">
        <v>83</v>
      </c>
      <c r="L391" s="8" t="s">
        <v>2694</v>
      </c>
      <c r="M391" s="8" t="s">
        <v>2702</v>
      </c>
      <c r="N391" s="12" t="s">
        <v>24</v>
      </c>
      <c r="O391" s="12" t="s">
        <v>13</v>
      </c>
      <c r="P391" s="13">
        <v>210</v>
      </c>
      <c r="Q391" s="12" t="s">
        <v>1863</v>
      </c>
      <c r="R391">
        <f t="shared" si="48"/>
        <v>1</v>
      </c>
    </row>
    <row r="392" spans="1:18" ht="49.5" x14ac:dyDescent="0.25">
      <c r="A392" s="4" t="s">
        <v>298</v>
      </c>
      <c r="B392" s="18">
        <v>43790.59097222222</v>
      </c>
      <c r="C392" s="6" t="str">
        <f t="shared" si="43"/>
        <v>November</v>
      </c>
      <c r="D392" s="7">
        <f t="shared" si="44"/>
        <v>0.59097222222222223</v>
      </c>
      <c r="E392" s="7" t="str">
        <f>IF(AND(D392&lt;Sheet2!$A$3,D392&gt;=Sheet2!$A$2),"Morning",IF(AND(D392&gt;=Sheet2!$A$3,D392&lt;Sheet2!$A$4),"Afternoon","Night"))</f>
        <v>Afternoon</v>
      </c>
      <c r="F392" s="7" t="str">
        <f t="shared" si="45"/>
        <v>Thursday</v>
      </c>
      <c r="G392" s="7" t="str">
        <f t="shared" si="46"/>
        <v>Weekdays</v>
      </c>
      <c r="H392" s="6">
        <f t="shared" si="47"/>
        <v>21</v>
      </c>
      <c r="I392" s="6">
        <f t="shared" si="42"/>
        <v>2019</v>
      </c>
      <c r="J392" s="5">
        <v>44099.529166666667</v>
      </c>
      <c r="K392" s="8" t="s">
        <v>486</v>
      </c>
      <c r="L392" s="8" t="s">
        <v>2694</v>
      </c>
      <c r="M392" s="8" t="s">
        <v>2702</v>
      </c>
      <c r="N392" s="8" t="s">
        <v>24</v>
      </c>
      <c r="O392" s="8" t="s">
        <v>13</v>
      </c>
      <c r="P392" s="9">
        <v>30</v>
      </c>
      <c r="Q392" s="8" t="s">
        <v>1864</v>
      </c>
      <c r="R392">
        <f t="shared" si="48"/>
        <v>1</v>
      </c>
    </row>
    <row r="393" spans="1:18" ht="49.5" x14ac:dyDescent="0.25">
      <c r="A393" s="10"/>
      <c r="B393" s="17">
        <v>43790.602083333331</v>
      </c>
      <c r="C393" s="6" t="str">
        <f t="shared" si="43"/>
        <v>November</v>
      </c>
      <c r="D393" s="7">
        <f t="shared" si="44"/>
        <v>0.6020833333333333</v>
      </c>
      <c r="E393" s="7" t="str">
        <f>IF(AND(D393&lt;Sheet2!$A$3,D393&gt;=Sheet2!$A$2),"Morning",IF(AND(D393&gt;=Sheet2!$A$3,D393&lt;Sheet2!$A$4),"Afternoon","Night"))</f>
        <v>Afternoon</v>
      </c>
      <c r="F393" s="7" t="str">
        <f t="shared" si="45"/>
        <v>Thursday</v>
      </c>
      <c r="G393" s="7" t="str">
        <f t="shared" si="46"/>
        <v>Weekdays</v>
      </c>
      <c r="H393" s="6">
        <f t="shared" si="47"/>
        <v>21</v>
      </c>
      <c r="I393" s="6">
        <f t="shared" si="42"/>
        <v>2019</v>
      </c>
      <c r="J393" s="11">
        <v>44101.723611111112</v>
      </c>
      <c r="K393" s="12" t="s">
        <v>486</v>
      </c>
      <c r="L393" s="8" t="s">
        <v>2694</v>
      </c>
      <c r="M393" s="8" t="s">
        <v>2702</v>
      </c>
      <c r="N393" s="12" t="s">
        <v>24</v>
      </c>
      <c r="O393" s="12" t="s">
        <v>13</v>
      </c>
      <c r="P393" s="13">
        <v>30</v>
      </c>
      <c r="Q393" s="12" t="s">
        <v>1865</v>
      </c>
      <c r="R393">
        <f t="shared" si="48"/>
        <v>1</v>
      </c>
    </row>
    <row r="394" spans="1:18" ht="16.5" x14ac:dyDescent="0.25">
      <c r="A394" s="4" t="s">
        <v>300</v>
      </c>
      <c r="B394" s="17">
        <v>43790.701388888891</v>
      </c>
      <c r="C394" s="6" t="str">
        <f t="shared" si="43"/>
        <v>November</v>
      </c>
      <c r="D394" s="7">
        <f t="shared" si="44"/>
        <v>0.70138888888888884</v>
      </c>
      <c r="E394" s="7" t="str">
        <f>IF(AND(D394&lt;Sheet2!$A$3,D394&gt;=Sheet2!$A$2),"Morning",IF(AND(D394&gt;=Sheet2!$A$3,D394&lt;Sheet2!$A$4),"Afternoon","Night"))</f>
        <v>Afternoon</v>
      </c>
      <c r="F394" s="7" t="str">
        <f t="shared" si="45"/>
        <v>Thursday</v>
      </c>
      <c r="G394" s="7" t="str">
        <f t="shared" si="46"/>
        <v>Weekdays</v>
      </c>
      <c r="H394" s="6">
        <f t="shared" si="47"/>
        <v>21</v>
      </c>
      <c r="I394" s="6">
        <f t="shared" si="42"/>
        <v>2019</v>
      </c>
      <c r="J394" s="5">
        <v>44099.535416666666</v>
      </c>
      <c r="K394" s="8" t="s">
        <v>8</v>
      </c>
      <c r="L394" s="8" t="s">
        <v>2694</v>
      </c>
      <c r="M394" s="8" t="s">
        <v>2702</v>
      </c>
      <c r="N394" s="8" t="s">
        <v>34</v>
      </c>
      <c r="O394" s="8"/>
      <c r="P394" s="14" t="s">
        <v>9</v>
      </c>
      <c r="Q394" s="8" t="s">
        <v>487</v>
      </c>
      <c r="R394">
        <f t="shared" si="48"/>
        <v>1</v>
      </c>
    </row>
    <row r="395" spans="1:18" ht="49.5" x14ac:dyDescent="0.25">
      <c r="A395" s="4" t="s">
        <v>301</v>
      </c>
      <c r="B395" s="17">
        <v>43790.729166666664</v>
      </c>
      <c r="C395" s="6" t="str">
        <f t="shared" si="43"/>
        <v>November</v>
      </c>
      <c r="D395" s="7">
        <f t="shared" si="44"/>
        <v>0.72916666666666663</v>
      </c>
      <c r="E395" s="7" t="str">
        <f>IF(AND(D395&lt;Sheet2!$A$3,D395&gt;=Sheet2!$A$2),"Morning",IF(AND(D395&gt;=Sheet2!$A$3,D395&lt;Sheet2!$A$4),"Afternoon","Night"))</f>
        <v>Afternoon</v>
      </c>
      <c r="F395" s="7" t="str">
        <f t="shared" si="45"/>
        <v>Thursday</v>
      </c>
      <c r="G395" s="7" t="str">
        <f t="shared" si="46"/>
        <v>Weekdays</v>
      </c>
      <c r="H395" s="6">
        <f t="shared" si="47"/>
        <v>21</v>
      </c>
      <c r="I395" s="6">
        <f t="shared" si="42"/>
        <v>2019</v>
      </c>
      <c r="J395" s="5">
        <v>44099.570833333331</v>
      </c>
      <c r="K395" s="8" t="s">
        <v>54</v>
      </c>
      <c r="L395" s="8" t="s">
        <v>2700</v>
      </c>
      <c r="M395" s="8" t="s">
        <v>2702</v>
      </c>
      <c r="N395" s="8" t="s">
        <v>24</v>
      </c>
      <c r="O395" s="8" t="s">
        <v>13</v>
      </c>
      <c r="P395" s="9">
        <v>44</v>
      </c>
      <c r="Q395" s="8" t="s">
        <v>1866</v>
      </c>
      <c r="R395">
        <f t="shared" si="48"/>
        <v>1</v>
      </c>
    </row>
    <row r="396" spans="1:18" ht="49.5" x14ac:dyDescent="0.25">
      <c r="A396" s="10"/>
      <c r="B396" s="17">
        <v>43790.74722222222</v>
      </c>
      <c r="C396" s="6" t="str">
        <f t="shared" si="43"/>
        <v>November</v>
      </c>
      <c r="D396" s="7">
        <f t="shared" si="44"/>
        <v>0.74722222222222223</v>
      </c>
      <c r="E396" s="7" t="str">
        <f>IF(AND(D396&lt;Sheet2!$A$3,D396&gt;=Sheet2!$A$2),"Morning",IF(AND(D396&gt;=Sheet2!$A$3,D396&lt;Sheet2!$A$4),"Afternoon","Night"))</f>
        <v>Afternoon</v>
      </c>
      <c r="F396" s="7" t="str">
        <f t="shared" si="45"/>
        <v>Thursday</v>
      </c>
      <c r="G396" s="7" t="str">
        <f t="shared" si="46"/>
        <v>Weekdays</v>
      </c>
      <c r="H396" s="6">
        <f t="shared" si="47"/>
        <v>21</v>
      </c>
      <c r="I396" s="6">
        <f t="shared" si="42"/>
        <v>2019</v>
      </c>
      <c r="J396" s="11">
        <v>44101.313194444447</v>
      </c>
      <c r="K396" s="12" t="s">
        <v>54</v>
      </c>
      <c r="L396" s="8" t="s">
        <v>2700</v>
      </c>
      <c r="M396" s="8" t="s">
        <v>2702</v>
      </c>
      <c r="N396" s="12" t="s">
        <v>24</v>
      </c>
      <c r="O396" s="12" t="s">
        <v>13</v>
      </c>
      <c r="P396" s="13">
        <v>44</v>
      </c>
      <c r="Q396" s="12" t="s">
        <v>1867</v>
      </c>
      <c r="R396">
        <f t="shared" si="48"/>
        <v>1</v>
      </c>
    </row>
    <row r="397" spans="1:18" ht="49.5" x14ac:dyDescent="0.25">
      <c r="A397" s="4" t="s">
        <v>303</v>
      </c>
      <c r="B397" s="17">
        <v>43791.363888888889</v>
      </c>
      <c r="C397" s="6" t="str">
        <f t="shared" si="43"/>
        <v>November</v>
      </c>
      <c r="D397" s="7">
        <f t="shared" si="44"/>
        <v>0.36388888888888887</v>
      </c>
      <c r="E397" s="7" t="str">
        <f>IF(AND(D397&lt;Sheet2!$A$3,D397&gt;=Sheet2!$A$2),"Morning",IF(AND(D397&gt;=Sheet2!$A$3,D397&lt;Sheet2!$A$4),"Afternoon","Night"))</f>
        <v>Morning</v>
      </c>
      <c r="F397" s="7" t="str">
        <f t="shared" si="45"/>
        <v>Friday</v>
      </c>
      <c r="G397" s="7" t="str">
        <f t="shared" si="46"/>
        <v>Weekdays</v>
      </c>
      <c r="H397" s="6">
        <f t="shared" si="47"/>
        <v>22</v>
      </c>
      <c r="I397" s="6">
        <f t="shared" si="42"/>
        <v>2019</v>
      </c>
      <c r="J397" s="5">
        <v>44100.277083333334</v>
      </c>
      <c r="K397" s="8" t="s">
        <v>149</v>
      </c>
      <c r="L397" s="8" t="s">
        <v>2696</v>
      </c>
      <c r="M397" s="8" t="s">
        <v>2703</v>
      </c>
      <c r="N397" s="8" t="s">
        <v>58</v>
      </c>
      <c r="O397" s="8" t="s">
        <v>126</v>
      </c>
      <c r="P397" s="9">
        <v>10</v>
      </c>
      <c r="Q397" s="8" t="s">
        <v>1868</v>
      </c>
      <c r="R397">
        <f t="shared" si="48"/>
        <v>1</v>
      </c>
    </row>
    <row r="398" spans="1:18" ht="49.5" x14ac:dyDescent="0.25">
      <c r="A398" s="10"/>
      <c r="B398" s="17">
        <v>43791.715277777781</v>
      </c>
      <c r="C398" s="6" t="str">
        <f t="shared" si="43"/>
        <v>November</v>
      </c>
      <c r="D398" s="7">
        <f t="shared" si="44"/>
        <v>0.71527777777777779</v>
      </c>
      <c r="E398" s="7" t="str">
        <f>IF(AND(D398&lt;Sheet2!$A$3,D398&gt;=Sheet2!$A$2),"Morning",IF(AND(D398&gt;=Sheet2!$A$3,D398&lt;Sheet2!$A$4),"Afternoon","Night"))</f>
        <v>Afternoon</v>
      </c>
      <c r="F398" s="7" t="str">
        <f t="shared" si="45"/>
        <v>Friday</v>
      </c>
      <c r="G398" s="7" t="str">
        <f t="shared" si="46"/>
        <v>Weekdays</v>
      </c>
      <c r="H398" s="6">
        <f t="shared" si="47"/>
        <v>22</v>
      </c>
      <c r="I398" s="6">
        <f t="shared" si="42"/>
        <v>2019</v>
      </c>
      <c r="J398" s="11">
        <v>44100.277083333334</v>
      </c>
      <c r="K398" s="12" t="s">
        <v>149</v>
      </c>
      <c r="L398" s="8" t="s">
        <v>2696</v>
      </c>
      <c r="M398" s="8" t="s">
        <v>2703</v>
      </c>
      <c r="N398" s="12" t="s">
        <v>58</v>
      </c>
      <c r="O398" s="12" t="s">
        <v>126</v>
      </c>
      <c r="P398" s="13">
        <v>10</v>
      </c>
      <c r="Q398" s="12" t="s">
        <v>1868</v>
      </c>
      <c r="R398">
        <f t="shared" si="48"/>
        <v>1</v>
      </c>
    </row>
    <row r="399" spans="1:18" ht="82.5" x14ac:dyDescent="0.25">
      <c r="A399" s="4" t="s">
        <v>304</v>
      </c>
      <c r="B399" s="17">
        <v>43791.791666666664</v>
      </c>
      <c r="C399" s="6" t="str">
        <f t="shared" si="43"/>
        <v>November</v>
      </c>
      <c r="D399" s="7">
        <f t="shared" si="44"/>
        <v>0.79166666666666663</v>
      </c>
      <c r="E399" s="7" t="str">
        <f>IF(AND(D399&lt;Sheet2!$A$3,D399&gt;=Sheet2!$A$2),"Morning",IF(AND(D399&gt;=Sheet2!$A$3,D399&lt;Sheet2!$A$4),"Afternoon","Night"))</f>
        <v>Night</v>
      </c>
      <c r="F399" s="7" t="str">
        <f t="shared" si="45"/>
        <v>Friday</v>
      </c>
      <c r="G399" s="7" t="str">
        <f t="shared" si="46"/>
        <v>Weekdays</v>
      </c>
      <c r="H399" s="6">
        <f t="shared" si="47"/>
        <v>22</v>
      </c>
      <c r="I399" s="6">
        <f t="shared" si="42"/>
        <v>2019</v>
      </c>
      <c r="J399" s="5">
        <v>44100.390277777777</v>
      </c>
      <c r="K399" s="8" t="s">
        <v>122</v>
      </c>
      <c r="L399" s="8" t="s">
        <v>2693</v>
      </c>
      <c r="M399" s="8" t="s">
        <v>2703</v>
      </c>
      <c r="N399" s="8" t="s">
        <v>34</v>
      </c>
      <c r="O399" s="8" t="s">
        <v>14</v>
      </c>
      <c r="P399" s="14" t="s">
        <v>9</v>
      </c>
      <c r="Q399" s="8" t="s">
        <v>1869</v>
      </c>
      <c r="R399">
        <f t="shared" si="48"/>
        <v>1</v>
      </c>
    </row>
    <row r="400" spans="1:18" ht="66" x14ac:dyDescent="0.25">
      <c r="A400" s="4" t="s">
        <v>306</v>
      </c>
      <c r="B400" s="18">
        <v>43791.791666666664</v>
      </c>
      <c r="C400" s="6" t="str">
        <f t="shared" si="43"/>
        <v>November</v>
      </c>
      <c r="D400" s="7">
        <f t="shared" si="44"/>
        <v>0.79166666666666663</v>
      </c>
      <c r="E400" s="7" t="str">
        <f>IF(AND(D400&lt;Sheet2!$A$3,D400&gt;=Sheet2!$A$2),"Morning",IF(AND(D400&gt;=Sheet2!$A$3,D400&lt;Sheet2!$A$4),"Afternoon","Night"))</f>
        <v>Night</v>
      </c>
      <c r="F400" s="7" t="str">
        <f t="shared" si="45"/>
        <v>Friday</v>
      </c>
      <c r="G400" s="7" t="str">
        <f t="shared" si="46"/>
        <v>Weekdays</v>
      </c>
      <c r="H400" s="6">
        <f t="shared" si="47"/>
        <v>22</v>
      </c>
      <c r="I400" s="6">
        <f t="shared" si="42"/>
        <v>2019</v>
      </c>
      <c r="J400" s="5">
        <v>44100.710416666669</v>
      </c>
      <c r="K400" s="8" t="s">
        <v>122</v>
      </c>
      <c r="L400" s="8" t="s">
        <v>2693</v>
      </c>
      <c r="M400" s="8" t="s">
        <v>2703</v>
      </c>
      <c r="N400" s="8" t="s">
        <v>18</v>
      </c>
      <c r="O400" s="8" t="s">
        <v>109</v>
      </c>
      <c r="P400" s="14" t="s">
        <v>9</v>
      </c>
      <c r="Q400" s="8" t="s">
        <v>1870</v>
      </c>
      <c r="R400">
        <f t="shared" si="48"/>
        <v>1</v>
      </c>
    </row>
    <row r="401" spans="1:18" ht="33" x14ac:dyDescent="0.25">
      <c r="A401" s="4" t="s">
        <v>307</v>
      </c>
      <c r="B401" s="17">
        <v>43791.791666666664</v>
      </c>
      <c r="C401" s="6" t="str">
        <f t="shared" si="43"/>
        <v>November</v>
      </c>
      <c r="D401" s="7">
        <f t="shared" si="44"/>
        <v>0.79166666666666663</v>
      </c>
      <c r="E401" s="7" t="str">
        <f>IF(AND(D401&lt;Sheet2!$A$3,D401&gt;=Sheet2!$A$2),"Morning",IF(AND(D401&gt;=Sheet2!$A$3,D401&lt;Sheet2!$A$4),"Afternoon","Night"))</f>
        <v>Night</v>
      </c>
      <c r="F401" s="7" t="str">
        <f t="shared" si="45"/>
        <v>Friday</v>
      </c>
      <c r="G401" s="7" t="str">
        <f t="shared" si="46"/>
        <v>Weekdays</v>
      </c>
      <c r="H401" s="6">
        <f t="shared" si="47"/>
        <v>22</v>
      </c>
      <c r="I401" s="6">
        <f t="shared" si="42"/>
        <v>2019</v>
      </c>
      <c r="J401" s="5">
        <v>44100.729166666664</v>
      </c>
      <c r="K401" s="8" t="s">
        <v>39</v>
      </c>
      <c r="L401" s="8" t="s">
        <v>2693</v>
      </c>
      <c r="M401" s="8" t="s">
        <v>2703</v>
      </c>
      <c r="N401" s="8" t="s">
        <v>34</v>
      </c>
      <c r="O401" s="8"/>
      <c r="P401" s="14" t="s">
        <v>9</v>
      </c>
      <c r="Q401" s="8" t="s">
        <v>488</v>
      </c>
      <c r="R401">
        <f t="shared" si="48"/>
        <v>1</v>
      </c>
    </row>
    <row r="402" spans="1:18" ht="363" x14ac:dyDescent="0.25">
      <c r="A402" s="4" t="s">
        <v>308</v>
      </c>
      <c r="B402" s="18">
        <v>43791.791666666664</v>
      </c>
      <c r="C402" s="6" t="str">
        <f t="shared" si="43"/>
        <v>November</v>
      </c>
      <c r="D402" s="7">
        <f t="shared" si="44"/>
        <v>0.79166666666666663</v>
      </c>
      <c r="E402" s="7" t="str">
        <f>IF(AND(D402&lt;Sheet2!$A$3,D402&gt;=Sheet2!$A$2),"Morning",IF(AND(D402&gt;=Sheet2!$A$3,D402&lt;Sheet2!$A$4),"Afternoon","Night"))</f>
        <v>Night</v>
      </c>
      <c r="F402" s="7" t="str">
        <f t="shared" si="45"/>
        <v>Friday</v>
      </c>
      <c r="G402" s="7" t="str">
        <f t="shared" si="46"/>
        <v>Weekdays</v>
      </c>
      <c r="H402" s="6">
        <f t="shared" si="47"/>
        <v>22</v>
      </c>
      <c r="I402" s="6">
        <f t="shared" si="42"/>
        <v>2019</v>
      </c>
      <c r="J402" s="5">
        <v>44100.84375</v>
      </c>
      <c r="K402" s="8" t="s">
        <v>489</v>
      </c>
      <c r="L402" s="12" t="s">
        <v>2695</v>
      </c>
      <c r="M402" s="8" t="s">
        <v>2702</v>
      </c>
      <c r="N402" s="8" t="s">
        <v>201</v>
      </c>
      <c r="O402" s="8" t="s">
        <v>126</v>
      </c>
      <c r="P402" s="9">
        <v>147</v>
      </c>
      <c r="Q402" s="8" t="s">
        <v>1871</v>
      </c>
      <c r="R402">
        <f t="shared" si="48"/>
        <v>1</v>
      </c>
    </row>
    <row r="403" spans="1:18" ht="33" x14ac:dyDescent="0.25">
      <c r="A403" s="4" t="s">
        <v>310</v>
      </c>
      <c r="B403" s="17">
        <v>43791.791666666664</v>
      </c>
      <c r="C403" s="6" t="str">
        <f t="shared" si="43"/>
        <v>November</v>
      </c>
      <c r="D403" s="7">
        <f t="shared" si="44"/>
        <v>0.79166666666666663</v>
      </c>
      <c r="E403" s="7" t="str">
        <f>IF(AND(D403&lt;Sheet2!$A$3,D403&gt;=Sheet2!$A$2),"Morning",IF(AND(D403&gt;=Sheet2!$A$3,D403&lt;Sheet2!$A$4),"Afternoon","Night"))</f>
        <v>Night</v>
      </c>
      <c r="F403" s="7" t="str">
        <f t="shared" si="45"/>
        <v>Friday</v>
      </c>
      <c r="G403" s="7" t="str">
        <f t="shared" si="46"/>
        <v>Weekdays</v>
      </c>
      <c r="H403" s="6">
        <f t="shared" si="47"/>
        <v>22</v>
      </c>
      <c r="I403" s="6">
        <f t="shared" si="42"/>
        <v>2019</v>
      </c>
      <c r="J403" s="5">
        <v>44100.859722222223</v>
      </c>
      <c r="K403" s="8" t="s">
        <v>184</v>
      </c>
      <c r="L403" s="8" t="s">
        <v>2700</v>
      </c>
      <c r="M403" s="8" t="s">
        <v>2702</v>
      </c>
      <c r="N403" s="8" t="s">
        <v>34</v>
      </c>
      <c r="O403" s="8" t="s">
        <v>14</v>
      </c>
      <c r="P403" s="9">
        <v>18</v>
      </c>
      <c r="Q403" s="8" t="s">
        <v>490</v>
      </c>
      <c r="R403">
        <f t="shared" si="48"/>
        <v>1</v>
      </c>
    </row>
    <row r="404" spans="1:18" ht="66" x14ac:dyDescent="0.25">
      <c r="A404" s="10"/>
      <c r="B404" s="18">
        <v>43791.791666666664</v>
      </c>
      <c r="C404" s="6" t="str">
        <f t="shared" si="43"/>
        <v>November</v>
      </c>
      <c r="D404" s="7">
        <f t="shared" si="44"/>
        <v>0.79166666666666663</v>
      </c>
      <c r="E404" s="7" t="str">
        <f>IF(AND(D404&lt;Sheet2!$A$3,D404&gt;=Sheet2!$A$2),"Morning",IF(AND(D404&gt;=Sheet2!$A$3,D404&lt;Sheet2!$A$4),"Afternoon","Night"))</f>
        <v>Night</v>
      </c>
      <c r="F404" s="7" t="str">
        <f t="shared" si="45"/>
        <v>Friday</v>
      </c>
      <c r="G404" s="7" t="str">
        <f t="shared" si="46"/>
        <v>Weekdays</v>
      </c>
      <c r="H404" s="6">
        <f t="shared" si="47"/>
        <v>22</v>
      </c>
      <c r="I404" s="6">
        <f t="shared" ref="I404:I467" si="49">YEAR(B404)</f>
        <v>2019</v>
      </c>
      <c r="J404" s="11">
        <v>44103.311111111114</v>
      </c>
      <c r="K404" s="12" t="s">
        <v>184</v>
      </c>
      <c r="L404" s="8" t="s">
        <v>2700</v>
      </c>
      <c r="M404" s="8" t="s">
        <v>2702</v>
      </c>
      <c r="N404" s="12" t="s">
        <v>34</v>
      </c>
      <c r="O404" s="12" t="s">
        <v>14</v>
      </c>
      <c r="P404" s="13">
        <v>18</v>
      </c>
      <c r="Q404" s="12" t="s">
        <v>1872</v>
      </c>
      <c r="R404">
        <f t="shared" si="48"/>
        <v>1</v>
      </c>
    </row>
    <row r="405" spans="1:18" ht="49.5" x14ac:dyDescent="0.25">
      <c r="A405" s="4" t="s">
        <v>311</v>
      </c>
      <c r="B405" s="17">
        <v>43792.999305555553</v>
      </c>
      <c r="C405" s="6" t="str">
        <f t="shared" si="43"/>
        <v>November</v>
      </c>
      <c r="D405" s="7">
        <f t="shared" si="44"/>
        <v>0.99930555555555556</v>
      </c>
      <c r="E405" s="7" t="str">
        <f>IF(AND(D405&lt;Sheet2!$A$3,D405&gt;=Sheet2!$A$2),"Morning",IF(AND(D405&gt;=Sheet2!$A$3,D405&lt;Sheet2!$A$4),"Afternoon","Night"))</f>
        <v>Night</v>
      </c>
      <c r="F405" s="7" t="str">
        <f t="shared" si="45"/>
        <v>Saturday</v>
      </c>
      <c r="G405" s="7" t="str">
        <f t="shared" si="46"/>
        <v>Weekends</v>
      </c>
      <c r="H405" s="6">
        <f t="shared" si="47"/>
        <v>23</v>
      </c>
      <c r="I405" s="6">
        <f t="shared" si="49"/>
        <v>2019</v>
      </c>
      <c r="J405" s="5">
        <v>44101.999305555553</v>
      </c>
      <c r="K405" s="8" t="s">
        <v>402</v>
      </c>
      <c r="L405" s="8"/>
      <c r="M405" s="8"/>
      <c r="N405" s="8" t="s">
        <v>34</v>
      </c>
      <c r="O405" s="8" t="s">
        <v>491</v>
      </c>
      <c r="P405" s="14" t="s">
        <v>9</v>
      </c>
      <c r="Q405" s="8" t="s">
        <v>492</v>
      </c>
      <c r="R405">
        <f t="shared" si="48"/>
        <v>1</v>
      </c>
    </row>
    <row r="406" spans="1:18" ht="49.5" x14ac:dyDescent="0.25">
      <c r="A406" s="4" t="s">
        <v>313</v>
      </c>
      <c r="B406" s="17">
        <v>43793.349305555559</v>
      </c>
      <c r="C406" s="6" t="str">
        <f t="shared" si="43"/>
        <v>November</v>
      </c>
      <c r="D406" s="7">
        <f t="shared" si="44"/>
        <v>0.34930555555555554</v>
      </c>
      <c r="E406" s="7" t="str">
        <f>IF(AND(D406&lt;Sheet2!$A$3,D406&gt;=Sheet2!$A$2),"Morning",IF(AND(D406&gt;=Sheet2!$A$3,D406&lt;Sheet2!$A$4),"Afternoon","Night"))</f>
        <v>Morning</v>
      </c>
      <c r="F406" s="7" t="str">
        <f t="shared" si="45"/>
        <v>Sunday</v>
      </c>
      <c r="G406" s="7" t="str">
        <f t="shared" si="46"/>
        <v>Weekends</v>
      </c>
      <c r="H406" s="6">
        <f t="shared" si="47"/>
        <v>24</v>
      </c>
      <c r="I406" s="6">
        <f t="shared" si="49"/>
        <v>2019</v>
      </c>
      <c r="J406" s="5">
        <v>44103.999305555553</v>
      </c>
      <c r="K406" s="8" t="s">
        <v>402</v>
      </c>
      <c r="L406" s="8"/>
      <c r="M406" s="8"/>
      <c r="N406" s="8" t="s">
        <v>34</v>
      </c>
      <c r="O406" s="8" t="s">
        <v>491</v>
      </c>
      <c r="P406" s="14" t="s">
        <v>9</v>
      </c>
      <c r="Q406" s="8" t="s">
        <v>493</v>
      </c>
      <c r="R406">
        <f t="shared" si="48"/>
        <v>1</v>
      </c>
    </row>
    <row r="407" spans="1:18" ht="99" x14ac:dyDescent="0.25">
      <c r="A407" s="4" t="s">
        <v>315</v>
      </c>
      <c r="B407" s="18">
        <v>43793.349305555559</v>
      </c>
      <c r="C407" s="6" t="str">
        <f t="shared" si="43"/>
        <v>November</v>
      </c>
      <c r="D407" s="7">
        <f t="shared" si="44"/>
        <v>0.34930555555555554</v>
      </c>
      <c r="E407" s="7" t="str">
        <f>IF(AND(D407&lt;Sheet2!$A$3,D407&gt;=Sheet2!$A$2),"Morning",IF(AND(D407&gt;=Sheet2!$A$3,D407&lt;Sheet2!$A$4),"Afternoon","Night"))</f>
        <v>Morning</v>
      </c>
      <c r="F407" s="7" t="str">
        <f t="shared" si="45"/>
        <v>Sunday</v>
      </c>
      <c r="G407" s="7" t="str">
        <f t="shared" si="46"/>
        <v>Weekends</v>
      </c>
      <c r="H407" s="6">
        <f t="shared" si="47"/>
        <v>24</v>
      </c>
      <c r="I407" s="6">
        <f t="shared" si="49"/>
        <v>2019</v>
      </c>
      <c r="J407" s="5">
        <v>44103.277777777781</v>
      </c>
      <c r="K407" s="8" t="s">
        <v>70</v>
      </c>
      <c r="L407" s="8" t="s">
        <v>2693</v>
      </c>
      <c r="M407" s="8" t="s">
        <v>2703</v>
      </c>
      <c r="N407" s="8" t="s">
        <v>34</v>
      </c>
      <c r="O407" s="8" t="s">
        <v>19</v>
      </c>
      <c r="P407" s="9">
        <v>4</v>
      </c>
      <c r="Q407" s="8" t="s">
        <v>1873</v>
      </c>
      <c r="R407">
        <f t="shared" si="48"/>
        <v>1</v>
      </c>
    </row>
    <row r="408" spans="1:18" ht="33" x14ac:dyDescent="0.25">
      <c r="A408" s="4" t="s">
        <v>316</v>
      </c>
      <c r="B408" s="17">
        <v>43793.370138888888</v>
      </c>
      <c r="C408" s="6" t="str">
        <f t="shared" si="43"/>
        <v>November</v>
      </c>
      <c r="D408" s="7">
        <f t="shared" si="44"/>
        <v>0.37013888888888885</v>
      </c>
      <c r="E408" s="7" t="str">
        <f>IF(AND(D408&lt;Sheet2!$A$3,D408&gt;=Sheet2!$A$2),"Morning",IF(AND(D408&gt;=Sheet2!$A$3,D408&lt;Sheet2!$A$4),"Afternoon","Night"))</f>
        <v>Morning</v>
      </c>
      <c r="F408" s="7" t="str">
        <f t="shared" si="45"/>
        <v>Sunday</v>
      </c>
      <c r="G408" s="7" t="str">
        <f t="shared" si="46"/>
        <v>Weekends</v>
      </c>
      <c r="H408" s="6">
        <f t="shared" si="47"/>
        <v>24</v>
      </c>
      <c r="I408" s="6">
        <f t="shared" si="49"/>
        <v>2019</v>
      </c>
      <c r="J408" s="5">
        <v>44103.636805555558</v>
      </c>
      <c r="K408" s="8" t="s">
        <v>118</v>
      </c>
      <c r="L408" s="8" t="s">
        <v>2693</v>
      </c>
      <c r="M408" s="8" t="s">
        <v>2703</v>
      </c>
      <c r="N408" s="8" t="s">
        <v>34</v>
      </c>
      <c r="O408" s="8" t="s">
        <v>46</v>
      </c>
      <c r="P408" s="9">
        <v>0</v>
      </c>
      <c r="Q408" s="8" t="s">
        <v>1874</v>
      </c>
      <c r="R408">
        <f t="shared" si="48"/>
        <v>1</v>
      </c>
    </row>
    <row r="409" spans="1:18" ht="66" x14ac:dyDescent="0.25">
      <c r="A409" s="10"/>
      <c r="B409" s="17">
        <v>43793.400694444441</v>
      </c>
      <c r="C409" s="6" t="str">
        <f t="shared" si="43"/>
        <v>November</v>
      </c>
      <c r="D409" s="7">
        <f t="shared" si="44"/>
        <v>0.40069444444444446</v>
      </c>
      <c r="E409" s="7" t="str">
        <f>IF(AND(D409&lt;Sheet2!$A$3,D409&gt;=Sheet2!$A$2),"Morning",IF(AND(D409&gt;=Sheet2!$A$3,D409&lt;Sheet2!$A$4),"Afternoon","Night"))</f>
        <v>Morning</v>
      </c>
      <c r="F409" s="7" t="str">
        <f t="shared" si="45"/>
        <v>Sunday</v>
      </c>
      <c r="G409" s="7" t="str">
        <f t="shared" si="46"/>
        <v>Weekends</v>
      </c>
      <c r="H409" s="6">
        <f t="shared" si="47"/>
        <v>24</v>
      </c>
      <c r="I409" s="6">
        <f t="shared" si="49"/>
        <v>2019</v>
      </c>
      <c r="J409" s="11">
        <v>44104.679861111108</v>
      </c>
      <c r="K409" s="12" t="s">
        <v>118</v>
      </c>
      <c r="L409" s="8" t="s">
        <v>2693</v>
      </c>
      <c r="M409" s="8" t="s">
        <v>2703</v>
      </c>
      <c r="N409" s="12" t="s">
        <v>34</v>
      </c>
      <c r="O409" s="12" t="s">
        <v>46</v>
      </c>
      <c r="P409" s="13">
        <v>0</v>
      </c>
      <c r="Q409" s="12" t="s">
        <v>1875</v>
      </c>
      <c r="R409">
        <f t="shared" si="48"/>
        <v>1</v>
      </c>
    </row>
    <row r="410" spans="1:18" ht="99" x14ac:dyDescent="0.25">
      <c r="A410" s="4" t="s">
        <v>318</v>
      </c>
      <c r="B410" s="17">
        <v>43794.052083333336</v>
      </c>
      <c r="C410" s="6" t="str">
        <f t="shared" si="43"/>
        <v>November</v>
      </c>
      <c r="D410" s="7">
        <f t="shared" si="44"/>
        <v>5.2083333333333336E-2</v>
      </c>
      <c r="E410" s="7" t="str">
        <f>IF(AND(D410&lt;Sheet2!$A$3,D410&gt;=Sheet2!$A$2),"Morning",IF(AND(D410&gt;=Sheet2!$A$3,D410&lt;Sheet2!$A$4),"Afternoon","Night"))</f>
        <v>Night</v>
      </c>
      <c r="F410" s="7" t="str">
        <f t="shared" si="45"/>
        <v>Monday</v>
      </c>
      <c r="G410" s="7" t="str">
        <f t="shared" si="46"/>
        <v>Weekdays</v>
      </c>
      <c r="H410" s="6">
        <f t="shared" si="47"/>
        <v>25</v>
      </c>
      <c r="I410" s="6">
        <f t="shared" si="49"/>
        <v>2019</v>
      </c>
      <c r="J410" s="5">
        <v>44104.398611111108</v>
      </c>
      <c r="K410" s="8" t="s">
        <v>494</v>
      </c>
      <c r="L410" s="8" t="s">
        <v>2699</v>
      </c>
      <c r="M410" s="8" t="s">
        <v>2703</v>
      </c>
      <c r="N410" s="8" t="s">
        <v>34</v>
      </c>
      <c r="O410" s="8" t="s">
        <v>109</v>
      </c>
      <c r="P410" s="9">
        <v>357</v>
      </c>
      <c r="Q410" s="8" t="s">
        <v>495</v>
      </c>
      <c r="R410">
        <f t="shared" si="48"/>
        <v>1</v>
      </c>
    </row>
    <row r="411" spans="1:18" ht="99" x14ac:dyDescent="0.25">
      <c r="A411" s="4" t="s">
        <v>320</v>
      </c>
      <c r="B411" s="17">
        <v>43794.329861111109</v>
      </c>
      <c r="C411" s="6" t="str">
        <f t="shared" si="43"/>
        <v>November</v>
      </c>
      <c r="D411" s="7">
        <f t="shared" si="44"/>
        <v>0.3298611111111111</v>
      </c>
      <c r="E411" s="7" t="str">
        <f>IF(AND(D411&lt;Sheet2!$A$3,D411&gt;=Sheet2!$A$2),"Morning",IF(AND(D411&gt;=Sheet2!$A$3,D411&lt;Sheet2!$A$4),"Afternoon","Night"))</f>
        <v>Morning</v>
      </c>
      <c r="F411" s="7" t="str">
        <f t="shared" si="45"/>
        <v>Monday</v>
      </c>
      <c r="G411" s="7" t="str">
        <f t="shared" si="46"/>
        <v>Weekdays</v>
      </c>
      <c r="H411" s="6">
        <f t="shared" si="47"/>
        <v>25</v>
      </c>
      <c r="I411" s="6">
        <f t="shared" si="49"/>
        <v>2019</v>
      </c>
      <c r="J411" s="5">
        <v>44104.5</v>
      </c>
      <c r="K411" s="8" t="s">
        <v>496</v>
      </c>
      <c r="L411" s="8" t="s">
        <v>2695</v>
      </c>
      <c r="M411" s="8" t="s">
        <v>2702</v>
      </c>
      <c r="N411" s="8" t="s">
        <v>34</v>
      </c>
      <c r="O411" s="8" t="s">
        <v>126</v>
      </c>
      <c r="P411" s="14" t="s">
        <v>9</v>
      </c>
      <c r="Q411" s="8" t="s">
        <v>1876</v>
      </c>
      <c r="R411">
        <f t="shared" si="48"/>
        <v>1</v>
      </c>
    </row>
    <row r="412" spans="1:18" ht="33" x14ac:dyDescent="0.25">
      <c r="A412" s="4" t="s">
        <v>321</v>
      </c>
      <c r="B412" s="18">
        <v>43794.329861111109</v>
      </c>
      <c r="C412" s="6" t="str">
        <f t="shared" si="43"/>
        <v>November</v>
      </c>
      <c r="D412" s="7">
        <f t="shared" si="44"/>
        <v>0.3298611111111111</v>
      </c>
      <c r="E412" s="7" t="str">
        <f>IF(AND(D412&lt;Sheet2!$A$3,D412&gt;=Sheet2!$A$2),"Morning",IF(AND(D412&gt;=Sheet2!$A$3,D412&lt;Sheet2!$A$4),"Afternoon","Night"))</f>
        <v>Morning</v>
      </c>
      <c r="F412" s="7" t="str">
        <f t="shared" si="45"/>
        <v>Monday</v>
      </c>
      <c r="G412" s="7" t="str">
        <f t="shared" si="46"/>
        <v>Weekdays</v>
      </c>
      <c r="H412" s="6">
        <f t="shared" si="47"/>
        <v>25</v>
      </c>
      <c r="I412" s="6">
        <f t="shared" si="49"/>
        <v>2019</v>
      </c>
      <c r="J412" s="5">
        <v>44104.595833333333</v>
      </c>
      <c r="K412" s="8" t="s">
        <v>497</v>
      </c>
      <c r="L412" s="8" t="s">
        <v>2696</v>
      </c>
      <c r="M412" s="8" t="s">
        <v>2703</v>
      </c>
      <c r="N412" s="8" t="s">
        <v>58</v>
      </c>
      <c r="O412" s="8" t="s">
        <v>19</v>
      </c>
      <c r="P412" s="14" t="s">
        <v>9</v>
      </c>
      <c r="Q412" s="8" t="s">
        <v>498</v>
      </c>
      <c r="R412">
        <f t="shared" si="48"/>
        <v>1</v>
      </c>
    </row>
    <row r="413" spans="1:18" ht="66" x14ac:dyDescent="0.25">
      <c r="A413" s="10"/>
      <c r="B413" s="17">
        <v>43794.571527777778</v>
      </c>
      <c r="C413" s="6" t="str">
        <f t="shared" si="43"/>
        <v>November</v>
      </c>
      <c r="D413" s="7">
        <f t="shared" si="44"/>
        <v>0.57152777777777775</v>
      </c>
      <c r="E413" s="7" t="str">
        <f>IF(AND(D413&lt;Sheet2!$A$3,D413&gt;=Sheet2!$A$2),"Morning",IF(AND(D413&gt;=Sheet2!$A$3,D413&lt;Sheet2!$A$4),"Afternoon","Night"))</f>
        <v>Afternoon</v>
      </c>
      <c r="F413" s="7" t="str">
        <f t="shared" si="45"/>
        <v>Monday</v>
      </c>
      <c r="G413" s="7" t="str">
        <f t="shared" si="46"/>
        <v>Weekdays</v>
      </c>
      <c r="H413" s="6">
        <f t="shared" si="47"/>
        <v>25</v>
      </c>
      <c r="I413" s="6">
        <f t="shared" si="49"/>
        <v>2019</v>
      </c>
      <c r="J413" s="11">
        <v>43961.304166666669</v>
      </c>
      <c r="K413" s="12" t="s">
        <v>497</v>
      </c>
      <c r="L413" s="8" t="s">
        <v>2696</v>
      </c>
      <c r="M413" s="8" t="s">
        <v>2703</v>
      </c>
      <c r="N413" s="12" t="s">
        <v>58</v>
      </c>
      <c r="O413" s="12" t="s">
        <v>19</v>
      </c>
      <c r="P413" s="14" t="s">
        <v>9</v>
      </c>
      <c r="Q413" s="12" t="s">
        <v>1877</v>
      </c>
      <c r="R413">
        <f t="shared" si="48"/>
        <v>1</v>
      </c>
    </row>
    <row r="414" spans="1:18" ht="33" x14ac:dyDescent="0.25">
      <c r="A414" s="4" t="s">
        <v>7</v>
      </c>
      <c r="B414" s="17">
        <v>43794.691666666666</v>
      </c>
      <c r="C414" s="6" t="str">
        <f t="shared" si="43"/>
        <v>November</v>
      </c>
      <c r="D414" s="7">
        <f t="shared" si="44"/>
        <v>0.69166666666666676</v>
      </c>
      <c r="E414" s="7" t="str">
        <f>IF(AND(D414&lt;Sheet2!$A$3,D414&gt;=Sheet2!$A$2),"Morning",IF(AND(D414&gt;=Sheet2!$A$3,D414&lt;Sheet2!$A$4),"Afternoon","Night"))</f>
        <v>Afternoon</v>
      </c>
      <c r="F414" s="7" t="str">
        <f t="shared" si="45"/>
        <v>Monday</v>
      </c>
      <c r="G414" s="7" t="str">
        <f t="shared" si="46"/>
        <v>Weekdays</v>
      </c>
      <c r="H414" s="6">
        <f t="shared" si="47"/>
        <v>25</v>
      </c>
      <c r="I414" s="6">
        <f t="shared" si="49"/>
        <v>2019</v>
      </c>
      <c r="J414" s="5">
        <v>43476.275694444441</v>
      </c>
      <c r="K414" s="8" t="s">
        <v>447</v>
      </c>
      <c r="L414" s="8" t="s">
        <v>2694</v>
      </c>
      <c r="M414" s="8" t="s">
        <v>2702</v>
      </c>
      <c r="N414" s="8" t="s">
        <v>24</v>
      </c>
      <c r="O414" s="8" t="s">
        <v>19</v>
      </c>
      <c r="P414" s="14" t="s">
        <v>9</v>
      </c>
      <c r="Q414" s="8" t="s">
        <v>499</v>
      </c>
      <c r="R414">
        <f t="shared" si="48"/>
        <v>1</v>
      </c>
    </row>
    <row r="415" spans="1:18" ht="49.5" x14ac:dyDescent="0.25">
      <c r="A415" s="10"/>
      <c r="B415" s="17">
        <v>43794.745833333334</v>
      </c>
      <c r="C415" s="6" t="str">
        <f t="shared" si="43"/>
        <v>November</v>
      </c>
      <c r="D415" s="7">
        <f t="shared" si="44"/>
        <v>0.74583333333333324</v>
      </c>
      <c r="E415" s="7" t="str">
        <f>IF(AND(D415&lt;Sheet2!$A$3,D415&gt;=Sheet2!$A$2),"Morning",IF(AND(D415&gt;=Sheet2!$A$3,D415&lt;Sheet2!$A$4),"Afternoon","Night"))</f>
        <v>Afternoon</v>
      </c>
      <c r="F415" s="7" t="str">
        <f t="shared" si="45"/>
        <v>Monday</v>
      </c>
      <c r="G415" s="7" t="str">
        <f t="shared" si="46"/>
        <v>Weekdays</v>
      </c>
      <c r="H415" s="6">
        <f t="shared" si="47"/>
        <v>25</v>
      </c>
      <c r="I415" s="6">
        <f t="shared" si="49"/>
        <v>2019</v>
      </c>
      <c r="J415" s="11">
        <v>43535.859027777777</v>
      </c>
      <c r="K415" s="12" t="s">
        <v>447</v>
      </c>
      <c r="L415" s="8" t="s">
        <v>2694</v>
      </c>
      <c r="M415" s="8" t="s">
        <v>2702</v>
      </c>
      <c r="N415" s="12" t="s">
        <v>24</v>
      </c>
      <c r="O415" s="12" t="s">
        <v>19</v>
      </c>
      <c r="P415" s="14" t="s">
        <v>9</v>
      </c>
      <c r="Q415" s="12" t="s">
        <v>500</v>
      </c>
      <c r="R415">
        <f t="shared" si="48"/>
        <v>1</v>
      </c>
    </row>
    <row r="416" spans="1:18" ht="49.5" x14ac:dyDescent="0.25">
      <c r="A416" s="4" t="s">
        <v>11</v>
      </c>
      <c r="B416" s="18">
        <v>43794.745833333334</v>
      </c>
      <c r="C416" s="6" t="str">
        <f t="shared" si="43"/>
        <v>November</v>
      </c>
      <c r="D416" s="7">
        <f t="shared" si="44"/>
        <v>0.74583333333333324</v>
      </c>
      <c r="E416" s="7" t="str">
        <f>IF(AND(D416&lt;Sheet2!$A$3,D416&gt;=Sheet2!$A$2),"Morning",IF(AND(D416&gt;=Sheet2!$A$3,D416&lt;Sheet2!$A$4),"Afternoon","Night"))</f>
        <v>Afternoon</v>
      </c>
      <c r="F416" s="7" t="str">
        <f t="shared" si="45"/>
        <v>Monday</v>
      </c>
      <c r="G416" s="7" t="str">
        <f t="shared" si="46"/>
        <v>Weekdays</v>
      </c>
      <c r="H416" s="6">
        <f t="shared" si="47"/>
        <v>25</v>
      </c>
      <c r="I416" s="6">
        <f t="shared" si="49"/>
        <v>2019</v>
      </c>
      <c r="J416" s="5">
        <v>43476.404861111114</v>
      </c>
      <c r="K416" s="8" t="s">
        <v>353</v>
      </c>
      <c r="L416" s="8" t="s">
        <v>2693</v>
      </c>
      <c r="M416" s="8" t="s">
        <v>2703</v>
      </c>
      <c r="N416" s="8" t="s">
        <v>34</v>
      </c>
      <c r="O416" s="8" t="s">
        <v>109</v>
      </c>
      <c r="P416" s="9">
        <v>11</v>
      </c>
      <c r="Q416" s="8" t="s">
        <v>501</v>
      </c>
      <c r="R416">
        <f t="shared" si="48"/>
        <v>1</v>
      </c>
    </row>
    <row r="417" spans="1:18" ht="33" x14ac:dyDescent="0.25">
      <c r="A417" s="4" t="s">
        <v>16</v>
      </c>
      <c r="B417" s="18">
        <v>43794.745833333334</v>
      </c>
      <c r="C417" s="6" t="str">
        <f t="shared" si="43"/>
        <v>November</v>
      </c>
      <c r="D417" s="7">
        <f t="shared" si="44"/>
        <v>0.74583333333333324</v>
      </c>
      <c r="E417" s="7" t="str">
        <f>IF(AND(D417&lt;Sheet2!$A$3,D417&gt;=Sheet2!$A$2),"Morning",IF(AND(D417&gt;=Sheet2!$A$3,D417&lt;Sheet2!$A$4),"Afternoon","Night"))</f>
        <v>Afternoon</v>
      </c>
      <c r="F417" s="7" t="str">
        <f t="shared" si="45"/>
        <v>Monday</v>
      </c>
      <c r="G417" s="7" t="str">
        <f t="shared" si="46"/>
        <v>Weekdays</v>
      </c>
      <c r="H417" s="6">
        <f t="shared" si="47"/>
        <v>25</v>
      </c>
      <c r="I417" s="6">
        <f t="shared" si="49"/>
        <v>2019</v>
      </c>
      <c r="J417" s="5">
        <v>43476.679166666669</v>
      </c>
      <c r="K417" s="8" t="s">
        <v>206</v>
      </c>
      <c r="L417" s="8" t="s">
        <v>2695</v>
      </c>
      <c r="M417" s="8" t="s">
        <v>2702</v>
      </c>
      <c r="N417" s="8" t="s">
        <v>34</v>
      </c>
      <c r="O417" s="8" t="s">
        <v>19</v>
      </c>
      <c r="P417" s="9">
        <v>0</v>
      </c>
      <c r="Q417" s="8" t="s">
        <v>502</v>
      </c>
      <c r="R417">
        <f t="shared" si="48"/>
        <v>1</v>
      </c>
    </row>
    <row r="418" spans="1:18" ht="66" x14ac:dyDescent="0.25">
      <c r="A418" s="10"/>
      <c r="B418" s="17">
        <v>43794.745833333334</v>
      </c>
      <c r="C418" s="6" t="str">
        <f t="shared" si="43"/>
        <v>November</v>
      </c>
      <c r="D418" s="7">
        <f t="shared" si="44"/>
        <v>0.74583333333333324</v>
      </c>
      <c r="E418" s="7" t="str">
        <f>IF(AND(D418&lt;Sheet2!$A$3,D418&gt;=Sheet2!$A$2),"Morning",IF(AND(D418&gt;=Sheet2!$A$3,D418&lt;Sheet2!$A$4),"Afternoon","Night"))</f>
        <v>Afternoon</v>
      </c>
      <c r="F418" s="7" t="str">
        <f t="shared" si="45"/>
        <v>Monday</v>
      </c>
      <c r="G418" s="7" t="str">
        <f t="shared" si="46"/>
        <v>Weekdays</v>
      </c>
      <c r="H418" s="6">
        <f t="shared" si="47"/>
        <v>25</v>
      </c>
      <c r="I418" s="6">
        <f t="shared" si="49"/>
        <v>2019</v>
      </c>
      <c r="J418" s="11">
        <v>43596.335416666669</v>
      </c>
      <c r="K418" s="12" t="s">
        <v>206</v>
      </c>
      <c r="L418" s="8" t="s">
        <v>2695</v>
      </c>
      <c r="M418" s="8" t="s">
        <v>2702</v>
      </c>
      <c r="N418" s="12" t="s">
        <v>34</v>
      </c>
      <c r="O418" s="12" t="s">
        <v>19</v>
      </c>
      <c r="P418" s="13">
        <v>0</v>
      </c>
      <c r="Q418" s="12" t="s">
        <v>503</v>
      </c>
      <c r="R418">
        <f t="shared" si="48"/>
        <v>1</v>
      </c>
    </row>
    <row r="419" spans="1:18" ht="33" x14ac:dyDescent="0.25">
      <c r="A419" s="4" t="s">
        <v>22</v>
      </c>
      <c r="B419" s="18">
        <v>43794.745833333334</v>
      </c>
      <c r="C419" s="6" t="str">
        <f t="shared" si="43"/>
        <v>November</v>
      </c>
      <c r="D419" s="7">
        <f t="shared" si="44"/>
        <v>0.74583333333333324</v>
      </c>
      <c r="E419" s="7" t="str">
        <f>IF(AND(D419&lt;Sheet2!$A$3,D419&gt;=Sheet2!$A$2),"Morning",IF(AND(D419&gt;=Sheet2!$A$3,D419&lt;Sheet2!$A$4),"Afternoon","Night"))</f>
        <v>Afternoon</v>
      </c>
      <c r="F419" s="7" t="str">
        <f t="shared" si="45"/>
        <v>Monday</v>
      </c>
      <c r="G419" s="7" t="str">
        <f t="shared" si="46"/>
        <v>Weekdays</v>
      </c>
      <c r="H419" s="6">
        <f t="shared" si="47"/>
        <v>25</v>
      </c>
      <c r="I419" s="6">
        <f t="shared" si="49"/>
        <v>2019</v>
      </c>
      <c r="J419" s="5">
        <v>43476.679861111108</v>
      </c>
      <c r="K419" s="8" t="s">
        <v>504</v>
      </c>
      <c r="L419" s="12" t="s">
        <v>2695</v>
      </c>
      <c r="M419" s="8" t="s">
        <v>2702</v>
      </c>
      <c r="N419" s="8" t="s">
        <v>34</v>
      </c>
      <c r="O419" s="8" t="s">
        <v>126</v>
      </c>
      <c r="P419" s="14" t="s">
        <v>9</v>
      </c>
      <c r="Q419" s="8" t="s">
        <v>505</v>
      </c>
      <c r="R419">
        <f t="shared" si="48"/>
        <v>1</v>
      </c>
    </row>
    <row r="420" spans="1:18" ht="49.5" x14ac:dyDescent="0.25">
      <c r="A420" s="10"/>
      <c r="B420" s="17">
        <v>43794.745833333334</v>
      </c>
      <c r="C420" s="6" t="str">
        <f t="shared" si="43"/>
        <v>November</v>
      </c>
      <c r="D420" s="7">
        <f t="shared" si="44"/>
        <v>0.74583333333333324</v>
      </c>
      <c r="E420" s="7" t="str">
        <f>IF(AND(D420&lt;Sheet2!$A$3,D420&gt;=Sheet2!$A$2),"Morning",IF(AND(D420&gt;=Sheet2!$A$3,D420&lt;Sheet2!$A$4),"Afternoon","Night"))</f>
        <v>Afternoon</v>
      </c>
      <c r="F420" s="7" t="str">
        <f t="shared" si="45"/>
        <v>Monday</v>
      </c>
      <c r="G420" s="7" t="str">
        <f t="shared" si="46"/>
        <v>Weekdays</v>
      </c>
      <c r="H420" s="6">
        <f t="shared" si="47"/>
        <v>25</v>
      </c>
      <c r="I420" s="6">
        <f t="shared" si="49"/>
        <v>2019</v>
      </c>
      <c r="J420" s="11">
        <v>43627.303472222222</v>
      </c>
      <c r="K420" s="12" t="s">
        <v>504</v>
      </c>
      <c r="L420" s="12" t="s">
        <v>2695</v>
      </c>
      <c r="M420" s="8" t="s">
        <v>2702</v>
      </c>
      <c r="N420" s="12" t="s">
        <v>34</v>
      </c>
      <c r="O420" s="12" t="s">
        <v>126</v>
      </c>
      <c r="P420" s="14" t="s">
        <v>9</v>
      </c>
      <c r="Q420" s="12" t="s">
        <v>506</v>
      </c>
      <c r="R420">
        <f t="shared" si="48"/>
        <v>1</v>
      </c>
    </row>
    <row r="421" spans="1:18" ht="33" x14ac:dyDescent="0.25">
      <c r="A421" s="4" t="s">
        <v>28</v>
      </c>
      <c r="B421" s="18">
        <v>43794.745833333334</v>
      </c>
      <c r="C421" s="6" t="str">
        <f t="shared" si="43"/>
        <v>November</v>
      </c>
      <c r="D421" s="7">
        <f t="shared" si="44"/>
        <v>0.74583333333333324</v>
      </c>
      <c r="E421" s="7" t="str">
        <f>IF(AND(D421&lt;Sheet2!$A$3,D421&gt;=Sheet2!$A$2),"Morning",IF(AND(D421&gt;=Sheet2!$A$3,D421&lt;Sheet2!$A$4),"Afternoon","Night"))</f>
        <v>Afternoon</v>
      </c>
      <c r="F421" s="7" t="str">
        <f t="shared" si="45"/>
        <v>Monday</v>
      </c>
      <c r="G421" s="7" t="str">
        <f t="shared" si="46"/>
        <v>Weekdays</v>
      </c>
      <c r="H421" s="6">
        <f t="shared" si="47"/>
        <v>25</v>
      </c>
      <c r="I421" s="6">
        <f t="shared" si="49"/>
        <v>2019</v>
      </c>
      <c r="J421" s="5">
        <v>43507.5625</v>
      </c>
      <c r="K421" s="8" t="s">
        <v>214</v>
      </c>
      <c r="L421" s="8" t="s">
        <v>2693</v>
      </c>
      <c r="M421" s="8" t="s">
        <v>2703</v>
      </c>
      <c r="N421" s="8" t="s">
        <v>201</v>
      </c>
      <c r="O421" s="8" t="s">
        <v>103</v>
      </c>
      <c r="P421" s="9">
        <v>0</v>
      </c>
      <c r="Q421" s="8" t="s">
        <v>507</v>
      </c>
      <c r="R421">
        <f t="shared" si="48"/>
        <v>1</v>
      </c>
    </row>
    <row r="422" spans="1:18" ht="49.5" x14ac:dyDescent="0.25">
      <c r="A422" s="10"/>
      <c r="B422" s="17">
        <v>43794.745833333334</v>
      </c>
      <c r="C422" s="6" t="str">
        <f t="shared" si="43"/>
        <v>November</v>
      </c>
      <c r="D422" s="7">
        <f t="shared" si="44"/>
        <v>0.74583333333333324</v>
      </c>
      <c r="E422" s="7" t="str">
        <f>IF(AND(D422&lt;Sheet2!$A$3,D422&gt;=Sheet2!$A$2),"Morning",IF(AND(D422&gt;=Sheet2!$A$3,D422&lt;Sheet2!$A$4),"Afternoon","Night"))</f>
        <v>Afternoon</v>
      </c>
      <c r="F422" s="7" t="str">
        <f t="shared" si="45"/>
        <v>Monday</v>
      </c>
      <c r="G422" s="7" t="str">
        <f t="shared" si="46"/>
        <v>Weekdays</v>
      </c>
      <c r="H422" s="6">
        <f t="shared" si="47"/>
        <v>25</v>
      </c>
      <c r="I422" s="6">
        <f t="shared" si="49"/>
        <v>2019</v>
      </c>
      <c r="J422" s="11">
        <v>43627.363888888889</v>
      </c>
      <c r="K422" s="12" t="s">
        <v>214</v>
      </c>
      <c r="L422" s="8" t="s">
        <v>2693</v>
      </c>
      <c r="M422" s="8" t="s">
        <v>2703</v>
      </c>
      <c r="N422" s="12" t="s">
        <v>201</v>
      </c>
      <c r="O422" s="12" t="s">
        <v>103</v>
      </c>
      <c r="P422" s="13">
        <v>0</v>
      </c>
      <c r="Q422" s="12" t="s">
        <v>508</v>
      </c>
      <c r="R422">
        <f t="shared" si="48"/>
        <v>1</v>
      </c>
    </row>
    <row r="423" spans="1:18" ht="132" x14ac:dyDescent="0.25">
      <c r="A423" s="4" t="s">
        <v>32</v>
      </c>
      <c r="B423" s="18">
        <v>43794.745833333334</v>
      </c>
      <c r="C423" s="6" t="str">
        <f t="shared" si="43"/>
        <v>November</v>
      </c>
      <c r="D423" s="7">
        <f t="shared" si="44"/>
        <v>0.74583333333333324</v>
      </c>
      <c r="E423" s="7" t="str">
        <f>IF(AND(D423&lt;Sheet2!$A$3,D423&gt;=Sheet2!$A$2),"Morning",IF(AND(D423&gt;=Sheet2!$A$3,D423&lt;Sheet2!$A$4),"Afternoon","Night"))</f>
        <v>Afternoon</v>
      </c>
      <c r="F423" s="7" t="str">
        <f t="shared" si="45"/>
        <v>Monday</v>
      </c>
      <c r="G423" s="7" t="str">
        <f t="shared" si="46"/>
        <v>Weekdays</v>
      </c>
      <c r="H423" s="6">
        <f t="shared" si="47"/>
        <v>25</v>
      </c>
      <c r="I423" s="6">
        <f t="shared" si="49"/>
        <v>2019</v>
      </c>
      <c r="J423" s="5">
        <v>43507.605555555558</v>
      </c>
      <c r="K423" s="8" t="s">
        <v>156</v>
      </c>
      <c r="L423" s="8" t="s">
        <v>2696</v>
      </c>
      <c r="M423" s="8" t="s">
        <v>2703</v>
      </c>
      <c r="N423" s="8" t="s">
        <v>34</v>
      </c>
      <c r="O423" s="8" t="s">
        <v>14</v>
      </c>
      <c r="P423" s="9">
        <v>307</v>
      </c>
      <c r="Q423" s="8" t="s">
        <v>509</v>
      </c>
      <c r="R423">
        <f t="shared" si="48"/>
        <v>1</v>
      </c>
    </row>
    <row r="424" spans="1:18" ht="49.5" x14ac:dyDescent="0.25">
      <c r="A424" s="4" t="s">
        <v>38</v>
      </c>
      <c r="B424" s="17">
        <v>43794.793055555558</v>
      </c>
      <c r="C424" s="6" t="str">
        <f t="shared" si="43"/>
        <v>November</v>
      </c>
      <c r="D424" s="7">
        <f t="shared" si="44"/>
        <v>0.79305555555555562</v>
      </c>
      <c r="E424" s="7" t="str">
        <f>IF(AND(D424&lt;Sheet2!$A$3,D424&gt;=Sheet2!$A$2),"Morning",IF(AND(D424&gt;=Sheet2!$A$3,D424&lt;Sheet2!$A$4),"Afternoon","Night"))</f>
        <v>Night</v>
      </c>
      <c r="F424" s="7" t="str">
        <f t="shared" si="45"/>
        <v>Monday</v>
      </c>
      <c r="G424" s="7" t="str">
        <f t="shared" si="46"/>
        <v>Weekdays</v>
      </c>
      <c r="H424" s="6">
        <f t="shared" si="47"/>
        <v>25</v>
      </c>
      <c r="I424" s="6">
        <f t="shared" si="49"/>
        <v>2019</v>
      </c>
      <c r="J424" s="5">
        <v>43507.707638888889</v>
      </c>
      <c r="K424" s="8" t="s">
        <v>510</v>
      </c>
      <c r="L424" s="8" t="s">
        <v>2694</v>
      </c>
      <c r="M424" s="8" t="s">
        <v>2702</v>
      </c>
      <c r="N424" s="8" t="s">
        <v>34</v>
      </c>
      <c r="O424" s="8" t="s">
        <v>511</v>
      </c>
      <c r="P424" s="9">
        <v>340</v>
      </c>
      <c r="Q424" s="8" t="s">
        <v>512</v>
      </c>
      <c r="R424">
        <f t="shared" si="48"/>
        <v>1</v>
      </c>
    </row>
    <row r="425" spans="1:18" ht="66" x14ac:dyDescent="0.25">
      <c r="A425" s="10"/>
      <c r="B425" s="18">
        <v>43794.793055555558</v>
      </c>
      <c r="C425" s="6" t="str">
        <f t="shared" si="43"/>
        <v>November</v>
      </c>
      <c r="D425" s="7">
        <f t="shared" si="44"/>
        <v>0.79305555555555562</v>
      </c>
      <c r="E425" s="7" t="str">
        <f>IF(AND(D425&lt;Sheet2!$A$3,D425&gt;=Sheet2!$A$2),"Morning",IF(AND(D425&gt;=Sheet2!$A$3,D425&lt;Sheet2!$A$4),"Afternoon","Night"))</f>
        <v>Night</v>
      </c>
      <c r="F425" s="7" t="str">
        <f t="shared" si="45"/>
        <v>Monday</v>
      </c>
      <c r="G425" s="7" t="str">
        <f t="shared" si="46"/>
        <v>Weekdays</v>
      </c>
      <c r="H425" s="6">
        <f t="shared" si="47"/>
        <v>25</v>
      </c>
      <c r="I425" s="6">
        <f t="shared" si="49"/>
        <v>2019</v>
      </c>
      <c r="J425" s="11">
        <v>43596.584027777775</v>
      </c>
      <c r="K425" s="12" t="s">
        <v>510</v>
      </c>
      <c r="L425" s="8" t="s">
        <v>2694</v>
      </c>
      <c r="M425" s="8" t="s">
        <v>2702</v>
      </c>
      <c r="N425" s="12" t="s">
        <v>34</v>
      </c>
      <c r="O425" s="12" t="s">
        <v>511</v>
      </c>
      <c r="P425" s="13">
        <v>340</v>
      </c>
      <c r="Q425" s="12" t="s">
        <v>513</v>
      </c>
      <c r="R425">
        <f t="shared" si="48"/>
        <v>1</v>
      </c>
    </row>
    <row r="426" spans="1:18" ht="82.5" x14ac:dyDescent="0.25">
      <c r="A426" s="4" t="s">
        <v>41</v>
      </c>
      <c r="B426" s="17">
        <v>43794.797222222223</v>
      </c>
      <c r="C426" s="6" t="str">
        <f t="shared" si="43"/>
        <v>November</v>
      </c>
      <c r="D426" s="7">
        <f t="shared" si="44"/>
        <v>0.79722222222222217</v>
      </c>
      <c r="E426" s="7" t="str">
        <f>IF(AND(D426&lt;Sheet2!$A$3,D426&gt;=Sheet2!$A$2),"Morning",IF(AND(D426&gt;=Sheet2!$A$3,D426&lt;Sheet2!$A$4),"Afternoon","Night"))</f>
        <v>Night</v>
      </c>
      <c r="F426" s="7" t="str">
        <f t="shared" si="45"/>
        <v>Monday</v>
      </c>
      <c r="G426" s="7" t="str">
        <f t="shared" si="46"/>
        <v>Weekdays</v>
      </c>
      <c r="H426" s="6">
        <f t="shared" si="47"/>
        <v>25</v>
      </c>
      <c r="I426" s="6">
        <f t="shared" si="49"/>
        <v>2019</v>
      </c>
      <c r="J426" s="5">
        <v>43535.84375</v>
      </c>
      <c r="K426" s="8" t="s">
        <v>514</v>
      </c>
      <c r="L426" s="8" t="s">
        <v>2693</v>
      </c>
      <c r="M426" s="8" t="s">
        <v>2703</v>
      </c>
      <c r="N426" s="8" t="s">
        <v>34</v>
      </c>
      <c r="O426" s="8" t="s">
        <v>35</v>
      </c>
      <c r="P426" s="9">
        <v>38</v>
      </c>
      <c r="Q426" s="8" t="s">
        <v>515</v>
      </c>
      <c r="R426">
        <f t="shared" si="48"/>
        <v>1</v>
      </c>
    </row>
    <row r="427" spans="1:18" ht="132" x14ac:dyDescent="0.25">
      <c r="A427" s="10"/>
      <c r="B427" s="18">
        <v>43794.797222222223</v>
      </c>
      <c r="C427" s="6" t="str">
        <f t="shared" si="43"/>
        <v>November</v>
      </c>
      <c r="D427" s="7">
        <f t="shared" si="44"/>
        <v>0.79722222222222217</v>
      </c>
      <c r="E427" s="7" t="str">
        <f>IF(AND(D427&lt;Sheet2!$A$3,D427&gt;=Sheet2!$A$2),"Morning",IF(AND(D427&gt;=Sheet2!$A$3,D427&lt;Sheet2!$A$4),"Afternoon","Night"))</f>
        <v>Night</v>
      </c>
      <c r="F427" s="7" t="str">
        <f t="shared" si="45"/>
        <v>Monday</v>
      </c>
      <c r="G427" s="7" t="str">
        <f t="shared" si="46"/>
        <v>Weekdays</v>
      </c>
      <c r="H427" s="6">
        <f t="shared" si="47"/>
        <v>25</v>
      </c>
      <c r="I427" s="6">
        <f t="shared" si="49"/>
        <v>2019</v>
      </c>
      <c r="J427" s="11">
        <v>43627.729861111111</v>
      </c>
      <c r="K427" s="12" t="s">
        <v>514</v>
      </c>
      <c r="L427" s="8" t="s">
        <v>2693</v>
      </c>
      <c r="M427" s="8" t="s">
        <v>2703</v>
      </c>
      <c r="N427" s="12" t="s">
        <v>34</v>
      </c>
      <c r="O427" s="12" t="s">
        <v>35</v>
      </c>
      <c r="P427" s="13">
        <v>38</v>
      </c>
      <c r="Q427" s="12" t="s">
        <v>516</v>
      </c>
      <c r="R427">
        <f t="shared" si="48"/>
        <v>1</v>
      </c>
    </row>
    <row r="428" spans="1:18" ht="33" x14ac:dyDescent="0.25">
      <c r="A428" s="4" t="s">
        <v>45</v>
      </c>
      <c r="B428" s="17">
        <v>43794.802777777775</v>
      </c>
      <c r="C428" s="6" t="str">
        <f t="shared" si="43"/>
        <v>November</v>
      </c>
      <c r="D428" s="7">
        <f t="shared" si="44"/>
        <v>0.8027777777777777</v>
      </c>
      <c r="E428" s="7" t="str">
        <f>IF(AND(D428&lt;Sheet2!$A$3,D428&gt;=Sheet2!$A$2),"Morning",IF(AND(D428&gt;=Sheet2!$A$3,D428&lt;Sheet2!$A$4),"Afternoon","Night"))</f>
        <v>Night</v>
      </c>
      <c r="F428" s="7" t="str">
        <f t="shared" si="45"/>
        <v>Monday</v>
      </c>
      <c r="G428" s="7" t="str">
        <f t="shared" si="46"/>
        <v>Weekdays</v>
      </c>
      <c r="H428" s="6">
        <f t="shared" si="47"/>
        <v>25</v>
      </c>
      <c r="I428" s="6">
        <f t="shared" si="49"/>
        <v>2019</v>
      </c>
      <c r="J428" s="5">
        <v>43566.286805555559</v>
      </c>
      <c r="K428" s="8" t="s">
        <v>50</v>
      </c>
      <c r="L428" s="8" t="s">
        <v>2693</v>
      </c>
      <c r="M428" s="8" t="s">
        <v>2703</v>
      </c>
      <c r="N428" s="8" t="s">
        <v>58</v>
      </c>
      <c r="O428" s="8" t="s">
        <v>13</v>
      </c>
      <c r="P428" s="9">
        <v>0</v>
      </c>
      <c r="Q428" s="8" t="s">
        <v>239</v>
      </c>
      <c r="R428">
        <f t="shared" si="48"/>
        <v>1</v>
      </c>
    </row>
    <row r="429" spans="1:18" ht="49.5" x14ac:dyDescent="0.25">
      <c r="A429" s="10"/>
      <c r="B429" s="18">
        <v>43794.802777777775</v>
      </c>
      <c r="C429" s="6" t="str">
        <f t="shared" si="43"/>
        <v>November</v>
      </c>
      <c r="D429" s="7">
        <f t="shared" si="44"/>
        <v>0.8027777777777777</v>
      </c>
      <c r="E429" s="7" t="str">
        <f>IF(AND(D429&lt;Sheet2!$A$3,D429&gt;=Sheet2!$A$2),"Morning",IF(AND(D429&gt;=Sheet2!$A$3,D429&lt;Sheet2!$A$4),"Afternoon","Night"))</f>
        <v>Night</v>
      </c>
      <c r="F429" s="7" t="str">
        <f t="shared" si="45"/>
        <v>Monday</v>
      </c>
      <c r="G429" s="7" t="str">
        <f t="shared" si="46"/>
        <v>Weekdays</v>
      </c>
      <c r="H429" s="6">
        <f t="shared" si="47"/>
        <v>25</v>
      </c>
      <c r="I429" s="6">
        <f t="shared" si="49"/>
        <v>2019</v>
      </c>
      <c r="J429" s="11">
        <v>43688.368055555555</v>
      </c>
      <c r="K429" s="12" t="s">
        <v>50</v>
      </c>
      <c r="L429" s="8" t="s">
        <v>2693</v>
      </c>
      <c r="M429" s="8" t="s">
        <v>2703</v>
      </c>
      <c r="N429" s="12" t="s">
        <v>58</v>
      </c>
      <c r="O429" s="12" t="s">
        <v>13</v>
      </c>
      <c r="P429" s="13">
        <v>0</v>
      </c>
      <c r="Q429" s="12" t="s">
        <v>517</v>
      </c>
      <c r="R429">
        <f t="shared" si="48"/>
        <v>1</v>
      </c>
    </row>
    <row r="430" spans="1:18" ht="49.5" x14ac:dyDescent="0.25">
      <c r="A430" s="4" t="s">
        <v>49</v>
      </c>
      <c r="B430" s="17">
        <v>43794.820833333331</v>
      </c>
      <c r="C430" s="6" t="str">
        <f t="shared" si="43"/>
        <v>November</v>
      </c>
      <c r="D430" s="7">
        <f t="shared" si="44"/>
        <v>0.8208333333333333</v>
      </c>
      <c r="E430" s="7" t="str">
        <f>IF(AND(D430&lt;Sheet2!$A$3,D430&gt;=Sheet2!$A$2),"Morning",IF(AND(D430&gt;=Sheet2!$A$3,D430&lt;Sheet2!$A$4),"Afternoon","Night"))</f>
        <v>Night</v>
      </c>
      <c r="F430" s="7" t="str">
        <f t="shared" si="45"/>
        <v>Monday</v>
      </c>
      <c r="G430" s="7" t="str">
        <f t="shared" si="46"/>
        <v>Weekdays</v>
      </c>
      <c r="H430" s="6">
        <f t="shared" si="47"/>
        <v>25</v>
      </c>
      <c r="I430" s="6">
        <f t="shared" si="49"/>
        <v>2019</v>
      </c>
      <c r="J430" s="5">
        <v>43566.347916666666</v>
      </c>
      <c r="K430" s="8" t="s">
        <v>216</v>
      </c>
      <c r="L430" s="8" t="s">
        <v>2693</v>
      </c>
      <c r="M430" s="8" t="s">
        <v>2703</v>
      </c>
      <c r="N430" s="8" t="s">
        <v>34</v>
      </c>
      <c r="O430" s="8" t="s">
        <v>35</v>
      </c>
      <c r="P430" s="9">
        <v>0</v>
      </c>
      <c r="Q430" s="8" t="s">
        <v>518</v>
      </c>
      <c r="R430">
        <f t="shared" si="48"/>
        <v>1</v>
      </c>
    </row>
    <row r="431" spans="1:18" ht="66" x14ac:dyDescent="0.25">
      <c r="A431" s="10"/>
      <c r="B431" s="18">
        <v>43794.820833333331</v>
      </c>
      <c r="C431" s="6" t="str">
        <f t="shared" si="43"/>
        <v>November</v>
      </c>
      <c r="D431" s="7">
        <f t="shared" si="44"/>
        <v>0.8208333333333333</v>
      </c>
      <c r="E431" s="7" t="str">
        <f>IF(AND(D431&lt;Sheet2!$A$3,D431&gt;=Sheet2!$A$2),"Morning",IF(AND(D431&gt;=Sheet2!$A$3,D431&lt;Sheet2!$A$4),"Afternoon","Night"))</f>
        <v>Night</v>
      </c>
      <c r="F431" s="7" t="str">
        <f t="shared" si="45"/>
        <v>Monday</v>
      </c>
      <c r="G431" s="7" t="str">
        <f t="shared" si="46"/>
        <v>Weekdays</v>
      </c>
      <c r="H431" s="6">
        <f t="shared" si="47"/>
        <v>25</v>
      </c>
      <c r="I431" s="6">
        <f t="shared" si="49"/>
        <v>2019</v>
      </c>
      <c r="J431" s="11">
        <v>43627.731944444444</v>
      </c>
      <c r="K431" s="12" t="s">
        <v>216</v>
      </c>
      <c r="L431" s="8" t="s">
        <v>2693</v>
      </c>
      <c r="M431" s="8" t="s">
        <v>2703</v>
      </c>
      <c r="N431" s="12" t="s">
        <v>34</v>
      </c>
      <c r="O431" s="12" t="s">
        <v>35</v>
      </c>
      <c r="P431" s="13">
        <v>0</v>
      </c>
      <c r="Q431" s="12" t="s">
        <v>519</v>
      </c>
      <c r="R431">
        <f t="shared" si="48"/>
        <v>1</v>
      </c>
    </row>
    <row r="432" spans="1:18" ht="49.5" x14ac:dyDescent="0.25">
      <c r="A432" s="4" t="s">
        <v>53</v>
      </c>
      <c r="B432" s="17">
        <v>43795.377083333333</v>
      </c>
      <c r="C432" s="6" t="str">
        <f t="shared" si="43"/>
        <v>November</v>
      </c>
      <c r="D432" s="7">
        <f t="shared" si="44"/>
        <v>0.37708333333333338</v>
      </c>
      <c r="E432" s="7" t="str">
        <f>IF(AND(D432&lt;Sheet2!$A$3,D432&gt;=Sheet2!$A$2),"Morning",IF(AND(D432&gt;=Sheet2!$A$3,D432&lt;Sheet2!$A$4),"Afternoon","Night"))</f>
        <v>Morning</v>
      </c>
      <c r="F432" s="7" t="str">
        <f t="shared" si="45"/>
        <v>Tuesday</v>
      </c>
      <c r="G432" s="7" t="str">
        <f t="shared" si="46"/>
        <v>Weekdays</v>
      </c>
      <c r="H432" s="6">
        <f t="shared" si="47"/>
        <v>26</v>
      </c>
      <c r="I432" s="6">
        <f t="shared" si="49"/>
        <v>2019</v>
      </c>
      <c r="J432" s="5">
        <v>43566.438888888886</v>
      </c>
      <c r="K432" s="8" t="s">
        <v>134</v>
      </c>
      <c r="L432" s="8" t="s">
        <v>2694</v>
      </c>
      <c r="M432" s="8" t="s">
        <v>2702</v>
      </c>
      <c r="N432" s="8" t="s">
        <v>34</v>
      </c>
      <c r="O432" s="8" t="s">
        <v>109</v>
      </c>
      <c r="P432" s="9">
        <v>1</v>
      </c>
      <c r="Q432" s="8" t="s">
        <v>520</v>
      </c>
      <c r="R432">
        <f t="shared" si="48"/>
        <v>1</v>
      </c>
    </row>
    <row r="433" spans="1:18" ht="49.5" x14ac:dyDescent="0.25">
      <c r="A433" s="4" t="s">
        <v>56</v>
      </c>
      <c r="B433" s="18">
        <v>43795.377083333333</v>
      </c>
      <c r="C433" s="6" t="str">
        <f t="shared" si="43"/>
        <v>November</v>
      </c>
      <c r="D433" s="7">
        <f t="shared" si="44"/>
        <v>0.37708333333333338</v>
      </c>
      <c r="E433" s="7" t="str">
        <f>IF(AND(D433&lt;Sheet2!$A$3,D433&gt;=Sheet2!$A$2),"Morning",IF(AND(D433&gt;=Sheet2!$A$3,D433&lt;Sheet2!$A$4),"Afternoon","Night"))</f>
        <v>Morning</v>
      </c>
      <c r="F433" s="7" t="str">
        <f t="shared" si="45"/>
        <v>Tuesday</v>
      </c>
      <c r="G433" s="7" t="str">
        <f t="shared" si="46"/>
        <v>Weekdays</v>
      </c>
      <c r="H433" s="6">
        <f t="shared" si="47"/>
        <v>26</v>
      </c>
      <c r="I433" s="6">
        <f t="shared" si="49"/>
        <v>2019</v>
      </c>
      <c r="J433" s="5">
        <v>43566.645833333336</v>
      </c>
      <c r="K433" s="8" t="s">
        <v>8</v>
      </c>
      <c r="L433" s="8" t="s">
        <v>2694</v>
      </c>
      <c r="M433" s="8" t="s">
        <v>2702</v>
      </c>
      <c r="N433" s="8"/>
      <c r="O433" s="8"/>
      <c r="P433" s="14" t="s">
        <v>9</v>
      </c>
      <c r="Q433" s="8" t="s">
        <v>521</v>
      </c>
      <c r="R433">
        <f t="shared" si="48"/>
        <v>1</v>
      </c>
    </row>
    <row r="434" spans="1:18" ht="66" x14ac:dyDescent="0.25">
      <c r="A434" s="4" t="s">
        <v>62</v>
      </c>
      <c r="B434" s="17">
        <v>43795.43472222222</v>
      </c>
      <c r="C434" s="6" t="str">
        <f t="shared" si="43"/>
        <v>November</v>
      </c>
      <c r="D434" s="7">
        <f t="shared" si="44"/>
        <v>0.43472222222222223</v>
      </c>
      <c r="E434" s="7" t="str">
        <f>IF(AND(D434&lt;Sheet2!$A$3,D434&gt;=Sheet2!$A$2),"Morning",IF(AND(D434&gt;=Sheet2!$A$3,D434&lt;Sheet2!$A$4),"Afternoon","Night"))</f>
        <v>Morning</v>
      </c>
      <c r="F434" s="7" t="str">
        <f t="shared" si="45"/>
        <v>Tuesday</v>
      </c>
      <c r="G434" s="7" t="str">
        <f t="shared" si="46"/>
        <v>Weekdays</v>
      </c>
      <c r="H434" s="6">
        <f t="shared" si="47"/>
        <v>26</v>
      </c>
      <c r="I434" s="6">
        <f t="shared" si="49"/>
        <v>2019</v>
      </c>
      <c r="J434" s="5">
        <v>43596.124305555553</v>
      </c>
      <c r="K434" s="8" t="s">
        <v>480</v>
      </c>
      <c r="L434" s="8" t="s">
        <v>2693</v>
      </c>
      <c r="M434" s="8" t="s">
        <v>2703</v>
      </c>
      <c r="N434" s="8" t="s">
        <v>34</v>
      </c>
      <c r="O434" s="8" t="s">
        <v>522</v>
      </c>
      <c r="P434" s="9">
        <v>0</v>
      </c>
      <c r="Q434" s="8" t="s">
        <v>523</v>
      </c>
      <c r="R434">
        <f t="shared" si="48"/>
        <v>1</v>
      </c>
    </row>
    <row r="435" spans="1:18" ht="66" x14ac:dyDescent="0.25">
      <c r="A435" s="10"/>
      <c r="B435" s="17">
        <v>43795.754166666666</v>
      </c>
      <c r="C435" s="6" t="str">
        <f t="shared" si="43"/>
        <v>November</v>
      </c>
      <c r="D435" s="7">
        <f t="shared" si="44"/>
        <v>0.75416666666666676</v>
      </c>
      <c r="E435" s="7" t="str">
        <f>IF(AND(D435&lt;Sheet2!$A$3,D435&gt;=Sheet2!$A$2),"Morning",IF(AND(D435&gt;=Sheet2!$A$3,D435&lt;Sheet2!$A$4),"Afternoon","Night"))</f>
        <v>Afternoon</v>
      </c>
      <c r="F435" s="7" t="str">
        <f t="shared" si="45"/>
        <v>Tuesday</v>
      </c>
      <c r="G435" s="7" t="str">
        <f t="shared" si="46"/>
        <v>Weekdays</v>
      </c>
      <c r="H435" s="6">
        <f t="shared" si="47"/>
        <v>26</v>
      </c>
      <c r="I435" s="6">
        <f t="shared" si="49"/>
        <v>2019</v>
      </c>
      <c r="J435" s="11">
        <v>43627.725694444445</v>
      </c>
      <c r="K435" s="12" t="s">
        <v>480</v>
      </c>
      <c r="L435" s="8" t="s">
        <v>2693</v>
      </c>
      <c r="M435" s="8" t="s">
        <v>2703</v>
      </c>
      <c r="N435" s="12" t="s">
        <v>34</v>
      </c>
      <c r="O435" s="12" t="s">
        <v>522</v>
      </c>
      <c r="P435" s="13">
        <v>0</v>
      </c>
      <c r="Q435" s="12" t="s">
        <v>524</v>
      </c>
      <c r="R435">
        <f t="shared" si="48"/>
        <v>1</v>
      </c>
    </row>
    <row r="436" spans="1:18" ht="99" x14ac:dyDescent="0.25">
      <c r="A436" s="4" t="s">
        <v>66</v>
      </c>
      <c r="B436" s="17">
        <v>43796.273611111108</v>
      </c>
      <c r="C436" s="6" t="str">
        <f t="shared" si="43"/>
        <v>November</v>
      </c>
      <c r="D436" s="7">
        <f t="shared" si="44"/>
        <v>0.27361111111111108</v>
      </c>
      <c r="E436" s="7" t="str">
        <f>IF(AND(D436&lt;Sheet2!$A$3,D436&gt;=Sheet2!$A$2),"Morning",IF(AND(D436&gt;=Sheet2!$A$3,D436&lt;Sheet2!$A$4),"Afternoon","Night"))</f>
        <v>Morning</v>
      </c>
      <c r="F436" s="7" t="str">
        <f t="shared" si="45"/>
        <v>Wednesday</v>
      </c>
      <c r="G436" s="7" t="str">
        <f t="shared" si="46"/>
        <v>Weekdays</v>
      </c>
      <c r="H436" s="6">
        <f t="shared" si="47"/>
        <v>27</v>
      </c>
      <c r="I436" s="6">
        <f t="shared" si="49"/>
        <v>2019</v>
      </c>
      <c r="J436" s="5">
        <v>43596.419444444444</v>
      </c>
      <c r="K436" s="8" t="s">
        <v>67</v>
      </c>
      <c r="L436" s="8" t="s">
        <v>2696</v>
      </c>
      <c r="M436" s="8" t="s">
        <v>2703</v>
      </c>
      <c r="N436" s="8" t="s">
        <v>34</v>
      </c>
      <c r="O436" s="8" t="s">
        <v>109</v>
      </c>
      <c r="P436" s="9">
        <v>0</v>
      </c>
      <c r="Q436" s="8" t="s">
        <v>525</v>
      </c>
      <c r="R436">
        <f t="shared" si="48"/>
        <v>1</v>
      </c>
    </row>
    <row r="437" spans="1:18" ht="49.5" x14ac:dyDescent="0.25">
      <c r="A437" s="4" t="s">
        <v>69</v>
      </c>
      <c r="B437" s="18">
        <v>43796.273611111108</v>
      </c>
      <c r="C437" s="6" t="str">
        <f t="shared" si="43"/>
        <v>November</v>
      </c>
      <c r="D437" s="7">
        <f t="shared" si="44"/>
        <v>0.27361111111111108</v>
      </c>
      <c r="E437" s="7" t="str">
        <f>IF(AND(D437&lt;Sheet2!$A$3,D437&gt;=Sheet2!$A$2),"Morning",IF(AND(D437&gt;=Sheet2!$A$3,D437&lt;Sheet2!$A$4),"Afternoon","Night"))</f>
        <v>Morning</v>
      </c>
      <c r="F437" s="7" t="str">
        <f t="shared" si="45"/>
        <v>Wednesday</v>
      </c>
      <c r="G437" s="7" t="str">
        <f t="shared" si="46"/>
        <v>Weekdays</v>
      </c>
      <c r="H437" s="6">
        <f t="shared" si="47"/>
        <v>27</v>
      </c>
      <c r="I437" s="6">
        <f t="shared" si="49"/>
        <v>2019</v>
      </c>
      <c r="J437" s="5">
        <v>43596.447916666664</v>
      </c>
      <c r="K437" s="8" t="s">
        <v>17</v>
      </c>
      <c r="L437" s="8" t="s">
        <v>2694</v>
      </c>
      <c r="M437" s="8" t="s">
        <v>2702</v>
      </c>
      <c r="N437" s="8" t="s">
        <v>34</v>
      </c>
      <c r="O437" s="8" t="s">
        <v>109</v>
      </c>
      <c r="P437" s="9">
        <v>5</v>
      </c>
      <c r="Q437" s="8" t="s">
        <v>526</v>
      </c>
      <c r="R437">
        <f t="shared" si="48"/>
        <v>1</v>
      </c>
    </row>
    <row r="438" spans="1:18" ht="82.5" x14ac:dyDescent="0.25">
      <c r="A438" s="4" t="s">
        <v>72</v>
      </c>
      <c r="B438" s="17">
        <v>43796.426388888889</v>
      </c>
      <c r="C438" s="6" t="str">
        <f t="shared" si="43"/>
        <v>November</v>
      </c>
      <c r="D438" s="7">
        <f t="shared" si="44"/>
        <v>0.42638888888888887</v>
      </c>
      <c r="E438" s="7" t="str">
        <f>IF(AND(D438&lt;Sheet2!$A$3,D438&gt;=Sheet2!$A$2),"Morning",IF(AND(D438&gt;=Sheet2!$A$3,D438&lt;Sheet2!$A$4),"Afternoon","Night"))</f>
        <v>Morning</v>
      </c>
      <c r="F438" s="7" t="str">
        <f t="shared" si="45"/>
        <v>Wednesday</v>
      </c>
      <c r="G438" s="7" t="str">
        <f t="shared" si="46"/>
        <v>Weekdays</v>
      </c>
      <c r="H438" s="6">
        <f t="shared" si="47"/>
        <v>27</v>
      </c>
      <c r="I438" s="6">
        <f t="shared" si="49"/>
        <v>2019</v>
      </c>
      <c r="J438" s="5">
        <v>43596.664583333331</v>
      </c>
      <c r="K438" s="8" t="s">
        <v>118</v>
      </c>
      <c r="L438" s="8" t="s">
        <v>2693</v>
      </c>
      <c r="M438" s="8" t="s">
        <v>2703</v>
      </c>
      <c r="N438" s="8" t="s">
        <v>34</v>
      </c>
      <c r="O438" s="8" t="s">
        <v>109</v>
      </c>
      <c r="P438" s="9">
        <v>39</v>
      </c>
      <c r="Q438" s="8" t="s">
        <v>527</v>
      </c>
      <c r="R438">
        <f t="shared" si="48"/>
        <v>1</v>
      </c>
    </row>
    <row r="439" spans="1:18" ht="115.5" x14ac:dyDescent="0.25">
      <c r="A439" s="4" t="s">
        <v>75</v>
      </c>
      <c r="B439" s="17">
        <v>43796.584722222222</v>
      </c>
      <c r="C439" s="6" t="str">
        <f t="shared" si="43"/>
        <v>November</v>
      </c>
      <c r="D439" s="7">
        <f t="shared" si="44"/>
        <v>0.58472222222222225</v>
      </c>
      <c r="E439" s="7" t="str">
        <f>IF(AND(D439&lt;Sheet2!$A$3,D439&gt;=Sheet2!$A$2),"Morning",IF(AND(D439&gt;=Sheet2!$A$3,D439&lt;Sheet2!$A$4),"Afternoon","Night"))</f>
        <v>Afternoon</v>
      </c>
      <c r="F439" s="7" t="str">
        <f t="shared" si="45"/>
        <v>Wednesday</v>
      </c>
      <c r="G439" s="7" t="str">
        <f t="shared" si="46"/>
        <v>Weekdays</v>
      </c>
      <c r="H439" s="6">
        <f t="shared" si="47"/>
        <v>27</v>
      </c>
      <c r="I439" s="6">
        <f t="shared" si="49"/>
        <v>2019</v>
      </c>
      <c r="J439" s="5">
        <v>43627.265277777777</v>
      </c>
      <c r="K439" s="8" t="s">
        <v>67</v>
      </c>
      <c r="L439" s="8" t="s">
        <v>2696</v>
      </c>
      <c r="M439" s="8" t="s">
        <v>2703</v>
      </c>
      <c r="N439" s="8" t="s">
        <v>34</v>
      </c>
      <c r="O439" s="8" t="s">
        <v>14</v>
      </c>
      <c r="P439" s="9">
        <v>38</v>
      </c>
      <c r="Q439" s="8" t="s">
        <v>528</v>
      </c>
      <c r="R439">
        <f t="shared" si="48"/>
        <v>1</v>
      </c>
    </row>
    <row r="440" spans="1:18" ht="99" x14ac:dyDescent="0.25">
      <c r="A440" s="4" t="s">
        <v>78</v>
      </c>
      <c r="B440" s="17">
        <v>43796.638888888891</v>
      </c>
      <c r="C440" s="6" t="str">
        <f t="shared" si="43"/>
        <v>November</v>
      </c>
      <c r="D440" s="7">
        <f t="shared" si="44"/>
        <v>0.63888888888888895</v>
      </c>
      <c r="E440" s="7" t="str">
        <f>IF(AND(D440&lt;Sheet2!$A$3,D440&gt;=Sheet2!$A$2),"Morning",IF(AND(D440&gt;=Sheet2!$A$3,D440&lt;Sheet2!$A$4),"Afternoon","Night"))</f>
        <v>Afternoon</v>
      </c>
      <c r="F440" s="7" t="str">
        <f t="shared" si="45"/>
        <v>Wednesday</v>
      </c>
      <c r="G440" s="7" t="str">
        <f t="shared" si="46"/>
        <v>Weekdays</v>
      </c>
      <c r="H440" s="6">
        <f t="shared" si="47"/>
        <v>27</v>
      </c>
      <c r="I440" s="6">
        <f t="shared" si="49"/>
        <v>2019</v>
      </c>
      <c r="J440" s="5">
        <v>43627.663194444445</v>
      </c>
      <c r="K440" s="8" t="s">
        <v>122</v>
      </c>
      <c r="L440" s="8" t="s">
        <v>2693</v>
      </c>
      <c r="M440" s="8" t="s">
        <v>2703</v>
      </c>
      <c r="N440" s="8" t="s">
        <v>34</v>
      </c>
      <c r="O440" s="8" t="s">
        <v>19</v>
      </c>
      <c r="P440" s="9">
        <v>20</v>
      </c>
      <c r="Q440" s="8" t="s">
        <v>529</v>
      </c>
      <c r="R440">
        <f t="shared" si="48"/>
        <v>1</v>
      </c>
    </row>
    <row r="441" spans="1:18" ht="16.5" x14ac:dyDescent="0.25">
      <c r="A441" s="4" t="s">
        <v>82</v>
      </c>
      <c r="B441" s="17">
        <v>43796.740277777775</v>
      </c>
      <c r="C441" s="6" t="str">
        <f t="shared" si="43"/>
        <v>November</v>
      </c>
      <c r="D441" s="7">
        <f t="shared" si="44"/>
        <v>0.7402777777777777</v>
      </c>
      <c r="E441" s="7" t="str">
        <f>IF(AND(D441&lt;Sheet2!$A$3,D441&gt;=Sheet2!$A$2),"Morning",IF(AND(D441&gt;=Sheet2!$A$3,D441&lt;Sheet2!$A$4),"Afternoon","Night"))</f>
        <v>Afternoon</v>
      </c>
      <c r="F441" s="7" t="str">
        <f t="shared" si="45"/>
        <v>Wednesday</v>
      </c>
      <c r="G441" s="7" t="str">
        <f t="shared" si="46"/>
        <v>Weekdays</v>
      </c>
      <c r="H441" s="6">
        <f t="shared" si="47"/>
        <v>27</v>
      </c>
      <c r="I441" s="6">
        <f t="shared" si="49"/>
        <v>2019</v>
      </c>
      <c r="J441" s="5">
        <v>43627.679166666669</v>
      </c>
      <c r="K441" s="8" t="s">
        <v>8</v>
      </c>
      <c r="L441" s="8" t="s">
        <v>2694</v>
      </c>
      <c r="M441" s="8" t="s">
        <v>2702</v>
      </c>
      <c r="N441" s="8"/>
      <c r="O441" s="8"/>
      <c r="P441" s="14" t="s">
        <v>9</v>
      </c>
      <c r="Q441" s="8" t="s">
        <v>530</v>
      </c>
      <c r="R441">
        <f t="shared" si="48"/>
        <v>1</v>
      </c>
    </row>
    <row r="442" spans="1:18" ht="33" x14ac:dyDescent="0.25">
      <c r="A442" s="4" t="s">
        <v>86</v>
      </c>
      <c r="B442" s="18">
        <v>43796.740277777775</v>
      </c>
      <c r="C442" s="6" t="str">
        <f t="shared" si="43"/>
        <v>November</v>
      </c>
      <c r="D442" s="7">
        <f t="shared" si="44"/>
        <v>0.7402777777777777</v>
      </c>
      <c r="E442" s="7" t="str">
        <f>IF(AND(D442&lt;Sheet2!$A$3,D442&gt;=Sheet2!$A$2),"Morning",IF(AND(D442&gt;=Sheet2!$A$3,D442&lt;Sheet2!$A$4),"Afternoon","Night"))</f>
        <v>Afternoon</v>
      </c>
      <c r="F442" s="7" t="str">
        <f t="shared" si="45"/>
        <v>Wednesday</v>
      </c>
      <c r="G442" s="7" t="str">
        <f t="shared" si="46"/>
        <v>Weekdays</v>
      </c>
      <c r="H442" s="6">
        <f t="shared" si="47"/>
        <v>27</v>
      </c>
      <c r="I442" s="6">
        <f t="shared" si="49"/>
        <v>2019</v>
      </c>
      <c r="J442" s="5">
        <v>43657.354166666664</v>
      </c>
      <c r="K442" s="8" t="s">
        <v>275</v>
      </c>
      <c r="L442" s="8" t="s">
        <v>2695</v>
      </c>
      <c r="M442" s="8" t="s">
        <v>2702</v>
      </c>
      <c r="N442" s="8" t="s">
        <v>58</v>
      </c>
      <c r="O442" s="8" t="s">
        <v>19</v>
      </c>
      <c r="P442" s="9">
        <v>119</v>
      </c>
      <c r="Q442" s="8" t="s">
        <v>531</v>
      </c>
      <c r="R442">
        <f t="shared" si="48"/>
        <v>1</v>
      </c>
    </row>
    <row r="443" spans="1:18" ht="49.5" x14ac:dyDescent="0.25">
      <c r="A443" s="10"/>
      <c r="B443" s="17">
        <v>43796.772916666669</v>
      </c>
      <c r="C443" s="6" t="str">
        <f t="shared" si="43"/>
        <v>November</v>
      </c>
      <c r="D443" s="7">
        <f t="shared" si="44"/>
        <v>0.7729166666666667</v>
      </c>
      <c r="E443" s="7" t="str">
        <f>IF(AND(D443&lt;Sheet2!$A$3,D443&gt;=Sheet2!$A$2),"Morning",IF(AND(D443&gt;=Sheet2!$A$3,D443&lt;Sheet2!$A$4),"Afternoon","Night"))</f>
        <v>Afternoon</v>
      </c>
      <c r="F443" s="7" t="str">
        <f t="shared" si="45"/>
        <v>Wednesday</v>
      </c>
      <c r="G443" s="7" t="str">
        <f t="shared" si="46"/>
        <v>Weekdays</v>
      </c>
      <c r="H443" s="6">
        <f t="shared" si="47"/>
        <v>27</v>
      </c>
      <c r="I443" s="6">
        <f t="shared" si="49"/>
        <v>2019</v>
      </c>
      <c r="J443" s="11">
        <v>43688.57916666667</v>
      </c>
      <c r="K443" s="12" t="s">
        <v>275</v>
      </c>
      <c r="L443" s="8" t="s">
        <v>2695</v>
      </c>
      <c r="M443" s="8" t="s">
        <v>2702</v>
      </c>
      <c r="N443" s="12" t="s">
        <v>58</v>
      </c>
      <c r="O443" s="12" t="s">
        <v>19</v>
      </c>
      <c r="P443" s="13">
        <v>119</v>
      </c>
      <c r="Q443" s="12" t="s">
        <v>532</v>
      </c>
      <c r="R443">
        <f t="shared" si="48"/>
        <v>1</v>
      </c>
    </row>
    <row r="444" spans="1:18" ht="82.5" x14ac:dyDescent="0.25">
      <c r="A444" s="4" t="s">
        <v>88</v>
      </c>
      <c r="B444" s="18">
        <v>43796.772916666669</v>
      </c>
      <c r="C444" s="6" t="str">
        <f t="shared" si="43"/>
        <v>November</v>
      </c>
      <c r="D444" s="7">
        <f t="shared" si="44"/>
        <v>0.7729166666666667</v>
      </c>
      <c r="E444" s="7" t="str">
        <f>IF(AND(D444&lt;Sheet2!$A$3,D444&gt;=Sheet2!$A$2),"Morning",IF(AND(D444&gt;=Sheet2!$A$3,D444&lt;Sheet2!$A$4),"Afternoon","Night"))</f>
        <v>Afternoon</v>
      </c>
      <c r="F444" s="7" t="str">
        <f t="shared" si="45"/>
        <v>Wednesday</v>
      </c>
      <c r="G444" s="7" t="str">
        <f t="shared" si="46"/>
        <v>Weekdays</v>
      </c>
      <c r="H444" s="6">
        <f t="shared" si="47"/>
        <v>27</v>
      </c>
      <c r="I444" s="6">
        <f t="shared" si="49"/>
        <v>2019</v>
      </c>
      <c r="J444" s="5">
        <v>43657.383333333331</v>
      </c>
      <c r="K444" s="8" t="s">
        <v>76</v>
      </c>
      <c r="L444" s="8" t="s">
        <v>2693</v>
      </c>
      <c r="M444" s="8" t="s">
        <v>2703</v>
      </c>
      <c r="N444" s="8" t="s">
        <v>34</v>
      </c>
      <c r="O444" s="8" t="s">
        <v>19</v>
      </c>
      <c r="P444" s="9">
        <v>14</v>
      </c>
      <c r="Q444" s="8" t="s">
        <v>533</v>
      </c>
      <c r="R444">
        <f t="shared" si="48"/>
        <v>1</v>
      </c>
    </row>
    <row r="445" spans="1:18" ht="49.5" x14ac:dyDescent="0.25">
      <c r="A445" s="10"/>
      <c r="B445" s="17">
        <v>43797.402777777781</v>
      </c>
      <c r="C445" s="6" t="str">
        <f t="shared" si="43"/>
        <v>November</v>
      </c>
      <c r="D445" s="7">
        <f t="shared" si="44"/>
        <v>0.40277777777777773</v>
      </c>
      <c r="E445" s="7" t="str">
        <f>IF(AND(D445&lt;Sheet2!$A$3,D445&gt;=Sheet2!$A$2),"Morning",IF(AND(D445&gt;=Sheet2!$A$3,D445&lt;Sheet2!$A$4),"Afternoon","Night"))</f>
        <v>Morning</v>
      </c>
      <c r="F445" s="7" t="str">
        <f t="shared" si="45"/>
        <v>Thursday</v>
      </c>
      <c r="G445" s="7" t="str">
        <f t="shared" si="46"/>
        <v>Weekdays</v>
      </c>
      <c r="H445" s="6">
        <f t="shared" si="47"/>
        <v>28</v>
      </c>
      <c r="I445" s="6">
        <f t="shared" si="49"/>
        <v>2019</v>
      </c>
      <c r="J445" s="11">
        <v>43749.341666666667</v>
      </c>
      <c r="K445" s="12" t="s">
        <v>76</v>
      </c>
      <c r="L445" s="8" t="s">
        <v>2693</v>
      </c>
      <c r="M445" s="8" t="s">
        <v>2703</v>
      </c>
      <c r="N445" s="12" t="s">
        <v>34</v>
      </c>
      <c r="O445" s="12" t="s">
        <v>19</v>
      </c>
      <c r="P445" s="13">
        <v>14</v>
      </c>
      <c r="Q445" s="12" t="s">
        <v>534</v>
      </c>
      <c r="R445">
        <f t="shared" si="48"/>
        <v>1</v>
      </c>
    </row>
    <row r="446" spans="1:18" ht="16.5" x14ac:dyDescent="0.25">
      <c r="A446" s="4" t="s">
        <v>90</v>
      </c>
      <c r="B446" s="17">
        <v>43797.425000000003</v>
      </c>
      <c r="C446" s="6" t="str">
        <f t="shared" si="43"/>
        <v>November</v>
      </c>
      <c r="D446" s="7">
        <f t="shared" si="44"/>
        <v>0.42499999999999999</v>
      </c>
      <c r="E446" s="7" t="str">
        <f>IF(AND(D446&lt;Sheet2!$A$3,D446&gt;=Sheet2!$A$2),"Morning",IF(AND(D446&gt;=Sheet2!$A$3,D446&lt;Sheet2!$A$4),"Afternoon","Night"))</f>
        <v>Morning</v>
      </c>
      <c r="F446" s="7" t="str">
        <f t="shared" si="45"/>
        <v>Thursday</v>
      </c>
      <c r="G446" s="7" t="str">
        <f t="shared" si="46"/>
        <v>Weekdays</v>
      </c>
      <c r="H446" s="6">
        <f t="shared" si="47"/>
        <v>28</v>
      </c>
      <c r="I446" s="6">
        <f t="shared" si="49"/>
        <v>2019</v>
      </c>
      <c r="J446" s="5">
        <v>43657.636805555558</v>
      </c>
      <c r="K446" s="8" t="s">
        <v>8</v>
      </c>
      <c r="L446" s="8" t="s">
        <v>2694</v>
      </c>
      <c r="M446" s="8" t="s">
        <v>2702</v>
      </c>
      <c r="N446" s="8"/>
      <c r="O446" s="8"/>
      <c r="P446" s="14" t="s">
        <v>9</v>
      </c>
      <c r="Q446" s="8" t="s">
        <v>535</v>
      </c>
      <c r="R446">
        <f t="shared" si="48"/>
        <v>1</v>
      </c>
    </row>
    <row r="447" spans="1:18" ht="33" x14ac:dyDescent="0.25">
      <c r="A447" s="4" t="s">
        <v>92</v>
      </c>
      <c r="B447" s="17">
        <v>43797.677083333336</v>
      </c>
      <c r="C447" s="6" t="str">
        <f t="shared" si="43"/>
        <v>November</v>
      </c>
      <c r="D447" s="7">
        <f t="shared" si="44"/>
        <v>0.67708333333333337</v>
      </c>
      <c r="E447" s="7" t="str">
        <f>IF(AND(D447&lt;Sheet2!$A$3,D447&gt;=Sheet2!$A$2),"Morning",IF(AND(D447&gt;=Sheet2!$A$3,D447&lt;Sheet2!$A$4),"Afternoon","Night"))</f>
        <v>Afternoon</v>
      </c>
      <c r="F447" s="7" t="str">
        <f t="shared" si="45"/>
        <v>Thursday</v>
      </c>
      <c r="G447" s="7" t="str">
        <f t="shared" si="46"/>
        <v>Weekdays</v>
      </c>
      <c r="H447" s="6">
        <f t="shared" si="47"/>
        <v>28</v>
      </c>
      <c r="I447" s="6">
        <f t="shared" si="49"/>
        <v>2019</v>
      </c>
      <c r="J447" s="5">
        <v>43657.881249999999</v>
      </c>
      <c r="K447" s="8" t="s">
        <v>172</v>
      </c>
      <c r="L447" s="8" t="s">
        <v>2696</v>
      </c>
      <c r="M447" s="8" t="s">
        <v>2703</v>
      </c>
      <c r="N447" s="8" t="s">
        <v>24</v>
      </c>
      <c r="O447" s="8" t="s">
        <v>13</v>
      </c>
      <c r="P447" s="9">
        <v>25</v>
      </c>
      <c r="Q447" s="8" t="s">
        <v>536</v>
      </c>
      <c r="R447">
        <f t="shared" si="48"/>
        <v>1</v>
      </c>
    </row>
    <row r="448" spans="1:18" ht="66" x14ac:dyDescent="0.25">
      <c r="A448" s="10"/>
      <c r="B448" s="17">
        <v>43798.427083333336</v>
      </c>
      <c r="C448" s="6" t="str">
        <f t="shared" si="43"/>
        <v>November</v>
      </c>
      <c r="D448" s="7">
        <f t="shared" si="44"/>
        <v>0.42708333333333331</v>
      </c>
      <c r="E448" s="7" t="str">
        <f>IF(AND(D448&lt;Sheet2!$A$3,D448&gt;=Sheet2!$A$2),"Morning",IF(AND(D448&gt;=Sheet2!$A$3,D448&lt;Sheet2!$A$4),"Afternoon","Night"))</f>
        <v>Morning</v>
      </c>
      <c r="F448" s="7" t="str">
        <f t="shared" si="45"/>
        <v>Friday</v>
      </c>
      <c r="G448" s="7" t="str">
        <f t="shared" si="46"/>
        <v>Weekdays</v>
      </c>
      <c r="H448" s="6">
        <f t="shared" si="47"/>
        <v>29</v>
      </c>
      <c r="I448" s="6">
        <f t="shared" si="49"/>
        <v>2019</v>
      </c>
      <c r="J448" s="11" t="s">
        <v>537</v>
      </c>
      <c r="K448" s="12" t="s">
        <v>172</v>
      </c>
      <c r="L448" s="8" t="s">
        <v>2696</v>
      </c>
      <c r="M448" s="8" t="s">
        <v>2703</v>
      </c>
      <c r="N448" s="12" t="s">
        <v>24</v>
      </c>
      <c r="O448" s="12" t="s">
        <v>13</v>
      </c>
      <c r="P448" s="13">
        <v>25</v>
      </c>
      <c r="Q448" s="12" t="s">
        <v>538</v>
      </c>
      <c r="R448">
        <f t="shared" si="48"/>
        <v>1</v>
      </c>
    </row>
    <row r="449" spans="1:18" ht="49.5" x14ac:dyDescent="0.25">
      <c r="A449" s="4" t="s">
        <v>94</v>
      </c>
      <c r="B449" s="17">
        <v>43798.666666666664</v>
      </c>
      <c r="C449" s="6" t="str">
        <f t="shared" si="43"/>
        <v>November</v>
      </c>
      <c r="D449" s="7">
        <f t="shared" si="44"/>
        <v>0.66666666666666663</v>
      </c>
      <c r="E449" s="7" t="str">
        <f>IF(AND(D449&lt;Sheet2!$A$3,D449&gt;=Sheet2!$A$2),"Morning",IF(AND(D449&gt;=Sheet2!$A$3,D449&lt;Sheet2!$A$4),"Afternoon","Night"))</f>
        <v>Afternoon</v>
      </c>
      <c r="F449" s="7" t="str">
        <f t="shared" si="45"/>
        <v>Friday</v>
      </c>
      <c r="G449" s="7" t="str">
        <f t="shared" si="46"/>
        <v>Weekdays</v>
      </c>
      <c r="H449" s="6">
        <f t="shared" si="47"/>
        <v>29</v>
      </c>
      <c r="I449" s="6">
        <f t="shared" si="49"/>
        <v>2019</v>
      </c>
      <c r="J449" s="5">
        <v>43657.915277777778</v>
      </c>
      <c r="K449" s="8" t="s">
        <v>176</v>
      </c>
      <c r="L449" s="8" t="s">
        <v>2696</v>
      </c>
      <c r="M449" s="8" t="s">
        <v>2703</v>
      </c>
      <c r="N449" s="8" t="s">
        <v>24</v>
      </c>
      <c r="O449" s="8" t="s">
        <v>13</v>
      </c>
      <c r="P449" s="9">
        <v>48</v>
      </c>
      <c r="Q449" s="8" t="s">
        <v>539</v>
      </c>
      <c r="R449">
        <f t="shared" si="48"/>
        <v>1</v>
      </c>
    </row>
    <row r="450" spans="1:18" ht="33" x14ac:dyDescent="0.25">
      <c r="A450" s="4" t="s">
        <v>98</v>
      </c>
      <c r="B450" s="17">
        <v>43798.711805555555</v>
      </c>
      <c r="C450" s="6" t="str">
        <f t="shared" si="43"/>
        <v>November</v>
      </c>
      <c r="D450" s="7">
        <f t="shared" si="44"/>
        <v>0.71180555555555547</v>
      </c>
      <c r="E450" s="7" t="str">
        <f>IF(AND(D450&lt;Sheet2!$A$3,D450&gt;=Sheet2!$A$2),"Morning",IF(AND(D450&gt;=Sheet2!$A$3,D450&lt;Sheet2!$A$4),"Afternoon","Night"))</f>
        <v>Afternoon</v>
      </c>
      <c r="F450" s="7" t="str">
        <f t="shared" si="45"/>
        <v>Friday</v>
      </c>
      <c r="G450" s="7" t="str">
        <f t="shared" si="46"/>
        <v>Weekdays</v>
      </c>
      <c r="H450" s="6">
        <f t="shared" si="47"/>
        <v>29</v>
      </c>
      <c r="I450" s="6">
        <f t="shared" si="49"/>
        <v>2019</v>
      </c>
      <c r="J450" s="5">
        <v>43657.945833333331</v>
      </c>
      <c r="K450" s="8" t="s">
        <v>442</v>
      </c>
      <c r="L450" s="8" t="s">
        <v>2696</v>
      </c>
      <c r="M450" s="8" t="s">
        <v>2703</v>
      </c>
      <c r="N450" s="8" t="s">
        <v>24</v>
      </c>
      <c r="O450" s="8" t="s">
        <v>46</v>
      </c>
      <c r="P450" s="9">
        <v>142</v>
      </c>
      <c r="Q450" s="8" t="s">
        <v>540</v>
      </c>
      <c r="R450">
        <f t="shared" si="48"/>
        <v>1</v>
      </c>
    </row>
    <row r="451" spans="1:18" ht="66" x14ac:dyDescent="0.25">
      <c r="A451" s="10"/>
      <c r="B451" s="17">
        <v>43798.779861111114</v>
      </c>
      <c r="C451" s="6" t="str">
        <f t="shared" ref="C451:C514" si="50">TEXT(B451,"mmmm")</f>
        <v>November</v>
      </c>
      <c r="D451" s="7">
        <f t="shared" ref="D451:D514" si="51">TIME(HOUR(B451),MINUTE(B451),SECOND(B451))</f>
        <v>0.77986111111111101</v>
      </c>
      <c r="E451" s="7" t="str">
        <f>IF(AND(D451&lt;Sheet2!$A$3,D451&gt;=Sheet2!$A$2),"Morning",IF(AND(D451&gt;=Sheet2!$A$3,D451&lt;Sheet2!$A$4),"Afternoon","Night"))</f>
        <v>Afternoon</v>
      </c>
      <c r="F451" s="7" t="str">
        <f t="shared" ref="F451:F514" si="52">TEXT(B451,"dddd")</f>
        <v>Friday</v>
      </c>
      <c r="G451" s="7" t="str">
        <f t="shared" ref="G451:G514" si="53">IF(OR(F451="Saturday",F451="Sunday"),"Weekends","Weekdays")</f>
        <v>Weekdays</v>
      </c>
      <c r="H451" s="6">
        <f t="shared" ref="H451:H514" si="54">DAY(B451)</f>
        <v>29</v>
      </c>
      <c r="I451" s="6">
        <f t="shared" si="49"/>
        <v>2019</v>
      </c>
      <c r="J451" s="11">
        <v>43780.334027777775</v>
      </c>
      <c r="K451" s="12" t="s">
        <v>442</v>
      </c>
      <c r="L451" s="8" t="s">
        <v>2696</v>
      </c>
      <c r="M451" s="8" t="s">
        <v>2703</v>
      </c>
      <c r="N451" s="12" t="s">
        <v>24</v>
      </c>
      <c r="O451" s="12" t="s">
        <v>46</v>
      </c>
      <c r="P451" s="13">
        <v>142</v>
      </c>
      <c r="Q451" s="12" t="s">
        <v>541</v>
      </c>
      <c r="R451">
        <f t="shared" ref="R451:R514" si="55">COUNTA(B451)</f>
        <v>1</v>
      </c>
    </row>
    <row r="452" spans="1:18" ht="409.5" x14ac:dyDescent="0.25">
      <c r="A452" s="4" t="s">
        <v>101</v>
      </c>
      <c r="B452" s="18">
        <v>43798.779861111114</v>
      </c>
      <c r="C452" s="6" t="str">
        <f t="shared" si="50"/>
        <v>November</v>
      </c>
      <c r="D452" s="7">
        <f t="shared" si="51"/>
        <v>0.77986111111111101</v>
      </c>
      <c r="E452" s="7" t="str">
        <f>IF(AND(D452&lt;Sheet2!$A$3,D452&gt;=Sheet2!$A$2),"Morning",IF(AND(D452&gt;=Sheet2!$A$3,D452&lt;Sheet2!$A$4),"Afternoon","Night"))</f>
        <v>Afternoon</v>
      </c>
      <c r="F452" s="7" t="str">
        <f t="shared" si="52"/>
        <v>Friday</v>
      </c>
      <c r="G452" s="7" t="str">
        <f t="shared" si="53"/>
        <v>Weekdays</v>
      </c>
      <c r="H452" s="6">
        <f t="shared" si="54"/>
        <v>29</v>
      </c>
      <c r="I452" s="6">
        <f t="shared" si="49"/>
        <v>2019</v>
      </c>
      <c r="J452" s="5">
        <v>43688.03402777778</v>
      </c>
      <c r="K452" s="8" t="s">
        <v>542</v>
      </c>
      <c r="L452" s="12" t="s">
        <v>2695</v>
      </c>
      <c r="M452" s="8" t="s">
        <v>2702</v>
      </c>
      <c r="N452" s="8" t="s">
        <v>24</v>
      </c>
      <c r="O452" s="8" t="s">
        <v>191</v>
      </c>
      <c r="P452" s="9">
        <v>363</v>
      </c>
      <c r="Q452" s="8" t="s">
        <v>543</v>
      </c>
      <c r="R452">
        <f t="shared" si="55"/>
        <v>1</v>
      </c>
    </row>
    <row r="453" spans="1:18" ht="33" x14ac:dyDescent="0.25">
      <c r="A453" s="4" t="s">
        <v>107</v>
      </c>
      <c r="B453" s="17">
        <v>43799.999305555553</v>
      </c>
      <c r="C453" s="6" t="str">
        <f t="shared" si="50"/>
        <v>November</v>
      </c>
      <c r="D453" s="7">
        <f t="shared" si="51"/>
        <v>0.99930555555555556</v>
      </c>
      <c r="E453" s="7" t="str">
        <f>IF(AND(D453&lt;Sheet2!$A$3,D453&gt;=Sheet2!$A$2),"Morning",IF(AND(D453&gt;=Sheet2!$A$3,D453&lt;Sheet2!$A$4),"Afternoon","Night"))</f>
        <v>Night</v>
      </c>
      <c r="F453" s="7" t="str">
        <f t="shared" si="52"/>
        <v>Saturday</v>
      </c>
      <c r="G453" s="7" t="str">
        <f t="shared" si="53"/>
        <v>Weekends</v>
      </c>
      <c r="H453" s="6">
        <f t="shared" si="54"/>
        <v>30</v>
      </c>
      <c r="I453" s="6">
        <f t="shared" si="49"/>
        <v>2019</v>
      </c>
      <c r="J453" s="5">
        <v>43688.064583333333</v>
      </c>
      <c r="K453" s="8" t="s">
        <v>260</v>
      </c>
      <c r="L453" s="8" t="s">
        <v>2694</v>
      </c>
      <c r="M453" s="8" t="s">
        <v>2702</v>
      </c>
      <c r="N453" s="8" t="s">
        <v>24</v>
      </c>
      <c r="O453" s="8" t="s">
        <v>13</v>
      </c>
      <c r="P453" s="9">
        <v>42</v>
      </c>
      <c r="Q453" s="8" t="s">
        <v>544</v>
      </c>
      <c r="R453">
        <f t="shared" si="55"/>
        <v>1</v>
      </c>
    </row>
    <row r="454" spans="1:18" ht="49.5" x14ac:dyDescent="0.25">
      <c r="A454" s="10"/>
      <c r="B454" s="17">
        <v>43812.244444444441</v>
      </c>
      <c r="C454" s="6" t="str">
        <f t="shared" si="50"/>
        <v>December</v>
      </c>
      <c r="D454" s="7">
        <f t="shared" si="51"/>
        <v>0.24444444444444446</v>
      </c>
      <c r="E454" s="7" t="str">
        <f>IF(AND(D454&lt;Sheet2!$A$3,D454&gt;=Sheet2!$A$2),"Morning",IF(AND(D454&gt;=Sheet2!$A$3,D454&lt;Sheet2!$A$4),"Afternoon","Night"))</f>
        <v>Morning</v>
      </c>
      <c r="F454" s="7" t="str">
        <f t="shared" si="52"/>
        <v>Friday</v>
      </c>
      <c r="G454" s="7" t="str">
        <f t="shared" si="53"/>
        <v>Weekdays</v>
      </c>
      <c r="H454" s="6">
        <f t="shared" si="54"/>
        <v>13</v>
      </c>
      <c r="I454" s="6">
        <f t="shared" si="49"/>
        <v>2019</v>
      </c>
      <c r="J454" s="11">
        <v>43810.96597222222</v>
      </c>
      <c r="K454" s="12" t="s">
        <v>260</v>
      </c>
      <c r="L454" s="8" t="s">
        <v>2694</v>
      </c>
      <c r="M454" s="8" t="s">
        <v>2702</v>
      </c>
      <c r="N454" s="12" t="s">
        <v>24</v>
      </c>
      <c r="O454" s="12" t="s">
        <v>13</v>
      </c>
      <c r="P454" s="13">
        <v>42</v>
      </c>
      <c r="Q454" s="12" t="s">
        <v>545</v>
      </c>
      <c r="R454">
        <f t="shared" si="55"/>
        <v>1</v>
      </c>
    </row>
    <row r="455" spans="1:18" ht="33" x14ac:dyDescent="0.25">
      <c r="A455" s="4" t="s">
        <v>111</v>
      </c>
      <c r="B455" s="18">
        <v>43812.244444444441</v>
      </c>
      <c r="C455" s="6" t="str">
        <f t="shared" si="50"/>
        <v>December</v>
      </c>
      <c r="D455" s="7">
        <f t="shared" si="51"/>
        <v>0.24444444444444446</v>
      </c>
      <c r="E455" s="7" t="str">
        <f>IF(AND(D455&lt;Sheet2!$A$3,D455&gt;=Sheet2!$A$2),"Morning",IF(AND(D455&gt;=Sheet2!$A$3,D455&lt;Sheet2!$A$4),"Afternoon","Night"))</f>
        <v>Morning</v>
      </c>
      <c r="F455" s="7" t="str">
        <f t="shared" si="52"/>
        <v>Friday</v>
      </c>
      <c r="G455" s="7" t="str">
        <f t="shared" si="53"/>
        <v>Weekdays</v>
      </c>
      <c r="H455" s="6">
        <f t="shared" si="54"/>
        <v>13</v>
      </c>
      <c r="I455" s="6">
        <f t="shared" si="49"/>
        <v>2019</v>
      </c>
      <c r="J455" s="5">
        <v>43688.068055555559</v>
      </c>
      <c r="K455" s="8" t="s">
        <v>546</v>
      </c>
      <c r="L455" s="8" t="s">
        <v>2694</v>
      </c>
      <c r="M455" s="8" t="s">
        <v>2702</v>
      </c>
      <c r="N455" s="8" t="s">
        <v>24</v>
      </c>
      <c r="O455" s="8" t="s">
        <v>13</v>
      </c>
      <c r="P455" s="14" t="s">
        <v>9</v>
      </c>
      <c r="Q455" s="8" t="s">
        <v>547</v>
      </c>
      <c r="R455">
        <f t="shared" si="55"/>
        <v>1</v>
      </c>
    </row>
    <row r="456" spans="1:18" ht="49.5" x14ac:dyDescent="0.25">
      <c r="A456" s="10"/>
      <c r="B456" s="17">
        <v>43813.383333333331</v>
      </c>
      <c r="C456" s="6" t="str">
        <f t="shared" si="50"/>
        <v>December</v>
      </c>
      <c r="D456" s="7">
        <f t="shared" si="51"/>
        <v>0.3833333333333333</v>
      </c>
      <c r="E456" s="7" t="str">
        <f>IF(AND(D456&lt;Sheet2!$A$3,D456&gt;=Sheet2!$A$2),"Morning",IF(AND(D456&gt;=Sheet2!$A$3,D456&lt;Sheet2!$A$4),"Afternoon","Night"))</f>
        <v>Morning</v>
      </c>
      <c r="F456" s="7" t="str">
        <f t="shared" si="52"/>
        <v>Saturday</v>
      </c>
      <c r="G456" s="7" t="str">
        <f t="shared" si="53"/>
        <v>Weekends</v>
      </c>
      <c r="H456" s="6">
        <f t="shared" si="54"/>
        <v>14</v>
      </c>
      <c r="I456" s="6">
        <f t="shared" si="49"/>
        <v>2019</v>
      </c>
      <c r="J456" s="11">
        <v>43810.970833333333</v>
      </c>
      <c r="K456" s="12" t="s">
        <v>546</v>
      </c>
      <c r="L456" s="8" t="s">
        <v>2694</v>
      </c>
      <c r="M456" s="8" t="s">
        <v>2702</v>
      </c>
      <c r="N456" s="12" t="s">
        <v>24</v>
      </c>
      <c r="O456" s="12" t="s">
        <v>13</v>
      </c>
      <c r="P456" s="14" t="s">
        <v>9</v>
      </c>
      <c r="Q456" s="12" t="s">
        <v>548</v>
      </c>
      <c r="R456">
        <f t="shared" si="55"/>
        <v>1</v>
      </c>
    </row>
    <row r="457" spans="1:18" ht="49.5" x14ac:dyDescent="0.25">
      <c r="A457" s="4" t="s">
        <v>114</v>
      </c>
      <c r="B457" s="18">
        <v>43813.383333333331</v>
      </c>
      <c r="C457" s="6" t="str">
        <f t="shared" si="50"/>
        <v>December</v>
      </c>
      <c r="D457" s="7">
        <f t="shared" si="51"/>
        <v>0.3833333333333333</v>
      </c>
      <c r="E457" s="7" t="str">
        <f>IF(AND(D457&lt;Sheet2!$A$3,D457&gt;=Sheet2!$A$2),"Morning",IF(AND(D457&gt;=Sheet2!$A$3,D457&lt;Sheet2!$A$4),"Afternoon","Night"))</f>
        <v>Morning</v>
      </c>
      <c r="F457" s="7" t="str">
        <f t="shared" si="52"/>
        <v>Saturday</v>
      </c>
      <c r="G457" s="7" t="str">
        <f t="shared" si="53"/>
        <v>Weekends</v>
      </c>
      <c r="H457" s="6">
        <f t="shared" si="54"/>
        <v>14</v>
      </c>
      <c r="I457" s="6">
        <f t="shared" si="49"/>
        <v>2019</v>
      </c>
      <c r="J457" s="5">
        <v>43688.386111111111</v>
      </c>
      <c r="K457" s="8" t="s">
        <v>208</v>
      </c>
      <c r="L457" s="8" t="s">
        <v>2699</v>
      </c>
      <c r="M457" s="8" t="s">
        <v>2703</v>
      </c>
      <c r="N457" s="8" t="s">
        <v>34</v>
      </c>
      <c r="O457" s="8" t="s">
        <v>35</v>
      </c>
      <c r="P457" s="9">
        <v>0</v>
      </c>
      <c r="Q457" s="8" t="s">
        <v>549</v>
      </c>
      <c r="R457">
        <f t="shared" si="55"/>
        <v>1</v>
      </c>
    </row>
    <row r="458" spans="1:18" ht="181.5" x14ac:dyDescent="0.25">
      <c r="A458" s="10"/>
      <c r="B458" s="17">
        <v>43814.999305555553</v>
      </c>
      <c r="C458" s="6" t="str">
        <f t="shared" si="50"/>
        <v>December</v>
      </c>
      <c r="D458" s="7">
        <f t="shared" si="51"/>
        <v>0.99930555555555556</v>
      </c>
      <c r="E458" s="7" t="str">
        <f>IF(AND(D458&lt;Sheet2!$A$3,D458&gt;=Sheet2!$A$2),"Morning",IF(AND(D458&gt;=Sheet2!$A$3,D458&lt;Sheet2!$A$4),"Afternoon","Night"))</f>
        <v>Night</v>
      </c>
      <c r="F458" s="7" t="str">
        <f t="shared" si="52"/>
        <v>Sunday</v>
      </c>
      <c r="G458" s="7" t="str">
        <f t="shared" si="53"/>
        <v>Weekends</v>
      </c>
      <c r="H458" s="6">
        <f t="shared" si="54"/>
        <v>15</v>
      </c>
      <c r="I458" s="6">
        <f t="shared" si="49"/>
        <v>2019</v>
      </c>
      <c r="J458" s="11">
        <v>43810.504166666666</v>
      </c>
      <c r="K458" s="12" t="s">
        <v>208</v>
      </c>
      <c r="L458" s="8" t="s">
        <v>2699</v>
      </c>
      <c r="M458" s="8" t="s">
        <v>2703</v>
      </c>
      <c r="N458" s="12" t="s">
        <v>34</v>
      </c>
      <c r="O458" s="12" t="s">
        <v>35</v>
      </c>
      <c r="P458" s="13">
        <v>0</v>
      </c>
      <c r="Q458" s="12" t="s">
        <v>550</v>
      </c>
      <c r="R458">
        <f t="shared" si="55"/>
        <v>1</v>
      </c>
    </row>
    <row r="459" spans="1:18" ht="99" x14ac:dyDescent="0.25">
      <c r="A459" s="4" t="s">
        <v>117</v>
      </c>
      <c r="B459" s="17">
        <v>43815.481249999997</v>
      </c>
      <c r="C459" s="6" t="str">
        <f t="shared" si="50"/>
        <v>December</v>
      </c>
      <c r="D459" s="7">
        <f t="shared" si="51"/>
        <v>0.48125000000000001</v>
      </c>
      <c r="E459" s="7" t="str">
        <f>IF(AND(D459&lt;Sheet2!$A$3,D459&gt;=Sheet2!$A$2),"Morning",IF(AND(D459&gt;=Sheet2!$A$3,D459&lt;Sheet2!$A$4),"Afternoon","Night"))</f>
        <v>Morning</v>
      </c>
      <c r="F459" s="7" t="str">
        <f t="shared" si="52"/>
        <v>Monday</v>
      </c>
      <c r="G459" s="7" t="str">
        <f t="shared" si="53"/>
        <v>Weekdays</v>
      </c>
      <c r="H459" s="6">
        <f t="shared" si="54"/>
        <v>16</v>
      </c>
      <c r="I459" s="6">
        <f t="shared" si="49"/>
        <v>2019</v>
      </c>
      <c r="J459" s="5">
        <v>43688.431944444441</v>
      </c>
      <c r="K459" s="8" t="s">
        <v>480</v>
      </c>
      <c r="L459" s="8" t="s">
        <v>2693</v>
      </c>
      <c r="M459" s="8" t="s">
        <v>2703</v>
      </c>
      <c r="N459" s="8" t="s">
        <v>34</v>
      </c>
      <c r="O459" s="8" t="s">
        <v>109</v>
      </c>
      <c r="P459" s="9">
        <v>12</v>
      </c>
      <c r="Q459" s="8" t="s">
        <v>551</v>
      </c>
      <c r="R459">
        <f t="shared" si="55"/>
        <v>1</v>
      </c>
    </row>
    <row r="460" spans="1:18" ht="33" x14ac:dyDescent="0.25">
      <c r="A460" s="4" t="s">
        <v>121</v>
      </c>
      <c r="B460" s="18">
        <v>43815.481249999997</v>
      </c>
      <c r="C460" s="6" t="str">
        <f t="shared" si="50"/>
        <v>December</v>
      </c>
      <c r="D460" s="7">
        <f t="shared" si="51"/>
        <v>0.48125000000000001</v>
      </c>
      <c r="E460" s="7" t="str">
        <f>IF(AND(D460&lt;Sheet2!$A$3,D460&gt;=Sheet2!$A$2),"Morning",IF(AND(D460&gt;=Sheet2!$A$3,D460&lt;Sheet2!$A$4),"Afternoon","Night"))</f>
        <v>Morning</v>
      </c>
      <c r="F460" s="7" t="str">
        <f t="shared" si="52"/>
        <v>Monday</v>
      </c>
      <c r="G460" s="7" t="str">
        <f t="shared" si="53"/>
        <v>Weekdays</v>
      </c>
      <c r="H460" s="6">
        <f t="shared" si="54"/>
        <v>16</v>
      </c>
      <c r="I460" s="6">
        <f t="shared" si="49"/>
        <v>2019</v>
      </c>
      <c r="J460" s="5">
        <v>43719.261805555558</v>
      </c>
      <c r="K460" s="8" t="s">
        <v>76</v>
      </c>
      <c r="L460" s="8" t="s">
        <v>2693</v>
      </c>
      <c r="M460" s="8" t="s">
        <v>2703</v>
      </c>
      <c r="N460" s="8" t="s">
        <v>58</v>
      </c>
      <c r="O460" s="8" t="s">
        <v>19</v>
      </c>
      <c r="P460" s="9">
        <v>18</v>
      </c>
      <c r="Q460" s="8" t="s">
        <v>552</v>
      </c>
      <c r="R460">
        <f t="shared" si="55"/>
        <v>1</v>
      </c>
    </row>
    <row r="461" spans="1:18" ht="49.5" x14ac:dyDescent="0.25">
      <c r="A461" s="10"/>
      <c r="B461" s="17">
        <v>43815.586111111108</v>
      </c>
      <c r="C461" s="6" t="str">
        <f t="shared" si="50"/>
        <v>December</v>
      </c>
      <c r="D461" s="7">
        <f t="shared" si="51"/>
        <v>0.58611111111111114</v>
      </c>
      <c r="E461" s="7" t="str">
        <f>IF(AND(D461&lt;Sheet2!$A$3,D461&gt;=Sheet2!$A$2),"Morning",IF(AND(D461&gt;=Sheet2!$A$3,D461&lt;Sheet2!$A$4),"Afternoon","Night"))</f>
        <v>Afternoon</v>
      </c>
      <c r="F461" s="7" t="str">
        <f t="shared" si="52"/>
        <v>Monday</v>
      </c>
      <c r="G461" s="7" t="str">
        <f t="shared" si="53"/>
        <v>Weekdays</v>
      </c>
      <c r="H461" s="6">
        <f t="shared" si="54"/>
        <v>16</v>
      </c>
      <c r="I461" s="6">
        <f t="shared" si="49"/>
        <v>2019</v>
      </c>
      <c r="J461" s="11">
        <v>43810.553472222222</v>
      </c>
      <c r="K461" s="12" t="s">
        <v>76</v>
      </c>
      <c r="L461" s="8" t="s">
        <v>2693</v>
      </c>
      <c r="M461" s="8" t="s">
        <v>2703</v>
      </c>
      <c r="N461" s="12" t="s">
        <v>58</v>
      </c>
      <c r="O461" s="12" t="s">
        <v>19</v>
      </c>
      <c r="P461" s="13">
        <v>18</v>
      </c>
      <c r="Q461" s="12" t="s">
        <v>553</v>
      </c>
      <c r="R461">
        <f t="shared" si="55"/>
        <v>1</v>
      </c>
    </row>
    <row r="462" spans="1:18" ht="49.5" x14ac:dyDescent="0.25">
      <c r="A462" s="4" t="s">
        <v>124</v>
      </c>
      <c r="B462" s="18">
        <v>43815.586111111108</v>
      </c>
      <c r="C462" s="6" t="str">
        <f t="shared" si="50"/>
        <v>December</v>
      </c>
      <c r="D462" s="7">
        <f t="shared" si="51"/>
        <v>0.58611111111111114</v>
      </c>
      <c r="E462" s="7" t="str">
        <f>IF(AND(D462&lt;Sheet2!$A$3,D462&gt;=Sheet2!$A$2),"Morning",IF(AND(D462&gt;=Sheet2!$A$3,D462&lt;Sheet2!$A$4),"Afternoon","Night"))</f>
        <v>Afternoon</v>
      </c>
      <c r="F462" s="7" t="str">
        <f t="shared" si="52"/>
        <v>Monday</v>
      </c>
      <c r="G462" s="7" t="str">
        <f t="shared" si="53"/>
        <v>Weekdays</v>
      </c>
      <c r="H462" s="6">
        <f t="shared" si="54"/>
        <v>16</v>
      </c>
      <c r="I462" s="6">
        <f t="shared" si="49"/>
        <v>2019</v>
      </c>
      <c r="J462" s="5">
        <v>43719.46597222222</v>
      </c>
      <c r="K462" s="8" t="s">
        <v>268</v>
      </c>
      <c r="L462" s="8" t="s">
        <v>2696</v>
      </c>
      <c r="M462" s="8" t="s">
        <v>2703</v>
      </c>
      <c r="N462" s="8" t="s">
        <v>34</v>
      </c>
      <c r="O462" s="8" t="s">
        <v>35</v>
      </c>
      <c r="P462" s="9">
        <v>21</v>
      </c>
      <c r="Q462" s="8" t="s">
        <v>554</v>
      </c>
      <c r="R462">
        <f t="shared" si="55"/>
        <v>1</v>
      </c>
    </row>
    <row r="463" spans="1:18" ht="66" x14ac:dyDescent="0.25">
      <c r="A463" s="10"/>
      <c r="B463" s="17">
        <v>43815.62222222222</v>
      </c>
      <c r="C463" s="6" t="str">
        <f t="shared" si="50"/>
        <v>December</v>
      </c>
      <c r="D463" s="7">
        <f t="shared" si="51"/>
        <v>0.62222222222222223</v>
      </c>
      <c r="E463" s="7" t="str">
        <f>IF(AND(D463&lt;Sheet2!$A$3,D463&gt;=Sheet2!$A$2),"Morning",IF(AND(D463&gt;=Sheet2!$A$3,D463&lt;Sheet2!$A$4),"Afternoon","Night"))</f>
        <v>Afternoon</v>
      </c>
      <c r="F463" s="7" t="str">
        <f t="shared" si="52"/>
        <v>Monday</v>
      </c>
      <c r="G463" s="7" t="str">
        <f t="shared" si="53"/>
        <v>Weekdays</v>
      </c>
      <c r="H463" s="6">
        <f t="shared" si="54"/>
        <v>16</v>
      </c>
      <c r="I463" s="6">
        <f t="shared" si="49"/>
        <v>2019</v>
      </c>
      <c r="J463" s="11" t="s">
        <v>555</v>
      </c>
      <c r="K463" s="12" t="s">
        <v>268</v>
      </c>
      <c r="L463" s="8" t="s">
        <v>2696</v>
      </c>
      <c r="M463" s="8" t="s">
        <v>2703</v>
      </c>
      <c r="N463" s="12" t="s">
        <v>34</v>
      </c>
      <c r="O463" s="12" t="s">
        <v>35</v>
      </c>
      <c r="P463" s="13">
        <v>21</v>
      </c>
      <c r="Q463" s="12" t="s">
        <v>556</v>
      </c>
      <c r="R463">
        <f t="shared" si="55"/>
        <v>1</v>
      </c>
    </row>
    <row r="464" spans="1:18" ht="33" x14ac:dyDescent="0.25">
      <c r="A464" s="4" t="s">
        <v>128</v>
      </c>
      <c r="B464" s="18">
        <v>43815.62222222222</v>
      </c>
      <c r="C464" s="6" t="str">
        <f t="shared" si="50"/>
        <v>December</v>
      </c>
      <c r="D464" s="7">
        <f t="shared" si="51"/>
        <v>0.62222222222222223</v>
      </c>
      <c r="E464" s="7" t="str">
        <f>IF(AND(D464&lt;Sheet2!$A$3,D464&gt;=Sheet2!$A$2),"Morning",IF(AND(D464&gt;=Sheet2!$A$3,D464&lt;Sheet2!$A$4),"Afternoon","Night"))</f>
        <v>Afternoon</v>
      </c>
      <c r="F464" s="7" t="str">
        <f t="shared" si="52"/>
        <v>Monday</v>
      </c>
      <c r="G464" s="7" t="str">
        <f t="shared" si="53"/>
        <v>Weekdays</v>
      </c>
      <c r="H464" s="6">
        <f t="shared" si="54"/>
        <v>16</v>
      </c>
      <c r="I464" s="6">
        <f t="shared" si="49"/>
        <v>2019</v>
      </c>
      <c r="J464" s="5">
        <v>43719.823611111111</v>
      </c>
      <c r="K464" s="8" t="s">
        <v>435</v>
      </c>
      <c r="L464" s="8" t="s">
        <v>2694</v>
      </c>
      <c r="M464" s="8" t="s">
        <v>2702</v>
      </c>
      <c r="N464" s="8" t="s">
        <v>24</v>
      </c>
      <c r="O464" s="8" t="s">
        <v>13</v>
      </c>
      <c r="P464" s="9">
        <v>13</v>
      </c>
      <c r="Q464" s="8" t="s">
        <v>557</v>
      </c>
      <c r="R464">
        <f t="shared" si="55"/>
        <v>1</v>
      </c>
    </row>
    <row r="465" spans="1:18" ht="66" x14ac:dyDescent="0.25">
      <c r="A465" s="10"/>
      <c r="B465" s="17">
        <v>43815.630555555559</v>
      </c>
      <c r="C465" s="6" t="str">
        <f t="shared" si="50"/>
        <v>December</v>
      </c>
      <c r="D465" s="7">
        <f t="shared" si="51"/>
        <v>0.63055555555555554</v>
      </c>
      <c r="E465" s="7" t="str">
        <f>IF(AND(D465&lt;Sheet2!$A$3,D465&gt;=Sheet2!$A$2),"Morning",IF(AND(D465&gt;=Sheet2!$A$3,D465&lt;Sheet2!$A$4),"Afternoon","Night"))</f>
        <v>Afternoon</v>
      </c>
      <c r="F465" s="7" t="str">
        <f t="shared" si="52"/>
        <v>Monday</v>
      </c>
      <c r="G465" s="7" t="str">
        <f t="shared" si="53"/>
        <v>Weekdays</v>
      </c>
      <c r="H465" s="6">
        <f t="shared" si="54"/>
        <v>16</v>
      </c>
      <c r="I465" s="6">
        <f t="shared" si="49"/>
        <v>2019</v>
      </c>
      <c r="J465" s="11">
        <v>43810.970833333333</v>
      </c>
      <c r="K465" s="12" t="s">
        <v>435</v>
      </c>
      <c r="L465" s="8" t="s">
        <v>2694</v>
      </c>
      <c r="M465" s="8" t="s">
        <v>2702</v>
      </c>
      <c r="N465" s="12" t="s">
        <v>24</v>
      </c>
      <c r="O465" s="12" t="s">
        <v>13</v>
      </c>
      <c r="P465" s="13">
        <v>13</v>
      </c>
      <c r="Q465" s="12" t="s">
        <v>558</v>
      </c>
      <c r="R465">
        <f t="shared" si="55"/>
        <v>1</v>
      </c>
    </row>
    <row r="466" spans="1:18" ht="297" x14ac:dyDescent="0.25">
      <c r="A466" s="4" t="s">
        <v>133</v>
      </c>
      <c r="B466" s="18">
        <v>43815.630555555559</v>
      </c>
      <c r="C466" s="6" t="str">
        <f t="shared" si="50"/>
        <v>December</v>
      </c>
      <c r="D466" s="7">
        <f t="shared" si="51"/>
        <v>0.63055555555555554</v>
      </c>
      <c r="E466" s="7" t="str">
        <f>IF(AND(D466&lt;Sheet2!$A$3,D466&gt;=Sheet2!$A$2),"Morning",IF(AND(D466&gt;=Sheet2!$A$3,D466&lt;Sheet2!$A$4),"Afternoon","Night"))</f>
        <v>Afternoon</v>
      </c>
      <c r="F466" s="7" t="str">
        <f t="shared" si="52"/>
        <v>Monday</v>
      </c>
      <c r="G466" s="7" t="str">
        <f t="shared" si="53"/>
        <v>Weekdays</v>
      </c>
      <c r="H466" s="6">
        <f t="shared" si="54"/>
        <v>16</v>
      </c>
      <c r="I466" s="6">
        <f t="shared" si="49"/>
        <v>2019</v>
      </c>
      <c r="J466" s="5">
        <v>43719.845833333333</v>
      </c>
      <c r="K466" s="8" t="s">
        <v>414</v>
      </c>
      <c r="L466" s="8" t="s">
        <v>2694</v>
      </c>
      <c r="M466" s="8" t="s">
        <v>2702</v>
      </c>
      <c r="N466" s="8" t="s">
        <v>24</v>
      </c>
      <c r="O466" s="8" t="s">
        <v>559</v>
      </c>
      <c r="P466" s="9">
        <v>2180</v>
      </c>
      <c r="Q466" s="8" t="s">
        <v>560</v>
      </c>
      <c r="R466">
        <f t="shared" si="55"/>
        <v>1</v>
      </c>
    </row>
    <row r="467" spans="1:18" ht="214.5" x14ac:dyDescent="0.25">
      <c r="A467" s="10"/>
      <c r="B467" s="17">
        <v>43816.407638888886</v>
      </c>
      <c r="C467" s="6" t="str">
        <f t="shared" si="50"/>
        <v>December</v>
      </c>
      <c r="D467" s="7">
        <f t="shared" si="51"/>
        <v>0.40763888888888888</v>
      </c>
      <c r="E467" s="7" t="str">
        <f>IF(AND(D467&lt;Sheet2!$A$3,D467&gt;=Sheet2!$A$2),"Morning",IF(AND(D467&gt;=Sheet2!$A$3,D467&lt;Sheet2!$A$4),"Afternoon","Night"))</f>
        <v>Morning</v>
      </c>
      <c r="F467" s="7" t="str">
        <f t="shared" si="52"/>
        <v>Tuesday</v>
      </c>
      <c r="G467" s="7" t="str">
        <f t="shared" si="53"/>
        <v>Weekdays</v>
      </c>
      <c r="H467" s="6">
        <f t="shared" si="54"/>
        <v>17</v>
      </c>
      <c r="I467" s="6">
        <f t="shared" si="49"/>
        <v>2019</v>
      </c>
      <c r="J467" s="11">
        <v>43749.533333333333</v>
      </c>
      <c r="K467" s="12" t="s">
        <v>414</v>
      </c>
      <c r="L467" s="8" t="s">
        <v>2694</v>
      </c>
      <c r="M467" s="8" t="s">
        <v>2702</v>
      </c>
      <c r="N467" s="12" t="s">
        <v>24</v>
      </c>
      <c r="O467" s="12" t="s">
        <v>559</v>
      </c>
      <c r="P467" s="13">
        <v>2180</v>
      </c>
      <c r="Q467" s="12" t="s">
        <v>561</v>
      </c>
      <c r="R467">
        <f t="shared" si="55"/>
        <v>1</v>
      </c>
    </row>
    <row r="468" spans="1:18" ht="330" x14ac:dyDescent="0.25">
      <c r="A468" s="10"/>
      <c r="B468" s="17">
        <v>43816.54583333333</v>
      </c>
      <c r="C468" s="6" t="str">
        <f t="shared" si="50"/>
        <v>December</v>
      </c>
      <c r="D468" s="7">
        <f t="shared" si="51"/>
        <v>0.54583333333333328</v>
      </c>
      <c r="E468" s="7" t="str">
        <f>IF(AND(D468&lt;Sheet2!$A$3,D468&gt;=Sheet2!$A$2),"Morning",IF(AND(D468&gt;=Sheet2!$A$3,D468&lt;Sheet2!$A$4),"Afternoon","Night"))</f>
        <v>Afternoon</v>
      </c>
      <c r="F468" s="7" t="str">
        <f t="shared" si="52"/>
        <v>Tuesday</v>
      </c>
      <c r="G468" s="7" t="str">
        <f t="shared" si="53"/>
        <v>Weekdays</v>
      </c>
      <c r="H468" s="6">
        <f t="shared" si="54"/>
        <v>17</v>
      </c>
      <c r="I468" s="6">
        <f t="shared" ref="I468:I531" si="56">YEAR(B468)</f>
        <v>2019</v>
      </c>
      <c r="J468" s="11">
        <v>43780.650694444441</v>
      </c>
      <c r="K468" s="12" t="s">
        <v>414</v>
      </c>
      <c r="L468" s="8" t="s">
        <v>2694</v>
      </c>
      <c r="M468" s="8" t="s">
        <v>2702</v>
      </c>
      <c r="N468" s="12" t="s">
        <v>24</v>
      </c>
      <c r="O468" s="12" t="s">
        <v>559</v>
      </c>
      <c r="P468" s="13">
        <v>2180</v>
      </c>
      <c r="Q468" s="12" t="s">
        <v>562</v>
      </c>
      <c r="R468">
        <f t="shared" si="55"/>
        <v>1</v>
      </c>
    </row>
    <row r="469" spans="1:18" ht="66" x14ac:dyDescent="0.25">
      <c r="A469" s="4" t="s">
        <v>136</v>
      </c>
      <c r="B469" s="18">
        <v>43816.54583333333</v>
      </c>
      <c r="C469" s="6" t="str">
        <f t="shared" si="50"/>
        <v>December</v>
      </c>
      <c r="D469" s="7">
        <f t="shared" si="51"/>
        <v>0.54583333333333328</v>
      </c>
      <c r="E469" s="7" t="str">
        <f>IF(AND(D469&lt;Sheet2!$A$3,D469&gt;=Sheet2!$A$2),"Morning",IF(AND(D469&gt;=Sheet2!$A$3,D469&lt;Sheet2!$A$4),"Afternoon","Night"))</f>
        <v>Afternoon</v>
      </c>
      <c r="F469" s="7" t="str">
        <f t="shared" si="52"/>
        <v>Tuesday</v>
      </c>
      <c r="G469" s="7" t="str">
        <f t="shared" si="53"/>
        <v>Weekdays</v>
      </c>
      <c r="H469" s="6">
        <f t="shared" si="54"/>
        <v>17</v>
      </c>
      <c r="I469" s="6">
        <f t="shared" si="56"/>
        <v>2019</v>
      </c>
      <c r="J469" s="5">
        <v>43719.870833333334</v>
      </c>
      <c r="K469" s="8" t="s">
        <v>125</v>
      </c>
      <c r="L469" s="8" t="s">
        <v>2694</v>
      </c>
      <c r="M469" s="8" t="s">
        <v>2702</v>
      </c>
      <c r="N469" s="8" t="s">
        <v>24</v>
      </c>
      <c r="O469" s="8" t="s">
        <v>351</v>
      </c>
      <c r="P469" s="9">
        <v>252</v>
      </c>
      <c r="Q469" s="8" t="s">
        <v>563</v>
      </c>
      <c r="R469">
        <f t="shared" si="55"/>
        <v>1</v>
      </c>
    </row>
    <row r="470" spans="1:18" ht="49.5" x14ac:dyDescent="0.25">
      <c r="A470" s="4" t="s">
        <v>139</v>
      </c>
      <c r="B470" s="17">
        <v>43816.637499999997</v>
      </c>
      <c r="C470" s="6" t="str">
        <f t="shared" si="50"/>
        <v>December</v>
      </c>
      <c r="D470" s="7">
        <f t="shared" si="51"/>
        <v>0.63750000000000007</v>
      </c>
      <c r="E470" s="7" t="str">
        <f>IF(AND(D470&lt;Sheet2!$A$3,D470&gt;=Sheet2!$A$2),"Morning",IF(AND(D470&gt;=Sheet2!$A$3,D470&lt;Sheet2!$A$4),"Afternoon","Night"))</f>
        <v>Afternoon</v>
      </c>
      <c r="F470" s="7" t="str">
        <f t="shared" si="52"/>
        <v>Tuesday</v>
      </c>
      <c r="G470" s="7" t="str">
        <f t="shared" si="53"/>
        <v>Weekdays</v>
      </c>
      <c r="H470" s="6">
        <f t="shared" si="54"/>
        <v>17</v>
      </c>
      <c r="I470" s="6">
        <f t="shared" si="56"/>
        <v>2019</v>
      </c>
      <c r="J470" s="5">
        <v>43719.893750000003</v>
      </c>
      <c r="K470" s="8" t="s">
        <v>564</v>
      </c>
      <c r="L470" s="8" t="s">
        <v>2699</v>
      </c>
      <c r="M470" s="8" t="s">
        <v>2703</v>
      </c>
      <c r="N470" s="8" t="s">
        <v>18</v>
      </c>
      <c r="O470" s="8" t="s">
        <v>35</v>
      </c>
      <c r="P470" s="9">
        <v>52</v>
      </c>
      <c r="Q470" s="8" t="s">
        <v>565</v>
      </c>
      <c r="R470">
        <f t="shared" si="55"/>
        <v>1</v>
      </c>
    </row>
    <row r="471" spans="1:18" ht="66" x14ac:dyDescent="0.25">
      <c r="A471" s="10"/>
      <c r="B471" s="18">
        <v>43816.637499999997</v>
      </c>
      <c r="C471" s="6" t="str">
        <f t="shared" si="50"/>
        <v>December</v>
      </c>
      <c r="D471" s="7">
        <f t="shared" si="51"/>
        <v>0.63750000000000007</v>
      </c>
      <c r="E471" s="7" t="str">
        <f>IF(AND(D471&lt;Sheet2!$A$3,D471&gt;=Sheet2!$A$2),"Morning",IF(AND(D471&gt;=Sheet2!$A$3,D471&lt;Sheet2!$A$4),"Afternoon","Night"))</f>
        <v>Afternoon</v>
      </c>
      <c r="F471" s="7" t="str">
        <f t="shared" si="52"/>
        <v>Tuesday</v>
      </c>
      <c r="G471" s="7" t="str">
        <f t="shared" si="53"/>
        <v>Weekdays</v>
      </c>
      <c r="H471" s="6">
        <f t="shared" si="54"/>
        <v>17</v>
      </c>
      <c r="I471" s="6">
        <f t="shared" si="56"/>
        <v>2019</v>
      </c>
      <c r="J471" s="11" t="s">
        <v>566</v>
      </c>
      <c r="K471" s="12" t="s">
        <v>564</v>
      </c>
      <c r="L471" s="8" t="s">
        <v>2699</v>
      </c>
      <c r="M471" s="8" t="s">
        <v>2703</v>
      </c>
      <c r="N471" s="12" t="s">
        <v>18</v>
      </c>
      <c r="O471" s="12" t="s">
        <v>35</v>
      </c>
      <c r="P471" s="13">
        <v>52</v>
      </c>
      <c r="Q471" s="12" t="s">
        <v>567</v>
      </c>
      <c r="R471">
        <f t="shared" si="55"/>
        <v>1</v>
      </c>
    </row>
    <row r="472" spans="1:18" ht="66" x14ac:dyDescent="0.25">
      <c r="A472" s="4" t="s">
        <v>142</v>
      </c>
      <c r="B472" s="17">
        <v>43816.929861111108</v>
      </c>
      <c r="C472" s="6" t="str">
        <f t="shared" si="50"/>
        <v>December</v>
      </c>
      <c r="D472" s="7">
        <f t="shared" si="51"/>
        <v>0.92986111111111114</v>
      </c>
      <c r="E472" s="7" t="str">
        <f>IF(AND(D472&lt;Sheet2!$A$3,D472&gt;=Sheet2!$A$2),"Morning",IF(AND(D472&gt;=Sheet2!$A$3,D472&lt;Sheet2!$A$4),"Afternoon","Night"))</f>
        <v>Night</v>
      </c>
      <c r="F472" s="7" t="str">
        <f t="shared" si="52"/>
        <v>Tuesday</v>
      </c>
      <c r="G472" s="7" t="str">
        <f t="shared" si="53"/>
        <v>Weekdays</v>
      </c>
      <c r="H472" s="6">
        <f t="shared" si="54"/>
        <v>17</v>
      </c>
      <c r="I472" s="6">
        <f t="shared" si="56"/>
        <v>2019</v>
      </c>
      <c r="J472" s="5">
        <v>43749.533333333333</v>
      </c>
      <c r="K472" s="8" t="s">
        <v>200</v>
      </c>
      <c r="L472" s="8" t="s">
        <v>2694</v>
      </c>
      <c r="M472" s="8" t="s">
        <v>2702</v>
      </c>
      <c r="N472" s="8" t="s">
        <v>34</v>
      </c>
      <c r="O472" s="8" t="s">
        <v>351</v>
      </c>
      <c r="P472" s="9">
        <v>0</v>
      </c>
      <c r="Q472" s="8" t="s">
        <v>568</v>
      </c>
      <c r="R472">
        <f t="shared" si="55"/>
        <v>1</v>
      </c>
    </row>
    <row r="473" spans="1:18" ht="66" x14ac:dyDescent="0.25">
      <c r="A473" s="4" t="s">
        <v>144</v>
      </c>
      <c r="B473" s="18">
        <v>43816.929861111108</v>
      </c>
      <c r="C473" s="6" t="str">
        <f t="shared" si="50"/>
        <v>December</v>
      </c>
      <c r="D473" s="7">
        <f t="shared" si="51"/>
        <v>0.92986111111111114</v>
      </c>
      <c r="E473" s="7" t="str">
        <f>IF(AND(D473&lt;Sheet2!$A$3,D473&gt;=Sheet2!$A$2),"Morning",IF(AND(D473&gt;=Sheet2!$A$3,D473&lt;Sheet2!$A$4),"Afternoon","Night"))</f>
        <v>Night</v>
      </c>
      <c r="F473" s="7" t="str">
        <f t="shared" si="52"/>
        <v>Tuesday</v>
      </c>
      <c r="G473" s="7" t="str">
        <f t="shared" si="53"/>
        <v>Weekdays</v>
      </c>
      <c r="H473" s="6">
        <f t="shared" si="54"/>
        <v>17</v>
      </c>
      <c r="I473" s="6">
        <f t="shared" si="56"/>
        <v>2019</v>
      </c>
      <c r="J473" s="5">
        <v>43749.541666666664</v>
      </c>
      <c r="K473" s="8" t="s">
        <v>569</v>
      </c>
      <c r="L473" s="8" t="s">
        <v>2694</v>
      </c>
      <c r="M473" s="8" t="s">
        <v>2702</v>
      </c>
      <c r="N473" s="8" t="s">
        <v>34</v>
      </c>
      <c r="O473" s="8" t="s">
        <v>351</v>
      </c>
      <c r="P473" s="14" t="s">
        <v>9</v>
      </c>
      <c r="Q473" s="8" t="s">
        <v>570</v>
      </c>
      <c r="R473">
        <f t="shared" si="55"/>
        <v>1</v>
      </c>
    </row>
    <row r="474" spans="1:18" ht="99" x14ac:dyDescent="0.25">
      <c r="A474" s="4" t="s">
        <v>146</v>
      </c>
      <c r="B474" s="17">
        <v>43817.359027777777</v>
      </c>
      <c r="C474" s="6" t="str">
        <f t="shared" si="50"/>
        <v>December</v>
      </c>
      <c r="D474" s="7">
        <f t="shared" si="51"/>
        <v>0.35902777777777778</v>
      </c>
      <c r="E474" s="7" t="str">
        <f>IF(AND(D474&lt;Sheet2!$A$3,D474&gt;=Sheet2!$A$2),"Morning",IF(AND(D474&gt;=Sheet2!$A$3,D474&lt;Sheet2!$A$4),"Afternoon","Night"))</f>
        <v>Morning</v>
      </c>
      <c r="F474" s="7" t="str">
        <f t="shared" si="52"/>
        <v>Wednesday</v>
      </c>
      <c r="G474" s="7" t="str">
        <f t="shared" si="53"/>
        <v>Weekdays</v>
      </c>
      <c r="H474" s="6">
        <f t="shared" si="54"/>
        <v>18</v>
      </c>
      <c r="I474" s="6">
        <f t="shared" si="56"/>
        <v>2019</v>
      </c>
      <c r="J474" s="5">
        <v>43749.5625</v>
      </c>
      <c r="K474" s="8" t="s">
        <v>467</v>
      </c>
      <c r="L474" s="8" t="s">
        <v>2694</v>
      </c>
      <c r="M474" s="8" t="s">
        <v>2702</v>
      </c>
      <c r="N474" s="8" t="s">
        <v>34</v>
      </c>
      <c r="O474" s="8" t="s">
        <v>351</v>
      </c>
      <c r="P474" s="14" t="s">
        <v>9</v>
      </c>
      <c r="Q474" s="8" t="s">
        <v>571</v>
      </c>
      <c r="R474">
        <f t="shared" si="55"/>
        <v>1</v>
      </c>
    </row>
    <row r="475" spans="1:18" ht="99" x14ac:dyDescent="0.25">
      <c r="A475" s="4" t="s">
        <v>148</v>
      </c>
      <c r="B475" s="18">
        <v>43817.359027777777</v>
      </c>
      <c r="C475" s="6" t="str">
        <f t="shared" si="50"/>
        <v>December</v>
      </c>
      <c r="D475" s="7">
        <f t="shared" si="51"/>
        <v>0.35902777777777778</v>
      </c>
      <c r="E475" s="7" t="str">
        <f>IF(AND(D475&lt;Sheet2!$A$3,D475&gt;=Sheet2!$A$2),"Morning",IF(AND(D475&gt;=Sheet2!$A$3,D475&lt;Sheet2!$A$4),"Afternoon","Night"))</f>
        <v>Morning</v>
      </c>
      <c r="F475" s="7" t="str">
        <f t="shared" si="52"/>
        <v>Wednesday</v>
      </c>
      <c r="G475" s="7" t="str">
        <f t="shared" si="53"/>
        <v>Weekdays</v>
      </c>
      <c r="H475" s="6">
        <f t="shared" si="54"/>
        <v>18</v>
      </c>
      <c r="I475" s="6">
        <f t="shared" si="56"/>
        <v>2019</v>
      </c>
      <c r="J475" s="5">
        <v>43780.422222222223</v>
      </c>
      <c r="K475" s="8" t="s">
        <v>33</v>
      </c>
      <c r="L475" s="8" t="s">
        <v>2696</v>
      </c>
      <c r="M475" s="8" t="s">
        <v>2703</v>
      </c>
      <c r="N475" s="8" t="s">
        <v>34</v>
      </c>
      <c r="O475" s="8" t="s">
        <v>351</v>
      </c>
      <c r="P475" s="14" t="s">
        <v>9</v>
      </c>
      <c r="Q475" s="8" t="s">
        <v>572</v>
      </c>
      <c r="R475">
        <f t="shared" si="55"/>
        <v>1</v>
      </c>
    </row>
    <row r="476" spans="1:18" ht="99" x14ac:dyDescent="0.25">
      <c r="A476" s="4" t="s">
        <v>152</v>
      </c>
      <c r="B476" s="17">
        <v>43817.694444444445</v>
      </c>
      <c r="C476" s="6" t="str">
        <f t="shared" si="50"/>
        <v>December</v>
      </c>
      <c r="D476" s="7">
        <f t="shared" si="51"/>
        <v>0.69444444444444453</v>
      </c>
      <c r="E476" s="7" t="str">
        <f>IF(AND(D476&lt;Sheet2!$A$3,D476&gt;=Sheet2!$A$2),"Morning",IF(AND(D476&gt;=Sheet2!$A$3,D476&lt;Sheet2!$A$4),"Afternoon","Night"))</f>
        <v>Afternoon</v>
      </c>
      <c r="F476" s="7" t="str">
        <f t="shared" si="52"/>
        <v>Wednesday</v>
      </c>
      <c r="G476" s="7" t="str">
        <f t="shared" si="53"/>
        <v>Weekdays</v>
      </c>
      <c r="H476" s="6">
        <f t="shared" si="54"/>
        <v>18</v>
      </c>
      <c r="I476" s="6">
        <f t="shared" si="56"/>
        <v>2019</v>
      </c>
      <c r="J476" s="5">
        <v>43780.645833333336</v>
      </c>
      <c r="K476" s="8" t="s">
        <v>170</v>
      </c>
      <c r="L476" s="8" t="s">
        <v>2696</v>
      </c>
      <c r="M476" s="8" t="s">
        <v>2703</v>
      </c>
      <c r="N476" s="8" t="s">
        <v>58</v>
      </c>
      <c r="O476" s="8" t="s">
        <v>19</v>
      </c>
      <c r="P476" s="9">
        <v>6</v>
      </c>
      <c r="Q476" s="8" t="s">
        <v>573</v>
      </c>
      <c r="R476">
        <f t="shared" si="55"/>
        <v>1</v>
      </c>
    </row>
    <row r="477" spans="1:18" ht="49.5" x14ac:dyDescent="0.25">
      <c r="A477" s="10"/>
      <c r="B477" s="17">
        <v>43817.751388888886</v>
      </c>
      <c r="C477" s="6" t="str">
        <f t="shared" si="50"/>
        <v>December</v>
      </c>
      <c r="D477" s="7">
        <f t="shared" si="51"/>
        <v>0.75138888888888899</v>
      </c>
      <c r="E477" s="7" t="str">
        <f>IF(AND(D477&lt;Sheet2!$A$3,D477&gt;=Sheet2!$A$2),"Morning",IF(AND(D477&gt;=Sheet2!$A$3,D477&lt;Sheet2!$A$4),"Afternoon","Night"))</f>
        <v>Afternoon</v>
      </c>
      <c r="F477" s="7" t="str">
        <f t="shared" si="52"/>
        <v>Wednesday</v>
      </c>
      <c r="G477" s="7" t="str">
        <f t="shared" si="53"/>
        <v>Weekdays</v>
      </c>
      <c r="H477" s="6">
        <f t="shared" si="54"/>
        <v>18</v>
      </c>
      <c r="I477" s="6">
        <f t="shared" si="56"/>
        <v>2019</v>
      </c>
      <c r="J477" s="11" t="s">
        <v>574</v>
      </c>
      <c r="K477" s="12" t="s">
        <v>170</v>
      </c>
      <c r="L477" s="8" t="s">
        <v>2696</v>
      </c>
      <c r="M477" s="8" t="s">
        <v>2703</v>
      </c>
      <c r="N477" s="12" t="s">
        <v>58</v>
      </c>
      <c r="O477" s="12" t="s">
        <v>19</v>
      </c>
      <c r="P477" s="13">
        <v>6</v>
      </c>
      <c r="Q477" s="12" t="s">
        <v>575</v>
      </c>
      <c r="R477">
        <f t="shared" si="55"/>
        <v>1</v>
      </c>
    </row>
    <row r="478" spans="1:18" ht="33" x14ac:dyDescent="0.25">
      <c r="A478" s="4" t="s">
        <v>155</v>
      </c>
      <c r="B478" s="18">
        <v>43817.751388888886</v>
      </c>
      <c r="C478" s="6" t="str">
        <f t="shared" si="50"/>
        <v>December</v>
      </c>
      <c r="D478" s="7">
        <f t="shared" si="51"/>
        <v>0.75138888888888899</v>
      </c>
      <c r="E478" s="7" t="str">
        <f>IF(AND(D478&lt;Sheet2!$A$3,D478&gt;=Sheet2!$A$2),"Morning",IF(AND(D478&gt;=Sheet2!$A$3,D478&lt;Sheet2!$A$4),"Afternoon","Night"))</f>
        <v>Afternoon</v>
      </c>
      <c r="F478" s="7" t="str">
        <f t="shared" si="52"/>
        <v>Wednesday</v>
      </c>
      <c r="G478" s="7" t="str">
        <f t="shared" si="53"/>
        <v>Weekdays</v>
      </c>
      <c r="H478" s="6">
        <f t="shared" si="54"/>
        <v>18</v>
      </c>
      <c r="I478" s="6">
        <f t="shared" si="56"/>
        <v>2019</v>
      </c>
      <c r="J478" s="5">
        <v>43810.295138888891</v>
      </c>
      <c r="K478" s="8" t="s">
        <v>76</v>
      </c>
      <c r="L478" s="8" t="s">
        <v>2693</v>
      </c>
      <c r="M478" s="8" t="s">
        <v>2703</v>
      </c>
      <c r="N478" s="8" t="s">
        <v>34</v>
      </c>
      <c r="O478" s="8" t="s">
        <v>103</v>
      </c>
      <c r="P478" s="9">
        <v>83</v>
      </c>
      <c r="Q478" s="8" t="s">
        <v>576</v>
      </c>
      <c r="R478">
        <f t="shared" si="55"/>
        <v>1</v>
      </c>
    </row>
    <row r="479" spans="1:18" ht="49.5" x14ac:dyDescent="0.25">
      <c r="A479" s="10"/>
      <c r="B479" s="17">
        <v>43817.893055555556</v>
      </c>
      <c r="C479" s="6" t="str">
        <f t="shared" si="50"/>
        <v>December</v>
      </c>
      <c r="D479" s="7">
        <f t="shared" si="51"/>
        <v>0.8930555555555556</v>
      </c>
      <c r="E479" s="7" t="str">
        <f>IF(AND(D479&lt;Sheet2!$A$3,D479&gt;=Sheet2!$A$2),"Morning",IF(AND(D479&gt;=Sheet2!$A$3,D479&lt;Sheet2!$A$4),"Afternoon","Night"))</f>
        <v>Night</v>
      </c>
      <c r="F479" s="7" t="str">
        <f t="shared" si="52"/>
        <v>Wednesday</v>
      </c>
      <c r="G479" s="7" t="str">
        <f t="shared" si="53"/>
        <v>Weekdays</v>
      </c>
      <c r="H479" s="6">
        <f t="shared" si="54"/>
        <v>18</v>
      </c>
      <c r="I479" s="6">
        <f t="shared" si="56"/>
        <v>2019</v>
      </c>
      <c r="J479" s="11" t="s">
        <v>577</v>
      </c>
      <c r="K479" s="12" t="s">
        <v>76</v>
      </c>
      <c r="L479" s="8" t="s">
        <v>2693</v>
      </c>
      <c r="M479" s="8" t="s">
        <v>2703</v>
      </c>
      <c r="N479" s="12" t="s">
        <v>34</v>
      </c>
      <c r="O479" s="12" t="s">
        <v>103</v>
      </c>
      <c r="P479" s="13">
        <v>83</v>
      </c>
      <c r="Q479" s="12" t="s">
        <v>578</v>
      </c>
      <c r="R479">
        <f t="shared" si="55"/>
        <v>1</v>
      </c>
    </row>
    <row r="480" spans="1:18" ht="49.5" x14ac:dyDescent="0.25">
      <c r="A480" s="4" t="s">
        <v>159</v>
      </c>
      <c r="B480" s="18">
        <v>43817.893055555556</v>
      </c>
      <c r="C480" s="6" t="str">
        <f t="shared" si="50"/>
        <v>December</v>
      </c>
      <c r="D480" s="7">
        <f t="shared" si="51"/>
        <v>0.8930555555555556</v>
      </c>
      <c r="E480" s="7" t="str">
        <f>IF(AND(D480&lt;Sheet2!$A$3,D480&gt;=Sheet2!$A$2),"Morning",IF(AND(D480&gt;=Sheet2!$A$3,D480&lt;Sheet2!$A$4),"Afternoon","Night"))</f>
        <v>Night</v>
      </c>
      <c r="F480" s="7" t="str">
        <f t="shared" si="52"/>
        <v>Wednesday</v>
      </c>
      <c r="G480" s="7" t="str">
        <f t="shared" si="53"/>
        <v>Weekdays</v>
      </c>
      <c r="H480" s="6">
        <f t="shared" si="54"/>
        <v>18</v>
      </c>
      <c r="I480" s="6">
        <f t="shared" si="56"/>
        <v>2019</v>
      </c>
      <c r="J480" s="5">
        <v>43810.770138888889</v>
      </c>
      <c r="K480" s="8" t="s">
        <v>275</v>
      </c>
      <c r="L480" s="8" t="s">
        <v>2695</v>
      </c>
      <c r="M480" s="8" t="s">
        <v>2702</v>
      </c>
      <c r="N480" s="8" t="s">
        <v>24</v>
      </c>
      <c r="O480" s="8" t="s">
        <v>13</v>
      </c>
      <c r="P480" s="9">
        <v>0</v>
      </c>
      <c r="Q480" s="8" t="s">
        <v>579</v>
      </c>
      <c r="R480">
        <f t="shared" si="55"/>
        <v>1</v>
      </c>
    </row>
    <row r="481" spans="1:18" ht="49.5" x14ac:dyDescent="0.25">
      <c r="A481" s="10"/>
      <c r="B481" s="17">
        <v>43818.402777777781</v>
      </c>
      <c r="C481" s="6" t="str">
        <f t="shared" si="50"/>
        <v>December</v>
      </c>
      <c r="D481" s="7">
        <f t="shared" si="51"/>
        <v>0.40277777777777773</v>
      </c>
      <c r="E481" s="7" t="str">
        <f>IF(AND(D481&lt;Sheet2!$A$3,D481&gt;=Sheet2!$A$2),"Morning",IF(AND(D481&gt;=Sheet2!$A$3,D481&lt;Sheet2!$A$4),"Afternoon","Night"))</f>
        <v>Morning</v>
      </c>
      <c r="F481" s="7" t="str">
        <f t="shared" si="52"/>
        <v>Thursday</v>
      </c>
      <c r="G481" s="7" t="str">
        <f t="shared" si="53"/>
        <v>Weekdays</v>
      </c>
      <c r="H481" s="6">
        <f t="shared" si="54"/>
        <v>19</v>
      </c>
      <c r="I481" s="6">
        <f t="shared" si="56"/>
        <v>2019</v>
      </c>
      <c r="J481" s="11" t="s">
        <v>580</v>
      </c>
      <c r="K481" s="12" t="s">
        <v>275</v>
      </c>
      <c r="L481" s="8" t="s">
        <v>2695</v>
      </c>
      <c r="M481" s="8" t="s">
        <v>2702</v>
      </c>
      <c r="N481" s="12" t="s">
        <v>24</v>
      </c>
      <c r="O481" s="12" t="s">
        <v>13</v>
      </c>
      <c r="P481" s="13">
        <v>0</v>
      </c>
      <c r="Q481" s="12" t="s">
        <v>581</v>
      </c>
      <c r="R481">
        <f t="shared" si="55"/>
        <v>1</v>
      </c>
    </row>
    <row r="482" spans="1:18" ht="33" x14ac:dyDescent="0.25">
      <c r="A482" s="4" t="s">
        <v>163</v>
      </c>
      <c r="B482" s="17">
        <v>43819.6875</v>
      </c>
      <c r="C482" s="6" t="str">
        <f t="shared" si="50"/>
        <v>December</v>
      </c>
      <c r="D482" s="7">
        <f t="shared" si="51"/>
        <v>0.6875</v>
      </c>
      <c r="E482" s="7" t="str">
        <f>IF(AND(D482&lt;Sheet2!$A$3,D482&gt;=Sheet2!$A$2),"Morning",IF(AND(D482&gt;=Sheet2!$A$3,D482&lt;Sheet2!$A$4),"Afternoon","Night"))</f>
        <v>Afternoon</v>
      </c>
      <c r="F482" s="7" t="str">
        <f t="shared" si="52"/>
        <v>Friday</v>
      </c>
      <c r="G482" s="7" t="str">
        <f t="shared" si="53"/>
        <v>Weekdays</v>
      </c>
      <c r="H482" s="6">
        <f t="shared" si="54"/>
        <v>20</v>
      </c>
      <c r="I482" s="6">
        <f t="shared" si="56"/>
        <v>2019</v>
      </c>
      <c r="J482" s="5">
        <v>43782.838194444441</v>
      </c>
      <c r="K482" s="8" t="s">
        <v>39</v>
      </c>
      <c r="L482" s="8" t="s">
        <v>2693</v>
      </c>
      <c r="M482" s="8" t="s">
        <v>2703</v>
      </c>
      <c r="N482" s="8"/>
      <c r="O482" s="8"/>
      <c r="P482" s="14" t="s">
        <v>9</v>
      </c>
      <c r="Q482" s="8" t="s">
        <v>582</v>
      </c>
      <c r="R482">
        <f t="shared" si="55"/>
        <v>1</v>
      </c>
    </row>
    <row r="483" spans="1:18" ht="82.5" x14ac:dyDescent="0.25">
      <c r="A483" s="4" t="s">
        <v>166</v>
      </c>
      <c r="B483" s="17">
        <v>43819.689583333333</v>
      </c>
      <c r="C483" s="6" t="str">
        <f t="shared" si="50"/>
        <v>December</v>
      </c>
      <c r="D483" s="7">
        <f t="shared" si="51"/>
        <v>0.68958333333333333</v>
      </c>
      <c r="E483" s="7" t="str">
        <f>IF(AND(D483&lt;Sheet2!$A$3,D483&gt;=Sheet2!$A$2),"Morning",IF(AND(D483&gt;=Sheet2!$A$3,D483&lt;Sheet2!$A$4),"Afternoon","Night"))</f>
        <v>Afternoon</v>
      </c>
      <c r="F483" s="7" t="str">
        <f t="shared" si="52"/>
        <v>Friday</v>
      </c>
      <c r="G483" s="7" t="str">
        <f t="shared" si="53"/>
        <v>Weekdays</v>
      </c>
      <c r="H483" s="6">
        <f t="shared" si="54"/>
        <v>20</v>
      </c>
      <c r="I483" s="6">
        <f t="shared" si="56"/>
        <v>2019</v>
      </c>
      <c r="J483" s="5">
        <v>43782.886111111111</v>
      </c>
      <c r="K483" s="8" t="s">
        <v>196</v>
      </c>
      <c r="L483" s="8" t="s">
        <v>2694</v>
      </c>
      <c r="M483" s="8" t="s">
        <v>2702</v>
      </c>
      <c r="N483" s="8" t="s">
        <v>464</v>
      </c>
      <c r="O483" s="8" t="s">
        <v>19</v>
      </c>
      <c r="P483" s="9">
        <v>35</v>
      </c>
      <c r="Q483" s="8" t="s">
        <v>1878</v>
      </c>
      <c r="R483">
        <f t="shared" si="55"/>
        <v>1</v>
      </c>
    </row>
    <row r="484" spans="1:18" ht="49.5" x14ac:dyDescent="0.25">
      <c r="A484" s="10"/>
      <c r="B484" s="17">
        <v>43819.739583333336</v>
      </c>
      <c r="C484" s="6" t="str">
        <f t="shared" si="50"/>
        <v>December</v>
      </c>
      <c r="D484" s="7">
        <f t="shared" si="51"/>
        <v>0.73958333333333337</v>
      </c>
      <c r="E484" s="7" t="str">
        <f>IF(AND(D484&lt;Sheet2!$A$3,D484&gt;=Sheet2!$A$2),"Morning",IF(AND(D484&gt;=Sheet2!$A$3,D484&lt;Sheet2!$A$4),"Afternoon","Night"))</f>
        <v>Afternoon</v>
      </c>
      <c r="F484" s="7" t="str">
        <f t="shared" si="52"/>
        <v>Friday</v>
      </c>
      <c r="G484" s="7" t="str">
        <f t="shared" si="53"/>
        <v>Weekdays</v>
      </c>
      <c r="H484" s="6">
        <f t="shared" si="54"/>
        <v>20</v>
      </c>
      <c r="I484" s="6">
        <f t="shared" si="56"/>
        <v>2019</v>
      </c>
      <c r="J484" s="11">
        <v>43787.672222222223</v>
      </c>
      <c r="K484" s="12" t="s">
        <v>196</v>
      </c>
      <c r="L484" s="8" t="s">
        <v>2694</v>
      </c>
      <c r="M484" s="8" t="s">
        <v>2702</v>
      </c>
      <c r="N484" s="12" t="s">
        <v>464</v>
      </c>
      <c r="O484" s="12" t="s">
        <v>19</v>
      </c>
      <c r="P484" s="13">
        <v>35</v>
      </c>
      <c r="Q484" s="12" t="s">
        <v>1879</v>
      </c>
      <c r="R484">
        <f t="shared" si="55"/>
        <v>1</v>
      </c>
    </row>
    <row r="485" spans="1:18" ht="49.5" x14ac:dyDescent="0.25">
      <c r="A485" s="4" t="s">
        <v>168</v>
      </c>
      <c r="B485" s="17">
        <v>43819.78125</v>
      </c>
      <c r="C485" s="6" t="str">
        <f t="shared" si="50"/>
        <v>December</v>
      </c>
      <c r="D485" s="7">
        <f t="shared" si="51"/>
        <v>0.78125</v>
      </c>
      <c r="E485" s="7" t="str">
        <f>IF(AND(D485&lt;Sheet2!$A$3,D485&gt;=Sheet2!$A$2),"Morning",IF(AND(D485&gt;=Sheet2!$A$3,D485&lt;Sheet2!$A$4),"Afternoon","Night"))</f>
        <v>Afternoon</v>
      </c>
      <c r="F485" s="7" t="str">
        <f t="shared" si="52"/>
        <v>Friday</v>
      </c>
      <c r="G485" s="7" t="str">
        <f t="shared" si="53"/>
        <v>Weekdays</v>
      </c>
      <c r="H485" s="6">
        <f t="shared" si="54"/>
        <v>20</v>
      </c>
      <c r="I485" s="6">
        <f t="shared" si="56"/>
        <v>2019</v>
      </c>
      <c r="J485" s="5">
        <v>43782.886111111111</v>
      </c>
      <c r="K485" s="8" t="s">
        <v>583</v>
      </c>
      <c r="L485" s="8" t="s">
        <v>2694</v>
      </c>
      <c r="M485" s="8" t="s">
        <v>2702</v>
      </c>
      <c r="N485" s="8" t="s">
        <v>464</v>
      </c>
      <c r="O485" s="8" t="s">
        <v>19</v>
      </c>
      <c r="P485" s="9">
        <v>24</v>
      </c>
      <c r="Q485" s="8" t="s">
        <v>1880</v>
      </c>
      <c r="R485">
        <f t="shared" si="55"/>
        <v>1</v>
      </c>
    </row>
    <row r="486" spans="1:18" ht="49.5" x14ac:dyDescent="0.25">
      <c r="A486" s="10"/>
      <c r="B486" s="17">
        <v>43819.819444444445</v>
      </c>
      <c r="C486" s="6" t="str">
        <f t="shared" si="50"/>
        <v>December</v>
      </c>
      <c r="D486" s="7">
        <f t="shared" si="51"/>
        <v>0.81944444444444453</v>
      </c>
      <c r="E486" s="7" t="str">
        <f>IF(AND(D486&lt;Sheet2!$A$3,D486&gt;=Sheet2!$A$2),"Morning",IF(AND(D486&gt;=Sheet2!$A$3,D486&lt;Sheet2!$A$4),"Afternoon","Night"))</f>
        <v>Night</v>
      </c>
      <c r="F486" s="7" t="str">
        <f t="shared" si="52"/>
        <v>Friday</v>
      </c>
      <c r="G486" s="7" t="str">
        <f t="shared" si="53"/>
        <v>Weekdays</v>
      </c>
      <c r="H486" s="6">
        <f t="shared" si="54"/>
        <v>20</v>
      </c>
      <c r="I486" s="6">
        <f t="shared" si="56"/>
        <v>2019</v>
      </c>
      <c r="J486" s="11">
        <v>43787.673611111109</v>
      </c>
      <c r="K486" s="12" t="s">
        <v>583</v>
      </c>
      <c r="L486" s="8" t="s">
        <v>2694</v>
      </c>
      <c r="M486" s="8" t="s">
        <v>2702</v>
      </c>
      <c r="N486" s="12" t="s">
        <v>464</v>
      </c>
      <c r="O486" s="12" t="s">
        <v>19</v>
      </c>
      <c r="P486" s="13">
        <v>24</v>
      </c>
      <c r="Q486" s="12" t="s">
        <v>1881</v>
      </c>
      <c r="R486">
        <f t="shared" si="55"/>
        <v>1</v>
      </c>
    </row>
    <row r="487" spans="1:18" ht="82.5" x14ac:dyDescent="0.25">
      <c r="A487" s="4" t="s">
        <v>169</v>
      </c>
      <c r="B487" s="17">
        <v>43819.868750000001</v>
      </c>
      <c r="C487" s="6" t="str">
        <f t="shared" si="50"/>
        <v>December</v>
      </c>
      <c r="D487" s="7">
        <f t="shared" si="51"/>
        <v>0.86875000000000002</v>
      </c>
      <c r="E487" s="7" t="str">
        <f>IF(AND(D487&lt;Sheet2!$A$3,D487&gt;=Sheet2!$A$2),"Morning",IF(AND(D487&gt;=Sheet2!$A$3,D487&lt;Sheet2!$A$4),"Afternoon","Night"))</f>
        <v>Night</v>
      </c>
      <c r="F487" s="7" t="str">
        <f t="shared" si="52"/>
        <v>Friday</v>
      </c>
      <c r="G487" s="7" t="str">
        <f t="shared" si="53"/>
        <v>Weekdays</v>
      </c>
      <c r="H487" s="6">
        <f t="shared" si="54"/>
        <v>20</v>
      </c>
      <c r="I487" s="6">
        <f t="shared" si="56"/>
        <v>2019</v>
      </c>
      <c r="J487" s="5">
        <v>43782.98333333333</v>
      </c>
      <c r="K487" s="8" t="s">
        <v>584</v>
      </c>
      <c r="L487" s="12" t="s">
        <v>2695</v>
      </c>
      <c r="M487" s="8" t="s">
        <v>2702</v>
      </c>
      <c r="N487" s="8" t="s">
        <v>24</v>
      </c>
      <c r="O487" s="8" t="s">
        <v>13</v>
      </c>
      <c r="P487" s="9">
        <v>24</v>
      </c>
      <c r="Q487" s="8" t="s">
        <v>1882</v>
      </c>
      <c r="R487">
        <f t="shared" si="55"/>
        <v>1</v>
      </c>
    </row>
    <row r="488" spans="1:18" ht="66" x14ac:dyDescent="0.25">
      <c r="A488" s="10"/>
      <c r="B488" s="17">
        <v>43819.908333333333</v>
      </c>
      <c r="C488" s="6" t="str">
        <f t="shared" si="50"/>
        <v>December</v>
      </c>
      <c r="D488" s="7">
        <f t="shared" si="51"/>
        <v>0.90833333333333333</v>
      </c>
      <c r="E488" s="7" t="str">
        <f>IF(AND(D488&lt;Sheet2!$A$3,D488&gt;=Sheet2!$A$2),"Morning",IF(AND(D488&gt;=Sheet2!$A$3,D488&lt;Sheet2!$A$4),"Afternoon","Night"))</f>
        <v>Night</v>
      </c>
      <c r="F488" s="7" t="str">
        <f t="shared" si="52"/>
        <v>Friday</v>
      </c>
      <c r="G488" s="7" t="str">
        <f t="shared" si="53"/>
        <v>Weekdays</v>
      </c>
      <c r="H488" s="6">
        <f t="shared" si="54"/>
        <v>20</v>
      </c>
      <c r="I488" s="6">
        <f t="shared" si="56"/>
        <v>2019</v>
      </c>
      <c r="J488" s="11">
        <v>43784.595833333333</v>
      </c>
      <c r="K488" s="12" t="s">
        <v>584</v>
      </c>
      <c r="L488" s="12" t="s">
        <v>2695</v>
      </c>
      <c r="M488" s="8" t="s">
        <v>2702</v>
      </c>
      <c r="N488" s="12" t="s">
        <v>24</v>
      </c>
      <c r="O488" s="12" t="s">
        <v>13</v>
      </c>
      <c r="P488" s="13">
        <v>24</v>
      </c>
      <c r="Q488" s="12" t="s">
        <v>1883</v>
      </c>
      <c r="R488">
        <f t="shared" si="55"/>
        <v>1</v>
      </c>
    </row>
    <row r="489" spans="1:18" ht="33" x14ac:dyDescent="0.25">
      <c r="A489" s="4" t="s">
        <v>171</v>
      </c>
      <c r="B489" s="17">
        <v>43820.274305555555</v>
      </c>
      <c r="C489" s="6" t="str">
        <f t="shared" si="50"/>
        <v>December</v>
      </c>
      <c r="D489" s="7">
        <f t="shared" si="51"/>
        <v>0.27430555555555552</v>
      </c>
      <c r="E489" s="7" t="str">
        <f>IF(AND(D489&lt;Sheet2!$A$3,D489&gt;=Sheet2!$A$2),"Morning",IF(AND(D489&gt;=Sheet2!$A$3,D489&lt;Sheet2!$A$4),"Afternoon","Night"))</f>
        <v>Morning</v>
      </c>
      <c r="F489" s="7" t="str">
        <f t="shared" si="52"/>
        <v>Saturday</v>
      </c>
      <c r="G489" s="7" t="str">
        <f t="shared" si="53"/>
        <v>Weekends</v>
      </c>
      <c r="H489" s="6">
        <f t="shared" si="54"/>
        <v>21</v>
      </c>
      <c r="I489" s="6">
        <f t="shared" si="56"/>
        <v>2019</v>
      </c>
      <c r="J489" s="5">
        <v>43783.143055555556</v>
      </c>
      <c r="K489" s="8" t="s">
        <v>206</v>
      </c>
      <c r="L489" s="8" t="s">
        <v>2695</v>
      </c>
      <c r="M489" s="8" t="s">
        <v>2702</v>
      </c>
      <c r="N489" s="8" t="s">
        <v>18</v>
      </c>
      <c r="O489" s="8" t="s">
        <v>13</v>
      </c>
      <c r="P489" s="9">
        <v>0</v>
      </c>
      <c r="Q489" s="8" t="s">
        <v>1884</v>
      </c>
      <c r="R489">
        <f t="shared" si="55"/>
        <v>1</v>
      </c>
    </row>
    <row r="490" spans="1:18" ht="49.5" x14ac:dyDescent="0.25">
      <c r="A490" s="10"/>
      <c r="B490" s="18">
        <v>43820.274305555555</v>
      </c>
      <c r="C490" s="6" t="str">
        <f t="shared" si="50"/>
        <v>December</v>
      </c>
      <c r="D490" s="7">
        <f t="shared" si="51"/>
        <v>0.27430555555555552</v>
      </c>
      <c r="E490" s="7" t="str">
        <f>IF(AND(D490&lt;Sheet2!$A$3,D490&gt;=Sheet2!$A$2),"Morning",IF(AND(D490&gt;=Sheet2!$A$3,D490&lt;Sheet2!$A$4),"Afternoon","Night"))</f>
        <v>Morning</v>
      </c>
      <c r="F490" s="7" t="str">
        <f t="shared" si="52"/>
        <v>Saturday</v>
      </c>
      <c r="G490" s="7" t="str">
        <f t="shared" si="53"/>
        <v>Weekends</v>
      </c>
      <c r="H490" s="6">
        <f t="shared" si="54"/>
        <v>21</v>
      </c>
      <c r="I490" s="6">
        <f t="shared" si="56"/>
        <v>2019</v>
      </c>
      <c r="J490" s="11">
        <v>43784.605555555558</v>
      </c>
      <c r="K490" s="12" t="s">
        <v>206</v>
      </c>
      <c r="L490" s="8" t="s">
        <v>2695</v>
      </c>
      <c r="M490" s="8" t="s">
        <v>2702</v>
      </c>
      <c r="N490" s="12" t="s">
        <v>18</v>
      </c>
      <c r="O490" s="12" t="s">
        <v>13</v>
      </c>
      <c r="P490" s="13">
        <v>0</v>
      </c>
      <c r="Q490" s="12" t="s">
        <v>1885</v>
      </c>
      <c r="R490">
        <f t="shared" si="55"/>
        <v>1</v>
      </c>
    </row>
    <row r="491" spans="1:18" ht="132" x14ac:dyDescent="0.25">
      <c r="A491" s="4" t="s">
        <v>174</v>
      </c>
      <c r="B491" s="17">
        <v>43820.295138888891</v>
      </c>
      <c r="C491" s="6" t="str">
        <f t="shared" si="50"/>
        <v>December</v>
      </c>
      <c r="D491" s="7">
        <f t="shared" si="51"/>
        <v>0.2951388888888889</v>
      </c>
      <c r="E491" s="7" t="str">
        <f>IF(AND(D491&lt;Sheet2!$A$3,D491&gt;=Sheet2!$A$2),"Morning",IF(AND(D491&gt;=Sheet2!$A$3,D491&lt;Sheet2!$A$4),"Afternoon","Night"))</f>
        <v>Morning</v>
      </c>
      <c r="F491" s="7" t="str">
        <f t="shared" si="52"/>
        <v>Saturday</v>
      </c>
      <c r="G491" s="7" t="str">
        <f t="shared" si="53"/>
        <v>Weekends</v>
      </c>
      <c r="H491" s="6">
        <f t="shared" si="54"/>
        <v>21</v>
      </c>
      <c r="I491" s="6">
        <f t="shared" si="56"/>
        <v>2019</v>
      </c>
      <c r="J491" s="5">
        <v>43783.459722222222</v>
      </c>
      <c r="K491" s="8" t="s">
        <v>585</v>
      </c>
      <c r="L491" s="8"/>
      <c r="M491" s="8"/>
      <c r="N491" s="8" t="s">
        <v>34</v>
      </c>
      <c r="O491" s="8" t="s">
        <v>586</v>
      </c>
      <c r="P491" s="9">
        <v>456</v>
      </c>
      <c r="Q491" s="8" t="s">
        <v>1886</v>
      </c>
      <c r="R491">
        <f t="shared" si="55"/>
        <v>1</v>
      </c>
    </row>
    <row r="492" spans="1:18" ht="99" x14ac:dyDescent="0.25">
      <c r="A492" s="4" t="s">
        <v>175</v>
      </c>
      <c r="B492" s="18">
        <v>43820.295138888891</v>
      </c>
      <c r="C492" s="6" t="str">
        <f t="shared" si="50"/>
        <v>December</v>
      </c>
      <c r="D492" s="7">
        <f t="shared" si="51"/>
        <v>0.2951388888888889</v>
      </c>
      <c r="E492" s="7" t="str">
        <f>IF(AND(D492&lt;Sheet2!$A$3,D492&gt;=Sheet2!$A$2),"Morning",IF(AND(D492&gt;=Sheet2!$A$3,D492&lt;Sheet2!$A$4),"Afternoon","Night"))</f>
        <v>Morning</v>
      </c>
      <c r="F492" s="7" t="str">
        <f t="shared" si="52"/>
        <v>Saturday</v>
      </c>
      <c r="G492" s="7" t="str">
        <f t="shared" si="53"/>
        <v>Weekends</v>
      </c>
      <c r="H492" s="6">
        <f t="shared" si="54"/>
        <v>21</v>
      </c>
      <c r="I492" s="6">
        <f t="shared" si="56"/>
        <v>2019</v>
      </c>
      <c r="J492" s="5">
        <v>43783.802083333336</v>
      </c>
      <c r="K492" s="8" t="s">
        <v>546</v>
      </c>
      <c r="L492" s="8" t="s">
        <v>2694</v>
      </c>
      <c r="M492" s="8" t="s">
        <v>2702</v>
      </c>
      <c r="N492" s="8" t="s">
        <v>34</v>
      </c>
      <c r="O492" s="8" t="s">
        <v>351</v>
      </c>
      <c r="P492" s="14" t="s">
        <v>9</v>
      </c>
      <c r="Q492" s="8" t="s">
        <v>1887</v>
      </c>
      <c r="R492">
        <f t="shared" si="55"/>
        <v>1</v>
      </c>
    </row>
    <row r="493" spans="1:18" ht="33" x14ac:dyDescent="0.25">
      <c r="A493" s="4" t="s">
        <v>177</v>
      </c>
      <c r="B493" s="17">
        <v>43820.914583333331</v>
      </c>
      <c r="C493" s="6" t="str">
        <f t="shared" si="50"/>
        <v>December</v>
      </c>
      <c r="D493" s="7">
        <f t="shared" si="51"/>
        <v>0.9145833333333333</v>
      </c>
      <c r="E493" s="7" t="str">
        <f>IF(AND(D493&lt;Sheet2!$A$3,D493&gt;=Sheet2!$A$2),"Morning",IF(AND(D493&gt;=Sheet2!$A$3,D493&lt;Sheet2!$A$4),"Afternoon","Night"))</f>
        <v>Night</v>
      </c>
      <c r="F493" s="7" t="str">
        <f t="shared" si="52"/>
        <v>Saturday</v>
      </c>
      <c r="G493" s="7" t="str">
        <f t="shared" si="53"/>
        <v>Weekends</v>
      </c>
      <c r="H493" s="6">
        <f t="shared" si="54"/>
        <v>21</v>
      </c>
      <c r="I493" s="6">
        <f t="shared" si="56"/>
        <v>2019</v>
      </c>
      <c r="J493" s="5">
        <v>43784.15</v>
      </c>
      <c r="K493" s="8" t="s">
        <v>230</v>
      </c>
      <c r="L493" s="8" t="s">
        <v>2693</v>
      </c>
      <c r="M493" s="8" t="s">
        <v>2703</v>
      </c>
      <c r="N493" s="8" t="s">
        <v>34</v>
      </c>
      <c r="O493" s="8" t="s">
        <v>19</v>
      </c>
      <c r="P493" s="9">
        <v>0</v>
      </c>
      <c r="Q493" s="8" t="s">
        <v>587</v>
      </c>
      <c r="R493">
        <f t="shared" si="55"/>
        <v>1</v>
      </c>
    </row>
    <row r="494" spans="1:18" ht="49.5" x14ac:dyDescent="0.25">
      <c r="A494" s="10"/>
      <c r="B494" s="18">
        <v>43820.914583333331</v>
      </c>
      <c r="C494" s="6" t="str">
        <f t="shared" si="50"/>
        <v>December</v>
      </c>
      <c r="D494" s="7">
        <f t="shared" si="51"/>
        <v>0.9145833333333333</v>
      </c>
      <c r="E494" s="7" t="str">
        <f>IF(AND(D494&lt;Sheet2!$A$3,D494&gt;=Sheet2!$A$2),"Morning",IF(AND(D494&gt;=Sheet2!$A$3,D494&lt;Sheet2!$A$4),"Afternoon","Night"))</f>
        <v>Night</v>
      </c>
      <c r="F494" s="7" t="str">
        <f t="shared" si="52"/>
        <v>Saturday</v>
      </c>
      <c r="G494" s="7" t="str">
        <f t="shared" si="53"/>
        <v>Weekends</v>
      </c>
      <c r="H494" s="6">
        <f t="shared" si="54"/>
        <v>21</v>
      </c>
      <c r="I494" s="6">
        <f t="shared" si="56"/>
        <v>2019</v>
      </c>
      <c r="J494" s="11">
        <v>43786.35833333333</v>
      </c>
      <c r="K494" s="12" t="s">
        <v>230</v>
      </c>
      <c r="L494" s="8" t="s">
        <v>2693</v>
      </c>
      <c r="M494" s="8" t="s">
        <v>2703</v>
      </c>
      <c r="N494" s="12" t="s">
        <v>34</v>
      </c>
      <c r="O494" s="12" t="s">
        <v>19</v>
      </c>
      <c r="P494" s="13">
        <v>0</v>
      </c>
      <c r="Q494" s="12" t="s">
        <v>1888</v>
      </c>
      <c r="R494">
        <f t="shared" si="55"/>
        <v>1</v>
      </c>
    </row>
    <row r="495" spans="1:18" ht="49.5" x14ac:dyDescent="0.25">
      <c r="A495" s="4" t="s">
        <v>179</v>
      </c>
      <c r="B495" s="17">
        <v>43820.992361111108</v>
      </c>
      <c r="C495" s="6" t="str">
        <f t="shared" si="50"/>
        <v>December</v>
      </c>
      <c r="D495" s="7">
        <f t="shared" si="51"/>
        <v>0.99236111111111114</v>
      </c>
      <c r="E495" s="7" t="str">
        <f>IF(AND(D495&lt;Sheet2!$A$3,D495&gt;=Sheet2!$A$2),"Morning",IF(AND(D495&gt;=Sheet2!$A$3,D495&lt;Sheet2!$A$4),"Afternoon","Night"))</f>
        <v>Night</v>
      </c>
      <c r="F495" s="7" t="str">
        <f t="shared" si="52"/>
        <v>Saturday</v>
      </c>
      <c r="G495" s="7" t="str">
        <f t="shared" si="53"/>
        <v>Weekends</v>
      </c>
      <c r="H495" s="6">
        <f t="shared" si="54"/>
        <v>21</v>
      </c>
      <c r="I495" s="6">
        <f t="shared" si="56"/>
        <v>2019</v>
      </c>
      <c r="J495" s="5">
        <v>43784.301388888889</v>
      </c>
      <c r="K495" s="8" t="s">
        <v>400</v>
      </c>
      <c r="L495" s="8" t="s">
        <v>2694</v>
      </c>
      <c r="M495" s="8" t="s">
        <v>2702</v>
      </c>
      <c r="N495" s="8" t="s">
        <v>58</v>
      </c>
      <c r="O495" s="8" t="s">
        <v>25</v>
      </c>
      <c r="P495" s="9">
        <v>54</v>
      </c>
      <c r="Q495" s="8" t="s">
        <v>588</v>
      </c>
      <c r="R495">
        <f t="shared" si="55"/>
        <v>1</v>
      </c>
    </row>
    <row r="496" spans="1:18" ht="49.5" x14ac:dyDescent="0.25">
      <c r="A496" s="10"/>
      <c r="B496" s="18">
        <v>43820.992361111108</v>
      </c>
      <c r="C496" s="6" t="str">
        <f t="shared" si="50"/>
        <v>December</v>
      </c>
      <c r="D496" s="7">
        <f t="shared" si="51"/>
        <v>0.99236111111111114</v>
      </c>
      <c r="E496" s="7" t="str">
        <f>IF(AND(D496&lt;Sheet2!$A$3,D496&gt;=Sheet2!$A$2),"Morning",IF(AND(D496&gt;=Sheet2!$A$3,D496&lt;Sheet2!$A$4),"Afternoon","Night"))</f>
        <v>Night</v>
      </c>
      <c r="F496" s="7" t="str">
        <f t="shared" si="52"/>
        <v>Saturday</v>
      </c>
      <c r="G496" s="7" t="str">
        <f t="shared" si="53"/>
        <v>Weekends</v>
      </c>
      <c r="H496" s="6">
        <f t="shared" si="54"/>
        <v>21</v>
      </c>
      <c r="I496" s="6">
        <f t="shared" si="56"/>
        <v>2019</v>
      </c>
      <c r="J496" s="11">
        <v>43787.695833333331</v>
      </c>
      <c r="K496" s="12" t="s">
        <v>400</v>
      </c>
      <c r="L496" s="8" t="s">
        <v>2694</v>
      </c>
      <c r="M496" s="8" t="s">
        <v>2702</v>
      </c>
      <c r="N496" s="12" t="s">
        <v>58</v>
      </c>
      <c r="O496" s="12" t="s">
        <v>25</v>
      </c>
      <c r="P496" s="13">
        <v>54</v>
      </c>
      <c r="Q496" s="12" t="s">
        <v>1889</v>
      </c>
      <c r="R496">
        <f t="shared" si="55"/>
        <v>1</v>
      </c>
    </row>
    <row r="497" spans="1:18" ht="33" x14ac:dyDescent="0.25">
      <c r="A497" s="4" t="s">
        <v>181</v>
      </c>
      <c r="B497" s="18">
        <v>43820.992361111108</v>
      </c>
      <c r="C497" s="6" t="str">
        <f t="shared" si="50"/>
        <v>December</v>
      </c>
      <c r="D497" s="7">
        <f t="shared" si="51"/>
        <v>0.99236111111111114</v>
      </c>
      <c r="E497" s="7" t="str">
        <f>IF(AND(D497&lt;Sheet2!$A$3,D497&gt;=Sheet2!$A$2),"Morning",IF(AND(D497&gt;=Sheet2!$A$3,D497&lt;Sheet2!$A$4),"Afternoon","Night"))</f>
        <v>Night</v>
      </c>
      <c r="F497" s="7" t="str">
        <f t="shared" si="52"/>
        <v>Saturday</v>
      </c>
      <c r="G497" s="7" t="str">
        <f t="shared" si="53"/>
        <v>Weekends</v>
      </c>
      <c r="H497" s="6">
        <f t="shared" si="54"/>
        <v>21</v>
      </c>
      <c r="I497" s="6">
        <f t="shared" si="56"/>
        <v>2019</v>
      </c>
      <c r="J497" s="5">
        <v>43784.39166666667</v>
      </c>
      <c r="K497" s="8" t="s">
        <v>176</v>
      </c>
      <c r="L497" s="8" t="s">
        <v>2696</v>
      </c>
      <c r="M497" s="8" t="s">
        <v>2703</v>
      </c>
      <c r="N497" s="8" t="s">
        <v>18</v>
      </c>
      <c r="O497" s="8" t="s">
        <v>103</v>
      </c>
      <c r="P497" s="9">
        <v>38</v>
      </c>
      <c r="Q497" s="8" t="s">
        <v>589</v>
      </c>
      <c r="R497">
        <f t="shared" si="55"/>
        <v>1</v>
      </c>
    </row>
    <row r="498" spans="1:18" ht="66" x14ac:dyDescent="0.25">
      <c r="A498" s="10"/>
      <c r="B498" s="18">
        <v>43820.992361111108</v>
      </c>
      <c r="C498" s="6" t="str">
        <f t="shared" si="50"/>
        <v>December</v>
      </c>
      <c r="D498" s="7">
        <f t="shared" si="51"/>
        <v>0.99236111111111114</v>
      </c>
      <c r="E498" s="7" t="str">
        <f>IF(AND(D498&lt;Sheet2!$A$3,D498&gt;=Sheet2!$A$2),"Morning",IF(AND(D498&gt;=Sheet2!$A$3,D498&lt;Sheet2!$A$4),"Afternoon","Night"))</f>
        <v>Night</v>
      </c>
      <c r="F498" s="7" t="str">
        <f t="shared" si="52"/>
        <v>Saturday</v>
      </c>
      <c r="G498" s="7" t="str">
        <f t="shared" si="53"/>
        <v>Weekends</v>
      </c>
      <c r="H498" s="6">
        <f t="shared" si="54"/>
        <v>21</v>
      </c>
      <c r="I498" s="6">
        <f t="shared" si="56"/>
        <v>2019</v>
      </c>
      <c r="J498" s="11">
        <v>43789.595138888886</v>
      </c>
      <c r="K498" s="12" t="s">
        <v>176</v>
      </c>
      <c r="L498" s="8" t="s">
        <v>2696</v>
      </c>
      <c r="M498" s="8" t="s">
        <v>2703</v>
      </c>
      <c r="N498" s="12" t="s">
        <v>18</v>
      </c>
      <c r="O498" s="12" t="s">
        <v>103</v>
      </c>
      <c r="P498" s="13">
        <v>38</v>
      </c>
      <c r="Q498" s="12" t="s">
        <v>1890</v>
      </c>
      <c r="R498">
        <f t="shared" si="55"/>
        <v>1</v>
      </c>
    </row>
    <row r="499" spans="1:18" ht="49.5" x14ac:dyDescent="0.25">
      <c r="A499" s="4" t="s">
        <v>183</v>
      </c>
      <c r="B499" s="17">
        <v>43820.992361111108</v>
      </c>
      <c r="C499" s="6" t="str">
        <f t="shared" si="50"/>
        <v>December</v>
      </c>
      <c r="D499" s="7">
        <f t="shared" si="51"/>
        <v>0.99236111111111114</v>
      </c>
      <c r="E499" s="7" t="str">
        <f>IF(AND(D499&lt;Sheet2!$A$3,D499&gt;=Sheet2!$A$2),"Morning",IF(AND(D499&gt;=Sheet2!$A$3,D499&lt;Sheet2!$A$4),"Afternoon","Night"))</f>
        <v>Night</v>
      </c>
      <c r="F499" s="7" t="str">
        <f t="shared" si="52"/>
        <v>Saturday</v>
      </c>
      <c r="G499" s="7" t="str">
        <f t="shared" si="53"/>
        <v>Weekends</v>
      </c>
      <c r="H499" s="6">
        <f t="shared" si="54"/>
        <v>21</v>
      </c>
      <c r="I499" s="6">
        <f t="shared" si="56"/>
        <v>2019</v>
      </c>
      <c r="J499" s="5">
        <v>43784.413194444445</v>
      </c>
      <c r="K499" s="8" t="s">
        <v>122</v>
      </c>
      <c r="L499" s="8" t="s">
        <v>2693</v>
      </c>
      <c r="M499" s="8" t="s">
        <v>2703</v>
      </c>
      <c r="N499" s="8" t="s">
        <v>34</v>
      </c>
      <c r="O499" s="8" t="s">
        <v>25</v>
      </c>
      <c r="P499" s="9">
        <v>0</v>
      </c>
      <c r="Q499" s="8" t="s">
        <v>1891</v>
      </c>
      <c r="R499">
        <f t="shared" si="55"/>
        <v>1</v>
      </c>
    </row>
    <row r="500" spans="1:18" ht="49.5" x14ac:dyDescent="0.25">
      <c r="A500" s="10"/>
      <c r="B500" s="17">
        <v>43821.039583333331</v>
      </c>
      <c r="C500" s="6" t="str">
        <f t="shared" si="50"/>
        <v>December</v>
      </c>
      <c r="D500" s="7">
        <f t="shared" si="51"/>
        <v>3.9583333333333331E-2</v>
      </c>
      <c r="E500" s="7" t="str">
        <f>IF(AND(D500&lt;Sheet2!$A$3,D500&gt;=Sheet2!$A$2),"Morning",IF(AND(D500&gt;=Sheet2!$A$3,D500&lt;Sheet2!$A$4),"Afternoon","Night"))</f>
        <v>Night</v>
      </c>
      <c r="F500" s="7" t="str">
        <f t="shared" si="52"/>
        <v>Sunday</v>
      </c>
      <c r="G500" s="7" t="str">
        <f t="shared" si="53"/>
        <v>Weekends</v>
      </c>
      <c r="H500" s="6">
        <f t="shared" si="54"/>
        <v>22</v>
      </c>
      <c r="I500" s="6">
        <f t="shared" si="56"/>
        <v>2019</v>
      </c>
      <c r="J500" s="11">
        <v>43786.413194444445</v>
      </c>
      <c r="K500" s="12" t="s">
        <v>122</v>
      </c>
      <c r="L500" s="8" t="s">
        <v>2693</v>
      </c>
      <c r="M500" s="8" t="s">
        <v>2703</v>
      </c>
      <c r="N500" s="12" t="s">
        <v>34</v>
      </c>
      <c r="O500" s="12" t="s">
        <v>25</v>
      </c>
      <c r="P500" s="13">
        <v>0</v>
      </c>
      <c r="Q500" s="12" t="s">
        <v>1892</v>
      </c>
      <c r="R500">
        <f t="shared" si="55"/>
        <v>1</v>
      </c>
    </row>
    <row r="501" spans="1:18" ht="82.5" x14ac:dyDescent="0.25">
      <c r="A501" s="4" t="s">
        <v>186</v>
      </c>
      <c r="B501" s="18">
        <v>43821.039583333331</v>
      </c>
      <c r="C501" s="6" t="str">
        <f t="shared" si="50"/>
        <v>December</v>
      </c>
      <c r="D501" s="7">
        <f t="shared" si="51"/>
        <v>3.9583333333333331E-2</v>
      </c>
      <c r="E501" s="7" t="str">
        <f>IF(AND(D501&lt;Sheet2!$A$3,D501&gt;=Sheet2!$A$2),"Morning",IF(AND(D501&gt;=Sheet2!$A$3,D501&lt;Sheet2!$A$4),"Afternoon","Night"))</f>
        <v>Night</v>
      </c>
      <c r="F501" s="7" t="str">
        <f t="shared" si="52"/>
        <v>Sunday</v>
      </c>
      <c r="G501" s="7" t="str">
        <f t="shared" si="53"/>
        <v>Weekends</v>
      </c>
      <c r="H501" s="6">
        <f t="shared" si="54"/>
        <v>22</v>
      </c>
      <c r="I501" s="6">
        <f t="shared" si="56"/>
        <v>2019</v>
      </c>
      <c r="J501" s="5">
        <v>43785.751388888886</v>
      </c>
      <c r="K501" s="8" t="s">
        <v>115</v>
      </c>
      <c r="L501" s="8" t="s">
        <v>2696</v>
      </c>
      <c r="M501" s="8" t="s">
        <v>2703</v>
      </c>
      <c r="N501" s="8" t="s">
        <v>24</v>
      </c>
      <c r="O501" s="8" t="s">
        <v>13</v>
      </c>
      <c r="P501" s="9">
        <v>56</v>
      </c>
      <c r="Q501" s="8" t="s">
        <v>1893</v>
      </c>
      <c r="R501">
        <f t="shared" si="55"/>
        <v>1</v>
      </c>
    </row>
    <row r="502" spans="1:18" ht="49.5" x14ac:dyDescent="0.25">
      <c r="A502" s="10"/>
      <c r="B502" s="17">
        <v>43821.370833333334</v>
      </c>
      <c r="C502" s="6" t="str">
        <f t="shared" si="50"/>
        <v>December</v>
      </c>
      <c r="D502" s="7">
        <f t="shared" si="51"/>
        <v>0.37083333333333335</v>
      </c>
      <c r="E502" s="7" t="str">
        <f>IF(AND(D502&lt;Sheet2!$A$3,D502&gt;=Sheet2!$A$2),"Morning",IF(AND(D502&gt;=Sheet2!$A$3,D502&lt;Sheet2!$A$4),"Afternoon","Night"))</f>
        <v>Morning</v>
      </c>
      <c r="F502" s="7" t="str">
        <f t="shared" si="52"/>
        <v>Sunday</v>
      </c>
      <c r="G502" s="7" t="str">
        <f t="shared" si="53"/>
        <v>Weekends</v>
      </c>
      <c r="H502" s="6">
        <f t="shared" si="54"/>
        <v>22</v>
      </c>
      <c r="I502" s="6">
        <f t="shared" si="56"/>
        <v>2019</v>
      </c>
      <c r="J502" s="11">
        <v>43789.600694444445</v>
      </c>
      <c r="K502" s="12" t="s">
        <v>115</v>
      </c>
      <c r="L502" s="8" t="s">
        <v>2696</v>
      </c>
      <c r="M502" s="8" t="s">
        <v>2703</v>
      </c>
      <c r="N502" s="12" t="s">
        <v>24</v>
      </c>
      <c r="O502" s="12" t="s">
        <v>13</v>
      </c>
      <c r="P502" s="13">
        <v>56</v>
      </c>
      <c r="Q502" s="12" t="s">
        <v>1894</v>
      </c>
      <c r="R502">
        <f t="shared" si="55"/>
        <v>1</v>
      </c>
    </row>
    <row r="503" spans="1:18" ht="49.5" x14ac:dyDescent="0.25">
      <c r="A503" s="4" t="s">
        <v>189</v>
      </c>
      <c r="B503" s="18">
        <v>43821.370833333334</v>
      </c>
      <c r="C503" s="6" t="str">
        <f t="shared" si="50"/>
        <v>December</v>
      </c>
      <c r="D503" s="7">
        <f t="shared" si="51"/>
        <v>0.37083333333333335</v>
      </c>
      <c r="E503" s="7" t="str">
        <f>IF(AND(D503&lt;Sheet2!$A$3,D503&gt;=Sheet2!$A$2),"Morning",IF(AND(D503&gt;=Sheet2!$A$3,D503&lt;Sheet2!$A$4),"Afternoon","Night"))</f>
        <v>Morning</v>
      </c>
      <c r="F503" s="7" t="str">
        <f t="shared" si="52"/>
        <v>Sunday</v>
      </c>
      <c r="G503" s="7" t="str">
        <f t="shared" si="53"/>
        <v>Weekends</v>
      </c>
      <c r="H503" s="6">
        <f t="shared" si="54"/>
        <v>22</v>
      </c>
      <c r="I503" s="6">
        <f t="shared" si="56"/>
        <v>2019</v>
      </c>
      <c r="J503" s="5">
        <v>43785.751388888886</v>
      </c>
      <c r="K503" s="8" t="s">
        <v>442</v>
      </c>
      <c r="L503" s="8" t="s">
        <v>2696</v>
      </c>
      <c r="M503" s="8" t="s">
        <v>2703</v>
      </c>
      <c r="N503" s="8" t="s">
        <v>24</v>
      </c>
      <c r="O503" s="8" t="s">
        <v>13</v>
      </c>
      <c r="P503" s="9">
        <v>0</v>
      </c>
      <c r="Q503" s="8" t="s">
        <v>1895</v>
      </c>
      <c r="R503">
        <f t="shared" si="55"/>
        <v>1</v>
      </c>
    </row>
    <row r="504" spans="1:18" ht="49.5" x14ac:dyDescent="0.25">
      <c r="A504" s="4" t="s">
        <v>192</v>
      </c>
      <c r="B504" s="17">
        <v>43821.670138888891</v>
      </c>
      <c r="C504" s="6" t="str">
        <f t="shared" si="50"/>
        <v>December</v>
      </c>
      <c r="D504" s="7">
        <f t="shared" si="51"/>
        <v>0.67013888888888884</v>
      </c>
      <c r="E504" s="7" t="str">
        <f>IF(AND(D504&lt;Sheet2!$A$3,D504&gt;=Sheet2!$A$2),"Morning",IF(AND(D504&gt;=Sheet2!$A$3,D504&lt;Sheet2!$A$4),"Afternoon","Night"))</f>
        <v>Afternoon</v>
      </c>
      <c r="F504" s="7" t="str">
        <f t="shared" si="52"/>
        <v>Sunday</v>
      </c>
      <c r="G504" s="7" t="str">
        <f t="shared" si="53"/>
        <v>Weekends</v>
      </c>
      <c r="H504" s="6">
        <f t="shared" si="54"/>
        <v>22</v>
      </c>
      <c r="I504" s="6">
        <f t="shared" si="56"/>
        <v>2019</v>
      </c>
      <c r="J504" s="5">
        <v>43785.751388888886</v>
      </c>
      <c r="K504" s="8" t="s">
        <v>156</v>
      </c>
      <c r="L504" s="8" t="s">
        <v>2696</v>
      </c>
      <c r="M504" s="8" t="s">
        <v>2703</v>
      </c>
      <c r="N504" s="8" t="s">
        <v>24</v>
      </c>
      <c r="O504" s="8" t="s">
        <v>19</v>
      </c>
      <c r="P504" s="9">
        <v>0</v>
      </c>
      <c r="Q504" s="8" t="s">
        <v>1896</v>
      </c>
      <c r="R504">
        <f t="shared" si="55"/>
        <v>1</v>
      </c>
    </row>
    <row r="505" spans="1:18" ht="33" x14ac:dyDescent="0.25">
      <c r="A505" s="4" t="s">
        <v>194</v>
      </c>
      <c r="B505" s="17">
        <v>43821.709027777775</v>
      </c>
      <c r="C505" s="6" t="str">
        <f t="shared" si="50"/>
        <v>December</v>
      </c>
      <c r="D505" s="7">
        <f t="shared" si="51"/>
        <v>0.7090277777777777</v>
      </c>
      <c r="E505" s="7" t="str">
        <f>IF(AND(D505&lt;Sheet2!$A$3,D505&gt;=Sheet2!$A$2),"Morning",IF(AND(D505&gt;=Sheet2!$A$3,D505&lt;Sheet2!$A$4),"Afternoon","Night"))</f>
        <v>Afternoon</v>
      </c>
      <c r="F505" s="7" t="str">
        <f t="shared" si="52"/>
        <v>Sunday</v>
      </c>
      <c r="G505" s="7" t="str">
        <f t="shared" si="53"/>
        <v>Weekends</v>
      </c>
      <c r="H505" s="6">
        <f t="shared" si="54"/>
        <v>22</v>
      </c>
      <c r="I505" s="6">
        <f t="shared" si="56"/>
        <v>2019</v>
      </c>
      <c r="J505" s="5">
        <v>43786.34375</v>
      </c>
      <c r="K505" s="8" t="s">
        <v>275</v>
      </c>
      <c r="L505" s="8" t="s">
        <v>2695</v>
      </c>
      <c r="M505" s="8" t="s">
        <v>2702</v>
      </c>
      <c r="N505" s="8" t="s">
        <v>34</v>
      </c>
      <c r="O505" s="8" t="s">
        <v>19</v>
      </c>
      <c r="P505" s="9">
        <v>103</v>
      </c>
      <c r="Q505" s="8" t="s">
        <v>531</v>
      </c>
      <c r="R505">
        <f t="shared" si="55"/>
        <v>1</v>
      </c>
    </row>
    <row r="506" spans="1:18" ht="66" x14ac:dyDescent="0.25">
      <c r="A506" s="10"/>
      <c r="B506" s="17">
        <v>43821.724999999999</v>
      </c>
      <c r="C506" s="6" t="str">
        <f t="shared" si="50"/>
        <v>December</v>
      </c>
      <c r="D506" s="7">
        <f t="shared" si="51"/>
        <v>0.72499999999999998</v>
      </c>
      <c r="E506" s="7" t="str">
        <f>IF(AND(D506&lt;Sheet2!$A$3,D506&gt;=Sheet2!$A$2),"Morning",IF(AND(D506&gt;=Sheet2!$A$3,D506&lt;Sheet2!$A$4),"Afternoon","Night"))</f>
        <v>Afternoon</v>
      </c>
      <c r="F506" s="7" t="str">
        <f t="shared" si="52"/>
        <v>Sunday</v>
      </c>
      <c r="G506" s="7" t="str">
        <f t="shared" si="53"/>
        <v>Weekends</v>
      </c>
      <c r="H506" s="6">
        <f t="shared" si="54"/>
        <v>22</v>
      </c>
      <c r="I506" s="6">
        <f t="shared" si="56"/>
        <v>2019</v>
      </c>
      <c r="J506" s="11">
        <v>43788.290277777778</v>
      </c>
      <c r="K506" s="12" t="s">
        <v>275</v>
      </c>
      <c r="L506" s="8" t="s">
        <v>2695</v>
      </c>
      <c r="M506" s="8" t="s">
        <v>2702</v>
      </c>
      <c r="N506" s="12" t="s">
        <v>34</v>
      </c>
      <c r="O506" s="12" t="s">
        <v>19</v>
      </c>
      <c r="P506" s="13">
        <v>103</v>
      </c>
      <c r="Q506" s="12" t="s">
        <v>1897</v>
      </c>
      <c r="R506">
        <f t="shared" si="55"/>
        <v>1</v>
      </c>
    </row>
    <row r="507" spans="1:18" ht="82.5" x14ac:dyDescent="0.25">
      <c r="A507" s="4" t="s">
        <v>195</v>
      </c>
      <c r="B507" s="18">
        <v>43821.724999999999</v>
      </c>
      <c r="C507" s="6" t="str">
        <f t="shared" si="50"/>
        <v>December</v>
      </c>
      <c r="D507" s="7">
        <f t="shared" si="51"/>
        <v>0.72499999999999998</v>
      </c>
      <c r="E507" s="7" t="str">
        <f>IF(AND(D507&lt;Sheet2!$A$3,D507&gt;=Sheet2!$A$2),"Morning",IF(AND(D507&gt;=Sheet2!$A$3,D507&lt;Sheet2!$A$4),"Afternoon","Night"))</f>
        <v>Afternoon</v>
      </c>
      <c r="F507" s="7" t="str">
        <f t="shared" si="52"/>
        <v>Sunday</v>
      </c>
      <c r="G507" s="7" t="str">
        <f t="shared" si="53"/>
        <v>Weekends</v>
      </c>
      <c r="H507" s="6">
        <f t="shared" si="54"/>
        <v>22</v>
      </c>
      <c r="I507" s="6">
        <f t="shared" si="56"/>
        <v>2019</v>
      </c>
      <c r="J507" s="5">
        <v>43786.40625</v>
      </c>
      <c r="K507" s="8" t="s">
        <v>391</v>
      </c>
      <c r="L507" s="8" t="s">
        <v>2693</v>
      </c>
      <c r="M507" s="8" t="s">
        <v>2703</v>
      </c>
      <c r="N507" s="8" t="s">
        <v>34</v>
      </c>
      <c r="O507" s="8" t="s">
        <v>109</v>
      </c>
      <c r="P507" s="9">
        <v>15</v>
      </c>
      <c r="Q507" s="8" t="s">
        <v>1898</v>
      </c>
      <c r="R507">
        <f t="shared" si="55"/>
        <v>1</v>
      </c>
    </row>
    <row r="508" spans="1:18" ht="49.5" x14ac:dyDescent="0.25">
      <c r="A508" s="4" t="s">
        <v>197</v>
      </c>
      <c r="B508" s="17">
        <v>43821.767361111109</v>
      </c>
      <c r="C508" s="6" t="str">
        <f t="shared" si="50"/>
        <v>December</v>
      </c>
      <c r="D508" s="7">
        <f t="shared" si="51"/>
        <v>0.76736111111111116</v>
      </c>
      <c r="E508" s="7" t="str">
        <f>IF(AND(D508&lt;Sheet2!$A$3,D508&gt;=Sheet2!$A$2),"Morning",IF(AND(D508&gt;=Sheet2!$A$3,D508&lt;Sheet2!$A$4),"Afternoon","Night"))</f>
        <v>Afternoon</v>
      </c>
      <c r="F508" s="7" t="str">
        <f t="shared" si="52"/>
        <v>Sunday</v>
      </c>
      <c r="G508" s="7" t="str">
        <f t="shared" si="53"/>
        <v>Weekends</v>
      </c>
      <c r="H508" s="6">
        <f t="shared" si="54"/>
        <v>22</v>
      </c>
      <c r="I508" s="6">
        <f t="shared" si="56"/>
        <v>2019</v>
      </c>
      <c r="J508" s="5">
        <v>43786.743055555555</v>
      </c>
      <c r="K508" s="8" t="s">
        <v>251</v>
      </c>
      <c r="L508" s="8" t="s">
        <v>2696</v>
      </c>
      <c r="M508" s="8" t="s">
        <v>2703</v>
      </c>
      <c r="N508" s="8" t="s">
        <v>58</v>
      </c>
      <c r="O508" s="8" t="s">
        <v>35</v>
      </c>
      <c r="P508" s="9">
        <v>42</v>
      </c>
      <c r="Q508" s="8" t="s">
        <v>590</v>
      </c>
      <c r="R508">
        <f t="shared" si="55"/>
        <v>1</v>
      </c>
    </row>
    <row r="509" spans="1:18" ht="66" x14ac:dyDescent="0.25">
      <c r="A509" s="10"/>
      <c r="B509" s="17">
        <v>43821.851388888892</v>
      </c>
      <c r="C509" s="6" t="str">
        <f t="shared" si="50"/>
        <v>December</v>
      </c>
      <c r="D509" s="7">
        <f t="shared" si="51"/>
        <v>0.85138888888888886</v>
      </c>
      <c r="E509" s="7" t="str">
        <f>IF(AND(D509&lt;Sheet2!$A$3,D509&gt;=Sheet2!$A$2),"Morning",IF(AND(D509&gt;=Sheet2!$A$3,D509&lt;Sheet2!$A$4),"Afternoon","Night"))</f>
        <v>Night</v>
      </c>
      <c r="F509" s="7" t="str">
        <f t="shared" si="52"/>
        <v>Sunday</v>
      </c>
      <c r="G509" s="7" t="str">
        <f t="shared" si="53"/>
        <v>Weekends</v>
      </c>
      <c r="H509" s="6">
        <f t="shared" si="54"/>
        <v>22</v>
      </c>
      <c r="I509" s="6">
        <f t="shared" si="56"/>
        <v>2019</v>
      </c>
      <c r="J509" s="11">
        <v>43787.604166666664</v>
      </c>
      <c r="K509" s="12" t="s">
        <v>251</v>
      </c>
      <c r="L509" s="8" t="s">
        <v>2696</v>
      </c>
      <c r="M509" s="8" t="s">
        <v>2703</v>
      </c>
      <c r="N509" s="12" t="s">
        <v>58</v>
      </c>
      <c r="O509" s="12" t="s">
        <v>35</v>
      </c>
      <c r="P509" s="13">
        <v>42</v>
      </c>
      <c r="Q509" s="12" t="s">
        <v>1899</v>
      </c>
      <c r="R509">
        <f t="shared" si="55"/>
        <v>1</v>
      </c>
    </row>
    <row r="510" spans="1:18" ht="66" x14ac:dyDescent="0.25">
      <c r="A510" s="4" t="s">
        <v>199</v>
      </c>
      <c r="B510" s="17">
        <v>43822.455555555556</v>
      </c>
      <c r="C510" s="6" t="str">
        <f t="shared" si="50"/>
        <v>December</v>
      </c>
      <c r="D510" s="7">
        <f t="shared" si="51"/>
        <v>0.45555555555555555</v>
      </c>
      <c r="E510" s="7" t="str">
        <f>IF(AND(D510&lt;Sheet2!$A$3,D510&gt;=Sheet2!$A$2),"Morning",IF(AND(D510&gt;=Sheet2!$A$3,D510&lt;Sheet2!$A$4),"Afternoon","Night"))</f>
        <v>Morning</v>
      </c>
      <c r="F510" s="7" t="str">
        <f t="shared" si="52"/>
        <v>Monday</v>
      </c>
      <c r="G510" s="7" t="str">
        <f t="shared" si="53"/>
        <v>Weekdays</v>
      </c>
      <c r="H510" s="6">
        <f t="shared" si="54"/>
        <v>23</v>
      </c>
      <c r="I510" s="6">
        <f t="shared" si="56"/>
        <v>2019</v>
      </c>
      <c r="J510" s="5">
        <v>43787.45208333333</v>
      </c>
      <c r="K510" s="8" t="s">
        <v>102</v>
      </c>
      <c r="L510" s="8" t="s">
        <v>2693</v>
      </c>
      <c r="M510" s="8" t="s">
        <v>2703</v>
      </c>
      <c r="N510" s="8" t="s">
        <v>34</v>
      </c>
      <c r="O510" s="8" t="s">
        <v>109</v>
      </c>
      <c r="P510" s="9">
        <v>9</v>
      </c>
      <c r="Q510" s="8" t="s">
        <v>1900</v>
      </c>
      <c r="R510">
        <f t="shared" si="55"/>
        <v>1</v>
      </c>
    </row>
    <row r="511" spans="1:18" ht="82.5" x14ac:dyDescent="0.25">
      <c r="A511" s="4" t="s">
        <v>203</v>
      </c>
      <c r="B511" s="17">
        <v>43822.711805555555</v>
      </c>
      <c r="C511" s="6" t="str">
        <f t="shared" si="50"/>
        <v>December</v>
      </c>
      <c r="D511" s="7">
        <f t="shared" si="51"/>
        <v>0.71180555555555547</v>
      </c>
      <c r="E511" s="7" t="str">
        <f>IF(AND(D511&lt;Sheet2!$A$3,D511&gt;=Sheet2!$A$2),"Morning",IF(AND(D511&gt;=Sheet2!$A$3,D511&lt;Sheet2!$A$4),"Afternoon","Night"))</f>
        <v>Afternoon</v>
      </c>
      <c r="F511" s="7" t="str">
        <f t="shared" si="52"/>
        <v>Monday</v>
      </c>
      <c r="G511" s="7" t="str">
        <f t="shared" si="53"/>
        <v>Weekdays</v>
      </c>
      <c r="H511" s="6">
        <f t="shared" si="54"/>
        <v>23</v>
      </c>
      <c r="I511" s="6">
        <f t="shared" si="56"/>
        <v>2019</v>
      </c>
      <c r="J511" s="5">
        <v>43787.458333333336</v>
      </c>
      <c r="K511" s="8" t="s">
        <v>95</v>
      </c>
      <c r="L511" s="8" t="s">
        <v>2693</v>
      </c>
      <c r="M511" s="8" t="s">
        <v>2703</v>
      </c>
      <c r="N511" s="8" t="s">
        <v>34</v>
      </c>
      <c r="O511" s="8" t="s">
        <v>19</v>
      </c>
      <c r="P511" s="9">
        <v>0</v>
      </c>
      <c r="Q511" s="8" t="s">
        <v>591</v>
      </c>
      <c r="R511">
        <f t="shared" si="55"/>
        <v>1</v>
      </c>
    </row>
    <row r="512" spans="1:18" ht="66" x14ac:dyDescent="0.25">
      <c r="A512" s="4" t="s">
        <v>205</v>
      </c>
      <c r="B512" s="17">
        <v>43822.999305555553</v>
      </c>
      <c r="C512" s="6" t="str">
        <f t="shared" si="50"/>
        <v>December</v>
      </c>
      <c r="D512" s="7">
        <f t="shared" si="51"/>
        <v>0.99930555555555556</v>
      </c>
      <c r="E512" s="7" t="str">
        <f>IF(AND(D512&lt;Sheet2!$A$3,D512&gt;=Sheet2!$A$2),"Morning",IF(AND(D512&gt;=Sheet2!$A$3,D512&lt;Sheet2!$A$4),"Afternoon","Night"))</f>
        <v>Night</v>
      </c>
      <c r="F512" s="7" t="str">
        <f t="shared" si="52"/>
        <v>Monday</v>
      </c>
      <c r="G512" s="7" t="str">
        <f t="shared" si="53"/>
        <v>Weekdays</v>
      </c>
      <c r="H512" s="6">
        <f t="shared" si="54"/>
        <v>23</v>
      </c>
      <c r="I512" s="6">
        <f t="shared" si="56"/>
        <v>2019</v>
      </c>
      <c r="J512" s="5">
        <v>43787.51458333333</v>
      </c>
      <c r="K512" s="8" t="s">
        <v>265</v>
      </c>
      <c r="L512" s="8" t="s">
        <v>2693</v>
      </c>
      <c r="M512" s="8" t="s">
        <v>2703</v>
      </c>
      <c r="N512" s="8" t="s">
        <v>34</v>
      </c>
      <c r="O512" s="8" t="s">
        <v>109</v>
      </c>
      <c r="P512" s="9">
        <v>40</v>
      </c>
      <c r="Q512" s="8" t="s">
        <v>1901</v>
      </c>
      <c r="R512">
        <f t="shared" si="55"/>
        <v>1</v>
      </c>
    </row>
    <row r="513" spans="1:18" ht="33" x14ac:dyDescent="0.25">
      <c r="A513" s="4" t="s">
        <v>207</v>
      </c>
      <c r="B513" s="17">
        <v>43823.272916666669</v>
      </c>
      <c r="C513" s="6" t="str">
        <f t="shared" si="50"/>
        <v>December</v>
      </c>
      <c r="D513" s="7">
        <f t="shared" si="51"/>
        <v>0.27291666666666664</v>
      </c>
      <c r="E513" s="7" t="str">
        <f>IF(AND(D513&lt;Sheet2!$A$3,D513&gt;=Sheet2!$A$2),"Morning",IF(AND(D513&gt;=Sheet2!$A$3,D513&lt;Sheet2!$A$4),"Afternoon","Night"))</f>
        <v>Morning</v>
      </c>
      <c r="F513" s="7" t="str">
        <f t="shared" si="52"/>
        <v>Tuesday</v>
      </c>
      <c r="G513" s="7" t="str">
        <f t="shared" si="53"/>
        <v>Weekdays</v>
      </c>
      <c r="H513" s="6">
        <f t="shared" si="54"/>
        <v>24</v>
      </c>
      <c r="I513" s="6">
        <f t="shared" si="56"/>
        <v>2019</v>
      </c>
      <c r="J513" s="5">
        <v>43787.618055555555</v>
      </c>
      <c r="K513" s="8" t="s">
        <v>170</v>
      </c>
      <c r="L513" s="8" t="s">
        <v>2696</v>
      </c>
      <c r="M513" s="8" t="s">
        <v>2703</v>
      </c>
      <c r="N513" s="8" t="s">
        <v>18</v>
      </c>
      <c r="O513" s="8" t="s">
        <v>13</v>
      </c>
      <c r="P513" s="9">
        <v>0</v>
      </c>
      <c r="Q513" s="8" t="s">
        <v>1902</v>
      </c>
      <c r="R513">
        <f t="shared" si="55"/>
        <v>1</v>
      </c>
    </row>
    <row r="514" spans="1:18" ht="49.5" x14ac:dyDescent="0.25">
      <c r="A514" s="4" t="s">
        <v>209</v>
      </c>
      <c r="B514" s="18">
        <v>43823.272916666669</v>
      </c>
      <c r="C514" s="6" t="str">
        <f t="shared" si="50"/>
        <v>December</v>
      </c>
      <c r="D514" s="7">
        <f t="shared" si="51"/>
        <v>0.27291666666666664</v>
      </c>
      <c r="E514" s="7" t="str">
        <f>IF(AND(D514&lt;Sheet2!$A$3,D514&gt;=Sheet2!$A$2),"Morning",IF(AND(D514&gt;=Sheet2!$A$3,D514&lt;Sheet2!$A$4),"Afternoon","Night"))</f>
        <v>Morning</v>
      </c>
      <c r="F514" s="7" t="str">
        <f t="shared" si="52"/>
        <v>Tuesday</v>
      </c>
      <c r="G514" s="7" t="str">
        <f t="shared" si="53"/>
        <v>Weekdays</v>
      </c>
      <c r="H514" s="6">
        <f t="shared" si="54"/>
        <v>24</v>
      </c>
      <c r="I514" s="6">
        <f t="shared" si="56"/>
        <v>2019</v>
      </c>
      <c r="J514" s="5">
        <v>43787.724305555559</v>
      </c>
      <c r="K514" s="8" t="s">
        <v>592</v>
      </c>
      <c r="L514" s="8"/>
      <c r="M514" s="8"/>
      <c r="N514" s="8" t="s">
        <v>24</v>
      </c>
      <c r="O514" s="8" t="s">
        <v>252</v>
      </c>
      <c r="P514" s="14" t="s">
        <v>9</v>
      </c>
      <c r="Q514" s="8" t="s">
        <v>593</v>
      </c>
      <c r="R514">
        <f t="shared" si="55"/>
        <v>1</v>
      </c>
    </row>
    <row r="515" spans="1:18" ht="66" x14ac:dyDescent="0.25">
      <c r="A515" s="10"/>
      <c r="B515" s="17">
        <v>43823.380555555559</v>
      </c>
      <c r="C515" s="6" t="str">
        <f t="shared" ref="C515:C578" si="57">TEXT(B515,"mmmm")</f>
        <v>December</v>
      </c>
      <c r="D515" s="7">
        <f t="shared" ref="D515:D578" si="58">TIME(HOUR(B515),MINUTE(B515),SECOND(B515))</f>
        <v>0.38055555555555554</v>
      </c>
      <c r="E515" s="7" t="str">
        <f>IF(AND(D515&lt;Sheet2!$A$3,D515&gt;=Sheet2!$A$2),"Morning",IF(AND(D515&gt;=Sheet2!$A$3,D515&lt;Sheet2!$A$4),"Afternoon","Night"))</f>
        <v>Morning</v>
      </c>
      <c r="F515" s="7" t="str">
        <f t="shared" ref="F515:F578" si="59">TEXT(B515,"dddd")</f>
        <v>Tuesday</v>
      </c>
      <c r="G515" s="7" t="str">
        <f t="shared" ref="G515:G578" si="60">IF(OR(F515="Saturday",F515="Sunday"),"Weekends","Weekdays")</f>
        <v>Weekdays</v>
      </c>
      <c r="H515" s="6">
        <f t="shared" ref="H515:H578" si="61">DAY(B515)</f>
        <v>24</v>
      </c>
      <c r="I515" s="6">
        <f t="shared" si="56"/>
        <v>2019</v>
      </c>
      <c r="J515" s="11">
        <v>43795.51666666667</v>
      </c>
      <c r="K515" s="12" t="s">
        <v>592</v>
      </c>
      <c r="L515" s="12"/>
      <c r="M515" s="12"/>
      <c r="N515" s="12" t="s">
        <v>24</v>
      </c>
      <c r="O515" s="12" t="s">
        <v>252</v>
      </c>
      <c r="P515" s="14" t="s">
        <v>9</v>
      </c>
      <c r="Q515" s="12" t="s">
        <v>1903</v>
      </c>
      <c r="R515">
        <f t="shared" ref="R515:R578" si="62">COUNTA(B515)</f>
        <v>1</v>
      </c>
    </row>
    <row r="516" spans="1:18" ht="379.5" x14ac:dyDescent="0.25">
      <c r="A516" s="4" t="s">
        <v>211</v>
      </c>
      <c r="B516" s="18">
        <v>43823.380555555559</v>
      </c>
      <c r="C516" s="6" t="str">
        <f t="shared" si="57"/>
        <v>December</v>
      </c>
      <c r="D516" s="7">
        <f t="shared" si="58"/>
        <v>0.38055555555555554</v>
      </c>
      <c r="E516" s="7" t="str">
        <f>IF(AND(D516&lt;Sheet2!$A$3,D516&gt;=Sheet2!$A$2),"Morning",IF(AND(D516&gt;=Sheet2!$A$3,D516&lt;Sheet2!$A$4),"Afternoon","Night"))</f>
        <v>Morning</v>
      </c>
      <c r="F516" s="7" t="str">
        <f t="shared" si="59"/>
        <v>Tuesday</v>
      </c>
      <c r="G516" s="7" t="str">
        <f t="shared" si="60"/>
        <v>Weekdays</v>
      </c>
      <c r="H516" s="6">
        <f t="shared" si="61"/>
        <v>24</v>
      </c>
      <c r="I516" s="6">
        <f t="shared" si="56"/>
        <v>2019</v>
      </c>
      <c r="J516" s="5">
        <v>43787.724305555559</v>
      </c>
      <c r="K516" s="8" t="s">
        <v>455</v>
      </c>
      <c r="L516" s="8" t="s">
        <v>2694</v>
      </c>
      <c r="M516" s="8" t="s">
        <v>2702</v>
      </c>
      <c r="N516" s="8" t="s">
        <v>24</v>
      </c>
      <c r="O516" s="8" t="s">
        <v>252</v>
      </c>
      <c r="P516" s="9">
        <v>887</v>
      </c>
      <c r="Q516" s="8" t="s">
        <v>1904</v>
      </c>
      <c r="R516">
        <f t="shared" si="62"/>
        <v>1</v>
      </c>
    </row>
    <row r="517" spans="1:18" ht="231" x14ac:dyDescent="0.25">
      <c r="A517" s="10"/>
      <c r="B517" s="17">
        <v>43823.397222222222</v>
      </c>
      <c r="C517" s="6" t="str">
        <f t="shared" si="57"/>
        <v>December</v>
      </c>
      <c r="D517" s="7">
        <f t="shared" si="58"/>
        <v>0.3972222222222222</v>
      </c>
      <c r="E517" s="7" t="str">
        <f>IF(AND(D517&lt;Sheet2!$A$3,D517&gt;=Sheet2!$A$2),"Morning",IF(AND(D517&gt;=Sheet2!$A$3,D517&lt;Sheet2!$A$4),"Afternoon","Night"))</f>
        <v>Morning</v>
      </c>
      <c r="F517" s="7" t="str">
        <f t="shared" si="59"/>
        <v>Tuesday</v>
      </c>
      <c r="G517" s="7" t="str">
        <f t="shared" si="60"/>
        <v>Weekdays</v>
      </c>
      <c r="H517" s="6">
        <f t="shared" si="61"/>
        <v>24</v>
      </c>
      <c r="I517" s="6">
        <f t="shared" si="56"/>
        <v>2019</v>
      </c>
      <c r="J517" s="11">
        <v>43788.015277777777</v>
      </c>
      <c r="K517" s="12" t="s">
        <v>455</v>
      </c>
      <c r="L517" s="8" t="s">
        <v>2694</v>
      </c>
      <c r="M517" s="8" t="s">
        <v>2702</v>
      </c>
      <c r="N517" s="12" t="s">
        <v>24</v>
      </c>
      <c r="O517" s="12" t="s">
        <v>252</v>
      </c>
      <c r="P517" s="13">
        <v>887</v>
      </c>
      <c r="Q517" s="12" t="s">
        <v>1905</v>
      </c>
      <c r="R517">
        <f t="shared" si="62"/>
        <v>1</v>
      </c>
    </row>
    <row r="518" spans="1:18" ht="33" x14ac:dyDescent="0.25">
      <c r="A518" s="4" t="s">
        <v>212</v>
      </c>
      <c r="B518" s="18">
        <v>43823.397222222222</v>
      </c>
      <c r="C518" s="6" t="str">
        <f t="shared" si="57"/>
        <v>December</v>
      </c>
      <c r="D518" s="7">
        <f t="shared" si="58"/>
        <v>0.3972222222222222</v>
      </c>
      <c r="E518" s="7" t="str">
        <f>IF(AND(D518&lt;Sheet2!$A$3,D518&gt;=Sheet2!$A$2),"Morning",IF(AND(D518&gt;=Sheet2!$A$3,D518&lt;Sheet2!$A$4),"Afternoon","Night"))</f>
        <v>Morning</v>
      </c>
      <c r="F518" s="7" t="str">
        <f t="shared" si="59"/>
        <v>Tuesday</v>
      </c>
      <c r="G518" s="7" t="str">
        <f t="shared" si="60"/>
        <v>Weekdays</v>
      </c>
      <c r="H518" s="6">
        <f t="shared" si="61"/>
        <v>24</v>
      </c>
      <c r="I518" s="6">
        <f t="shared" si="56"/>
        <v>2019</v>
      </c>
      <c r="J518" s="5">
        <v>43787.736111111109</v>
      </c>
      <c r="K518" s="8" t="s">
        <v>594</v>
      </c>
      <c r="L518" s="8" t="s">
        <v>2699</v>
      </c>
      <c r="M518" s="8" t="s">
        <v>2703</v>
      </c>
      <c r="N518" s="8" t="s">
        <v>24</v>
      </c>
      <c r="O518" s="8" t="s">
        <v>46</v>
      </c>
      <c r="P518" s="9">
        <v>21</v>
      </c>
      <c r="Q518" s="8" t="s">
        <v>1906</v>
      </c>
      <c r="R518">
        <f t="shared" si="62"/>
        <v>1</v>
      </c>
    </row>
    <row r="519" spans="1:18" ht="99" x14ac:dyDescent="0.25">
      <c r="A519" s="10"/>
      <c r="B519" s="17">
        <v>43823.42291666667</v>
      </c>
      <c r="C519" s="6" t="str">
        <f t="shared" si="57"/>
        <v>December</v>
      </c>
      <c r="D519" s="7">
        <f t="shared" si="58"/>
        <v>0.42291666666666666</v>
      </c>
      <c r="E519" s="7" t="str">
        <f>IF(AND(D519&lt;Sheet2!$A$3,D519&gt;=Sheet2!$A$2),"Morning",IF(AND(D519&gt;=Sheet2!$A$3,D519&lt;Sheet2!$A$4),"Afternoon","Night"))</f>
        <v>Morning</v>
      </c>
      <c r="F519" s="7" t="str">
        <f t="shared" si="59"/>
        <v>Tuesday</v>
      </c>
      <c r="G519" s="7" t="str">
        <f t="shared" si="60"/>
        <v>Weekdays</v>
      </c>
      <c r="H519" s="6">
        <f t="shared" si="61"/>
        <v>24</v>
      </c>
      <c r="I519" s="6">
        <f t="shared" si="56"/>
        <v>2019</v>
      </c>
      <c r="J519" s="11">
        <v>43791.357638888891</v>
      </c>
      <c r="K519" s="12" t="s">
        <v>594</v>
      </c>
      <c r="L519" s="8" t="s">
        <v>2699</v>
      </c>
      <c r="M519" s="8" t="s">
        <v>2703</v>
      </c>
      <c r="N519" s="12" t="s">
        <v>24</v>
      </c>
      <c r="O519" s="12" t="s">
        <v>46</v>
      </c>
      <c r="P519" s="13">
        <v>21</v>
      </c>
      <c r="Q519" s="12" t="s">
        <v>1907</v>
      </c>
      <c r="R519">
        <f t="shared" si="62"/>
        <v>1</v>
      </c>
    </row>
    <row r="520" spans="1:18" ht="66" x14ac:dyDescent="0.25">
      <c r="A520" s="4" t="s">
        <v>213</v>
      </c>
      <c r="B520" s="18">
        <v>43823.42291666667</v>
      </c>
      <c r="C520" s="6" t="str">
        <f t="shared" si="57"/>
        <v>December</v>
      </c>
      <c r="D520" s="7">
        <f t="shared" si="58"/>
        <v>0.42291666666666666</v>
      </c>
      <c r="E520" s="7" t="str">
        <f>IF(AND(D520&lt;Sheet2!$A$3,D520&gt;=Sheet2!$A$2),"Morning",IF(AND(D520&gt;=Sheet2!$A$3,D520&lt;Sheet2!$A$4),"Afternoon","Night"))</f>
        <v>Morning</v>
      </c>
      <c r="F520" s="7" t="str">
        <f t="shared" si="59"/>
        <v>Tuesday</v>
      </c>
      <c r="G520" s="7" t="str">
        <f t="shared" si="60"/>
        <v>Weekdays</v>
      </c>
      <c r="H520" s="6">
        <f t="shared" si="61"/>
        <v>24</v>
      </c>
      <c r="I520" s="6">
        <f t="shared" si="56"/>
        <v>2019</v>
      </c>
      <c r="J520" s="5">
        <v>43787.898611111108</v>
      </c>
      <c r="K520" s="8" t="s">
        <v>23</v>
      </c>
      <c r="L520" s="8" t="s">
        <v>2693</v>
      </c>
      <c r="M520" s="8" t="s">
        <v>2703</v>
      </c>
      <c r="N520" s="8" t="s">
        <v>34</v>
      </c>
      <c r="O520" s="8" t="s">
        <v>586</v>
      </c>
      <c r="P520" s="14" t="s">
        <v>9</v>
      </c>
      <c r="Q520" s="8" t="s">
        <v>595</v>
      </c>
      <c r="R520">
        <f t="shared" si="62"/>
        <v>1</v>
      </c>
    </row>
    <row r="521" spans="1:18" ht="66" x14ac:dyDescent="0.25">
      <c r="A521" s="4" t="s">
        <v>215</v>
      </c>
      <c r="B521" s="17">
        <v>43823.521527777775</v>
      </c>
      <c r="C521" s="6" t="str">
        <f t="shared" si="57"/>
        <v>December</v>
      </c>
      <c r="D521" s="7">
        <f t="shared" si="58"/>
        <v>0.52152777777777781</v>
      </c>
      <c r="E521" s="7" t="str">
        <f>IF(AND(D521&lt;Sheet2!$A$3,D521&gt;=Sheet2!$A$2),"Morning",IF(AND(D521&gt;=Sheet2!$A$3,D521&lt;Sheet2!$A$4),"Afternoon","Night"))</f>
        <v>Afternoon</v>
      </c>
      <c r="F521" s="7" t="str">
        <f t="shared" si="59"/>
        <v>Tuesday</v>
      </c>
      <c r="G521" s="7" t="str">
        <f t="shared" si="60"/>
        <v>Weekdays</v>
      </c>
      <c r="H521" s="6">
        <f t="shared" si="61"/>
        <v>24</v>
      </c>
      <c r="I521" s="6">
        <f t="shared" si="56"/>
        <v>2019</v>
      </c>
      <c r="J521" s="5">
        <v>43788.229861111111</v>
      </c>
      <c r="K521" s="8" t="s">
        <v>442</v>
      </c>
      <c r="L521" s="8" t="s">
        <v>2696</v>
      </c>
      <c r="M521" s="8" t="s">
        <v>2703</v>
      </c>
      <c r="N521" s="8" t="s">
        <v>24</v>
      </c>
      <c r="O521" s="8" t="s">
        <v>13</v>
      </c>
      <c r="P521" s="9">
        <v>19</v>
      </c>
      <c r="Q521" s="8" t="s">
        <v>1908</v>
      </c>
      <c r="R521">
        <f t="shared" si="62"/>
        <v>1</v>
      </c>
    </row>
    <row r="522" spans="1:18" ht="49.5" x14ac:dyDescent="0.25">
      <c r="A522" s="4" t="s">
        <v>218</v>
      </c>
      <c r="B522" s="18">
        <v>43823.521527777775</v>
      </c>
      <c r="C522" s="6" t="str">
        <f t="shared" si="57"/>
        <v>December</v>
      </c>
      <c r="D522" s="7">
        <f t="shared" si="58"/>
        <v>0.52152777777777781</v>
      </c>
      <c r="E522" s="7" t="str">
        <f>IF(AND(D522&lt;Sheet2!$A$3,D522&gt;=Sheet2!$A$2),"Morning",IF(AND(D522&gt;=Sheet2!$A$3,D522&lt;Sheet2!$A$4),"Afternoon","Night"))</f>
        <v>Afternoon</v>
      </c>
      <c r="F522" s="7" t="str">
        <f t="shared" si="59"/>
        <v>Tuesday</v>
      </c>
      <c r="G522" s="7" t="str">
        <f t="shared" si="60"/>
        <v>Weekdays</v>
      </c>
      <c r="H522" s="6">
        <f t="shared" si="61"/>
        <v>24</v>
      </c>
      <c r="I522" s="6">
        <f t="shared" si="56"/>
        <v>2019</v>
      </c>
      <c r="J522" s="5">
        <v>43788.376388888886</v>
      </c>
      <c r="K522" s="8" t="s">
        <v>353</v>
      </c>
      <c r="L522" s="8" t="s">
        <v>2693</v>
      </c>
      <c r="M522" s="8" t="s">
        <v>2703</v>
      </c>
      <c r="N522" s="8" t="s">
        <v>58</v>
      </c>
      <c r="O522" s="8" t="s">
        <v>25</v>
      </c>
      <c r="P522" s="9">
        <v>0</v>
      </c>
      <c r="Q522" s="8" t="s">
        <v>1909</v>
      </c>
      <c r="R522">
        <f t="shared" si="62"/>
        <v>1</v>
      </c>
    </row>
    <row r="523" spans="1:18" ht="66" x14ac:dyDescent="0.25">
      <c r="A523" s="10"/>
      <c r="B523" s="17">
        <v>43824.356944444444</v>
      </c>
      <c r="C523" s="6" t="str">
        <f t="shared" si="57"/>
        <v>December</v>
      </c>
      <c r="D523" s="7">
        <f t="shared" si="58"/>
        <v>0.35694444444444445</v>
      </c>
      <c r="E523" s="7" t="str">
        <f>IF(AND(D523&lt;Sheet2!$A$3,D523&gt;=Sheet2!$A$2),"Morning",IF(AND(D523&gt;=Sheet2!$A$3,D523&lt;Sheet2!$A$4),"Afternoon","Night"))</f>
        <v>Morning</v>
      </c>
      <c r="F523" s="7" t="str">
        <f t="shared" si="59"/>
        <v>Wednesday</v>
      </c>
      <c r="G523" s="7" t="str">
        <f t="shared" si="60"/>
        <v>Weekdays</v>
      </c>
      <c r="H523" s="6">
        <f t="shared" si="61"/>
        <v>25</v>
      </c>
      <c r="I523" s="6">
        <f t="shared" si="56"/>
        <v>2019</v>
      </c>
      <c r="J523" s="11">
        <v>43791.651388888888</v>
      </c>
      <c r="K523" s="12" t="s">
        <v>353</v>
      </c>
      <c r="L523" s="8" t="s">
        <v>2693</v>
      </c>
      <c r="M523" s="8" t="s">
        <v>2703</v>
      </c>
      <c r="N523" s="12" t="s">
        <v>58</v>
      </c>
      <c r="O523" s="12" t="s">
        <v>25</v>
      </c>
      <c r="P523" s="13">
        <v>0</v>
      </c>
      <c r="Q523" s="12" t="s">
        <v>1910</v>
      </c>
      <c r="R523">
        <f t="shared" si="62"/>
        <v>1</v>
      </c>
    </row>
    <row r="524" spans="1:18" ht="49.5" x14ac:dyDescent="0.25">
      <c r="A524" s="4" t="s">
        <v>220</v>
      </c>
      <c r="B524" s="18">
        <v>43824.356944444444</v>
      </c>
      <c r="C524" s="6" t="str">
        <f t="shared" si="57"/>
        <v>December</v>
      </c>
      <c r="D524" s="7">
        <f t="shared" si="58"/>
        <v>0.35694444444444445</v>
      </c>
      <c r="E524" s="7" t="str">
        <f>IF(AND(D524&lt;Sheet2!$A$3,D524&gt;=Sheet2!$A$2),"Morning",IF(AND(D524&gt;=Sheet2!$A$3,D524&lt;Sheet2!$A$4),"Afternoon","Night"))</f>
        <v>Morning</v>
      </c>
      <c r="F524" s="7" t="str">
        <f t="shared" si="59"/>
        <v>Wednesday</v>
      </c>
      <c r="G524" s="7" t="str">
        <f t="shared" si="60"/>
        <v>Weekdays</v>
      </c>
      <c r="H524" s="6">
        <f t="shared" si="61"/>
        <v>25</v>
      </c>
      <c r="I524" s="6">
        <f t="shared" si="56"/>
        <v>2019</v>
      </c>
      <c r="J524" s="5">
        <v>43788.544444444444</v>
      </c>
      <c r="K524" s="8" t="s">
        <v>596</v>
      </c>
      <c r="L524" s="8" t="s">
        <v>2694</v>
      </c>
      <c r="M524" s="8" t="s">
        <v>2702</v>
      </c>
      <c r="N524" s="8" t="s">
        <v>24</v>
      </c>
      <c r="O524" s="8" t="s">
        <v>13</v>
      </c>
      <c r="P524" s="9">
        <v>0</v>
      </c>
      <c r="Q524" s="8" t="s">
        <v>1911</v>
      </c>
      <c r="R524">
        <f t="shared" si="62"/>
        <v>1</v>
      </c>
    </row>
    <row r="525" spans="1:18" ht="49.5" x14ac:dyDescent="0.25">
      <c r="A525" s="10"/>
      <c r="B525" s="17">
        <v>43824.379166666666</v>
      </c>
      <c r="C525" s="6" t="str">
        <f t="shared" si="57"/>
        <v>December</v>
      </c>
      <c r="D525" s="7">
        <f t="shared" si="58"/>
        <v>0.37916666666666665</v>
      </c>
      <c r="E525" s="7" t="str">
        <f>IF(AND(D525&lt;Sheet2!$A$3,D525&gt;=Sheet2!$A$2),"Morning",IF(AND(D525&gt;=Sheet2!$A$3,D525&lt;Sheet2!$A$4),"Afternoon","Night"))</f>
        <v>Morning</v>
      </c>
      <c r="F525" s="7" t="str">
        <f t="shared" si="59"/>
        <v>Wednesday</v>
      </c>
      <c r="G525" s="7" t="str">
        <f t="shared" si="60"/>
        <v>Weekdays</v>
      </c>
      <c r="H525" s="6">
        <f t="shared" si="61"/>
        <v>25</v>
      </c>
      <c r="I525" s="6">
        <f t="shared" si="56"/>
        <v>2019</v>
      </c>
      <c r="J525" s="11">
        <v>43790.724305555559</v>
      </c>
      <c r="K525" s="12" t="s">
        <v>596</v>
      </c>
      <c r="L525" s="8" t="s">
        <v>2694</v>
      </c>
      <c r="M525" s="8" t="s">
        <v>2702</v>
      </c>
      <c r="N525" s="12" t="s">
        <v>24</v>
      </c>
      <c r="O525" s="12" t="s">
        <v>13</v>
      </c>
      <c r="P525" s="13">
        <v>0</v>
      </c>
      <c r="Q525" s="12" t="s">
        <v>1912</v>
      </c>
      <c r="R525">
        <f t="shared" si="62"/>
        <v>1</v>
      </c>
    </row>
    <row r="526" spans="1:18" ht="49.5" x14ac:dyDescent="0.25">
      <c r="A526" s="4" t="s">
        <v>222</v>
      </c>
      <c r="B526" s="18">
        <v>43824.379166666666</v>
      </c>
      <c r="C526" s="6" t="str">
        <f t="shared" si="57"/>
        <v>December</v>
      </c>
      <c r="D526" s="7">
        <f t="shared" si="58"/>
        <v>0.37916666666666665</v>
      </c>
      <c r="E526" s="7" t="str">
        <f>IF(AND(D526&lt;Sheet2!$A$3,D526&gt;=Sheet2!$A$2),"Morning",IF(AND(D526&gt;=Sheet2!$A$3,D526&lt;Sheet2!$A$4),"Afternoon","Night"))</f>
        <v>Morning</v>
      </c>
      <c r="F526" s="7" t="str">
        <f t="shared" si="59"/>
        <v>Wednesday</v>
      </c>
      <c r="G526" s="7" t="str">
        <f t="shared" si="60"/>
        <v>Weekdays</v>
      </c>
      <c r="H526" s="6">
        <f t="shared" si="61"/>
        <v>25</v>
      </c>
      <c r="I526" s="6">
        <f t="shared" si="56"/>
        <v>2019</v>
      </c>
      <c r="J526" s="5">
        <v>43788.544444444444</v>
      </c>
      <c r="K526" s="8" t="s">
        <v>597</v>
      </c>
      <c r="L526" s="8" t="s">
        <v>2694</v>
      </c>
      <c r="M526" s="8" t="s">
        <v>2702</v>
      </c>
      <c r="N526" s="8" t="s">
        <v>24</v>
      </c>
      <c r="O526" s="8" t="s">
        <v>13</v>
      </c>
      <c r="P526" s="9">
        <v>0</v>
      </c>
      <c r="Q526" s="8" t="s">
        <v>1913</v>
      </c>
      <c r="R526">
        <f t="shared" si="62"/>
        <v>1</v>
      </c>
    </row>
    <row r="527" spans="1:18" ht="49.5" x14ac:dyDescent="0.25">
      <c r="A527" s="10"/>
      <c r="B527" s="17">
        <v>43824.381944444445</v>
      </c>
      <c r="C527" s="6" t="str">
        <f t="shared" si="57"/>
        <v>December</v>
      </c>
      <c r="D527" s="7">
        <f t="shared" si="58"/>
        <v>0.38194444444444442</v>
      </c>
      <c r="E527" s="7" t="str">
        <f>IF(AND(D527&lt;Sheet2!$A$3,D527&gt;=Sheet2!$A$2),"Morning",IF(AND(D527&gt;=Sheet2!$A$3,D527&lt;Sheet2!$A$4),"Afternoon","Night"))</f>
        <v>Morning</v>
      </c>
      <c r="F527" s="7" t="str">
        <f t="shared" si="59"/>
        <v>Wednesday</v>
      </c>
      <c r="G527" s="7" t="str">
        <f t="shared" si="60"/>
        <v>Weekdays</v>
      </c>
      <c r="H527" s="6">
        <f t="shared" si="61"/>
        <v>25</v>
      </c>
      <c r="I527" s="6">
        <f t="shared" si="56"/>
        <v>2019</v>
      </c>
      <c r="J527" s="11">
        <v>43790.727777777778</v>
      </c>
      <c r="K527" s="12" t="s">
        <v>597</v>
      </c>
      <c r="L527" s="8" t="s">
        <v>2694</v>
      </c>
      <c r="M527" s="8" t="s">
        <v>2702</v>
      </c>
      <c r="N527" s="12" t="s">
        <v>24</v>
      </c>
      <c r="O527" s="12" t="s">
        <v>13</v>
      </c>
      <c r="P527" s="13">
        <v>0</v>
      </c>
      <c r="Q527" s="12" t="s">
        <v>1914</v>
      </c>
      <c r="R527">
        <f t="shared" si="62"/>
        <v>1</v>
      </c>
    </row>
    <row r="528" spans="1:18" ht="33" x14ac:dyDescent="0.25">
      <c r="A528" s="4" t="s">
        <v>224</v>
      </c>
      <c r="B528" s="17">
        <v>43824.59375</v>
      </c>
      <c r="C528" s="6" t="str">
        <f t="shared" si="57"/>
        <v>December</v>
      </c>
      <c r="D528" s="7">
        <f t="shared" si="58"/>
        <v>0.59375</v>
      </c>
      <c r="E528" s="7" t="str">
        <f>IF(AND(D528&lt;Sheet2!$A$3,D528&gt;=Sheet2!$A$2),"Morning",IF(AND(D528&gt;=Sheet2!$A$3,D528&lt;Sheet2!$A$4),"Afternoon","Night"))</f>
        <v>Afternoon</v>
      </c>
      <c r="F528" s="7" t="str">
        <f t="shared" si="59"/>
        <v>Wednesday</v>
      </c>
      <c r="G528" s="7" t="str">
        <f t="shared" si="60"/>
        <v>Weekdays</v>
      </c>
      <c r="H528" s="6">
        <f t="shared" si="61"/>
        <v>25</v>
      </c>
      <c r="I528" s="6">
        <f t="shared" si="56"/>
        <v>2019</v>
      </c>
      <c r="J528" s="5">
        <v>43788.588888888888</v>
      </c>
      <c r="K528" s="8" t="s">
        <v>39</v>
      </c>
      <c r="L528" s="8" t="s">
        <v>2693</v>
      </c>
      <c r="M528" s="8" t="s">
        <v>2703</v>
      </c>
      <c r="N528" s="8"/>
      <c r="O528" s="8"/>
      <c r="P528" s="14" t="s">
        <v>9</v>
      </c>
      <c r="Q528" s="8" t="s">
        <v>598</v>
      </c>
      <c r="R528">
        <f t="shared" si="62"/>
        <v>1</v>
      </c>
    </row>
    <row r="529" spans="1:18" ht="33" x14ac:dyDescent="0.25">
      <c r="A529" s="4" t="s">
        <v>226</v>
      </c>
      <c r="B529" s="17">
        <v>43825.256944444445</v>
      </c>
      <c r="C529" s="6" t="str">
        <f t="shared" si="57"/>
        <v>December</v>
      </c>
      <c r="D529" s="7">
        <f t="shared" si="58"/>
        <v>0.25694444444444448</v>
      </c>
      <c r="E529" s="7" t="str">
        <f>IF(AND(D529&lt;Sheet2!$A$3,D529&gt;=Sheet2!$A$2),"Morning",IF(AND(D529&gt;=Sheet2!$A$3,D529&lt;Sheet2!$A$4),"Afternoon","Night"))</f>
        <v>Morning</v>
      </c>
      <c r="F529" s="7" t="str">
        <f t="shared" si="59"/>
        <v>Thursday</v>
      </c>
      <c r="G529" s="7" t="str">
        <f t="shared" si="60"/>
        <v>Weekdays</v>
      </c>
      <c r="H529" s="6">
        <f t="shared" si="61"/>
        <v>26</v>
      </c>
      <c r="I529" s="6">
        <f t="shared" si="56"/>
        <v>2019</v>
      </c>
      <c r="J529" s="5">
        <v>43788.6875</v>
      </c>
      <c r="K529" s="8" t="s">
        <v>39</v>
      </c>
      <c r="L529" s="8" t="s">
        <v>2693</v>
      </c>
      <c r="M529" s="8" t="s">
        <v>2703</v>
      </c>
      <c r="N529" s="8"/>
      <c r="O529" s="8"/>
      <c r="P529" s="14" t="s">
        <v>9</v>
      </c>
      <c r="Q529" s="8" t="s">
        <v>599</v>
      </c>
      <c r="R529">
        <f t="shared" si="62"/>
        <v>1</v>
      </c>
    </row>
    <row r="530" spans="1:18" ht="82.5" x14ac:dyDescent="0.25">
      <c r="A530" s="4" t="s">
        <v>228</v>
      </c>
      <c r="B530" s="18">
        <v>43825.256944444445</v>
      </c>
      <c r="C530" s="6" t="str">
        <f t="shared" si="57"/>
        <v>December</v>
      </c>
      <c r="D530" s="7">
        <f t="shared" si="58"/>
        <v>0.25694444444444448</v>
      </c>
      <c r="E530" s="7" t="str">
        <f>IF(AND(D530&lt;Sheet2!$A$3,D530&gt;=Sheet2!$A$2),"Morning",IF(AND(D530&gt;=Sheet2!$A$3,D530&lt;Sheet2!$A$4),"Afternoon","Night"))</f>
        <v>Morning</v>
      </c>
      <c r="F530" s="7" t="str">
        <f t="shared" si="59"/>
        <v>Thursday</v>
      </c>
      <c r="G530" s="7" t="str">
        <f t="shared" si="60"/>
        <v>Weekdays</v>
      </c>
      <c r="H530" s="6">
        <f t="shared" si="61"/>
        <v>26</v>
      </c>
      <c r="I530" s="6">
        <f t="shared" si="56"/>
        <v>2019</v>
      </c>
      <c r="J530" s="5">
        <v>43789.404166666667</v>
      </c>
      <c r="K530" s="8" t="s">
        <v>592</v>
      </c>
      <c r="L530" s="8"/>
      <c r="M530" s="8"/>
      <c r="N530" s="8" t="s">
        <v>34</v>
      </c>
      <c r="O530" s="8" t="s">
        <v>109</v>
      </c>
      <c r="P530" s="14" t="s">
        <v>9</v>
      </c>
      <c r="Q530" s="8" t="s">
        <v>1915</v>
      </c>
      <c r="R530">
        <f t="shared" si="62"/>
        <v>1</v>
      </c>
    </row>
    <row r="531" spans="1:18" ht="33" x14ac:dyDescent="0.25">
      <c r="A531" s="4" t="s">
        <v>229</v>
      </c>
      <c r="B531" s="17">
        <v>43825.588888888888</v>
      </c>
      <c r="C531" s="6" t="str">
        <f t="shared" si="57"/>
        <v>December</v>
      </c>
      <c r="D531" s="7">
        <f t="shared" si="58"/>
        <v>0.58888888888888891</v>
      </c>
      <c r="E531" s="7" t="str">
        <f>IF(AND(D531&lt;Sheet2!$A$3,D531&gt;=Sheet2!$A$2),"Morning",IF(AND(D531&gt;=Sheet2!$A$3,D531&lt;Sheet2!$A$4),"Afternoon","Night"))</f>
        <v>Afternoon</v>
      </c>
      <c r="F531" s="7" t="str">
        <f t="shared" si="59"/>
        <v>Thursday</v>
      </c>
      <c r="G531" s="7" t="str">
        <f t="shared" si="60"/>
        <v>Weekdays</v>
      </c>
      <c r="H531" s="6">
        <f t="shared" si="61"/>
        <v>26</v>
      </c>
      <c r="I531" s="6">
        <f t="shared" si="56"/>
        <v>2019</v>
      </c>
      <c r="J531" s="5">
        <v>43789.836111111108</v>
      </c>
      <c r="K531" s="8" t="s">
        <v>149</v>
      </c>
      <c r="L531" s="8" t="s">
        <v>2696</v>
      </c>
      <c r="M531" s="8" t="s">
        <v>2703</v>
      </c>
      <c r="N531" s="8" t="s">
        <v>24</v>
      </c>
      <c r="O531" s="8" t="s">
        <v>103</v>
      </c>
      <c r="P531" s="9">
        <v>16</v>
      </c>
      <c r="Q531" s="8" t="s">
        <v>600</v>
      </c>
      <c r="R531">
        <f t="shared" si="62"/>
        <v>1</v>
      </c>
    </row>
    <row r="532" spans="1:18" ht="49.5" x14ac:dyDescent="0.25">
      <c r="A532" s="10"/>
      <c r="B532" s="18">
        <v>43825.588888888888</v>
      </c>
      <c r="C532" s="6" t="str">
        <f t="shared" si="57"/>
        <v>December</v>
      </c>
      <c r="D532" s="7">
        <f t="shared" si="58"/>
        <v>0.58888888888888891</v>
      </c>
      <c r="E532" s="7" t="str">
        <f>IF(AND(D532&lt;Sheet2!$A$3,D532&gt;=Sheet2!$A$2),"Morning",IF(AND(D532&gt;=Sheet2!$A$3,D532&lt;Sheet2!$A$4),"Afternoon","Night"))</f>
        <v>Afternoon</v>
      </c>
      <c r="F532" s="7" t="str">
        <f t="shared" si="59"/>
        <v>Thursday</v>
      </c>
      <c r="G532" s="7" t="str">
        <f t="shared" si="60"/>
        <v>Weekdays</v>
      </c>
      <c r="H532" s="6">
        <f t="shared" si="61"/>
        <v>26</v>
      </c>
      <c r="I532" s="6">
        <f t="shared" ref="I532:I595" si="63">YEAR(B532)</f>
        <v>2019</v>
      </c>
      <c r="J532" s="11">
        <v>43793.306944444441</v>
      </c>
      <c r="K532" s="12" t="s">
        <v>149</v>
      </c>
      <c r="L532" s="8" t="s">
        <v>2696</v>
      </c>
      <c r="M532" s="8" t="s">
        <v>2703</v>
      </c>
      <c r="N532" s="12" t="s">
        <v>24</v>
      </c>
      <c r="O532" s="12" t="s">
        <v>103</v>
      </c>
      <c r="P532" s="13">
        <v>16</v>
      </c>
      <c r="Q532" s="12" t="s">
        <v>1916</v>
      </c>
      <c r="R532">
        <f t="shared" si="62"/>
        <v>1</v>
      </c>
    </row>
    <row r="533" spans="1:18" ht="33" x14ac:dyDescent="0.25">
      <c r="A533" s="4" t="s">
        <v>232</v>
      </c>
      <c r="B533" s="17">
        <v>43825.857638888891</v>
      </c>
      <c r="C533" s="6" t="str">
        <f t="shared" si="57"/>
        <v>December</v>
      </c>
      <c r="D533" s="7">
        <f t="shared" si="58"/>
        <v>0.85763888888888884</v>
      </c>
      <c r="E533" s="7" t="str">
        <f>IF(AND(D533&lt;Sheet2!$A$3,D533&gt;=Sheet2!$A$2),"Morning",IF(AND(D533&gt;=Sheet2!$A$3,D533&lt;Sheet2!$A$4),"Afternoon","Night"))</f>
        <v>Night</v>
      </c>
      <c r="F533" s="7" t="str">
        <f t="shared" si="59"/>
        <v>Thursday</v>
      </c>
      <c r="G533" s="7" t="str">
        <f t="shared" si="60"/>
        <v>Weekdays</v>
      </c>
      <c r="H533" s="6">
        <f t="shared" si="61"/>
        <v>26</v>
      </c>
      <c r="I533" s="6">
        <f t="shared" si="63"/>
        <v>2019</v>
      </c>
      <c r="J533" s="5">
        <v>43790.59097222222</v>
      </c>
      <c r="K533" s="8" t="s">
        <v>170</v>
      </c>
      <c r="L533" s="8" t="s">
        <v>2696</v>
      </c>
      <c r="M533" s="8" t="s">
        <v>2703</v>
      </c>
      <c r="N533" s="8" t="s">
        <v>201</v>
      </c>
      <c r="O533" s="8" t="s">
        <v>13</v>
      </c>
      <c r="P533" s="9">
        <v>25</v>
      </c>
      <c r="Q533" s="8" t="s">
        <v>1917</v>
      </c>
      <c r="R533">
        <f t="shared" si="62"/>
        <v>1</v>
      </c>
    </row>
    <row r="534" spans="1:18" ht="49.5" x14ac:dyDescent="0.25">
      <c r="A534" s="10"/>
      <c r="B534" s="17">
        <v>43826.2</v>
      </c>
      <c r="C534" s="6" t="str">
        <f t="shared" si="57"/>
        <v>December</v>
      </c>
      <c r="D534" s="7">
        <f t="shared" si="58"/>
        <v>0.19999999999999998</v>
      </c>
      <c r="E534" s="7" t="str">
        <f>IF(AND(D534&lt;Sheet2!$A$3,D534&gt;=Sheet2!$A$2),"Morning",IF(AND(D534&gt;=Sheet2!$A$3,D534&lt;Sheet2!$A$4),"Afternoon","Night"))</f>
        <v>Morning</v>
      </c>
      <c r="F534" s="7" t="str">
        <f t="shared" si="59"/>
        <v>Friday</v>
      </c>
      <c r="G534" s="7" t="str">
        <f t="shared" si="60"/>
        <v>Weekdays</v>
      </c>
      <c r="H534" s="6">
        <f t="shared" si="61"/>
        <v>27</v>
      </c>
      <c r="I534" s="6">
        <f t="shared" si="63"/>
        <v>2019</v>
      </c>
      <c r="J534" s="11">
        <v>43794.488888888889</v>
      </c>
      <c r="K534" s="12" t="s">
        <v>170</v>
      </c>
      <c r="L534" s="8" t="s">
        <v>2696</v>
      </c>
      <c r="M534" s="8" t="s">
        <v>2703</v>
      </c>
      <c r="N534" s="12" t="s">
        <v>201</v>
      </c>
      <c r="O534" s="12" t="s">
        <v>13</v>
      </c>
      <c r="P534" s="13">
        <v>25</v>
      </c>
      <c r="Q534" s="12" t="s">
        <v>1918</v>
      </c>
      <c r="R534">
        <f t="shared" si="62"/>
        <v>1</v>
      </c>
    </row>
    <row r="535" spans="1:18" ht="99" x14ac:dyDescent="0.25">
      <c r="A535" s="4" t="s">
        <v>233</v>
      </c>
      <c r="B535" s="17">
        <v>43826.25277777778</v>
      </c>
      <c r="C535" s="6" t="str">
        <f t="shared" si="57"/>
        <v>December</v>
      </c>
      <c r="D535" s="7">
        <f t="shared" si="58"/>
        <v>0.25277777777777777</v>
      </c>
      <c r="E535" s="7" t="str">
        <f>IF(AND(D535&lt;Sheet2!$A$3,D535&gt;=Sheet2!$A$2),"Morning",IF(AND(D535&gt;=Sheet2!$A$3,D535&lt;Sheet2!$A$4),"Afternoon","Night"))</f>
        <v>Morning</v>
      </c>
      <c r="F535" s="7" t="str">
        <f t="shared" si="59"/>
        <v>Friday</v>
      </c>
      <c r="G535" s="7" t="str">
        <f t="shared" si="60"/>
        <v>Weekdays</v>
      </c>
      <c r="H535" s="6">
        <f t="shared" si="61"/>
        <v>27</v>
      </c>
      <c r="I535" s="6">
        <f t="shared" si="63"/>
        <v>2019</v>
      </c>
      <c r="J535" s="5">
        <v>43790.602083333331</v>
      </c>
      <c r="K535" s="8" t="s">
        <v>542</v>
      </c>
      <c r="L535" s="12" t="s">
        <v>2695</v>
      </c>
      <c r="M535" s="8" t="s">
        <v>2702</v>
      </c>
      <c r="N535" s="8" t="s">
        <v>34</v>
      </c>
      <c r="O535" s="8" t="s">
        <v>109</v>
      </c>
      <c r="P535" s="9">
        <v>61</v>
      </c>
      <c r="Q535" s="8" t="s">
        <v>1919</v>
      </c>
      <c r="R535">
        <f t="shared" si="62"/>
        <v>1</v>
      </c>
    </row>
    <row r="536" spans="1:18" ht="33" x14ac:dyDescent="0.25">
      <c r="A536" s="4" t="s">
        <v>234</v>
      </c>
      <c r="B536" s="18">
        <v>43826.25277777778</v>
      </c>
      <c r="C536" s="6" t="str">
        <f t="shared" si="57"/>
        <v>December</v>
      </c>
      <c r="D536" s="7">
        <f t="shared" si="58"/>
        <v>0.25277777777777777</v>
      </c>
      <c r="E536" s="7" t="str">
        <f>IF(AND(D536&lt;Sheet2!$A$3,D536&gt;=Sheet2!$A$2),"Morning",IF(AND(D536&gt;=Sheet2!$A$3,D536&lt;Sheet2!$A$4),"Afternoon","Night"))</f>
        <v>Morning</v>
      </c>
      <c r="F536" s="7" t="str">
        <f t="shared" si="59"/>
        <v>Friday</v>
      </c>
      <c r="G536" s="7" t="str">
        <f t="shared" si="60"/>
        <v>Weekdays</v>
      </c>
      <c r="H536" s="6">
        <f t="shared" si="61"/>
        <v>27</v>
      </c>
      <c r="I536" s="6">
        <f t="shared" si="63"/>
        <v>2019</v>
      </c>
      <c r="J536" s="5">
        <v>43790.701388888891</v>
      </c>
      <c r="K536" s="8" t="s">
        <v>39</v>
      </c>
      <c r="L536" s="8" t="s">
        <v>2693</v>
      </c>
      <c r="M536" s="8" t="s">
        <v>2703</v>
      </c>
      <c r="N536" s="8"/>
      <c r="O536" s="8"/>
      <c r="P536" s="14" t="s">
        <v>9</v>
      </c>
      <c r="Q536" s="8" t="s">
        <v>1920</v>
      </c>
      <c r="R536">
        <f t="shared" si="62"/>
        <v>1</v>
      </c>
    </row>
    <row r="537" spans="1:18" ht="16.5" x14ac:dyDescent="0.25">
      <c r="A537" s="4" t="s">
        <v>236</v>
      </c>
      <c r="B537" s="17">
        <v>43826.467361111114</v>
      </c>
      <c r="C537" s="6" t="str">
        <f t="shared" si="57"/>
        <v>December</v>
      </c>
      <c r="D537" s="7">
        <f t="shared" si="58"/>
        <v>0.46736111111111112</v>
      </c>
      <c r="E537" s="7" t="str">
        <f>IF(AND(D537&lt;Sheet2!$A$3,D537&gt;=Sheet2!$A$2),"Morning",IF(AND(D537&gt;=Sheet2!$A$3,D537&lt;Sheet2!$A$4),"Afternoon","Night"))</f>
        <v>Morning</v>
      </c>
      <c r="F537" s="7" t="str">
        <f t="shared" si="59"/>
        <v>Friday</v>
      </c>
      <c r="G537" s="7" t="str">
        <f t="shared" si="60"/>
        <v>Weekdays</v>
      </c>
      <c r="H537" s="6">
        <f t="shared" si="61"/>
        <v>27</v>
      </c>
      <c r="I537" s="6">
        <f t="shared" si="63"/>
        <v>2019</v>
      </c>
      <c r="J537" s="5">
        <v>43790.729166666664</v>
      </c>
      <c r="K537" s="8" t="s">
        <v>8</v>
      </c>
      <c r="L537" s="8" t="s">
        <v>2694</v>
      </c>
      <c r="M537" s="8" t="s">
        <v>2702</v>
      </c>
      <c r="N537" s="8"/>
      <c r="O537" s="8"/>
      <c r="P537" s="14" t="s">
        <v>9</v>
      </c>
      <c r="Q537" s="8" t="s">
        <v>1921</v>
      </c>
      <c r="R537">
        <f t="shared" si="62"/>
        <v>1</v>
      </c>
    </row>
    <row r="538" spans="1:18" ht="82.5" x14ac:dyDescent="0.25">
      <c r="A538" s="4" t="s">
        <v>237</v>
      </c>
      <c r="B538" s="17">
        <v>43826.479861111111</v>
      </c>
      <c r="C538" s="6" t="str">
        <f t="shared" si="57"/>
        <v>December</v>
      </c>
      <c r="D538" s="7">
        <f t="shared" si="58"/>
        <v>0.47986111111111113</v>
      </c>
      <c r="E538" s="7" t="str">
        <f>IF(AND(D538&lt;Sheet2!$A$3,D538&gt;=Sheet2!$A$2),"Morning",IF(AND(D538&gt;=Sheet2!$A$3,D538&lt;Sheet2!$A$4),"Afternoon","Night"))</f>
        <v>Morning</v>
      </c>
      <c r="F538" s="7" t="str">
        <f t="shared" si="59"/>
        <v>Friday</v>
      </c>
      <c r="G538" s="7" t="str">
        <f t="shared" si="60"/>
        <v>Weekdays</v>
      </c>
      <c r="H538" s="6">
        <f t="shared" si="61"/>
        <v>27</v>
      </c>
      <c r="I538" s="6">
        <f t="shared" si="63"/>
        <v>2019</v>
      </c>
      <c r="J538" s="5">
        <v>43790.74722222222</v>
      </c>
      <c r="K538" s="8" t="s">
        <v>480</v>
      </c>
      <c r="L538" s="8" t="s">
        <v>2693</v>
      </c>
      <c r="M538" s="8" t="s">
        <v>2703</v>
      </c>
      <c r="N538" s="8" t="s">
        <v>34</v>
      </c>
      <c r="O538" s="8" t="s">
        <v>19</v>
      </c>
      <c r="P538" s="9">
        <v>113</v>
      </c>
      <c r="Q538" s="8" t="s">
        <v>1922</v>
      </c>
      <c r="R538">
        <f t="shared" si="62"/>
        <v>1</v>
      </c>
    </row>
    <row r="539" spans="1:18" ht="82.5" x14ac:dyDescent="0.25">
      <c r="A539" s="4" t="s">
        <v>238</v>
      </c>
      <c r="B539" s="18">
        <v>43826.479861111111</v>
      </c>
      <c r="C539" s="6" t="str">
        <f t="shared" si="57"/>
        <v>December</v>
      </c>
      <c r="D539" s="7">
        <f t="shared" si="58"/>
        <v>0.47986111111111113</v>
      </c>
      <c r="E539" s="7" t="str">
        <f>IF(AND(D539&lt;Sheet2!$A$3,D539&gt;=Sheet2!$A$2),"Morning",IF(AND(D539&gt;=Sheet2!$A$3,D539&lt;Sheet2!$A$4),"Afternoon","Night"))</f>
        <v>Morning</v>
      </c>
      <c r="F539" s="7" t="str">
        <f t="shared" si="59"/>
        <v>Friday</v>
      </c>
      <c r="G539" s="7" t="str">
        <f t="shared" si="60"/>
        <v>Weekdays</v>
      </c>
      <c r="H539" s="6">
        <f t="shared" si="61"/>
        <v>27</v>
      </c>
      <c r="I539" s="6">
        <f t="shared" si="63"/>
        <v>2019</v>
      </c>
      <c r="J539" s="5">
        <v>43791.363888888889</v>
      </c>
      <c r="K539" s="8" t="s">
        <v>39</v>
      </c>
      <c r="L539" s="8" t="s">
        <v>2693</v>
      </c>
      <c r="M539" s="8" t="s">
        <v>2703</v>
      </c>
      <c r="N539" s="8" t="s">
        <v>34</v>
      </c>
      <c r="O539" s="8" t="s">
        <v>191</v>
      </c>
      <c r="P539" s="14" t="s">
        <v>9</v>
      </c>
      <c r="Q539" s="8" t="s">
        <v>601</v>
      </c>
      <c r="R539">
        <f t="shared" si="62"/>
        <v>1</v>
      </c>
    </row>
    <row r="540" spans="1:18" ht="33" x14ac:dyDescent="0.25">
      <c r="A540" s="4" t="s">
        <v>240</v>
      </c>
      <c r="B540" s="17">
        <v>43827.999305555553</v>
      </c>
      <c r="C540" s="6" t="str">
        <f t="shared" si="57"/>
        <v>December</v>
      </c>
      <c r="D540" s="7">
        <f t="shared" si="58"/>
        <v>0.99930555555555556</v>
      </c>
      <c r="E540" s="7" t="str">
        <f>IF(AND(D540&lt;Sheet2!$A$3,D540&gt;=Sheet2!$A$2),"Morning",IF(AND(D540&gt;=Sheet2!$A$3,D540&lt;Sheet2!$A$4),"Afternoon","Night"))</f>
        <v>Night</v>
      </c>
      <c r="F540" s="7" t="str">
        <f t="shared" si="59"/>
        <v>Saturday</v>
      </c>
      <c r="G540" s="7" t="str">
        <f t="shared" si="60"/>
        <v>Weekends</v>
      </c>
      <c r="H540" s="6">
        <f t="shared" si="61"/>
        <v>28</v>
      </c>
      <c r="I540" s="6">
        <f t="shared" si="63"/>
        <v>2019</v>
      </c>
      <c r="J540" s="5">
        <v>43791.715277777781</v>
      </c>
      <c r="K540" s="8" t="s">
        <v>57</v>
      </c>
      <c r="L540" s="8" t="s">
        <v>2693</v>
      </c>
      <c r="M540" s="8" t="s">
        <v>2703</v>
      </c>
      <c r="N540" s="8" t="s">
        <v>24</v>
      </c>
      <c r="O540" s="8" t="s">
        <v>13</v>
      </c>
      <c r="P540" s="14" t="s">
        <v>9</v>
      </c>
      <c r="Q540" s="8" t="s">
        <v>1923</v>
      </c>
      <c r="R540">
        <f t="shared" si="62"/>
        <v>1</v>
      </c>
    </row>
    <row r="541" spans="1:18" ht="33" x14ac:dyDescent="0.25">
      <c r="A541" s="4" t="s">
        <v>241</v>
      </c>
      <c r="B541" s="17">
        <v>43828.729861111111</v>
      </c>
      <c r="C541" s="6" t="str">
        <f t="shared" si="57"/>
        <v>December</v>
      </c>
      <c r="D541" s="7">
        <f t="shared" si="58"/>
        <v>0.72986111111111107</v>
      </c>
      <c r="E541" s="7" t="str">
        <f>IF(AND(D541&lt;Sheet2!$A$3,D541&gt;=Sheet2!$A$2),"Morning",IF(AND(D541&gt;=Sheet2!$A$3,D541&lt;Sheet2!$A$4),"Afternoon","Night"))</f>
        <v>Afternoon</v>
      </c>
      <c r="F541" s="7" t="str">
        <f t="shared" si="59"/>
        <v>Sunday</v>
      </c>
      <c r="G541" s="7" t="str">
        <f t="shared" si="60"/>
        <v>Weekends</v>
      </c>
      <c r="H541" s="6">
        <f t="shared" si="61"/>
        <v>29</v>
      </c>
      <c r="I541" s="6">
        <f t="shared" si="63"/>
        <v>2019</v>
      </c>
      <c r="J541" s="5">
        <v>43791.791666666664</v>
      </c>
      <c r="K541" s="8" t="s">
        <v>602</v>
      </c>
      <c r="L541" s="8" t="s">
        <v>2695</v>
      </c>
      <c r="M541" s="8" t="s">
        <v>2702</v>
      </c>
      <c r="N541" s="8" t="s">
        <v>24</v>
      </c>
      <c r="O541" s="8" t="s">
        <v>126</v>
      </c>
      <c r="P541" s="9">
        <v>0</v>
      </c>
      <c r="Q541" s="8" t="s">
        <v>603</v>
      </c>
      <c r="R541">
        <f t="shared" si="62"/>
        <v>1</v>
      </c>
    </row>
    <row r="542" spans="1:18" ht="49.5" x14ac:dyDescent="0.25">
      <c r="A542" s="10"/>
      <c r="B542" s="18">
        <v>43828.729861111111</v>
      </c>
      <c r="C542" s="6" t="str">
        <f t="shared" si="57"/>
        <v>December</v>
      </c>
      <c r="D542" s="7">
        <f t="shared" si="58"/>
        <v>0.72986111111111107</v>
      </c>
      <c r="E542" s="7" t="str">
        <f>IF(AND(D542&lt;Sheet2!$A$3,D542&gt;=Sheet2!$A$2),"Morning",IF(AND(D542&gt;=Sheet2!$A$3,D542&lt;Sheet2!$A$4),"Afternoon","Night"))</f>
        <v>Afternoon</v>
      </c>
      <c r="F542" s="7" t="str">
        <f t="shared" si="59"/>
        <v>Sunday</v>
      </c>
      <c r="G542" s="7" t="str">
        <f t="shared" si="60"/>
        <v>Weekends</v>
      </c>
      <c r="H542" s="6">
        <f t="shared" si="61"/>
        <v>29</v>
      </c>
      <c r="I542" s="6">
        <f t="shared" si="63"/>
        <v>2019</v>
      </c>
      <c r="J542" s="11">
        <v>43795.287499999999</v>
      </c>
      <c r="K542" s="12" t="s">
        <v>602</v>
      </c>
      <c r="L542" s="8" t="s">
        <v>2695</v>
      </c>
      <c r="M542" s="8" t="s">
        <v>2702</v>
      </c>
      <c r="N542" s="12" t="s">
        <v>24</v>
      </c>
      <c r="O542" s="12" t="s">
        <v>126</v>
      </c>
      <c r="P542" s="13">
        <v>0</v>
      </c>
      <c r="Q542" s="12" t="s">
        <v>1924</v>
      </c>
      <c r="R542">
        <f t="shared" si="62"/>
        <v>1</v>
      </c>
    </row>
    <row r="543" spans="1:18" ht="49.5" x14ac:dyDescent="0.25">
      <c r="A543" s="4" t="s">
        <v>242</v>
      </c>
      <c r="B543" s="17">
        <v>43829.083333333336</v>
      </c>
      <c r="C543" s="6" t="str">
        <f t="shared" si="57"/>
        <v>December</v>
      </c>
      <c r="D543" s="7">
        <f t="shared" si="58"/>
        <v>8.3333333333333329E-2</v>
      </c>
      <c r="E543" s="7" t="str">
        <f>IF(AND(D543&lt;Sheet2!$A$3,D543&gt;=Sheet2!$A$2),"Morning",IF(AND(D543&gt;=Sheet2!$A$3,D543&lt;Sheet2!$A$4),"Afternoon","Night"))</f>
        <v>Night</v>
      </c>
      <c r="F543" s="7" t="str">
        <f t="shared" si="59"/>
        <v>Monday</v>
      </c>
      <c r="G543" s="7" t="str">
        <f t="shared" si="60"/>
        <v>Weekdays</v>
      </c>
      <c r="H543" s="6">
        <f t="shared" si="61"/>
        <v>30</v>
      </c>
      <c r="I543" s="6">
        <f t="shared" si="63"/>
        <v>2019</v>
      </c>
      <c r="J543" s="5">
        <v>43791.791666666664</v>
      </c>
      <c r="K543" s="8" t="s">
        <v>206</v>
      </c>
      <c r="L543" s="8" t="s">
        <v>2695</v>
      </c>
      <c r="M543" s="8" t="s">
        <v>2702</v>
      </c>
      <c r="N543" s="8" t="s">
        <v>24</v>
      </c>
      <c r="O543" s="8" t="s">
        <v>406</v>
      </c>
      <c r="P543" s="9">
        <v>0</v>
      </c>
      <c r="Q543" s="8" t="s">
        <v>604</v>
      </c>
      <c r="R543">
        <f t="shared" si="62"/>
        <v>1</v>
      </c>
    </row>
    <row r="544" spans="1:18" ht="66" x14ac:dyDescent="0.25">
      <c r="A544" s="10"/>
      <c r="B544" s="17">
        <v>43829.732638888891</v>
      </c>
      <c r="C544" s="6" t="str">
        <f t="shared" si="57"/>
        <v>December</v>
      </c>
      <c r="D544" s="7">
        <f t="shared" si="58"/>
        <v>0.73263888888888884</v>
      </c>
      <c r="E544" s="7" t="str">
        <f>IF(AND(D544&lt;Sheet2!$A$3,D544&gt;=Sheet2!$A$2),"Morning",IF(AND(D544&gt;=Sheet2!$A$3,D544&lt;Sheet2!$A$4),"Afternoon","Night"))</f>
        <v>Afternoon</v>
      </c>
      <c r="F544" s="7" t="str">
        <f t="shared" si="59"/>
        <v>Monday</v>
      </c>
      <c r="G544" s="7" t="str">
        <f t="shared" si="60"/>
        <v>Weekdays</v>
      </c>
      <c r="H544" s="6">
        <f t="shared" si="61"/>
        <v>30</v>
      </c>
      <c r="I544" s="6">
        <f t="shared" si="63"/>
        <v>2019</v>
      </c>
      <c r="J544" s="11">
        <v>43795.285416666666</v>
      </c>
      <c r="K544" s="12" t="s">
        <v>206</v>
      </c>
      <c r="L544" s="8" t="s">
        <v>2695</v>
      </c>
      <c r="M544" s="8" t="s">
        <v>2702</v>
      </c>
      <c r="N544" s="12" t="s">
        <v>24</v>
      </c>
      <c r="O544" s="12" t="s">
        <v>406</v>
      </c>
      <c r="P544" s="13">
        <v>0</v>
      </c>
      <c r="Q544" s="12" t="s">
        <v>1925</v>
      </c>
      <c r="R544">
        <f t="shared" si="62"/>
        <v>1</v>
      </c>
    </row>
    <row r="545" spans="1:18" ht="33" x14ac:dyDescent="0.25">
      <c r="A545" s="4" t="s">
        <v>244</v>
      </c>
      <c r="B545" s="17">
        <v>43829.75</v>
      </c>
      <c r="C545" s="6" t="str">
        <f t="shared" si="57"/>
        <v>December</v>
      </c>
      <c r="D545" s="7">
        <f t="shared" si="58"/>
        <v>0.75</v>
      </c>
      <c r="E545" s="7" t="str">
        <f>IF(AND(D545&lt;Sheet2!$A$3,D545&gt;=Sheet2!$A$2),"Morning",IF(AND(D545&gt;=Sheet2!$A$3,D545&lt;Sheet2!$A$4),"Afternoon","Night"))</f>
        <v>Afternoon</v>
      </c>
      <c r="F545" s="7" t="str">
        <f t="shared" si="59"/>
        <v>Monday</v>
      </c>
      <c r="G545" s="7" t="str">
        <f t="shared" si="60"/>
        <v>Weekdays</v>
      </c>
      <c r="H545" s="6">
        <f t="shared" si="61"/>
        <v>30</v>
      </c>
      <c r="I545" s="6">
        <f t="shared" si="63"/>
        <v>2019</v>
      </c>
      <c r="J545" s="5">
        <v>43791.791666666664</v>
      </c>
      <c r="K545" s="8" t="s">
        <v>605</v>
      </c>
      <c r="L545" s="8" t="s">
        <v>2695</v>
      </c>
      <c r="M545" s="8" t="s">
        <v>2702</v>
      </c>
      <c r="N545" s="8" t="s">
        <v>24</v>
      </c>
      <c r="O545" s="8" t="s">
        <v>126</v>
      </c>
      <c r="P545" s="14" t="s">
        <v>9</v>
      </c>
      <c r="Q545" s="8" t="s">
        <v>1926</v>
      </c>
      <c r="R545">
        <f t="shared" si="62"/>
        <v>1</v>
      </c>
    </row>
    <row r="546" spans="1:18" ht="66" x14ac:dyDescent="0.25">
      <c r="A546" s="10"/>
      <c r="B546" s="17">
        <v>43830.785416666666</v>
      </c>
      <c r="C546" s="6" t="str">
        <f t="shared" si="57"/>
        <v>December</v>
      </c>
      <c r="D546" s="7">
        <f t="shared" si="58"/>
        <v>0.78541666666666676</v>
      </c>
      <c r="E546" s="7" t="str">
        <f>IF(AND(D546&lt;Sheet2!$A$3,D546&gt;=Sheet2!$A$2),"Morning",IF(AND(D546&gt;=Sheet2!$A$3,D546&lt;Sheet2!$A$4),"Afternoon","Night"))</f>
        <v>Afternoon</v>
      </c>
      <c r="F546" s="7" t="str">
        <f t="shared" si="59"/>
        <v>Tuesday</v>
      </c>
      <c r="G546" s="7" t="str">
        <f t="shared" si="60"/>
        <v>Weekdays</v>
      </c>
      <c r="H546" s="6">
        <f t="shared" si="61"/>
        <v>31</v>
      </c>
      <c r="I546" s="6">
        <f t="shared" si="63"/>
        <v>2019</v>
      </c>
      <c r="J546" s="11">
        <v>43795.386111111111</v>
      </c>
      <c r="K546" s="12" t="s">
        <v>605</v>
      </c>
      <c r="L546" s="8" t="s">
        <v>2695</v>
      </c>
      <c r="M546" s="8" t="s">
        <v>2702</v>
      </c>
      <c r="N546" s="12" t="s">
        <v>24</v>
      </c>
      <c r="O546" s="12" t="s">
        <v>126</v>
      </c>
      <c r="P546" s="14" t="s">
        <v>9</v>
      </c>
      <c r="Q546" s="12" t="s">
        <v>1927</v>
      </c>
      <c r="R546">
        <f t="shared" si="62"/>
        <v>1</v>
      </c>
    </row>
    <row r="547" spans="1:18" ht="49.5" x14ac:dyDescent="0.25">
      <c r="A547" s="4" t="s">
        <v>245</v>
      </c>
      <c r="B547" s="17">
        <v>43843.753472222219</v>
      </c>
      <c r="C547" s="6" t="str">
        <f t="shared" si="57"/>
        <v>January</v>
      </c>
      <c r="D547" s="7">
        <f t="shared" si="58"/>
        <v>0.75347222222222221</v>
      </c>
      <c r="E547" s="7" t="str">
        <f>IF(AND(D547&lt;Sheet2!$A$3,D547&gt;=Sheet2!$A$2),"Morning",IF(AND(D547&gt;=Sheet2!$A$3,D547&lt;Sheet2!$A$4),"Afternoon","Night"))</f>
        <v>Afternoon</v>
      </c>
      <c r="F547" s="7" t="str">
        <f t="shared" si="59"/>
        <v>Monday</v>
      </c>
      <c r="G547" s="7" t="str">
        <f t="shared" si="60"/>
        <v>Weekdays</v>
      </c>
      <c r="H547" s="6">
        <f t="shared" si="61"/>
        <v>13</v>
      </c>
      <c r="I547" s="6">
        <f t="shared" si="63"/>
        <v>2020</v>
      </c>
      <c r="J547" s="5">
        <v>43792.999305555553</v>
      </c>
      <c r="K547" s="8" t="s">
        <v>402</v>
      </c>
      <c r="L547" s="8"/>
      <c r="M547" s="8"/>
      <c r="N547" s="8"/>
      <c r="O547" s="8" t="s">
        <v>491</v>
      </c>
      <c r="P547" s="14" t="s">
        <v>9</v>
      </c>
      <c r="Q547" s="8" t="s">
        <v>606</v>
      </c>
      <c r="R547">
        <f t="shared" si="62"/>
        <v>1</v>
      </c>
    </row>
    <row r="548" spans="1:18" ht="33" x14ac:dyDescent="0.25">
      <c r="A548" s="4" t="s">
        <v>246</v>
      </c>
      <c r="B548" s="18">
        <v>43843.753472222219</v>
      </c>
      <c r="C548" s="6" t="str">
        <f t="shared" si="57"/>
        <v>January</v>
      </c>
      <c r="D548" s="7">
        <f t="shared" si="58"/>
        <v>0.75347222222222221</v>
      </c>
      <c r="E548" s="7" t="str">
        <f>IF(AND(D548&lt;Sheet2!$A$3,D548&gt;=Sheet2!$A$2),"Morning",IF(AND(D548&gt;=Sheet2!$A$3,D548&lt;Sheet2!$A$4),"Afternoon","Night"))</f>
        <v>Afternoon</v>
      </c>
      <c r="F548" s="7" t="str">
        <f t="shared" si="59"/>
        <v>Monday</v>
      </c>
      <c r="G548" s="7" t="str">
        <f t="shared" si="60"/>
        <v>Weekdays</v>
      </c>
      <c r="H548" s="6">
        <f t="shared" si="61"/>
        <v>13</v>
      </c>
      <c r="I548" s="6">
        <f t="shared" si="63"/>
        <v>2020</v>
      </c>
      <c r="J548" s="5">
        <v>43793.349305555559</v>
      </c>
      <c r="K548" s="8" t="s">
        <v>400</v>
      </c>
      <c r="L548" s="8" t="s">
        <v>2694</v>
      </c>
      <c r="M548" s="8" t="s">
        <v>2702</v>
      </c>
      <c r="N548" s="8" t="s">
        <v>34</v>
      </c>
      <c r="O548" s="8" t="s">
        <v>13</v>
      </c>
      <c r="P548" s="9">
        <v>28</v>
      </c>
      <c r="Q548" s="8" t="s">
        <v>607</v>
      </c>
      <c r="R548">
        <f t="shared" si="62"/>
        <v>1</v>
      </c>
    </row>
    <row r="549" spans="1:18" ht="49.5" x14ac:dyDescent="0.25">
      <c r="A549" s="10"/>
      <c r="B549" s="17">
        <v>43844.274305555555</v>
      </c>
      <c r="C549" s="6" t="str">
        <f t="shared" si="57"/>
        <v>January</v>
      </c>
      <c r="D549" s="7">
        <f t="shared" si="58"/>
        <v>0.27430555555555552</v>
      </c>
      <c r="E549" s="7" t="str">
        <f>IF(AND(D549&lt;Sheet2!$A$3,D549&gt;=Sheet2!$A$2),"Morning",IF(AND(D549&gt;=Sheet2!$A$3,D549&lt;Sheet2!$A$4),"Afternoon","Night"))</f>
        <v>Morning</v>
      </c>
      <c r="F549" s="7" t="str">
        <f t="shared" si="59"/>
        <v>Tuesday</v>
      </c>
      <c r="G549" s="7" t="str">
        <f t="shared" si="60"/>
        <v>Weekdays</v>
      </c>
      <c r="H549" s="6">
        <f t="shared" si="61"/>
        <v>14</v>
      </c>
      <c r="I549" s="6">
        <f t="shared" si="63"/>
        <v>2020</v>
      </c>
      <c r="J549" s="11">
        <v>43795.352083333331</v>
      </c>
      <c r="K549" s="12" t="s">
        <v>400</v>
      </c>
      <c r="L549" s="8" t="s">
        <v>2694</v>
      </c>
      <c r="M549" s="8" t="s">
        <v>2702</v>
      </c>
      <c r="N549" s="12" t="s">
        <v>34</v>
      </c>
      <c r="O549" s="12" t="s">
        <v>13</v>
      </c>
      <c r="P549" s="13">
        <v>28</v>
      </c>
      <c r="Q549" s="12" t="s">
        <v>1928</v>
      </c>
      <c r="R549">
        <f t="shared" si="62"/>
        <v>1</v>
      </c>
    </row>
    <row r="550" spans="1:18" ht="49.5" x14ac:dyDescent="0.25">
      <c r="A550" s="4" t="s">
        <v>247</v>
      </c>
      <c r="B550" s="18">
        <v>43844.274305555555</v>
      </c>
      <c r="C550" s="6" t="str">
        <f t="shared" si="57"/>
        <v>January</v>
      </c>
      <c r="D550" s="7">
        <f t="shared" si="58"/>
        <v>0.27430555555555552</v>
      </c>
      <c r="E550" s="7" t="str">
        <f>IF(AND(D550&lt;Sheet2!$A$3,D550&gt;=Sheet2!$A$2),"Morning",IF(AND(D550&gt;=Sheet2!$A$3,D550&lt;Sheet2!$A$4),"Afternoon","Night"))</f>
        <v>Morning</v>
      </c>
      <c r="F550" s="7" t="str">
        <f t="shared" si="59"/>
        <v>Tuesday</v>
      </c>
      <c r="G550" s="7" t="str">
        <f t="shared" si="60"/>
        <v>Weekdays</v>
      </c>
      <c r="H550" s="6">
        <f t="shared" si="61"/>
        <v>14</v>
      </c>
      <c r="I550" s="6">
        <f t="shared" si="63"/>
        <v>2020</v>
      </c>
      <c r="J550" s="5">
        <v>43793.370138888888</v>
      </c>
      <c r="K550" s="8" t="s">
        <v>200</v>
      </c>
      <c r="L550" s="8" t="s">
        <v>2694</v>
      </c>
      <c r="M550" s="8" t="s">
        <v>2702</v>
      </c>
      <c r="N550" s="8" t="s">
        <v>34</v>
      </c>
      <c r="O550" s="8" t="s">
        <v>109</v>
      </c>
      <c r="P550" s="9">
        <v>0</v>
      </c>
      <c r="Q550" s="8" t="s">
        <v>1929</v>
      </c>
      <c r="R550">
        <f t="shared" si="62"/>
        <v>1</v>
      </c>
    </row>
    <row r="551" spans="1:18" ht="66" x14ac:dyDescent="0.25">
      <c r="A551" s="4" t="s">
        <v>249</v>
      </c>
      <c r="B551" s="17">
        <v>43844.285416666666</v>
      </c>
      <c r="C551" s="6" t="str">
        <f t="shared" si="57"/>
        <v>January</v>
      </c>
      <c r="D551" s="7">
        <f t="shared" si="58"/>
        <v>0.28541666666666665</v>
      </c>
      <c r="E551" s="7" t="str">
        <f>IF(AND(D551&lt;Sheet2!$A$3,D551&gt;=Sheet2!$A$2),"Morning",IF(AND(D551&gt;=Sheet2!$A$3,D551&lt;Sheet2!$A$4),"Afternoon","Night"))</f>
        <v>Morning</v>
      </c>
      <c r="F551" s="7" t="str">
        <f t="shared" si="59"/>
        <v>Tuesday</v>
      </c>
      <c r="G551" s="7" t="str">
        <f t="shared" si="60"/>
        <v>Weekdays</v>
      </c>
      <c r="H551" s="6">
        <f t="shared" si="61"/>
        <v>14</v>
      </c>
      <c r="I551" s="6">
        <f t="shared" si="63"/>
        <v>2020</v>
      </c>
      <c r="J551" s="5">
        <v>43793.400694444441</v>
      </c>
      <c r="K551" s="8" t="s">
        <v>594</v>
      </c>
      <c r="L551" s="8" t="s">
        <v>2699</v>
      </c>
      <c r="M551" s="8" t="s">
        <v>2703</v>
      </c>
      <c r="N551" s="8" t="s">
        <v>34</v>
      </c>
      <c r="O551" s="8" t="s">
        <v>109</v>
      </c>
      <c r="P551" s="9">
        <v>19</v>
      </c>
      <c r="Q551" s="8" t="s">
        <v>1930</v>
      </c>
      <c r="R551">
        <f t="shared" si="62"/>
        <v>1</v>
      </c>
    </row>
    <row r="552" spans="1:18" ht="148.5" x14ac:dyDescent="0.25">
      <c r="A552" s="4" t="s">
        <v>250</v>
      </c>
      <c r="B552" s="18">
        <v>43844.285416666666</v>
      </c>
      <c r="C552" s="6" t="str">
        <f t="shared" si="57"/>
        <v>January</v>
      </c>
      <c r="D552" s="7">
        <f t="shared" si="58"/>
        <v>0.28541666666666665</v>
      </c>
      <c r="E552" s="7" t="str">
        <f>IF(AND(D552&lt;Sheet2!$A$3,D552&gt;=Sheet2!$A$2),"Morning",IF(AND(D552&gt;=Sheet2!$A$3,D552&lt;Sheet2!$A$4),"Afternoon","Night"))</f>
        <v>Morning</v>
      </c>
      <c r="F552" s="7" t="str">
        <f t="shared" si="59"/>
        <v>Tuesday</v>
      </c>
      <c r="G552" s="7" t="str">
        <f t="shared" si="60"/>
        <v>Weekdays</v>
      </c>
      <c r="H552" s="6">
        <f t="shared" si="61"/>
        <v>14</v>
      </c>
      <c r="I552" s="6">
        <f t="shared" si="63"/>
        <v>2020</v>
      </c>
      <c r="J552" s="5">
        <v>43794.052083333336</v>
      </c>
      <c r="K552" s="8" t="s">
        <v>1702</v>
      </c>
      <c r="L552" s="8" t="s">
        <v>2693</v>
      </c>
      <c r="M552" s="8" t="s">
        <v>2703</v>
      </c>
      <c r="N552" s="8" t="s">
        <v>24</v>
      </c>
      <c r="O552" s="8" t="s">
        <v>191</v>
      </c>
      <c r="P552" s="9">
        <v>0</v>
      </c>
      <c r="Q552" s="8" t="s">
        <v>1931</v>
      </c>
      <c r="R552">
        <f t="shared" si="62"/>
        <v>1</v>
      </c>
    </row>
    <row r="553" spans="1:18" ht="33" x14ac:dyDescent="0.25">
      <c r="A553" s="4" t="s">
        <v>253</v>
      </c>
      <c r="B553" s="17">
        <v>43844.29791666667</v>
      </c>
      <c r="C553" s="6" t="str">
        <f t="shared" si="57"/>
        <v>January</v>
      </c>
      <c r="D553" s="7">
        <f t="shared" si="58"/>
        <v>0.29791666666666666</v>
      </c>
      <c r="E553" s="7" t="str">
        <f>IF(AND(D553&lt;Sheet2!$A$3,D553&gt;=Sheet2!$A$2),"Morning",IF(AND(D553&gt;=Sheet2!$A$3,D553&lt;Sheet2!$A$4),"Afternoon","Night"))</f>
        <v>Morning</v>
      </c>
      <c r="F553" s="7" t="str">
        <f t="shared" si="59"/>
        <v>Tuesday</v>
      </c>
      <c r="G553" s="7" t="str">
        <f t="shared" si="60"/>
        <v>Weekdays</v>
      </c>
      <c r="H553" s="6">
        <f t="shared" si="61"/>
        <v>14</v>
      </c>
      <c r="I553" s="6">
        <f t="shared" si="63"/>
        <v>2020</v>
      </c>
      <c r="J553" s="5">
        <v>43794.329861111109</v>
      </c>
      <c r="K553" s="8" t="s">
        <v>76</v>
      </c>
      <c r="L553" s="8" t="s">
        <v>2693</v>
      </c>
      <c r="M553" s="8" t="s">
        <v>2703</v>
      </c>
      <c r="N553" s="8" t="s">
        <v>34</v>
      </c>
      <c r="O553" s="8" t="s">
        <v>14</v>
      </c>
      <c r="P553" s="14" t="s">
        <v>9</v>
      </c>
      <c r="Q553" s="8" t="s">
        <v>608</v>
      </c>
      <c r="R553">
        <f t="shared" si="62"/>
        <v>1</v>
      </c>
    </row>
    <row r="554" spans="1:18" ht="33" x14ac:dyDescent="0.25">
      <c r="A554" s="10"/>
      <c r="B554" s="18">
        <v>43844.29791666667</v>
      </c>
      <c r="C554" s="6" t="str">
        <f t="shared" si="57"/>
        <v>January</v>
      </c>
      <c r="D554" s="7">
        <f t="shared" si="58"/>
        <v>0.29791666666666666</v>
      </c>
      <c r="E554" s="7" t="str">
        <f>IF(AND(D554&lt;Sheet2!$A$3,D554&gt;=Sheet2!$A$2),"Morning",IF(AND(D554&gt;=Sheet2!$A$3,D554&lt;Sheet2!$A$4),"Afternoon","Night"))</f>
        <v>Morning</v>
      </c>
      <c r="F554" s="7" t="str">
        <f t="shared" si="59"/>
        <v>Tuesday</v>
      </c>
      <c r="G554" s="7" t="str">
        <f t="shared" si="60"/>
        <v>Weekdays</v>
      </c>
      <c r="H554" s="6">
        <f t="shared" si="61"/>
        <v>14</v>
      </c>
      <c r="I554" s="6">
        <f t="shared" si="63"/>
        <v>2020</v>
      </c>
      <c r="J554" s="11">
        <v>43797.384722222225</v>
      </c>
      <c r="K554" s="12" t="s">
        <v>76</v>
      </c>
      <c r="L554" s="8" t="s">
        <v>2693</v>
      </c>
      <c r="M554" s="8" t="s">
        <v>2703</v>
      </c>
      <c r="N554" s="12" t="s">
        <v>34</v>
      </c>
      <c r="O554" s="12" t="s">
        <v>14</v>
      </c>
      <c r="P554" s="14" t="s">
        <v>9</v>
      </c>
      <c r="Q554" s="12" t="s">
        <v>609</v>
      </c>
      <c r="R554">
        <f t="shared" si="62"/>
        <v>1</v>
      </c>
    </row>
    <row r="555" spans="1:18" ht="49.5" x14ac:dyDescent="0.25">
      <c r="A555" s="4" t="s">
        <v>255</v>
      </c>
      <c r="B555" s="17">
        <v>43844.399305555555</v>
      </c>
      <c r="C555" s="6" t="str">
        <f t="shared" si="57"/>
        <v>January</v>
      </c>
      <c r="D555" s="7">
        <f t="shared" si="58"/>
        <v>0.39930555555555558</v>
      </c>
      <c r="E555" s="7" t="str">
        <f>IF(AND(D555&lt;Sheet2!$A$3,D555&gt;=Sheet2!$A$2),"Morning",IF(AND(D555&gt;=Sheet2!$A$3,D555&lt;Sheet2!$A$4),"Afternoon","Night"))</f>
        <v>Morning</v>
      </c>
      <c r="F555" s="7" t="str">
        <f t="shared" si="59"/>
        <v>Tuesday</v>
      </c>
      <c r="G555" s="7" t="str">
        <f t="shared" si="60"/>
        <v>Weekdays</v>
      </c>
      <c r="H555" s="6">
        <f t="shared" si="61"/>
        <v>14</v>
      </c>
      <c r="I555" s="6">
        <f t="shared" si="63"/>
        <v>2020</v>
      </c>
      <c r="J555" s="5">
        <v>43794.571527777778</v>
      </c>
      <c r="K555" s="8" t="s">
        <v>208</v>
      </c>
      <c r="L555" s="8" t="s">
        <v>2699</v>
      </c>
      <c r="M555" s="8" t="s">
        <v>2703</v>
      </c>
      <c r="N555" s="8" t="s">
        <v>34</v>
      </c>
      <c r="O555" s="8" t="s">
        <v>109</v>
      </c>
      <c r="P555" s="9">
        <v>186</v>
      </c>
      <c r="Q555" s="8" t="s">
        <v>1932</v>
      </c>
      <c r="R555">
        <f t="shared" si="62"/>
        <v>1</v>
      </c>
    </row>
    <row r="556" spans="1:18" ht="99" x14ac:dyDescent="0.25">
      <c r="A556" s="4" t="s">
        <v>257</v>
      </c>
      <c r="B556" s="18">
        <v>43844.399305555555</v>
      </c>
      <c r="C556" s="6" t="str">
        <f t="shared" si="57"/>
        <v>January</v>
      </c>
      <c r="D556" s="7">
        <f t="shared" si="58"/>
        <v>0.39930555555555558</v>
      </c>
      <c r="E556" s="7" t="str">
        <f>IF(AND(D556&lt;Sheet2!$A$3,D556&gt;=Sheet2!$A$2),"Morning",IF(AND(D556&gt;=Sheet2!$A$3,D556&lt;Sheet2!$A$4),"Afternoon","Night"))</f>
        <v>Morning</v>
      </c>
      <c r="F556" s="7" t="str">
        <f t="shared" si="59"/>
        <v>Tuesday</v>
      </c>
      <c r="G556" s="7" t="str">
        <f t="shared" si="60"/>
        <v>Weekdays</v>
      </c>
      <c r="H556" s="6">
        <f t="shared" si="61"/>
        <v>14</v>
      </c>
      <c r="I556" s="6">
        <f t="shared" si="63"/>
        <v>2020</v>
      </c>
      <c r="J556" s="5">
        <v>43794.691666666666</v>
      </c>
      <c r="K556" s="8" t="s">
        <v>309</v>
      </c>
      <c r="L556" s="8" t="s">
        <v>2696</v>
      </c>
      <c r="M556" s="8" t="s">
        <v>2703</v>
      </c>
      <c r="N556" s="8" t="s">
        <v>24</v>
      </c>
      <c r="O556" s="8" t="s">
        <v>13</v>
      </c>
      <c r="P556" s="9">
        <v>96</v>
      </c>
      <c r="Q556" s="8" t="s">
        <v>2674</v>
      </c>
      <c r="R556">
        <f t="shared" si="62"/>
        <v>1</v>
      </c>
    </row>
    <row r="557" spans="1:18" ht="409.5" x14ac:dyDescent="0.25">
      <c r="A557" s="4" t="s">
        <v>258</v>
      </c>
      <c r="B557" s="17">
        <v>43844.430555555555</v>
      </c>
      <c r="C557" s="6" t="str">
        <f t="shared" si="57"/>
        <v>January</v>
      </c>
      <c r="D557" s="7">
        <f t="shared" si="58"/>
        <v>0.43055555555555558</v>
      </c>
      <c r="E557" s="7" t="str">
        <f>IF(AND(D557&lt;Sheet2!$A$3,D557&gt;=Sheet2!$A$2),"Morning",IF(AND(D557&gt;=Sheet2!$A$3,D557&lt;Sheet2!$A$4),"Afternoon","Night"))</f>
        <v>Morning</v>
      </c>
      <c r="F557" s="7" t="str">
        <f t="shared" si="59"/>
        <v>Tuesday</v>
      </c>
      <c r="G557" s="7" t="str">
        <f t="shared" si="60"/>
        <v>Weekdays</v>
      </c>
      <c r="H557" s="6">
        <f t="shared" si="61"/>
        <v>14</v>
      </c>
      <c r="I557" s="6">
        <f t="shared" si="63"/>
        <v>2020</v>
      </c>
      <c r="J557" s="5">
        <v>43794.745833333334</v>
      </c>
      <c r="K557" s="8" t="s">
        <v>1933</v>
      </c>
      <c r="L557" s="8" t="s">
        <v>2694</v>
      </c>
      <c r="M557" s="8" t="s">
        <v>2702</v>
      </c>
      <c r="N557" s="8" t="s">
        <v>24</v>
      </c>
      <c r="O557" s="8" t="s">
        <v>35</v>
      </c>
      <c r="P557" s="9">
        <v>84</v>
      </c>
      <c r="Q557" s="8" t="s">
        <v>1934</v>
      </c>
      <c r="R557">
        <f t="shared" si="62"/>
        <v>1</v>
      </c>
    </row>
    <row r="558" spans="1:18" ht="49.5" x14ac:dyDescent="0.25">
      <c r="A558" s="10"/>
      <c r="B558" s="17">
        <v>43844.455555555556</v>
      </c>
      <c r="C558" s="6" t="str">
        <f t="shared" si="57"/>
        <v>January</v>
      </c>
      <c r="D558" s="7">
        <f t="shared" si="58"/>
        <v>0.45555555555555555</v>
      </c>
      <c r="E558" s="7" t="str">
        <f>IF(AND(D558&lt;Sheet2!$A$3,D558&gt;=Sheet2!$A$2),"Morning",IF(AND(D558&gt;=Sheet2!$A$3,D558&lt;Sheet2!$A$4),"Afternoon","Night"))</f>
        <v>Morning</v>
      </c>
      <c r="F558" s="7" t="str">
        <f t="shared" si="59"/>
        <v>Tuesday</v>
      </c>
      <c r="G558" s="7" t="str">
        <f t="shared" si="60"/>
        <v>Weekdays</v>
      </c>
      <c r="H558" s="6">
        <f t="shared" si="61"/>
        <v>14</v>
      </c>
      <c r="I558" s="6">
        <f t="shared" si="63"/>
        <v>2020</v>
      </c>
      <c r="J558" s="11">
        <v>43795.588194444441</v>
      </c>
      <c r="K558" s="12" t="s">
        <v>1933</v>
      </c>
      <c r="L558" s="8" t="s">
        <v>2694</v>
      </c>
      <c r="M558" s="8" t="s">
        <v>2702</v>
      </c>
      <c r="N558" s="12" t="s">
        <v>24</v>
      </c>
      <c r="O558" s="12" t="s">
        <v>35</v>
      </c>
      <c r="P558" s="13">
        <v>84</v>
      </c>
      <c r="Q558" s="12" t="s">
        <v>1935</v>
      </c>
      <c r="R558">
        <f t="shared" si="62"/>
        <v>1</v>
      </c>
    </row>
    <row r="559" spans="1:18" ht="66" x14ac:dyDescent="0.25">
      <c r="A559" s="10"/>
      <c r="B559" s="17">
        <v>43844.611805555556</v>
      </c>
      <c r="C559" s="6" t="str">
        <f t="shared" si="57"/>
        <v>January</v>
      </c>
      <c r="D559" s="7">
        <f t="shared" si="58"/>
        <v>0.6118055555555556</v>
      </c>
      <c r="E559" s="7" t="str">
        <f>IF(AND(D559&lt;Sheet2!$A$3,D559&gt;=Sheet2!$A$2),"Morning",IF(AND(D559&gt;=Sheet2!$A$3,D559&lt;Sheet2!$A$4),"Afternoon","Night"))</f>
        <v>Afternoon</v>
      </c>
      <c r="F559" s="7" t="str">
        <f t="shared" si="59"/>
        <v>Tuesday</v>
      </c>
      <c r="G559" s="7" t="str">
        <f t="shared" si="60"/>
        <v>Weekdays</v>
      </c>
      <c r="H559" s="6">
        <f t="shared" si="61"/>
        <v>14</v>
      </c>
      <c r="I559" s="6">
        <f t="shared" si="63"/>
        <v>2020</v>
      </c>
      <c r="J559" s="11">
        <v>43796.6</v>
      </c>
      <c r="K559" s="12" t="s">
        <v>1933</v>
      </c>
      <c r="L559" s="8" t="s">
        <v>2694</v>
      </c>
      <c r="M559" s="8" t="s">
        <v>2702</v>
      </c>
      <c r="N559" s="12" t="s">
        <v>24</v>
      </c>
      <c r="O559" s="12" t="s">
        <v>35</v>
      </c>
      <c r="P559" s="13">
        <v>84</v>
      </c>
      <c r="Q559" s="12" t="s">
        <v>1936</v>
      </c>
      <c r="R559">
        <f t="shared" si="62"/>
        <v>1</v>
      </c>
    </row>
    <row r="560" spans="1:18" ht="49.5" x14ac:dyDescent="0.25">
      <c r="A560" s="4" t="s">
        <v>259</v>
      </c>
      <c r="B560" s="18">
        <v>43844.611805555556</v>
      </c>
      <c r="C560" s="6" t="str">
        <f t="shared" si="57"/>
        <v>January</v>
      </c>
      <c r="D560" s="7">
        <f t="shared" si="58"/>
        <v>0.6118055555555556</v>
      </c>
      <c r="E560" s="7" t="str">
        <f>IF(AND(D560&lt;Sheet2!$A$3,D560&gt;=Sheet2!$A$2),"Morning",IF(AND(D560&gt;=Sheet2!$A$3,D560&lt;Sheet2!$A$4),"Afternoon","Night"))</f>
        <v>Afternoon</v>
      </c>
      <c r="F560" s="7" t="str">
        <f t="shared" si="59"/>
        <v>Tuesday</v>
      </c>
      <c r="G560" s="7" t="str">
        <f t="shared" si="60"/>
        <v>Weekdays</v>
      </c>
      <c r="H560" s="6">
        <f t="shared" si="61"/>
        <v>14</v>
      </c>
      <c r="I560" s="6">
        <f t="shared" si="63"/>
        <v>2020</v>
      </c>
      <c r="J560" s="5">
        <v>43794.745833333334</v>
      </c>
      <c r="K560" s="8" t="s">
        <v>453</v>
      </c>
      <c r="L560" s="8" t="s">
        <v>2694</v>
      </c>
      <c r="M560" s="8" t="s">
        <v>2702</v>
      </c>
      <c r="N560" s="8" t="s">
        <v>24</v>
      </c>
      <c r="O560" s="8" t="s">
        <v>13</v>
      </c>
      <c r="P560" s="9">
        <v>5</v>
      </c>
      <c r="Q560" s="8" t="s">
        <v>610</v>
      </c>
      <c r="R560">
        <f t="shared" si="62"/>
        <v>1</v>
      </c>
    </row>
    <row r="561" spans="1:18" ht="49.5" x14ac:dyDescent="0.25">
      <c r="A561" s="10"/>
      <c r="B561" s="17">
        <v>43845.30972222222</v>
      </c>
      <c r="C561" s="6" t="str">
        <f t="shared" si="57"/>
        <v>January</v>
      </c>
      <c r="D561" s="7">
        <f t="shared" si="58"/>
        <v>0.30972222222222223</v>
      </c>
      <c r="E561" s="7" t="str">
        <f>IF(AND(D561&lt;Sheet2!$A$3,D561&gt;=Sheet2!$A$2),"Morning",IF(AND(D561&gt;=Sheet2!$A$3,D561&lt;Sheet2!$A$4),"Afternoon","Night"))</f>
        <v>Morning</v>
      </c>
      <c r="F561" s="7" t="str">
        <f t="shared" si="59"/>
        <v>Wednesday</v>
      </c>
      <c r="G561" s="7" t="str">
        <f t="shared" si="60"/>
        <v>Weekdays</v>
      </c>
      <c r="H561" s="6">
        <f t="shared" si="61"/>
        <v>15</v>
      </c>
      <c r="I561" s="6">
        <f t="shared" si="63"/>
        <v>2020</v>
      </c>
      <c r="J561" s="11">
        <v>43797.61041666667</v>
      </c>
      <c r="K561" s="12" t="s">
        <v>453</v>
      </c>
      <c r="L561" s="8" t="s">
        <v>2694</v>
      </c>
      <c r="M561" s="8" t="s">
        <v>2702</v>
      </c>
      <c r="N561" s="12" t="s">
        <v>24</v>
      </c>
      <c r="O561" s="12" t="s">
        <v>13</v>
      </c>
      <c r="P561" s="13">
        <v>5</v>
      </c>
      <c r="Q561" s="12" t="s">
        <v>1937</v>
      </c>
      <c r="R561">
        <f t="shared" si="62"/>
        <v>1</v>
      </c>
    </row>
    <row r="562" spans="1:18" ht="49.5" x14ac:dyDescent="0.25">
      <c r="A562" s="4" t="s">
        <v>261</v>
      </c>
      <c r="B562" s="17">
        <v>43845.354166666664</v>
      </c>
      <c r="C562" s="6" t="str">
        <f t="shared" si="57"/>
        <v>January</v>
      </c>
      <c r="D562" s="7">
        <f t="shared" si="58"/>
        <v>0.35416666666666669</v>
      </c>
      <c r="E562" s="7" t="str">
        <f>IF(AND(D562&lt;Sheet2!$A$3,D562&gt;=Sheet2!$A$2),"Morning",IF(AND(D562&gt;=Sheet2!$A$3,D562&lt;Sheet2!$A$4),"Afternoon","Night"))</f>
        <v>Morning</v>
      </c>
      <c r="F562" s="7" t="str">
        <f t="shared" si="59"/>
        <v>Wednesday</v>
      </c>
      <c r="G562" s="7" t="str">
        <f t="shared" si="60"/>
        <v>Weekdays</v>
      </c>
      <c r="H562" s="6">
        <f t="shared" si="61"/>
        <v>15</v>
      </c>
      <c r="I562" s="6">
        <f t="shared" si="63"/>
        <v>2020</v>
      </c>
      <c r="J562" s="5">
        <v>43794.745833333334</v>
      </c>
      <c r="K562" s="8" t="s">
        <v>455</v>
      </c>
      <c r="L562" s="8" t="s">
        <v>2694</v>
      </c>
      <c r="M562" s="8" t="s">
        <v>2702</v>
      </c>
      <c r="N562" s="8" t="s">
        <v>24</v>
      </c>
      <c r="O562" s="8" t="s">
        <v>25</v>
      </c>
      <c r="P562" s="9">
        <v>74</v>
      </c>
      <c r="Q562" s="8" t="s">
        <v>611</v>
      </c>
      <c r="R562">
        <f t="shared" si="62"/>
        <v>1</v>
      </c>
    </row>
    <row r="563" spans="1:18" ht="49.5" x14ac:dyDescent="0.25">
      <c r="A563" s="10"/>
      <c r="B563" s="17">
        <v>43845.619444444441</v>
      </c>
      <c r="C563" s="6" t="str">
        <f t="shared" si="57"/>
        <v>January</v>
      </c>
      <c r="D563" s="7">
        <f t="shared" si="58"/>
        <v>0.61944444444444446</v>
      </c>
      <c r="E563" s="7" t="str">
        <f>IF(AND(D563&lt;Sheet2!$A$3,D563&gt;=Sheet2!$A$2),"Morning",IF(AND(D563&gt;=Sheet2!$A$3,D563&lt;Sheet2!$A$4),"Afternoon","Night"))</f>
        <v>Afternoon</v>
      </c>
      <c r="F563" s="7" t="str">
        <f t="shared" si="59"/>
        <v>Wednesday</v>
      </c>
      <c r="G563" s="7" t="str">
        <f t="shared" si="60"/>
        <v>Weekdays</v>
      </c>
      <c r="H563" s="6">
        <f t="shared" si="61"/>
        <v>15</v>
      </c>
      <c r="I563" s="6">
        <f t="shared" si="63"/>
        <v>2020</v>
      </c>
      <c r="J563" s="11">
        <v>43796.647222222222</v>
      </c>
      <c r="K563" s="12" t="s">
        <v>455</v>
      </c>
      <c r="L563" s="8" t="s">
        <v>2694</v>
      </c>
      <c r="M563" s="8" t="s">
        <v>2702</v>
      </c>
      <c r="N563" s="12" t="s">
        <v>24</v>
      </c>
      <c r="O563" s="12" t="s">
        <v>25</v>
      </c>
      <c r="P563" s="13">
        <v>74</v>
      </c>
      <c r="Q563" s="12" t="s">
        <v>1938</v>
      </c>
      <c r="R563">
        <f t="shared" si="62"/>
        <v>1</v>
      </c>
    </row>
    <row r="564" spans="1:18" ht="33" x14ac:dyDescent="0.25">
      <c r="A564" s="4" t="s">
        <v>262</v>
      </c>
      <c r="B564" s="17">
        <v>43845.625</v>
      </c>
      <c r="C564" s="6" t="str">
        <f t="shared" si="57"/>
        <v>January</v>
      </c>
      <c r="D564" s="7">
        <f t="shared" si="58"/>
        <v>0.625</v>
      </c>
      <c r="E564" s="7" t="str">
        <f>IF(AND(D564&lt;Sheet2!$A$3,D564&gt;=Sheet2!$A$2),"Morning",IF(AND(D564&gt;=Sheet2!$A$3,D564&lt;Sheet2!$A$4),"Afternoon","Night"))</f>
        <v>Afternoon</v>
      </c>
      <c r="F564" s="7" t="str">
        <f t="shared" si="59"/>
        <v>Wednesday</v>
      </c>
      <c r="G564" s="7" t="str">
        <f t="shared" si="60"/>
        <v>Weekdays</v>
      </c>
      <c r="H564" s="6">
        <f t="shared" si="61"/>
        <v>15</v>
      </c>
      <c r="I564" s="6">
        <f t="shared" si="63"/>
        <v>2020</v>
      </c>
      <c r="J564" s="5">
        <v>43794.745833333334</v>
      </c>
      <c r="K564" s="8" t="s">
        <v>594</v>
      </c>
      <c r="L564" s="8" t="s">
        <v>2699</v>
      </c>
      <c r="M564" s="8" t="s">
        <v>2703</v>
      </c>
      <c r="N564" s="8" t="s">
        <v>24</v>
      </c>
      <c r="O564" s="8" t="s">
        <v>46</v>
      </c>
      <c r="P564" s="9">
        <v>21</v>
      </c>
      <c r="Q564" s="8" t="s">
        <v>612</v>
      </c>
      <c r="R564">
        <f t="shared" si="62"/>
        <v>1</v>
      </c>
    </row>
    <row r="565" spans="1:18" ht="66" x14ac:dyDescent="0.25">
      <c r="A565" s="10"/>
      <c r="B565" s="18">
        <v>43845.625</v>
      </c>
      <c r="C565" s="6" t="str">
        <f t="shared" si="57"/>
        <v>January</v>
      </c>
      <c r="D565" s="7">
        <f t="shared" si="58"/>
        <v>0.625</v>
      </c>
      <c r="E565" s="7" t="str">
        <f>IF(AND(D565&lt;Sheet2!$A$3,D565&gt;=Sheet2!$A$2),"Morning",IF(AND(D565&gt;=Sheet2!$A$3,D565&lt;Sheet2!$A$4),"Afternoon","Night"))</f>
        <v>Afternoon</v>
      </c>
      <c r="F565" s="7" t="str">
        <f t="shared" si="59"/>
        <v>Wednesday</v>
      </c>
      <c r="G565" s="7" t="str">
        <f t="shared" si="60"/>
        <v>Weekdays</v>
      </c>
      <c r="H565" s="6">
        <f t="shared" si="61"/>
        <v>15</v>
      </c>
      <c r="I565" s="6">
        <f t="shared" si="63"/>
        <v>2020</v>
      </c>
      <c r="J565" s="11">
        <v>43796.45416666667</v>
      </c>
      <c r="K565" s="12" t="s">
        <v>594</v>
      </c>
      <c r="L565" s="8" t="s">
        <v>2699</v>
      </c>
      <c r="M565" s="8" t="s">
        <v>2703</v>
      </c>
      <c r="N565" s="12" t="s">
        <v>24</v>
      </c>
      <c r="O565" s="12" t="s">
        <v>46</v>
      </c>
      <c r="P565" s="13">
        <v>21</v>
      </c>
      <c r="Q565" s="12" t="s">
        <v>1939</v>
      </c>
      <c r="R565">
        <f t="shared" si="62"/>
        <v>1</v>
      </c>
    </row>
    <row r="566" spans="1:18" ht="33" x14ac:dyDescent="0.25">
      <c r="A566" s="4" t="s">
        <v>264</v>
      </c>
      <c r="B566" s="17">
        <v>43845.64166666667</v>
      </c>
      <c r="C566" s="6" t="str">
        <f t="shared" si="57"/>
        <v>January</v>
      </c>
      <c r="D566" s="7">
        <f t="shared" si="58"/>
        <v>0.64166666666666672</v>
      </c>
      <c r="E566" s="7" t="str">
        <f>IF(AND(D566&lt;Sheet2!$A$3,D566&gt;=Sheet2!$A$2),"Morning",IF(AND(D566&gt;=Sheet2!$A$3,D566&lt;Sheet2!$A$4),"Afternoon","Night"))</f>
        <v>Afternoon</v>
      </c>
      <c r="F566" s="7" t="str">
        <f t="shared" si="59"/>
        <v>Wednesday</v>
      </c>
      <c r="G566" s="7" t="str">
        <f t="shared" si="60"/>
        <v>Weekdays</v>
      </c>
      <c r="H566" s="6">
        <f t="shared" si="61"/>
        <v>15</v>
      </c>
      <c r="I566" s="6">
        <f t="shared" si="63"/>
        <v>2020</v>
      </c>
      <c r="J566" s="5">
        <v>43794.793055555558</v>
      </c>
      <c r="K566" s="8" t="s">
        <v>54</v>
      </c>
      <c r="L566" s="8" t="s">
        <v>2700</v>
      </c>
      <c r="M566" s="8" t="s">
        <v>2702</v>
      </c>
      <c r="N566" s="8" t="s">
        <v>24</v>
      </c>
      <c r="O566" s="8" t="s">
        <v>19</v>
      </c>
      <c r="P566" s="9">
        <v>45</v>
      </c>
      <c r="Q566" s="8" t="s">
        <v>1940</v>
      </c>
      <c r="R566">
        <f t="shared" si="62"/>
        <v>1</v>
      </c>
    </row>
    <row r="567" spans="1:18" ht="49.5" x14ac:dyDescent="0.25">
      <c r="A567" s="10"/>
      <c r="B567" s="17">
        <v>43845.678472222222</v>
      </c>
      <c r="C567" s="6" t="str">
        <f t="shared" si="57"/>
        <v>January</v>
      </c>
      <c r="D567" s="7">
        <f t="shared" si="58"/>
        <v>0.67847222222222225</v>
      </c>
      <c r="E567" s="7" t="str">
        <f>IF(AND(D567&lt;Sheet2!$A$3,D567&gt;=Sheet2!$A$2),"Morning",IF(AND(D567&gt;=Sheet2!$A$3,D567&lt;Sheet2!$A$4),"Afternoon","Night"))</f>
        <v>Afternoon</v>
      </c>
      <c r="F567" s="7" t="str">
        <f t="shared" si="59"/>
        <v>Wednesday</v>
      </c>
      <c r="G567" s="7" t="str">
        <f t="shared" si="60"/>
        <v>Weekdays</v>
      </c>
      <c r="H567" s="6">
        <f t="shared" si="61"/>
        <v>15</v>
      </c>
      <c r="I567" s="6">
        <f t="shared" si="63"/>
        <v>2020</v>
      </c>
      <c r="J567" s="11">
        <v>43797.369444444441</v>
      </c>
      <c r="K567" s="12" t="s">
        <v>54</v>
      </c>
      <c r="L567" s="8" t="s">
        <v>2700</v>
      </c>
      <c r="M567" s="8" t="s">
        <v>2702</v>
      </c>
      <c r="N567" s="12" t="s">
        <v>24</v>
      </c>
      <c r="O567" s="12" t="s">
        <v>19</v>
      </c>
      <c r="P567" s="13">
        <v>45</v>
      </c>
      <c r="Q567" s="12" t="s">
        <v>1941</v>
      </c>
      <c r="R567">
        <f t="shared" si="62"/>
        <v>1</v>
      </c>
    </row>
    <row r="568" spans="1:18" ht="33" x14ac:dyDescent="0.25">
      <c r="A568" s="4" t="s">
        <v>267</v>
      </c>
      <c r="B568" s="18">
        <v>43845.678472222222</v>
      </c>
      <c r="C568" s="6" t="str">
        <f t="shared" si="57"/>
        <v>January</v>
      </c>
      <c r="D568" s="7">
        <f t="shared" si="58"/>
        <v>0.67847222222222225</v>
      </c>
      <c r="E568" s="7" t="str">
        <f>IF(AND(D568&lt;Sheet2!$A$3,D568&gt;=Sheet2!$A$2),"Morning",IF(AND(D568&gt;=Sheet2!$A$3,D568&lt;Sheet2!$A$4),"Afternoon","Night"))</f>
        <v>Afternoon</v>
      </c>
      <c r="F568" s="7" t="str">
        <f t="shared" si="59"/>
        <v>Wednesday</v>
      </c>
      <c r="G568" s="7" t="str">
        <f t="shared" si="60"/>
        <v>Weekdays</v>
      </c>
      <c r="H568" s="6">
        <f t="shared" si="61"/>
        <v>15</v>
      </c>
      <c r="I568" s="6">
        <f t="shared" si="63"/>
        <v>2020</v>
      </c>
      <c r="J568" s="5">
        <v>43794.797222222223</v>
      </c>
      <c r="K568" s="8" t="s">
        <v>184</v>
      </c>
      <c r="L568" s="8" t="s">
        <v>2700</v>
      </c>
      <c r="M568" s="8" t="s">
        <v>2702</v>
      </c>
      <c r="N568" s="8" t="s">
        <v>24</v>
      </c>
      <c r="O568" s="8" t="s">
        <v>46</v>
      </c>
      <c r="P568" s="9">
        <v>13</v>
      </c>
      <c r="Q568" s="8" t="s">
        <v>613</v>
      </c>
      <c r="R568">
        <f t="shared" si="62"/>
        <v>1</v>
      </c>
    </row>
    <row r="569" spans="1:18" ht="66" x14ac:dyDescent="0.25">
      <c r="A569" s="10"/>
      <c r="B569" s="17">
        <v>43846.472916666666</v>
      </c>
      <c r="C569" s="6" t="str">
        <f t="shared" si="57"/>
        <v>January</v>
      </c>
      <c r="D569" s="7">
        <f t="shared" si="58"/>
        <v>0.47291666666666665</v>
      </c>
      <c r="E569" s="7" t="str">
        <f>IF(AND(D569&lt;Sheet2!$A$3,D569&gt;=Sheet2!$A$2),"Morning",IF(AND(D569&gt;=Sheet2!$A$3,D569&lt;Sheet2!$A$4),"Afternoon","Night"))</f>
        <v>Morning</v>
      </c>
      <c r="F569" s="7" t="str">
        <f t="shared" si="59"/>
        <v>Thursday</v>
      </c>
      <c r="G569" s="7" t="str">
        <f t="shared" si="60"/>
        <v>Weekdays</v>
      </c>
      <c r="H569" s="6">
        <f t="shared" si="61"/>
        <v>16</v>
      </c>
      <c r="I569" s="6">
        <f t="shared" si="63"/>
        <v>2020</v>
      </c>
      <c r="J569" s="11">
        <v>43797.365972222222</v>
      </c>
      <c r="K569" s="12" t="s">
        <v>184</v>
      </c>
      <c r="L569" s="8" t="s">
        <v>2700</v>
      </c>
      <c r="M569" s="8" t="s">
        <v>2702</v>
      </c>
      <c r="N569" s="12" t="s">
        <v>24</v>
      </c>
      <c r="O569" s="12" t="s">
        <v>46</v>
      </c>
      <c r="P569" s="13">
        <v>13</v>
      </c>
      <c r="Q569" s="12" t="s">
        <v>1942</v>
      </c>
      <c r="R569">
        <f t="shared" si="62"/>
        <v>1</v>
      </c>
    </row>
    <row r="570" spans="1:18" ht="33" x14ac:dyDescent="0.25">
      <c r="A570" s="4" t="s">
        <v>270</v>
      </c>
      <c r="B570" s="17">
        <v>43846.622916666667</v>
      </c>
      <c r="C570" s="6" t="str">
        <f t="shared" si="57"/>
        <v>January</v>
      </c>
      <c r="D570" s="7">
        <f t="shared" si="58"/>
        <v>0.62291666666666667</v>
      </c>
      <c r="E570" s="7" t="str">
        <f>IF(AND(D570&lt;Sheet2!$A$3,D570&gt;=Sheet2!$A$2),"Morning",IF(AND(D570&gt;=Sheet2!$A$3,D570&lt;Sheet2!$A$4),"Afternoon","Night"))</f>
        <v>Afternoon</v>
      </c>
      <c r="F570" s="7" t="str">
        <f t="shared" si="59"/>
        <v>Thursday</v>
      </c>
      <c r="G570" s="7" t="str">
        <f t="shared" si="60"/>
        <v>Weekdays</v>
      </c>
      <c r="H570" s="6">
        <f t="shared" si="61"/>
        <v>16</v>
      </c>
      <c r="I570" s="6">
        <f t="shared" si="63"/>
        <v>2020</v>
      </c>
      <c r="J570" s="5">
        <v>43794.802777777775</v>
      </c>
      <c r="K570" s="8" t="s">
        <v>614</v>
      </c>
      <c r="L570" s="8" t="s">
        <v>2694</v>
      </c>
      <c r="M570" s="8" t="s">
        <v>2702</v>
      </c>
      <c r="N570" s="8" t="s">
        <v>24</v>
      </c>
      <c r="O570" s="8" t="s">
        <v>13</v>
      </c>
      <c r="P570" s="9">
        <v>5</v>
      </c>
      <c r="Q570" s="8" t="s">
        <v>615</v>
      </c>
      <c r="R570">
        <f t="shared" si="62"/>
        <v>1</v>
      </c>
    </row>
    <row r="571" spans="1:18" ht="49.5" x14ac:dyDescent="0.25">
      <c r="A571" s="10"/>
      <c r="B571" s="18">
        <v>43846.622916666667</v>
      </c>
      <c r="C571" s="6" t="str">
        <f t="shared" si="57"/>
        <v>January</v>
      </c>
      <c r="D571" s="7">
        <f t="shared" si="58"/>
        <v>0.62291666666666667</v>
      </c>
      <c r="E571" s="7" t="str">
        <f>IF(AND(D571&lt;Sheet2!$A$3,D571&gt;=Sheet2!$A$2),"Morning",IF(AND(D571&gt;=Sheet2!$A$3,D571&lt;Sheet2!$A$4),"Afternoon","Night"))</f>
        <v>Afternoon</v>
      </c>
      <c r="F571" s="7" t="str">
        <f t="shared" si="59"/>
        <v>Thursday</v>
      </c>
      <c r="G571" s="7" t="str">
        <f t="shared" si="60"/>
        <v>Weekdays</v>
      </c>
      <c r="H571" s="6">
        <f t="shared" si="61"/>
        <v>16</v>
      </c>
      <c r="I571" s="6">
        <f t="shared" si="63"/>
        <v>2020</v>
      </c>
      <c r="J571" s="11">
        <v>43796.510416666664</v>
      </c>
      <c r="K571" s="12" t="s">
        <v>614</v>
      </c>
      <c r="L571" s="8" t="s">
        <v>2694</v>
      </c>
      <c r="M571" s="8" t="s">
        <v>2702</v>
      </c>
      <c r="N571" s="12" t="s">
        <v>24</v>
      </c>
      <c r="O571" s="12" t="s">
        <v>13</v>
      </c>
      <c r="P571" s="13">
        <v>5</v>
      </c>
      <c r="Q571" s="12" t="s">
        <v>1943</v>
      </c>
      <c r="R571">
        <f t="shared" si="62"/>
        <v>1</v>
      </c>
    </row>
    <row r="572" spans="1:18" ht="49.5" x14ac:dyDescent="0.25">
      <c r="A572" s="4" t="s">
        <v>272</v>
      </c>
      <c r="B572" s="17">
        <v>43847.065972222219</v>
      </c>
      <c r="C572" s="6" t="str">
        <f t="shared" si="57"/>
        <v>January</v>
      </c>
      <c r="D572" s="7">
        <f t="shared" si="58"/>
        <v>6.5972222222222224E-2</v>
      </c>
      <c r="E572" s="7" t="str">
        <f>IF(AND(D572&lt;Sheet2!$A$3,D572&gt;=Sheet2!$A$2),"Morning",IF(AND(D572&gt;=Sheet2!$A$3,D572&lt;Sheet2!$A$4),"Afternoon","Night"))</f>
        <v>Night</v>
      </c>
      <c r="F572" s="7" t="str">
        <f t="shared" si="59"/>
        <v>Friday</v>
      </c>
      <c r="G572" s="7" t="str">
        <f t="shared" si="60"/>
        <v>Weekdays</v>
      </c>
      <c r="H572" s="6">
        <f t="shared" si="61"/>
        <v>17</v>
      </c>
      <c r="I572" s="6">
        <f t="shared" si="63"/>
        <v>2020</v>
      </c>
      <c r="J572" s="5">
        <v>43794.820833333331</v>
      </c>
      <c r="K572" s="8" t="s">
        <v>271</v>
      </c>
      <c r="L572" s="8" t="s">
        <v>2694</v>
      </c>
      <c r="M572" s="8" t="s">
        <v>2702</v>
      </c>
      <c r="N572" s="8" t="s">
        <v>24</v>
      </c>
      <c r="O572" s="8" t="s">
        <v>35</v>
      </c>
      <c r="P572" s="9">
        <v>158</v>
      </c>
      <c r="Q572" s="8" t="s">
        <v>616</v>
      </c>
      <c r="R572">
        <f t="shared" si="62"/>
        <v>1</v>
      </c>
    </row>
    <row r="573" spans="1:18" ht="66" x14ac:dyDescent="0.25">
      <c r="A573" s="10"/>
      <c r="B573" s="17">
        <v>43847.065972222219</v>
      </c>
      <c r="C573" s="6" t="str">
        <f t="shared" si="57"/>
        <v>January</v>
      </c>
      <c r="D573" s="7">
        <f t="shared" si="58"/>
        <v>6.5972222222222224E-2</v>
      </c>
      <c r="E573" s="7" t="str">
        <f>IF(AND(D573&lt;Sheet2!$A$3,D573&gt;=Sheet2!$A$2),"Morning",IF(AND(D573&gt;=Sheet2!$A$3,D573&lt;Sheet2!$A$4),"Afternoon","Night"))</f>
        <v>Night</v>
      </c>
      <c r="F573" s="7" t="str">
        <f t="shared" si="59"/>
        <v>Friday</v>
      </c>
      <c r="G573" s="7" t="str">
        <f t="shared" si="60"/>
        <v>Weekdays</v>
      </c>
      <c r="H573" s="6">
        <f t="shared" si="61"/>
        <v>17</v>
      </c>
      <c r="I573" s="6">
        <f t="shared" si="63"/>
        <v>2020</v>
      </c>
      <c r="J573" s="11">
        <v>43796.661111111112</v>
      </c>
      <c r="K573" s="12" t="s">
        <v>271</v>
      </c>
      <c r="L573" s="8" t="s">
        <v>2694</v>
      </c>
      <c r="M573" s="8" t="s">
        <v>2702</v>
      </c>
      <c r="N573" s="12" t="s">
        <v>24</v>
      </c>
      <c r="O573" s="12" t="s">
        <v>35</v>
      </c>
      <c r="P573" s="13">
        <v>158</v>
      </c>
      <c r="Q573" s="12" t="s">
        <v>1944</v>
      </c>
      <c r="R573">
        <f t="shared" si="62"/>
        <v>1</v>
      </c>
    </row>
    <row r="574" spans="1:18" ht="49.5" x14ac:dyDescent="0.25">
      <c r="A574" s="4" t="s">
        <v>273</v>
      </c>
      <c r="B574" s="18">
        <v>43847.065972222219</v>
      </c>
      <c r="C574" s="6" t="str">
        <f t="shared" si="57"/>
        <v>January</v>
      </c>
      <c r="D574" s="7">
        <f t="shared" si="58"/>
        <v>6.5972222222222224E-2</v>
      </c>
      <c r="E574" s="7" t="str">
        <f>IF(AND(D574&lt;Sheet2!$A$3,D574&gt;=Sheet2!$A$2),"Morning",IF(AND(D574&gt;=Sheet2!$A$3,D574&lt;Sheet2!$A$4),"Afternoon","Night"))</f>
        <v>Night</v>
      </c>
      <c r="F574" s="7" t="str">
        <f t="shared" si="59"/>
        <v>Friday</v>
      </c>
      <c r="G574" s="7" t="str">
        <f t="shared" si="60"/>
        <v>Weekdays</v>
      </c>
      <c r="H574" s="6">
        <f t="shared" si="61"/>
        <v>17</v>
      </c>
      <c r="I574" s="6">
        <f t="shared" si="63"/>
        <v>2020</v>
      </c>
      <c r="J574" s="5">
        <v>43795.377083333333</v>
      </c>
      <c r="K574" s="8" t="s">
        <v>23</v>
      </c>
      <c r="L574" s="8" t="s">
        <v>2693</v>
      </c>
      <c r="M574" s="8" t="s">
        <v>2703</v>
      </c>
      <c r="N574" s="8" t="s">
        <v>34</v>
      </c>
      <c r="O574" s="8" t="s">
        <v>35</v>
      </c>
      <c r="P574" s="9">
        <v>0</v>
      </c>
      <c r="Q574" s="8" t="s">
        <v>617</v>
      </c>
      <c r="R574">
        <f t="shared" si="62"/>
        <v>1</v>
      </c>
    </row>
    <row r="575" spans="1:18" ht="99" x14ac:dyDescent="0.25">
      <c r="A575" s="10"/>
      <c r="B575" s="17">
        <v>43848.583333333336</v>
      </c>
      <c r="C575" s="6" t="str">
        <f t="shared" si="57"/>
        <v>January</v>
      </c>
      <c r="D575" s="7">
        <f t="shared" si="58"/>
        <v>0.58333333333333337</v>
      </c>
      <c r="E575" s="7" t="str">
        <f>IF(AND(D575&lt;Sheet2!$A$3,D575&gt;=Sheet2!$A$2),"Morning",IF(AND(D575&gt;=Sheet2!$A$3,D575&lt;Sheet2!$A$4),"Afternoon","Night"))</f>
        <v>Afternoon</v>
      </c>
      <c r="F575" s="7" t="str">
        <f t="shared" si="59"/>
        <v>Saturday</v>
      </c>
      <c r="G575" s="7" t="str">
        <f t="shared" si="60"/>
        <v>Weekends</v>
      </c>
      <c r="H575" s="6">
        <f t="shared" si="61"/>
        <v>18</v>
      </c>
      <c r="I575" s="6">
        <f t="shared" si="63"/>
        <v>2020</v>
      </c>
      <c r="J575" s="11">
        <v>43799.392361111109</v>
      </c>
      <c r="K575" s="12" t="s">
        <v>23</v>
      </c>
      <c r="L575" s="8" t="s">
        <v>2693</v>
      </c>
      <c r="M575" s="8" t="s">
        <v>2703</v>
      </c>
      <c r="N575" s="12" t="s">
        <v>34</v>
      </c>
      <c r="O575" s="12" t="s">
        <v>35</v>
      </c>
      <c r="P575" s="13">
        <v>0</v>
      </c>
      <c r="Q575" s="12" t="s">
        <v>1945</v>
      </c>
      <c r="R575">
        <f t="shared" si="62"/>
        <v>1</v>
      </c>
    </row>
    <row r="576" spans="1:18" ht="49.5" x14ac:dyDescent="0.25">
      <c r="A576" s="4" t="s">
        <v>274</v>
      </c>
      <c r="B576" s="17">
        <v>43848.586805555555</v>
      </c>
      <c r="C576" s="6" t="str">
        <f t="shared" si="57"/>
        <v>January</v>
      </c>
      <c r="D576" s="7">
        <f t="shared" si="58"/>
        <v>0.58680555555555558</v>
      </c>
      <c r="E576" s="7" t="str">
        <f>IF(AND(D576&lt;Sheet2!$A$3,D576&gt;=Sheet2!$A$2),"Morning",IF(AND(D576&gt;=Sheet2!$A$3,D576&lt;Sheet2!$A$4),"Afternoon","Night"))</f>
        <v>Afternoon</v>
      </c>
      <c r="F576" s="7" t="str">
        <f t="shared" si="59"/>
        <v>Saturday</v>
      </c>
      <c r="G576" s="7" t="str">
        <f t="shared" si="60"/>
        <v>Weekends</v>
      </c>
      <c r="H576" s="6">
        <f t="shared" si="61"/>
        <v>18</v>
      </c>
      <c r="I576" s="6">
        <f t="shared" si="63"/>
        <v>2020</v>
      </c>
      <c r="J576" s="5">
        <v>43795.43472222222</v>
      </c>
      <c r="K576" s="8" t="s">
        <v>161</v>
      </c>
      <c r="L576" s="8" t="s">
        <v>2694</v>
      </c>
      <c r="M576" s="8" t="s">
        <v>2702</v>
      </c>
      <c r="N576" s="8" t="s">
        <v>34</v>
      </c>
      <c r="O576" s="8" t="s">
        <v>109</v>
      </c>
      <c r="P576" s="9">
        <v>19</v>
      </c>
      <c r="Q576" s="8" t="s">
        <v>1946</v>
      </c>
      <c r="R576">
        <f t="shared" si="62"/>
        <v>1</v>
      </c>
    </row>
    <row r="577" spans="1:18" ht="148.5" x14ac:dyDescent="0.25">
      <c r="A577" s="4" t="s">
        <v>276</v>
      </c>
      <c r="B577" s="17">
        <v>43848.604166666664</v>
      </c>
      <c r="C577" s="6" t="str">
        <f t="shared" si="57"/>
        <v>January</v>
      </c>
      <c r="D577" s="7">
        <f t="shared" si="58"/>
        <v>0.60416666666666663</v>
      </c>
      <c r="E577" s="7" t="str">
        <f>IF(AND(D577&lt;Sheet2!$A$3,D577&gt;=Sheet2!$A$2),"Morning",IF(AND(D577&gt;=Sheet2!$A$3,D577&lt;Sheet2!$A$4),"Afternoon","Night"))</f>
        <v>Afternoon</v>
      </c>
      <c r="F577" s="7" t="str">
        <f t="shared" si="59"/>
        <v>Saturday</v>
      </c>
      <c r="G577" s="7" t="str">
        <f t="shared" si="60"/>
        <v>Weekends</v>
      </c>
      <c r="H577" s="6">
        <f t="shared" si="61"/>
        <v>18</v>
      </c>
      <c r="I577" s="6">
        <f t="shared" si="63"/>
        <v>2020</v>
      </c>
      <c r="J577" s="5">
        <v>43795.754166666666</v>
      </c>
      <c r="K577" s="8" t="s">
        <v>618</v>
      </c>
      <c r="L577" s="8" t="s">
        <v>2694</v>
      </c>
      <c r="M577" s="8" t="s">
        <v>2702</v>
      </c>
      <c r="N577" s="8" t="s">
        <v>34</v>
      </c>
      <c r="O577" s="8" t="s">
        <v>19</v>
      </c>
      <c r="P577" s="9">
        <v>103</v>
      </c>
      <c r="Q577" s="8" t="s">
        <v>1947</v>
      </c>
      <c r="R577">
        <f t="shared" si="62"/>
        <v>1</v>
      </c>
    </row>
    <row r="578" spans="1:18" ht="33" x14ac:dyDescent="0.25">
      <c r="A578" s="4" t="s">
        <v>279</v>
      </c>
      <c r="B578" s="17">
        <v>43849.204861111109</v>
      </c>
      <c r="C578" s="6" t="str">
        <f t="shared" si="57"/>
        <v>January</v>
      </c>
      <c r="D578" s="7">
        <f t="shared" si="58"/>
        <v>0.20486111111111113</v>
      </c>
      <c r="E578" s="7" t="str">
        <f>IF(AND(D578&lt;Sheet2!$A$3,D578&gt;=Sheet2!$A$2),"Morning",IF(AND(D578&gt;=Sheet2!$A$3,D578&lt;Sheet2!$A$4),"Afternoon","Night"))</f>
        <v>Morning</v>
      </c>
      <c r="F578" s="7" t="str">
        <f t="shared" si="59"/>
        <v>Sunday</v>
      </c>
      <c r="G578" s="7" t="str">
        <f t="shared" si="60"/>
        <v>Weekends</v>
      </c>
      <c r="H578" s="6">
        <f t="shared" si="61"/>
        <v>19</v>
      </c>
      <c r="I578" s="6">
        <f t="shared" si="63"/>
        <v>2020</v>
      </c>
      <c r="J578" s="5">
        <v>43796.273611111108</v>
      </c>
      <c r="K578" s="8" t="s">
        <v>619</v>
      </c>
      <c r="L578" s="8" t="s">
        <v>2693</v>
      </c>
      <c r="M578" s="8" t="s">
        <v>2703</v>
      </c>
      <c r="N578" s="8" t="s">
        <v>34</v>
      </c>
      <c r="O578" s="8" t="s">
        <v>19</v>
      </c>
      <c r="P578" s="14" t="s">
        <v>9</v>
      </c>
      <c r="Q578" s="8" t="s">
        <v>620</v>
      </c>
      <c r="R578">
        <f t="shared" si="62"/>
        <v>1</v>
      </c>
    </row>
    <row r="579" spans="1:18" ht="49.5" x14ac:dyDescent="0.25">
      <c r="A579" s="10"/>
      <c r="B579" s="18">
        <v>43849.204861111109</v>
      </c>
      <c r="C579" s="6" t="str">
        <f t="shared" ref="C579:C642" si="64">TEXT(B579,"mmmm")</f>
        <v>January</v>
      </c>
      <c r="D579" s="7">
        <f t="shared" ref="D579:D642" si="65">TIME(HOUR(B579),MINUTE(B579),SECOND(B579))</f>
        <v>0.20486111111111113</v>
      </c>
      <c r="E579" s="7" t="str">
        <f>IF(AND(D579&lt;Sheet2!$A$3,D579&gt;=Sheet2!$A$2),"Morning",IF(AND(D579&gt;=Sheet2!$A$3,D579&lt;Sheet2!$A$4),"Afternoon","Night"))</f>
        <v>Morning</v>
      </c>
      <c r="F579" s="7" t="str">
        <f t="shared" ref="F579:F642" si="66">TEXT(B579,"dddd")</f>
        <v>Sunday</v>
      </c>
      <c r="G579" s="7" t="str">
        <f t="shared" ref="G579:G642" si="67">IF(OR(F579="Saturday",F579="Sunday"),"Weekends","Weekdays")</f>
        <v>Weekends</v>
      </c>
      <c r="H579" s="6">
        <f t="shared" ref="H579:H642" si="68">DAY(B579)</f>
        <v>19</v>
      </c>
      <c r="I579" s="6">
        <f t="shared" si="63"/>
        <v>2020</v>
      </c>
      <c r="J579" s="11">
        <v>43798.586805555555</v>
      </c>
      <c r="K579" s="12" t="s">
        <v>619</v>
      </c>
      <c r="L579" s="8" t="s">
        <v>2693</v>
      </c>
      <c r="M579" s="8" t="s">
        <v>2703</v>
      </c>
      <c r="N579" s="12" t="s">
        <v>34</v>
      </c>
      <c r="O579" s="12" t="s">
        <v>19</v>
      </c>
      <c r="P579" s="14" t="s">
        <v>9</v>
      </c>
      <c r="Q579" s="12" t="s">
        <v>1948</v>
      </c>
      <c r="R579">
        <f t="shared" ref="R579:R642" si="69">COUNTA(B579)</f>
        <v>1</v>
      </c>
    </row>
    <row r="580" spans="1:18" ht="49.5" x14ac:dyDescent="0.25">
      <c r="A580" s="4" t="s">
        <v>280</v>
      </c>
      <c r="B580" s="17">
        <v>43849.220833333333</v>
      </c>
      <c r="C580" s="6" t="str">
        <f t="shared" si="64"/>
        <v>January</v>
      </c>
      <c r="D580" s="7">
        <f t="shared" si="65"/>
        <v>0.22083333333333333</v>
      </c>
      <c r="E580" s="7" t="str">
        <f>IF(AND(D580&lt;Sheet2!$A$3,D580&gt;=Sheet2!$A$2),"Morning",IF(AND(D580&gt;=Sheet2!$A$3,D580&lt;Sheet2!$A$4),"Afternoon","Night"))</f>
        <v>Morning</v>
      </c>
      <c r="F580" s="7" t="str">
        <f t="shared" si="66"/>
        <v>Sunday</v>
      </c>
      <c r="G580" s="7" t="str">
        <f t="shared" si="67"/>
        <v>Weekends</v>
      </c>
      <c r="H580" s="6">
        <f t="shared" si="68"/>
        <v>19</v>
      </c>
      <c r="I580" s="6">
        <f t="shared" si="63"/>
        <v>2020</v>
      </c>
      <c r="J580" s="5">
        <v>43796.426388888889</v>
      </c>
      <c r="K580" s="8" t="s">
        <v>227</v>
      </c>
      <c r="L580" s="8" t="s">
        <v>2693</v>
      </c>
      <c r="M580" s="8" t="s">
        <v>2703</v>
      </c>
      <c r="N580" s="8" t="s">
        <v>34</v>
      </c>
      <c r="O580" s="8" t="s">
        <v>351</v>
      </c>
      <c r="P580" s="9">
        <v>0</v>
      </c>
      <c r="Q580" s="8" t="s">
        <v>1949</v>
      </c>
      <c r="R580">
        <f t="shared" si="69"/>
        <v>1</v>
      </c>
    </row>
    <row r="581" spans="1:18" ht="115.5" x14ac:dyDescent="0.25">
      <c r="A581" s="4" t="s">
        <v>282</v>
      </c>
      <c r="B581" s="18">
        <v>43849.220833333333</v>
      </c>
      <c r="C581" s="6" t="str">
        <f t="shared" si="64"/>
        <v>January</v>
      </c>
      <c r="D581" s="7">
        <f t="shared" si="65"/>
        <v>0.22083333333333333</v>
      </c>
      <c r="E581" s="7" t="str">
        <f>IF(AND(D581&lt;Sheet2!$A$3,D581&gt;=Sheet2!$A$2),"Morning",IF(AND(D581&gt;=Sheet2!$A$3,D581&lt;Sheet2!$A$4),"Afternoon","Night"))</f>
        <v>Morning</v>
      </c>
      <c r="F581" s="7" t="str">
        <f t="shared" si="66"/>
        <v>Sunday</v>
      </c>
      <c r="G581" s="7" t="str">
        <f t="shared" si="67"/>
        <v>Weekends</v>
      </c>
      <c r="H581" s="6">
        <f t="shared" si="68"/>
        <v>19</v>
      </c>
      <c r="I581" s="6">
        <f t="shared" si="63"/>
        <v>2020</v>
      </c>
      <c r="J581" s="5">
        <v>43796.584722222222</v>
      </c>
      <c r="K581" s="8" t="s">
        <v>125</v>
      </c>
      <c r="L581" s="8" t="s">
        <v>2694</v>
      </c>
      <c r="M581" s="8" t="s">
        <v>2702</v>
      </c>
      <c r="N581" s="8" t="s">
        <v>34</v>
      </c>
      <c r="O581" s="8" t="s">
        <v>109</v>
      </c>
      <c r="P581" s="9">
        <v>82</v>
      </c>
      <c r="Q581" s="8" t="s">
        <v>621</v>
      </c>
      <c r="R581">
        <f t="shared" si="69"/>
        <v>1</v>
      </c>
    </row>
    <row r="582" spans="1:18" ht="363" x14ac:dyDescent="0.25">
      <c r="A582" s="4" t="s">
        <v>284</v>
      </c>
      <c r="B582" s="17">
        <v>43849.30972222222</v>
      </c>
      <c r="C582" s="6" t="str">
        <f t="shared" si="64"/>
        <v>January</v>
      </c>
      <c r="D582" s="7">
        <f t="shared" si="65"/>
        <v>0.30972222222222223</v>
      </c>
      <c r="E582" s="7" t="str">
        <f>IF(AND(D582&lt;Sheet2!$A$3,D582&gt;=Sheet2!$A$2),"Morning",IF(AND(D582&gt;=Sheet2!$A$3,D582&lt;Sheet2!$A$4),"Afternoon","Night"))</f>
        <v>Morning</v>
      </c>
      <c r="F582" s="7" t="str">
        <f t="shared" si="66"/>
        <v>Sunday</v>
      </c>
      <c r="G582" s="7" t="str">
        <f t="shared" si="67"/>
        <v>Weekends</v>
      </c>
      <c r="H582" s="6">
        <f t="shared" si="68"/>
        <v>19</v>
      </c>
      <c r="I582" s="6">
        <f t="shared" si="63"/>
        <v>2020</v>
      </c>
      <c r="J582" s="5">
        <v>43796.638888888891</v>
      </c>
      <c r="K582" s="8" t="s">
        <v>619</v>
      </c>
      <c r="L582" s="8" t="s">
        <v>2693</v>
      </c>
      <c r="M582" s="8" t="s">
        <v>2703</v>
      </c>
      <c r="N582" s="8" t="s">
        <v>24</v>
      </c>
      <c r="O582" s="8" t="s">
        <v>25</v>
      </c>
      <c r="P582" s="9">
        <v>116</v>
      </c>
      <c r="Q582" s="8" t="s">
        <v>1950</v>
      </c>
      <c r="R582">
        <f t="shared" si="69"/>
        <v>1</v>
      </c>
    </row>
    <row r="583" spans="1:18" ht="33" x14ac:dyDescent="0.25">
      <c r="A583" s="4" t="s">
        <v>287</v>
      </c>
      <c r="B583" s="18">
        <v>43849.30972222222</v>
      </c>
      <c r="C583" s="6" t="str">
        <f t="shared" si="64"/>
        <v>January</v>
      </c>
      <c r="D583" s="7">
        <f t="shared" si="65"/>
        <v>0.30972222222222223</v>
      </c>
      <c r="E583" s="7" t="str">
        <f>IF(AND(D583&lt;Sheet2!$A$3,D583&gt;=Sheet2!$A$2),"Morning",IF(AND(D583&gt;=Sheet2!$A$3,D583&lt;Sheet2!$A$4),"Afternoon","Night"))</f>
        <v>Morning</v>
      </c>
      <c r="F583" s="7" t="str">
        <f t="shared" si="66"/>
        <v>Sunday</v>
      </c>
      <c r="G583" s="7" t="str">
        <f t="shared" si="67"/>
        <v>Weekends</v>
      </c>
      <c r="H583" s="6">
        <f t="shared" si="68"/>
        <v>19</v>
      </c>
      <c r="I583" s="6">
        <f t="shared" si="63"/>
        <v>2020</v>
      </c>
      <c r="J583" s="5">
        <v>43796.740277777775</v>
      </c>
      <c r="K583" s="8" t="s">
        <v>54</v>
      </c>
      <c r="L583" s="8" t="s">
        <v>2700</v>
      </c>
      <c r="M583" s="8" t="s">
        <v>2702</v>
      </c>
      <c r="N583" s="8" t="s">
        <v>24</v>
      </c>
      <c r="O583" s="8" t="s">
        <v>13</v>
      </c>
      <c r="P583" s="9">
        <v>21</v>
      </c>
      <c r="Q583" s="8" t="s">
        <v>1951</v>
      </c>
      <c r="R583">
        <f t="shared" si="69"/>
        <v>1</v>
      </c>
    </row>
    <row r="584" spans="1:18" ht="82.5" x14ac:dyDescent="0.25">
      <c r="A584" s="10"/>
      <c r="B584" s="17">
        <v>43849.333333333336</v>
      </c>
      <c r="C584" s="6" t="str">
        <f t="shared" si="64"/>
        <v>January</v>
      </c>
      <c r="D584" s="7">
        <f t="shared" si="65"/>
        <v>0.33333333333333331</v>
      </c>
      <c r="E584" s="7" t="str">
        <f>IF(AND(D584&lt;Sheet2!$A$3,D584&gt;=Sheet2!$A$2),"Morning",IF(AND(D584&gt;=Sheet2!$A$3,D584&lt;Sheet2!$A$4),"Afternoon","Night"))</f>
        <v>Morning</v>
      </c>
      <c r="F584" s="7" t="str">
        <f t="shared" si="66"/>
        <v>Sunday</v>
      </c>
      <c r="G584" s="7" t="str">
        <f t="shared" si="67"/>
        <v>Weekends</v>
      </c>
      <c r="H584" s="6">
        <f t="shared" si="68"/>
        <v>19</v>
      </c>
      <c r="I584" s="6">
        <f t="shared" si="63"/>
        <v>2020</v>
      </c>
      <c r="J584" s="11">
        <v>43798.402777777781</v>
      </c>
      <c r="K584" s="12" t="s">
        <v>54</v>
      </c>
      <c r="L584" s="8" t="s">
        <v>2700</v>
      </c>
      <c r="M584" s="8" t="s">
        <v>2702</v>
      </c>
      <c r="N584" s="12" t="s">
        <v>24</v>
      </c>
      <c r="O584" s="12" t="s">
        <v>13</v>
      </c>
      <c r="P584" s="13">
        <v>21</v>
      </c>
      <c r="Q584" s="12" t="s">
        <v>1952</v>
      </c>
      <c r="R584">
        <f t="shared" si="69"/>
        <v>1</v>
      </c>
    </row>
    <row r="585" spans="1:18" ht="33" x14ac:dyDescent="0.25">
      <c r="A585" s="4" t="s">
        <v>288</v>
      </c>
      <c r="B585" s="18">
        <v>43849.333333333336</v>
      </c>
      <c r="C585" s="6" t="str">
        <f t="shared" si="64"/>
        <v>January</v>
      </c>
      <c r="D585" s="7">
        <f t="shared" si="65"/>
        <v>0.33333333333333331</v>
      </c>
      <c r="E585" s="7" t="str">
        <f>IF(AND(D585&lt;Sheet2!$A$3,D585&gt;=Sheet2!$A$2),"Morning",IF(AND(D585&gt;=Sheet2!$A$3,D585&lt;Sheet2!$A$4),"Afternoon","Night"))</f>
        <v>Morning</v>
      </c>
      <c r="F585" s="7" t="str">
        <f t="shared" si="66"/>
        <v>Sunday</v>
      </c>
      <c r="G585" s="7" t="str">
        <f t="shared" si="67"/>
        <v>Weekends</v>
      </c>
      <c r="H585" s="6">
        <f t="shared" si="68"/>
        <v>19</v>
      </c>
      <c r="I585" s="6">
        <f t="shared" si="63"/>
        <v>2020</v>
      </c>
      <c r="J585" s="5">
        <v>43796.772916666669</v>
      </c>
      <c r="K585" s="8" t="s">
        <v>481</v>
      </c>
      <c r="L585" s="8" t="s">
        <v>2699</v>
      </c>
      <c r="M585" s="8" t="s">
        <v>2703</v>
      </c>
      <c r="N585" s="8" t="s">
        <v>24</v>
      </c>
      <c r="O585" s="8" t="s">
        <v>19</v>
      </c>
      <c r="P585" s="9">
        <v>29</v>
      </c>
      <c r="Q585" s="8" t="s">
        <v>1953</v>
      </c>
      <c r="R585">
        <f t="shared" si="69"/>
        <v>1</v>
      </c>
    </row>
    <row r="586" spans="1:18" ht="49.5" x14ac:dyDescent="0.25">
      <c r="A586" s="10"/>
      <c r="B586" s="17">
        <v>43849.378472222219</v>
      </c>
      <c r="C586" s="6" t="str">
        <f t="shared" si="64"/>
        <v>January</v>
      </c>
      <c r="D586" s="7">
        <f t="shared" si="65"/>
        <v>0.37847222222222227</v>
      </c>
      <c r="E586" s="7" t="str">
        <f>IF(AND(D586&lt;Sheet2!$A$3,D586&gt;=Sheet2!$A$2),"Morning",IF(AND(D586&gt;=Sheet2!$A$3,D586&lt;Sheet2!$A$4),"Afternoon","Night"))</f>
        <v>Morning</v>
      </c>
      <c r="F586" s="7" t="str">
        <f t="shared" si="66"/>
        <v>Sunday</v>
      </c>
      <c r="G586" s="7" t="str">
        <f t="shared" si="67"/>
        <v>Weekends</v>
      </c>
      <c r="H586" s="6">
        <f t="shared" si="68"/>
        <v>19</v>
      </c>
      <c r="I586" s="6">
        <f t="shared" si="63"/>
        <v>2020</v>
      </c>
      <c r="J586" s="11">
        <v>43797.397916666669</v>
      </c>
      <c r="K586" s="12" t="s">
        <v>481</v>
      </c>
      <c r="L586" s="8" t="s">
        <v>2699</v>
      </c>
      <c r="M586" s="8" t="s">
        <v>2703</v>
      </c>
      <c r="N586" s="12" t="s">
        <v>24</v>
      </c>
      <c r="O586" s="12" t="s">
        <v>19</v>
      </c>
      <c r="P586" s="13">
        <v>29</v>
      </c>
      <c r="Q586" s="12" t="s">
        <v>1954</v>
      </c>
      <c r="R586">
        <f t="shared" si="69"/>
        <v>1</v>
      </c>
    </row>
    <row r="587" spans="1:18" ht="49.5" x14ac:dyDescent="0.25">
      <c r="A587" s="4" t="s">
        <v>290</v>
      </c>
      <c r="B587" s="18">
        <v>43849.378472222219</v>
      </c>
      <c r="C587" s="6" t="str">
        <f t="shared" si="64"/>
        <v>January</v>
      </c>
      <c r="D587" s="7">
        <f t="shared" si="65"/>
        <v>0.37847222222222227</v>
      </c>
      <c r="E587" s="7" t="str">
        <f>IF(AND(D587&lt;Sheet2!$A$3,D587&gt;=Sheet2!$A$2),"Morning",IF(AND(D587&gt;=Sheet2!$A$3,D587&lt;Sheet2!$A$4),"Afternoon","Night"))</f>
        <v>Morning</v>
      </c>
      <c r="F587" s="7" t="str">
        <f t="shared" si="66"/>
        <v>Sunday</v>
      </c>
      <c r="G587" s="7" t="str">
        <f t="shared" si="67"/>
        <v>Weekends</v>
      </c>
      <c r="H587" s="6">
        <f t="shared" si="68"/>
        <v>19</v>
      </c>
      <c r="I587" s="6">
        <f t="shared" si="63"/>
        <v>2020</v>
      </c>
      <c r="J587" s="5">
        <v>43797.402777777781</v>
      </c>
      <c r="K587" s="8" t="s">
        <v>594</v>
      </c>
      <c r="L587" s="8" t="s">
        <v>2699</v>
      </c>
      <c r="M587" s="8" t="s">
        <v>2703</v>
      </c>
      <c r="N587" s="8" t="s">
        <v>34</v>
      </c>
      <c r="O587" s="8" t="s">
        <v>109</v>
      </c>
      <c r="P587" s="9">
        <v>19</v>
      </c>
      <c r="Q587" s="8" t="s">
        <v>1955</v>
      </c>
      <c r="R587">
        <f t="shared" si="69"/>
        <v>1</v>
      </c>
    </row>
    <row r="588" spans="1:18" ht="33" x14ac:dyDescent="0.25">
      <c r="A588" s="4" t="s">
        <v>292</v>
      </c>
      <c r="B588" s="17">
        <v>43849.7</v>
      </c>
      <c r="C588" s="6" t="str">
        <f t="shared" si="64"/>
        <v>January</v>
      </c>
      <c r="D588" s="7">
        <f t="shared" si="65"/>
        <v>0.70000000000000007</v>
      </c>
      <c r="E588" s="7" t="str">
        <f>IF(AND(D588&lt;Sheet2!$A$3,D588&gt;=Sheet2!$A$2),"Morning",IF(AND(D588&gt;=Sheet2!$A$3,D588&lt;Sheet2!$A$4),"Afternoon","Night"))</f>
        <v>Afternoon</v>
      </c>
      <c r="F588" s="7" t="str">
        <f t="shared" si="66"/>
        <v>Sunday</v>
      </c>
      <c r="G588" s="7" t="str">
        <f t="shared" si="67"/>
        <v>Weekends</v>
      </c>
      <c r="H588" s="6">
        <f t="shared" si="68"/>
        <v>19</v>
      </c>
      <c r="I588" s="6">
        <f t="shared" si="63"/>
        <v>2020</v>
      </c>
      <c r="J588" s="5">
        <v>43797.425000000003</v>
      </c>
      <c r="K588" s="8" t="s">
        <v>39</v>
      </c>
      <c r="L588" s="8" t="s">
        <v>2693</v>
      </c>
      <c r="M588" s="8" t="s">
        <v>2703</v>
      </c>
      <c r="N588" s="8"/>
      <c r="O588" s="8"/>
      <c r="P588" s="14" t="s">
        <v>9</v>
      </c>
      <c r="Q588" s="8" t="s">
        <v>622</v>
      </c>
      <c r="R588">
        <f t="shared" si="69"/>
        <v>1</v>
      </c>
    </row>
    <row r="589" spans="1:18" ht="33" x14ac:dyDescent="0.25">
      <c r="A589" s="4" t="s">
        <v>294</v>
      </c>
      <c r="B589" s="18">
        <v>43849.7</v>
      </c>
      <c r="C589" s="6" t="str">
        <f t="shared" si="64"/>
        <v>January</v>
      </c>
      <c r="D589" s="7">
        <f t="shared" si="65"/>
        <v>0.70000000000000007</v>
      </c>
      <c r="E589" s="7" t="str">
        <f>IF(AND(D589&lt;Sheet2!$A$3,D589&gt;=Sheet2!$A$2),"Morning",IF(AND(D589&gt;=Sheet2!$A$3,D589&lt;Sheet2!$A$4),"Afternoon","Night"))</f>
        <v>Afternoon</v>
      </c>
      <c r="F589" s="7" t="str">
        <f t="shared" si="66"/>
        <v>Sunday</v>
      </c>
      <c r="G589" s="7" t="str">
        <f t="shared" si="67"/>
        <v>Weekends</v>
      </c>
      <c r="H589" s="6">
        <f t="shared" si="68"/>
        <v>19</v>
      </c>
      <c r="I589" s="6">
        <f t="shared" si="63"/>
        <v>2020</v>
      </c>
      <c r="J589" s="5">
        <v>43797.677083333336</v>
      </c>
      <c r="K589" s="8" t="s">
        <v>39</v>
      </c>
      <c r="L589" s="8" t="s">
        <v>2693</v>
      </c>
      <c r="M589" s="8" t="s">
        <v>2703</v>
      </c>
      <c r="N589" s="8"/>
      <c r="O589" s="8"/>
      <c r="P589" s="14" t="s">
        <v>9</v>
      </c>
      <c r="Q589" s="8" t="s">
        <v>623</v>
      </c>
      <c r="R589">
        <f t="shared" si="69"/>
        <v>1</v>
      </c>
    </row>
    <row r="590" spans="1:18" ht="66" x14ac:dyDescent="0.25">
      <c r="A590" s="4" t="s">
        <v>296</v>
      </c>
      <c r="B590" s="17">
        <v>43849.709722222222</v>
      </c>
      <c r="C590" s="6" t="str">
        <f t="shared" si="64"/>
        <v>January</v>
      </c>
      <c r="D590" s="7">
        <f t="shared" si="65"/>
        <v>0.70972222222222225</v>
      </c>
      <c r="E590" s="7" t="str">
        <f>IF(AND(D590&lt;Sheet2!$A$3,D590&gt;=Sheet2!$A$2),"Morning",IF(AND(D590&gt;=Sheet2!$A$3,D590&lt;Sheet2!$A$4),"Afternoon","Night"))</f>
        <v>Afternoon</v>
      </c>
      <c r="F590" s="7" t="str">
        <f t="shared" si="66"/>
        <v>Sunday</v>
      </c>
      <c r="G590" s="7" t="str">
        <f t="shared" si="67"/>
        <v>Weekends</v>
      </c>
      <c r="H590" s="6">
        <f t="shared" si="68"/>
        <v>19</v>
      </c>
      <c r="I590" s="6">
        <f t="shared" si="63"/>
        <v>2020</v>
      </c>
      <c r="J590" s="5">
        <v>43798.427083333336</v>
      </c>
      <c r="K590" s="8" t="s">
        <v>489</v>
      </c>
      <c r="L590" s="12" t="s">
        <v>2695</v>
      </c>
      <c r="M590" s="8" t="s">
        <v>2702</v>
      </c>
      <c r="N590" s="8" t="s">
        <v>34</v>
      </c>
      <c r="O590" s="8" t="s">
        <v>109</v>
      </c>
      <c r="P590" s="9">
        <v>14</v>
      </c>
      <c r="Q590" s="8" t="s">
        <v>1956</v>
      </c>
      <c r="R590">
        <f t="shared" si="69"/>
        <v>1</v>
      </c>
    </row>
    <row r="591" spans="1:18" ht="33" x14ac:dyDescent="0.25">
      <c r="A591" s="4" t="s">
        <v>298</v>
      </c>
      <c r="B591" s="18">
        <v>43849.709722222222</v>
      </c>
      <c r="C591" s="6" t="str">
        <f t="shared" si="64"/>
        <v>January</v>
      </c>
      <c r="D591" s="7">
        <f t="shared" si="65"/>
        <v>0.70972222222222225</v>
      </c>
      <c r="E591" s="7" t="str">
        <f>IF(AND(D591&lt;Sheet2!$A$3,D591&gt;=Sheet2!$A$2),"Morning",IF(AND(D591&gt;=Sheet2!$A$3,D591&lt;Sheet2!$A$4),"Afternoon","Night"))</f>
        <v>Afternoon</v>
      </c>
      <c r="F591" s="7" t="str">
        <f t="shared" si="66"/>
        <v>Sunday</v>
      </c>
      <c r="G591" s="7" t="str">
        <f t="shared" si="67"/>
        <v>Weekends</v>
      </c>
      <c r="H591" s="6">
        <f t="shared" si="68"/>
        <v>19</v>
      </c>
      <c r="I591" s="6">
        <f t="shared" si="63"/>
        <v>2020</v>
      </c>
      <c r="J591" s="5">
        <v>43798.666666666664</v>
      </c>
      <c r="K591" s="8" t="s">
        <v>115</v>
      </c>
      <c r="L591" s="8" t="s">
        <v>2696</v>
      </c>
      <c r="M591" s="8" t="s">
        <v>2703</v>
      </c>
      <c r="N591" s="8" t="s">
        <v>24</v>
      </c>
      <c r="O591" s="8" t="s">
        <v>13</v>
      </c>
      <c r="P591" s="9">
        <v>0</v>
      </c>
      <c r="Q591" s="8" t="s">
        <v>1957</v>
      </c>
      <c r="R591">
        <f t="shared" si="69"/>
        <v>1</v>
      </c>
    </row>
    <row r="592" spans="1:18" ht="33" x14ac:dyDescent="0.25">
      <c r="A592" s="4" t="s">
        <v>300</v>
      </c>
      <c r="B592" s="17">
        <v>43849.709722222222</v>
      </c>
      <c r="C592" s="6" t="str">
        <f t="shared" si="64"/>
        <v>January</v>
      </c>
      <c r="D592" s="7">
        <f t="shared" si="65"/>
        <v>0.70972222222222225</v>
      </c>
      <c r="E592" s="7" t="str">
        <f>IF(AND(D592&lt;Sheet2!$A$3,D592&gt;=Sheet2!$A$2),"Morning",IF(AND(D592&gt;=Sheet2!$A$3,D592&lt;Sheet2!$A$4),"Afternoon","Night"))</f>
        <v>Afternoon</v>
      </c>
      <c r="F592" s="7" t="str">
        <f t="shared" si="66"/>
        <v>Sunday</v>
      </c>
      <c r="G592" s="7" t="str">
        <f t="shared" si="67"/>
        <v>Weekends</v>
      </c>
      <c r="H592" s="6">
        <f t="shared" si="68"/>
        <v>19</v>
      </c>
      <c r="I592" s="6">
        <f t="shared" si="63"/>
        <v>2020</v>
      </c>
      <c r="J592" s="5">
        <v>43798.711805555555</v>
      </c>
      <c r="K592" s="8" t="s">
        <v>172</v>
      </c>
      <c r="L592" s="8" t="s">
        <v>2696</v>
      </c>
      <c r="M592" s="8" t="s">
        <v>2703</v>
      </c>
      <c r="N592" s="8" t="s">
        <v>24</v>
      </c>
      <c r="O592" s="8" t="s">
        <v>13</v>
      </c>
      <c r="P592" s="9">
        <v>26</v>
      </c>
      <c r="Q592" s="8" t="s">
        <v>624</v>
      </c>
      <c r="R592">
        <f t="shared" si="69"/>
        <v>1</v>
      </c>
    </row>
    <row r="593" spans="1:18" ht="33" x14ac:dyDescent="0.25">
      <c r="A593" s="4" t="s">
        <v>301</v>
      </c>
      <c r="B593" s="17">
        <v>43849.754166666666</v>
      </c>
      <c r="C593" s="6" t="str">
        <f t="shared" si="64"/>
        <v>January</v>
      </c>
      <c r="D593" s="7">
        <f t="shared" si="65"/>
        <v>0.75416666666666676</v>
      </c>
      <c r="E593" s="7" t="str">
        <f>IF(AND(D593&lt;Sheet2!$A$3,D593&gt;=Sheet2!$A$2),"Morning",IF(AND(D593&gt;=Sheet2!$A$3,D593&lt;Sheet2!$A$4),"Afternoon","Night"))</f>
        <v>Afternoon</v>
      </c>
      <c r="F593" s="7" t="str">
        <f t="shared" si="66"/>
        <v>Sunday</v>
      </c>
      <c r="G593" s="7" t="str">
        <f t="shared" si="67"/>
        <v>Weekends</v>
      </c>
      <c r="H593" s="6">
        <f t="shared" si="68"/>
        <v>19</v>
      </c>
      <c r="I593" s="6">
        <f t="shared" si="63"/>
        <v>2020</v>
      </c>
      <c r="J593" s="5">
        <v>43798.779861111114</v>
      </c>
      <c r="K593" s="8" t="s">
        <v>184</v>
      </c>
      <c r="L593" s="8" t="s">
        <v>2700</v>
      </c>
      <c r="M593" s="8" t="s">
        <v>2702</v>
      </c>
      <c r="N593" s="8" t="s">
        <v>24</v>
      </c>
      <c r="O593" s="8" t="s">
        <v>46</v>
      </c>
      <c r="P593" s="9">
        <v>14</v>
      </c>
      <c r="Q593" s="8" t="s">
        <v>625</v>
      </c>
      <c r="R593">
        <f t="shared" si="69"/>
        <v>1</v>
      </c>
    </row>
    <row r="594" spans="1:18" ht="66" x14ac:dyDescent="0.25">
      <c r="A594" s="10"/>
      <c r="B594" s="18">
        <v>43849.754166666666</v>
      </c>
      <c r="C594" s="6" t="str">
        <f t="shared" si="64"/>
        <v>January</v>
      </c>
      <c r="D594" s="7">
        <f t="shared" si="65"/>
        <v>0.75416666666666676</v>
      </c>
      <c r="E594" s="7" t="str">
        <f>IF(AND(D594&lt;Sheet2!$A$3,D594&gt;=Sheet2!$A$2),"Morning",IF(AND(D594&gt;=Sheet2!$A$3,D594&lt;Sheet2!$A$4),"Afternoon","Night"))</f>
        <v>Afternoon</v>
      </c>
      <c r="F594" s="7" t="str">
        <f t="shared" si="66"/>
        <v>Sunday</v>
      </c>
      <c r="G594" s="7" t="str">
        <f t="shared" si="67"/>
        <v>Weekends</v>
      </c>
      <c r="H594" s="6">
        <f t="shared" si="68"/>
        <v>19</v>
      </c>
      <c r="I594" s="6">
        <f t="shared" si="63"/>
        <v>2020</v>
      </c>
      <c r="J594" s="11">
        <v>43508.029861111114</v>
      </c>
      <c r="K594" s="12" t="s">
        <v>184</v>
      </c>
      <c r="L594" s="8" t="s">
        <v>2700</v>
      </c>
      <c r="M594" s="8" t="s">
        <v>2702</v>
      </c>
      <c r="N594" s="12" t="s">
        <v>24</v>
      </c>
      <c r="O594" s="12" t="s">
        <v>46</v>
      </c>
      <c r="P594" s="13">
        <v>14</v>
      </c>
      <c r="Q594" s="12" t="s">
        <v>1958</v>
      </c>
      <c r="R594">
        <f t="shared" si="69"/>
        <v>1</v>
      </c>
    </row>
    <row r="595" spans="1:18" ht="49.5" x14ac:dyDescent="0.25">
      <c r="A595" s="4" t="s">
        <v>303</v>
      </c>
      <c r="B595" s="17">
        <v>43849.791666666664</v>
      </c>
      <c r="C595" s="6" t="str">
        <f t="shared" si="64"/>
        <v>January</v>
      </c>
      <c r="D595" s="7">
        <f t="shared" si="65"/>
        <v>0.79166666666666663</v>
      </c>
      <c r="E595" s="7" t="str">
        <f>IF(AND(D595&lt;Sheet2!$A$3,D595&gt;=Sheet2!$A$2),"Morning",IF(AND(D595&gt;=Sheet2!$A$3,D595&lt;Sheet2!$A$4),"Afternoon","Night"))</f>
        <v>Night</v>
      </c>
      <c r="F595" s="7" t="str">
        <f t="shared" si="66"/>
        <v>Sunday</v>
      </c>
      <c r="G595" s="7" t="str">
        <f t="shared" si="67"/>
        <v>Weekends</v>
      </c>
      <c r="H595" s="6">
        <f t="shared" si="68"/>
        <v>19</v>
      </c>
      <c r="I595" s="6">
        <f t="shared" si="63"/>
        <v>2020</v>
      </c>
      <c r="J595" s="5">
        <v>43799.999305555553</v>
      </c>
      <c r="K595" s="8" t="s">
        <v>402</v>
      </c>
      <c r="L595" s="8"/>
      <c r="M595" s="8"/>
      <c r="N595" s="8"/>
      <c r="O595" s="8" t="s">
        <v>491</v>
      </c>
      <c r="P595" s="14" t="s">
        <v>9</v>
      </c>
      <c r="Q595" s="8" t="s">
        <v>626</v>
      </c>
      <c r="R595">
        <f t="shared" si="69"/>
        <v>1</v>
      </c>
    </row>
    <row r="596" spans="1:18" ht="33" x14ac:dyDescent="0.25">
      <c r="A596" s="4" t="s">
        <v>7</v>
      </c>
      <c r="B596" s="18">
        <v>43849.791666666664</v>
      </c>
      <c r="C596" s="6" t="str">
        <f t="shared" si="64"/>
        <v>January</v>
      </c>
      <c r="D596" s="7">
        <f t="shared" si="65"/>
        <v>0.79166666666666663</v>
      </c>
      <c r="E596" s="7" t="str">
        <f>IF(AND(D596&lt;Sheet2!$A$3,D596&gt;=Sheet2!$A$2),"Morning",IF(AND(D596&gt;=Sheet2!$A$3,D596&lt;Sheet2!$A$4),"Afternoon","Night"))</f>
        <v>Night</v>
      </c>
      <c r="F596" s="7" t="str">
        <f t="shared" si="66"/>
        <v>Sunday</v>
      </c>
      <c r="G596" s="7" t="str">
        <f t="shared" si="67"/>
        <v>Weekends</v>
      </c>
      <c r="H596" s="6">
        <f t="shared" si="68"/>
        <v>19</v>
      </c>
      <c r="I596" s="6">
        <f t="shared" ref="I596:I659" si="70">YEAR(B596)</f>
        <v>2020</v>
      </c>
      <c r="J596" s="5">
        <v>43477.305555555555</v>
      </c>
      <c r="K596" s="8" t="s">
        <v>170</v>
      </c>
      <c r="L596" s="8" t="s">
        <v>2696</v>
      </c>
      <c r="M596" s="8" t="s">
        <v>2703</v>
      </c>
      <c r="N596" s="8" t="s">
        <v>24</v>
      </c>
      <c r="O596" s="8" t="s">
        <v>13</v>
      </c>
      <c r="P596" s="9">
        <v>56</v>
      </c>
      <c r="Q596" s="8" t="s">
        <v>627</v>
      </c>
      <c r="R596">
        <f t="shared" si="69"/>
        <v>1</v>
      </c>
    </row>
    <row r="597" spans="1:18" ht="16.5" x14ac:dyDescent="0.25">
      <c r="A597" s="4" t="s">
        <v>11</v>
      </c>
      <c r="B597" s="17">
        <v>43850.444444444445</v>
      </c>
      <c r="C597" s="6" t="str">
        <f t="shared" si="64"/>
        <v>January</v>
      </c>
      <c r="D597" s="7">
        <f t="shared" si="65"/>
        <v>0.44444444444444442</v>
      </c>
      <c r="E597" s="7" t="str">
        <f>IF(AND(D597&lt;Sheet2!$A$3,D597&gt;=Sheet2!$A$2),"Morning",IF(AND(D597&gt;=Sheet2!$A$3,D597&lt;Sheet2!$A$4),"Afternoon","Night"))</f>
        <v>Morning</v>
      </c>
      <c r="F597" s="7" t="str">
        <f t="shared" si="66"/>
        <v>Monday</v>
      </c>
      <c r="G597" s="7" t="str">
        <f t="shared" si="67"/>
        <v>Weekdays</v>
      </c>
      <c r="H597" s="6">
        <f t="shared" si="68"/>
        <v>20</v>
      </c>
      <c r="I597" s="6">
        <f t="shared" si="70"/>
        <v>2020</v>
      </c>
      <c r="J597" s="5">
        <v>43477.368055555555</v>
      </c>
      <c r="K597" s="8" t="s">
        <v>8</v>
      </c>
      <c r="L597" s="8" t="s">
        <v>2694</v>
      </c>
      <c r="M597" s="8" t="s">
        <v>2702</v>
      </c>
      <c r="N597" s="8"/>
      <c r="O597" s="8"/>
      <c r="P597" s="14" t="s">
        <v>9</v>
      </c>
      <c r="Q597" s="8" t="s">
        <v>628</v>
      </c>
      <c r="R597">
        <f t="shared" si="69"/>
        <v>1</v>
      </c>
    </row>
    <row r="598" spans="1:18" ht="99" x14ac:dyDescent="0.25">
      <c r="A598" s="4" t="s">
        <v>16</v>
      </c>
      <c r="B598" s="18">
        <v>43850.444444444445</v>
      </c>
      <c r="C598" s="6" t="str">
        <f t="shared" si="64"/>
        <v>January</v>
      </c>
      <c r="D598" s="7">
        <f t="shared" si="65"/>
        <v>0.44444444444444442</v>
      </c>
      <c r="E598" s="7" t="str">
        <f>IF(AND(D598&lt;Sheet2!$A$3,D598&gt;=Sheet2!$A$2),"Morning",IF(AND(D598&gt;=Sheet2!$A$3,D598&lt;Sheet2!$A$4),"Afternoon","Night"))</f>
        <v>Morning</v>
      </c>
      <c r="F598" s="7" t="str">
        <f t="shared" si="66"/>
        <v>Monday</v>
      </c>
      <c r="G598" s="7" t="str">
        <f t="shared" si="67"/>
        <v>Weekdays</v>
      </c>
      <c r="H598" s="6">
        <f t="shared" si="68"/>
        <v>20</v>
      </c>
      <c r="I598" s="6">
        <f t="shared" si="70"/>
        <v>2020</v>
      </c>
      <c r="J598" s="5">
        <v>43477.500694444447</v>
      </c>
      <c r="K598" s="8" t="s">
        <v>629</v>
      </c>
      <c r="L598" s="8" t="s">
        <v>2693</v>
      </c>
      <c r="M598" s="8" t="s">
        <v>2703</v>
      </c>
      <c r="N598" s="8" t="s">
        <v>24</v>
      </c>
      <c r="O598" s="8" t="s">
        <v>630</v>
      </c>
      <c r="P598" s="9">
        <v>8</v>
      </c>
      <c r="Q598" s="8" t="s">
        <v>631</v>
      </c>
      <c r="R598">
        <f t="shared" si="69"/>
        <v>1</v>
      </c>
    </row>
    <row r="599" spans="1:18" ht="33" x14ac:dyDescent="0.25">
      <c r="A599" s="4" t="s">
        <v>22</v>
      </c>
      <c r="B599" s="17">
        <v>43850.583333333336</v>
      </c>
      <c r="C599" s="6" t="str">
        <f t="shared" si="64"/>
        <v>January</v>
      </c>
      <c r="D599" s="7">
        <f t="shared" si="65"/>
        <v>0.58333333333333337</v>
      </c>
      <c r="E599" s="7" t="str">
        <f>IF(AND(D599&lt;Sheet2!$A$3,D599&gt;=Sheet2!$A$2),"Morning",IF(AND(D599&gt;=Sheet2!$A$3,D599&lt;Sheet2!$A$4),"Afternoon","Night"))</f>
        <v>Afternoon</v>
      </c>
      <c r="F599" s="7" t="str">
        <f t="shared" si="66"/>
        <v>Monday</v>
      </c>
      <c r="G599" s="7" t="str">
        <f t="shared" si="67"/>
        <v>Weekdays</v>
      </c>
      <c r="H599" s="6">
        <f t="shared" si="68"/>
        <v>20</v>
      </c>
      <c r="I599" s="6">
        <f t="shared" si="70"/>
        <v>2020</v>
      </c>
      <c r="J599" s="5">
        <v>43477.568055555559</v>
      </c>
      <c r="K599" s="8" t="s">
        <v>251</v>
      </c>
      <c r="L599" s="8" t="s">
        <v>2696</v>
      </c>
      <c r="M599" s="8" t="s">
        <v>2703</v>
      </c>
      <c r="N599" s="8" t="s">
        <v>24</v>
      </c>
      <c r="O599" s="8" t="s">
        <v>19</v>
      </c>
      <c r="P599" s="9">
        <v>39</v>
      </c>
      <c r="Q599" s="8" t="s">
        <v>632</v>
      </c>
      <c r="R599">
        <f t="shared" si="69"/>
        <v>1</v>
      </c>
    </row>
    <row r="600" spans="1:18" ht="66" x14ac:dyDescent="0.25">
      <c r="A600" s="10"/>
      <c r="B600" s="17">
        <v>43850.708333333336</v>
      </c>
      <c r="C600" s="6" t="str">
        <f t="shared" si="64"/>
        <v>January</v>
      </c>
      <c r="D600" s="7">
        <f t="shared" si="65"/>
        <v>0.70833333333333337</v>
      </c>
      <c r="E600" s="7" t="str">
        <f>IF(AND(D600&lt;Sheet2!$A$3,D600&gt;=Sheet2!$A$2),"Morning",IF(AND(D600&gt;=Sheet2!$A$3,D600&lt;Sheet2!$A$4),"Afternoon","Night"))</f>
        <v>Afternoon</v>
      </c>
      <c r="F600" s="7" t="str">
        <f t="shared" si="66"/>
        <v>Monday</v>
      </c>
      <c r="G600" s="7" t="str">
        <f t="shared" si="67"/>
        <v>Weekdays</v>
      </c>
      <c r="H600" s="6">
        <f t="shared" si="68"/>
        <v>20</v>
      </c>
      <c r="I600" s="6">
        <f t="shared" si="70"/>
        <v>2020</v>
      </c>
      <c r="J600" s="11">
        <v>43536.675000000003</v>
      </c>
      <c r="K600" s="12" t="s">
        <v>251</v>
      </c>
      <c r="L600" s="8" t="s">
        <v>2696</v>
      </c>
      <c r="M600" s="8" t="s">
        <v>2703</v>
      </c>
      <c r="N600" s="12" t="s">
        <v>24</v>
      </c>
      <c r="O600" s="12" t="s">
        <v>19</v>
      </c>
      <c r="P600" s="13">
        <v>39</v>
      </c>
      <c r="Q600" s="12" t="s">
        <v>633</v>
      </c>
      <c r="R600">
        <f t="shared" si="69"/>
        <v>1</v>
      </c>
    </row>
    <row r="601" spans="1:18" ht="99" x14ac:dyDescent="0.25">
      <c r="A601" s="4" t="s">
        <v>28</v>
      </c>
      <c r="B601" s="17">
        <v>43851.413194444445</v>
      </c>
      <c r="C601" s="6" t="str">
        <f t="shared" si="64"/>
        <v>January</v>
      </c>
      <c r="D601" s="7">
        <f t="shared" si="65"/>
        <v>0.41319444444444442</v>
      </c>
      <c r="E601" s="7" t="str">
        <f>IF(AND(D601&lt;Sheet2!$A$3,D601&gt;=Sheet2!$A$2),"Morning",IF(AND(D601&gt;=Sheet2!$A$3,D601&lt;Sheet2!$A$4),"Afternoon","Night"))</f>
        <v>Morning</v>
      </c>
      <c r="F601" s="7" t="str">
        <f t="shared" si="66"/>
        <v>Tuesday</v>
      </c>
      <c r="G601" s="7" t="str">
        <f t="shared" si="67"/>
        <v>Weekdays</v>
      </c>
      <c r="H601" s="6">
        <f t="shared" si="68"/>
        <v>21</v>
      </c>
      <c r="I601" s="6">
        <f t="shared" si="70"/>
        <v>2020</v>
      </c>
      <c r="J601" s="5">
        <v>43477.65625</v>
      </c>
      <c r="K601" s="8" t="s">
        <v>442</v>
      </c>
      <c r="L601" s="8" t="s">
        <v>2696</v>
      </c>
      <c r="M601" s="8" t="s">
        <v>2703</v>
      </c>
      <c r="N601" s="8" t="s">
        <v>34</v>
      </c>
      <c r="O601" s="8" t="s">
        <v>109</v>
      </c>
      <c r="P601" s="9">
        <v>129</v>
      </c>
      <c r="Q601" s="8" t="s">
        <v>634</v>
      </c>
      <c r="R601">
        <f t="shared" si="69"/>
        <v>1</v>
      </c>
    </row>
    <row r="602" spans="1:18" ht="49.5" x14ac:dyDescent="0.25">
      <c r="A602" s="4" t="s">
        <v>32</v>
      </c>
      <c r="B602" s="17">
        <v>43851.786111111112</v>
      </c>
      <c r="C602" s="6" t="str">
        <f t="shared" si="64"/>
        <v>January</v>
      </c>
      <c r="D602" s="7">
        <f t="shared" si="65"/>
        <v>0.78611111111111109</v>
      </c>
      <c r="E602" s="7" t="str">
        <f>IF(AND(D602&lt;Sheet2!$A$3,D602&gt;=Sheet2!$A$2),"Morning",IF(AND(D602&gt;=Sheet2!$A$3,D602&lt;Sheet2!$A$4),"Afternoon","Night"))</f>
        <v>Afternoon</v>
      </c>
      <c r="F602" s="7" t="str">
        <f t="shared" si="66"/>
        <v>Tuesday</v>
      </c>
      <c r="G602" s="7" t="str">
        <f t="shared" si="67"/>
        <v>Weekdays</v>
      </c>
      <c r="H602" s="6">
        <f t="shared" si="68"/>
        <v>21</v>
      </c>
      <c r="I602" s="6">
        <f t="shared" si="70"/>
        <v>2020</v>
      </c>
      <c r="J602" s="5">
        <v>43508.479166666664</v>
      </c>
      <c r="K602" s="8" t="s">
        <v>122</v>
      </c>
      <c r="L602" s="8" t="s">
        <v>2693</v>
      </c>
      <c r="M602" s="8" t="s">
        <v>2703</v>
      </c>
      <c r="N602" s="8" t="s">
        <v>34</v>
      </c>
      <c r="O602" s="8" t="s">
        <v>25</v>
      </c>
      <c r="P602" s="9">
        <v>0</v>
      </c>
      <c r="Q602" s="8" t="s">
        <v>635</v>
      </c>
      <c r="R602">
        <f t="shared" si="69"/>
        <v>1</v>
      </c>
    </row>
    <row r="603" spans="1:18" ht="66" x14ac:dyDescent="0.25">
      <c r="A603" s="10"/>
      <c r="B603" s="18">
        <v>43851.786111111112</v>
      </c>
      <c r="C603" s="6" t="str">
        <f t="shared" si="64"/>
        <v>January</v>
      </c>
      <c r="D603" s="7">
        <f t="shared" si="65"/>
        <v>0.78611111111111109</v>
      </c>
      <c r="E603" s="7" t="str">
        <f>IF(AND(D603&lt;Sheet2!$A$3,D603&gt;=Sheet2!$A$2),"Morning",IF(AND(D603&gt;=Sheet2!$A$3,D603&lt;Sheet2!$A$4),"Afternoon","Night"))</f>
        <v>Afternoon</v>
      </c>
      <c r="F603" s="7" t="str">
        <f t="shared" si="66"/>
        <v>Tuesday</v>
      </c>
      <c r="G603" s="7" t="str">
        <f t="shared" si="67"/>
        <v>Weekdays</v>
      </c>
      <c r="H603" s="6">
        <f t="shared" si="68"/>
        <v>21</v>
      </c>
      <c r="I603" s="6">
        <f t="shared" si="70"/>
        <v>2020</v>
      </c>
      <c r="J603" s="11">
        <v>43597.461805555555</v>
      </c>
      <c r="K603" s="12" t="s">
        <v>122</v>
      </c>
      <c r="L603" s="8" t="s">
        <v>2693</v>
      </c>
      <c r="M603" s="8" t="s">
        <v>2703</v>
      </c>
      <c r="N603" s="12" t="s">
        <v>34</v>
      </c>
      <c r="O603" s="12" t="s">
        <v>25</v>
      </c>
      <c r="P603" s="13">
        <v>0</v>
      </c>
      <c r="Q603" s="12" t="s">
        <v>636</v>
      </c>
      <c r="R603">
        <f t="shared" si="69"/>
        <v>1</v>
      </c>
    </row>
    <row r="604" spans="1:18" ht="49.5" x14ac:dyDescent="0.25">
      <c r="A604" s="4" t="s">
        <v>38</v>
      </c>
      <c r="B604" s="17">
        <v>43852.229861111111</v>
      </c>
      <c r="C604" s="6" t="str">
        <f t="shared" si="64"/>
        <v>January</v>
      </c>
      <c r="D604" s="7">
        <f t="shared" si="65"/>
        <v>0.2298611111111111</v>
      </c>
      <c r="E604" s="7" t="str">
        <f>IF(AND(D604&lt;Sheet2!$A$3,D604&gt;=Sheet2!$A$2),"Morning",IF(AND(D604&gt;=Sheet2!$A$3,D604&lt;Sheet2!$A$4),"Afternoon","Night"))</f>
        <v>Morning</v>
      </c>
      <c r="F604" s="7" t="str">
        <f t="shared" si="66"/>
        <v>Wednesday</v>
      </c>
      <c r="G604" s="7" t="str">
        <f t="shared" si="67"/>
        <v>Weekdays</v>
      </c>
      <c r="H604" s="6">
        <f t="shared" si="68"/>
        <v>22</v>
      </c>
      <c r="I604" s="6">
        <f t="shared" si="70"/>
        <v>2020</v>
      </c>
      <c r="J604" s="5">
        <v>43508.932638888888</v>
      </c>
      <c r="K604" s="8" t="s">
        <v>637</v>
      </c>
      <c r="L604" s="8" t="s">
        <v>2696</v>
      </c>
      <c r="M604" s="8" t="s">
        <v>2703</v>
      </c>
      <c r="N604" s="8" t="s">
        <v>34</v>
      </c>
      <c r="O604" s="8" t="s">
        <v>35</v>
      </c>
      <c r="P604" s="14" t="s">
        <v>9</v>
      </c>
      <c r="Q604" s="8" t="s">
        <v>638</v>
      </c>
      <c r="R604">
        <f t="shared" si="69"/>
        <v>1</v>
      </c>
    </row>
    <row r="605" spans="1:18" ht="66" x14ac:dyDescent="0.25">
      <c r="A605" s="10"/>
      <c r="B605" s="18">
        <v>43852.229861111111</v>
      </c>
      <c r="C605" s="6" t="str">
        <f t="shared" si="64"/>
        <v>January</v>
      </c>
      <c r="D605" s="7">
        <f t="shared" si="65"/>
        <v>0.2298611111111111</v>
      </c>
      <c r="E605" s="7" t="str">
        <f>IF(AND(D605&lt;Sheet2!$A$3,D605&gt;=Sheet2!$A$2),"Morning",IF(AND(D605&gt;=Sheet2!$A$3,D605&lt;Sheet2!$A$4),"Afternoon","Night"))</f>
        <v>Morning</v>
      </c>
      <c r="F605" s="7" t="str">
        <f t="shared" si="66"/>
        <v>Wednesday</v>
      </c>
      <c r="G605" s="7" t="str">
        <f t="shared" si="67"/>
        <v>Weekdays</v>
      </c>
      <c r="H605" s="6">
        <f t="shared" si="68"/>
        <v>22</v>
      </c>
      <c r="I605" s="6">
        <f t="shared" si="70"/>
        <v>2020</v>
      </c>
      <c r="J605" s="11">
        <v>43597.466666666667</v>
      </c>
      <c r="K605" s="12" t="s">
        <v>637</v>
      </c>
      <c r="L605" s="8" t="s">
        <v>2696</v>
      </c>
      <c r="M605" s="8" t="s">
        <v>2703</v>
      </c>
      <c r="N605" s="12" t="s">
        <v>34</v>
      </c>
      <c r="O605" s="12" t="s">
        <v>35</v>
      </c>
      <c r="P605" s="14" t="s">
        <v>9</v>
      </c>
      <c r="Q605" s="12" t="s">
        <v>639</v>
      </c>
      <c r="R605">
        <f t="shared" si="69"/>
        <v>1</v>
      </c>
    </row>
    <row r="606" spans="1:18" ht="264" x14ac:dyDescent="0.25">
      <c r="A606" s="4" t="s">
        <v>41</v>
      </c>
      <c r="B606" s="17">
        <v>43852.383333333331</v>
      </c>
      <c r="C606" s="6" t="str">
        <f t="shared" si="64"/>
        <v>January</v>
      </c>
      <c r="D606" s="7">
        <f t="shared" si="65"/>
        <v>0.3833333333333333</v>
      </c>
      <c r="E606" s="7" t="str">
        <f>IF(AND(D606&lt;Sheet2!$A$3,D606&gt;=Sheet2!$A$2),"Morning",IF(AND(D606&gt;=Sheet2!$A$3,D606&lt;Sheet2!$A$4),"Afternoon","Night"))</f>
        <v>Morning</v>
      </c>
      <c r="F606" s="7" t="str">
        <f t="shared" si="66"/>
        <v>Wednesday</v>
      </c>
      <c r="G606" s="7" t="str">
        <f t="shared" si="67"/>
        <v>Weekdays</v>
      </c>
      <c r="H606" s="6">
        <f t="shared" si="68"/>
        <v>22</v>
      </c>
      <c r="I606" s="6">
        <f t="shared" si="70"/>
        <v>2020</v>
      </c>
      <c r="J606" s="5">
        <v>43536.265972222223</v>
      </c>
      <c r="K606" s="8" t="s">
        <v>640</v>
      </c>
      <c r="L606" s="8" t="s">
        <v>2696</v>
      </c>
      <c r="M606" s="8" t="s">
        <v>2703</v>
      </c>
      <c r="N606" s="8" t="s">
        <v>34</v>
      </c>
      <c r="O606" s="8" t="s">
        <v>19</v>
      </c>
      <c r="P606" s="14" t="s">
        <v>9</v>
      </c>
      <c r="Q606" s="8" t="s">
        <v>641</v>
      </c>
      <c r="R606">
        <f t="shared" si="69"/>
        <v>1</v>
      </c>
    </row>
    <row r="607" spans="1:18" ht="82.5" x14ac:dyDescent="0.25">
      <c r="A607" s="10"/>
      <c r="B607" s="18">
        <v>43852.383333333331</v>
      </c>
      <c r="C607" s="6" t="str">
        <f t="shared" si="64"/>
        <v>January</v>
      </c>
      <c r="D607" s="7">
        <f t="shared" si="65"/>
        <v>0.3833333333333333</v>
      </c>
      <c r="E607" s="7" t="str">
        <f>IF(AND(D607&lt;Sheet2!$A$3,D607&gt;=Sheet2!$A$2),"Morning",IF(AND(D607&gt;=Sheet2!$A$3,D607&lt;Sheet2!$A$4),"Afternoon","Night"))</f>
        <v>Morning</v>
      </c>
      <c r="F607" s="7" t="str">
        <f t="shared" si="66"/>
        <v>Wednesday</v>
      </c>
      <c r="G607" s="7" t="str">
        <f t="shared" si="67"/>
        <v>Weekdays</v>
      </c>
      <c r="H607" s="6">
        <f t="shared" si="68"/>
        <v>22</v>
      </c>
      <c r="I607" s="6">
        <f t="shared" si="70"/>
        <v>2020</v>
      </c>
      <c r="J607" s="11">
        <v>43597.477777777778</v>
      </c>
      <c r="K607" s="12" t="s">
        <v>640</v>
      </c>
      <c r="L607" s="8" t="s">
        <v>2696</v>
      </c>
      <c r="M607" s="8" t="s">
        <v>2703</v>
      </c>
      <c r="N607" s="12" t="s">
        <v>34</v>
      </c>
      <c r="O607" s="12" t="s">
        <v>19</v>
      </c>
      <c r="P607" s="14" t="s">
        <v>9</v>
      </c>
      <c r="Q607" s="12" t="s">
        <v>642</v>
      </c>
      <c r="R607">
        <f t="shared" si="69"/>
        <v>1</v>
      </c>
    </row>
    <row r="608" spans="1:18" ht="99" x14ac:dyDescent="0.25">
      <c r="A608" s="4" t="s">
        <v>45</v>
      </c>
      <c r="B608" s="17">
        <v>43852.385416666664</v>
      </c>
      <c r="C608" s="6" t="str">
        <f t="shared" si="64"/>
        <v>January</v>
      </c>
      <c r="D608" s="7">
        <f t="shared" si="65"/>
        <v>0.38541666666666669</v>
      </c>
      <c r="E608" s="7" t="str">
        <f>IF(AND(D608&lt;Sheet2!$A$3,D608&gt;=Sheet2!$A$2),"Morning",IF(AND(D608&gt;=Sheet2!$A$3,D608&lt;Sheet2!$A$4),"Afternoon","Night"))</f>
        <v>Morning</v>
      </c>
      <c r="F608" s="7" t="str">
        <f t="shared" si="66"/>
        <v>Wednesday</v>
      </c>
      <c r="G608" s="7" t="str">
        <f t="shared" si="67"/>
        <v>Weekdays</v>
      </c>
      <c r="H608" s="6">
        <f t="shared" si="68"/>
        <v>22</v>
      </c>
      <c r="I608" s="6">
        <f t="shared" si="70"/>
        <v>2020</v>
      </c>
      <c r="J608" s="5">
        <v>43536.265972222223</v>
      </c>
      <c r="K608" s="8" t="s">
        <v>432</v>
      </c>
      <c r="L608" s="8" t="s">
        <v>2699</v>
      </c>
      <c r="M608" s="8" t="s">
        <v>2703</v>
      </c>
      <c r="N608" s="8" t="s">
        <v>34</v>
      </c>
      <c r="O608" s="8" t="s">
        <v>191</v>
      </c>
      <c r="P608" s="9">
        <v>203</v>
      </c>
      <c r="Q608" s="8" t="s">
        <v>643</v>
      </c>
      <c r="R608">
        <f t="shared" si="69"/>
        <v>1</v>
      </c>
    </row>
    <row r="609" spans="1:18" ht="115.5" x14ac:dyDescent="0.25">
      <c r="A609" s="4" t="s">
        <v>49</v>
      </c>
      <c r="B609" s="17">
        <v>43852.386111111111</v>
      </c>
      <c r="C609" s="6" t="str">
        <f t="shared" si="64"/>
        <v>January</v>
      </c>
      <c r="D609" s="7">
        <f t="shared" si="65"/>
        <v>0.38611111111111113</v>
      </c>
      <c r="E609" s="7" t="str">
        <f>IF(AND(D609&lt;Sheet2!$A$3,D609&gt;=Sheet2!$A$2),"Morning",IF(AND(D609&gt;=Sheet2!$A$3,D609&lt;Sheet2!$A$4),"Afternoon","Night"))</f>
        <v>Morning</v>
      </c>
      <c r="F609" s="7" t="str">
        <f t="shared" si="66"/>
        <v>Wednesday</v>
      </c>
      <c r="G609" s="7" t="str">
        <f t="shared" si="67"/>
        <v>Weekdays</v>
      </c>
      <c r="H609" s="6">
        <f t="shared" si="68"/>
        <v>22</v>
      </c>
      <c r="I609" s="6">
        <f t="shared" si="70"/>
        <v>2020</v>
      </c>
      <c r="J609" s="5">
        <v>43536.440972222219</v>
      </c>
      <c r="K609" s="8" t="s">
        <v>140</v>
      </c>
      <c r="L609" s="8" t="s">
        <v>2696</v>
      </c>
      <c r="M609" s="8" t="s">
        <v>2703</v>
      </c>
      <c r="N609" s="8" t="s">
        <v>34</v>
      </c>
      <c r="O609" s="8" t="s">
        <v>109</v>
      </c>
      <c r="P609" s="9">
        <v>16</v>
      </c>
      <c r="Q609" s="8" t="s">
        <v>644</v>
      </c>
      <c r="R609">
        <f t="shared" si="69"/>
        <v>1</v>
      </c>
    </row>
    <row r="610" spans="1:18" ht="33" x14ac:dyDescent="0.25">
      <c r="A610" s="4" t="s">
        <v>53</v>
      </c>
      <c r="B610" s="17">
        <v>43853.4375</v>
      </c>
      <c r="C610" s="6" t="str">
        <f t="shared" si="64"/>
        <v>January</v>
      </c>
      <c r="D610" s="7">
        <f t="shared" si="65"/>
        <v>0.4375</v>
      </c>
      <c r="E610" s="7" t="str">
        <f>IF(AND(D610&lt;Sheet2!$A$3,D610&gt;=Sheet2!$A$2),"Morning",IF(AND(D610&gt;=Sheet2!$A$3,D610&lt;Sheet2!$A$4),"Afternoon","Night"))</f>
        <v>Morning</v>
      </c>
      <c r="F610" s="7" t="str">
        <f t="shared" si="66"/>
        <v>Thursday</v>
      </c>
      <c r="G610" s="7" t="str">
        <f t="shared" si="67"/>
        <v>Weekdays</v>
      </c>
      <c r="H610" s="6">
        <f t="shared" si="68"/>
        <v>23</v>
      </c>
      <c r="I610" s="6">
        <f t="shared" si="70"/>
        <v>2020</v>
      </c>
      <c r="J610" s="5">
        <v>43536.957638888889</v>
      </c>
      <c r="K610" s="8" t="s">
        <v>115</v>
      </c>
      <c r="L610" s="8" t="s">
        <v>2696</v>
      </c>
      <c r="M610" s="8" t="s">
        <v>2703</v>
      </c>
      <c r="N610" s="8" t="s">
        <v>34</v>
      </c>
      <c r="O610" s="8" t="s">
        <v>14</v>
      </c>
      <c r="P610" s="9">
        <v>8</v>
      </c>
      <c r="Q610" s="8" t="s">
        <v>645</v>
      </c>
      <c r="R610">
        <f t="shared" si="69"/>
        <v>1</v>
      </c>
    </row>
    <row r="611" spans="1:18" ht="66" x14ac:dyDescent="0.25">
      <c r="A611" s="10"/>
      <c r="B611" s="17">
        <v>43853.594444444447</v>
      </c>
      <c r="C611" s="6" t="str">
        <f t="shared" si="64"/>
        <v>January</v>
      </c>
      <c r="D611" s="7">
        <f t="shared" si="65"/>
        <v>0.59444444444444444</v>
      </c>
      <c r="E611" s="7" t="str">
        <f>IF(AND(D611&lt;Sheet2!$A$3,D611&gt;=Sheet2!$A$2),"Morning",IF(AND(D611&gt;=Sheet2!$A$3,D611&lt;Sheet2!$A$4),"Afternoon","Night"))</f>
        <v>Afternoon</v>
      </c>
      <c r="F611" s="7" t="str">
        <f t="shared" si="66"/>
        <v>Thursday</v>
      </c>
      <c r="G611" s="7" t="str">
        <f t="shared" si="67"/>
        <v>Weekdays</v>
      </c>
      <c r="H611" s="6">
        <f t="shared" si="68"/>
        <v>23</v>
      </c>
      <c r="I611" s="6">
        <f t="shared" si="70"/>
        <v>2020</v>
      </c>
      <c r="J611" s="11">
        <v>43658.572222222225</v>
      </c>
      <c r="K611" s="12" t="s">
        <v>115</v>
      </c>
      <c r="L611" s="8" t="s">
        <v>2696</v>
      </c>
      <c r="M611" s="8" t="s">
        <v>2703</v>
      </c>
      <c r="N611" s="12" t="s">
        <v>34</v>
      </c>
      <c r="O611" s="12" t="s">
        <v>14</v>
      </c>
      <c r="P611" s="13">
        <v>8</v>
      </c>
      <c r="Q611" s="12" t="s">
        <v>646</v>
      </c>
      <c r="R611">
        <f t="shared" si="69"/>
        <v>1</v>
      </c>
    </row>
    <row r="612" spans="1:18" ht="66" x14ac:dyDescent="0.25">
      <c r="A612" s="4" t="s">
        <v>56</v>
      </c>
      <c r="B612" s="17">
        <v>43853.594444444447</v>
      </c>
      <c r="C612" s="6" t="str">
        <f t="shared" si="64"/>
        <v>January</v>
      </c>
      <c r="D612" s="7">
        <f t="shared" si="65"/>
        <v>0.59444444444444444</v>
      </c>
      <c r="E612" s="7" t="str">
        <f>IF(AND(D612&lt;Sheet2!$A$3,D612&gt;=Sheet2!$A$2),"Morning",IF(AND(D612&gt;=Sheet2!$A$3,D612&lt;Sheet2!$A$4),"Afternoon","Night"))</f>
        <v>Afternoon</v>
      </c>
      <c r="F612" s="7" t="str">
        <f t="shared" si="66"/>
        <v>Thursday</v>
      </c>
      <c r="G612" s="7" t="str">
        <f t="shared" si="67"/>
        <v>Weekdays</v>
      </c>
      <c r="H612" s="6">
        <f t="shared" si="68"/>
        <v>23</v>
      </c>
      <c r="I612" s="6">
        <f t="shared" si="70"/>
        <v>2020</v>
      </c>
      <c r="J612" s="5">
        <v>43567.430555555555</v>
      </c>
      <c r="K612" s="8" t="s">
        <v>76</v>
      </c>
      <c r="L612" s="8" t="s">
        <v>2693</v>
      </c>
      <c r="M612" s="8" t="s">
        <v>2703</v>
      </c>
      <c r="N612" s="8" t="s">
        <v>34</v>
      </c>
      <c r="O612" s="8" t="s">
        <v>109</v>
      </c>
      <c r="P612" s="9">
        <v>91</v>
      </c>
      <c r="Q612" s="8" t="s">
        <v>647</v>
      </c>
      <c r="R612">
        <f t="shared" si="69"/>
        <v>1</v>
      </c>
    </row>
    <row r="613" spans="1:18" ht="66" x14ac:dyDescent="0.25">
      <c r="A613" s="4" t="s">
        <v>62</v>
      </c>
      <c r="B613" s="17">
        <v>43853.594444444447</v>
      </c>
      <c r="C613" s="6" t="str">
        <f t="shared" si="64"/>
        <v>January</v>
      </c>
      <c r="D613" s="7">
        <f t="shared" si="65"/>
        <v>0.59444444444444444</v>
      </c>
      <c r="E613" s="7" t="str">
        <f>IF(AND(D613&lt;Sheet2!$A$3,D613&gt;=Sheet2!$A$2),"Morning",IF(AND(D613&gt;=Sheet2!$A$3,D613&lt;Sheet2!$A$4),"Afternoon","Night"))</f>
        <v>Afternoon</v>
      </c>
      <c r="F613" s="7" t="str">
        <f t="shared" si="66"/>
        <v>Thursday</v>
      </c>
      <c r="G613" s="7" t="str">
        <f t="shared" si="67"/>
        <v>Weekdays</v>
      </c>
      <c r="H613" s="6">
        <f t="shared" si="68"/>
        <v>23</v>
      </c>
      <c r="I613" s="6">
        <f t="shared" si="70"/>
        <v>2020</v>
      </c>
      <c r="J613" s="5">
        <v>43567.477777777778</v>
      </c>
      <c r="K613" s="8" t="s">
        <v>17</v>
      </c>
      <c r="L613" s="8" t="s">
        <v>2694</v>
      </c>
      <c r="M613" s="8" t="s">
        <v>2702</v>
      </c>
      <c r="N613" s="8" t="s">
        <v>34</v>
      </c>
      <c r="O613" s="8" t="s">
        <v>109</v>
      </c>
      <c r="P613" s="9">
        <v>34</v>
      </c>
      <c r="Q613" s="8" t="s">
        <v>648</v>
      </c>
      <c r="R613">
        <f t="shared" si="69"/>
        <v>1</v>
      </c>
    </row>
    <row r="614" spans="1:18" ht="49.5" x14ac:dyDescent="0.25">
      <c r="A614" s="4" t="s">
        <v>66</v>
      </c>
      <c r="B614" s="17">
        <v>43853.836805555555</v>
      </c>
      <c r="C614" s="6" t="str">
        <f t="shared" si="64"/>
        <v>January</v>
      </c>
      <c r="D614" s="7">
        <f t="shared" si="65"/>
        <v>0.83680555555555547</v>
      </c>
      <c r="E614" s="7" t="str">
        <f>IF(AND(D614&lt;Sheet2!$A$3,D614&gt;=Sheet2!$A$2),"Morning",IF(AND(D614&gt;=Sheet2!$A$3,D614&lt;Sheet2!$A$4),"Afternoon","Night"))</f>
        <v>Night</v>
      </c>
      <c r="F614" s="7" t="str">
        <f t="shared" si="66"/>
        <v>Thursday</v>
      </c>
      <c r="G614" s="7" t="str">
        <f t="shared" si="67"/>
        <v>Weekdays</v>
      </c>
      <c r="H614" s="6">
        <f t="shared" si="68"/>
        <v>23</v>
      </c>
      <c r="I614" s="6">
        <f t="shared" si="70"/>
        <v>2020</v>
      </c>
      <c r="J614" s="5">
        <v>43597.525000000001</v>
      </c>
      <c r="K614" s="8" t="s">
        <v>332</v>
      </c>
      <c r="L614" s="8" t="s">
        <v>2693</v>
      </c>
      <c r="M614" s="8" t="s">
        <v>2703</v>
      </c>
      <c r="N614" s="8"/>
      <c r="O614" s="8"/>
      <c r="P614" s="14" t="s">
        <v>9</v>
      </c>
      <c r="Q614" s="8" t="s">
        <v>649</v>
      </c>
      <c r="R614">
        <f t="shared" si="69"/>
        <v>1</v>
      </c>
    </row>
    <row r="615" spans="1:18" ht="82.5" x14ac:dyDescent="0.25">
      <c r="A615" s="4" t="s">
        <v>69</v>
      </c>
      <c r="B615" s="17">
        <v>43853.920138888891</v>
      </c>
      <c r="C615" s="6" t="str">
        <f t="shared" si="64"/>
        <v>January</v>
      </c>
      <c r="D615" s="7">
        <f t="shared" si="65"/>
        <v>0.92013888888888884</v>
      </c>
      <c r="E615" s="7" t="str">
        <f>IF(AND(D615&lt;Sheet2!$A$3,D615&gt;=Sheet2!$A$2),"Morning",IF(AND(D615&gt;=Sheet2!$A$3,D615&lt;Sheet2!$A$4),"Afternoon","Night"))</f>
        <v>Night</v>
      </c>
      <c r="F615" s="7" t="str">
        <f t="shared" si="66"/>
        <v>Thursday</v>
      </c>
      <c r="G615" s="7" t="str">
        <f t="shared" si="67"/>
        <v>Weekdays</v>
      </c>
      <c r="H615" s="6">
        <f t="shared" si="68"/>
        <v>23</v>
      </c>
      <c r="I615" s="6">
        <f t="shared" si="70"/>
        <v>2020</v>
      </c>
      <c r="J615" s="5">
        <v>43597.597222222219</v>
      </c>
      <c r="K615" s="8" t="s">
        <v>83</v>
      </c>
      <c r="L615" s="8" t="s">
        <v>2694</v>
      </c>
      <c r="M615" s="8" t="s">
        <v>2702</v>
      </c>
      <c r="N615" s="8" t="s">
        <v>34</v>
      </c>
      <c r="O615" s="8" t="s">
        <v>109</v>
      </c>
      <c r="P615" s="9">
        <v>32</v>
      </c>
      <c r="Q615" s="8" t="s">
        <v>650</v>
      </c>
      <c r="R615">
        <f t="shared" si="69"/>
        <v>1</v>
      </c>
    </row>
    <row r="616" spans="1:18" ht="66" x14ac:dyDescent="0.25">
      <c r="A616" s="4" t="s">
        <v>72</v>
      </c>
      <c r="B616" s="17">
        <v>43854.351388888892</v>
      </c>
      <c r="C616" s="6" t="str">
        <f t="shared" si="64"/>
        <v>January</v>
      </c>
      <c r="D616" s="7">
        <f t="shared" si="65"/>
        <v>0.35138888888888892</v>
      </c>
      <c r="E616" s="7" t="str">
        <f>IF(AND(D616&lt;Sheet2!$A$3,D616&gt;=Sheet2!$A$2),"Morning",IF(AND(D616&gt;=Sheet2!$A$3,D616&lt;Sheet2!$A$4),"Afternoon","Night"))</f>
        <v>Morning</v>
      </c>
      <c r="F616" s="7" t="str">
        <f t="shared" si="66"/>
        <v>Friday</v>
      </c>
      <c r="G616" s="7" t="str">
        <f t="shared" si="67"/>
        <v>Weekdays</v>
      </c>
      <c r="H616" s="6">
        <f t="shared" si="68"/>
        <v>24</v>
      </c>
      <c r="I616" s="6">
        <f t="shared" si="70"/>
        <v>2020</v>
      </c>
      <c r="J616" s="5">
        <v>43597.627083333333</v>
      </c>
      <c r="K616" s="8" t="s">
        <v>156</v>
      </c>
      <c r="L616" s="8" t="s">
        <v>2696</v>
      </c>
      <c r="M616" s="8" t="s">
        <v>2703</v>
      </c>
      <c r="N616" s="8" t="s">
        <v>34</v>
      </c>
      <c r="O616" s="8" t="s">
        <v>109</v>
      </c>
      <c r="P616" s="9">
        <v>2</v>
      </c>
      <c r="Q616" s="8" t="s">
        <v>651</v>
      </c>
      <c r="R616">
        <f t="shared" si="69"/>
        <v>1</v>
      </c>
    </row>
    <row r="617" spans="1:18" ht="49.5" x14ac:dyDescent="0.25">
      <c r="A617" s="4" t="s">
        <v>75</v>
      </c>
      <c r="B617" s="17">
        <v>43855.281944444447</v>
      </c>
      <c r="C617" s="6" t="str">
        <f t="shared" si="64"/>
        <v>January</v>
      </c>
      <c r="D617" s="7">
        <f t="shared" si="65"/>
        <v>0.28194444444444444</v>
      </c>
      <c r="E617" s="7" t="str">
        <f>IF(AND(D617&lt;Sheet2!$A$3,D617&gt;=Sheet2!$A$2),"Morning",IF(AND(D617&gt;=Sheet2!$A$3,D617&lt;Sheet2!$A$4),"Afternoon","Night"))</f>
        <v>Morning</v>
      </c>
      <c r="F617" s="7" t="str">
        <f t="shared" si="66"/>
        <v>Saturday</v>
      </c>
      <c r="G617" s="7" t="str">
        <f t="shared" si="67"/>
        <v>Weekends</v>
      </c>
      <c r="H617" s="6">
        <f t="shared" si="68"/>
        <v>25</v>
      </c>
      <c r="I617" s="6">
        <f t="shared" si="70"/>
        <v>2020</v>
      </c>
      <c r="J617" s="5">
        <v>43628.288194444445</v>
      </c>
      <c r="K617" s="8" t="s">
        <v>95</v>
      </c>
      <c r="L617" s="8" t="s">
        <v>2693</v>
      </c>
      <c r="M617" s="8" t="s">
        <v>2703</v>
      </c>
      <c r="N617" s="8" t="s">
        <v>34</v>
      </c>
      <c r="O617" s="8" t="s">
        <v>19</v>
      </c>
      <c r="P617" s="14" t="s">
        <v>9</v>
      </c>
      <c r="Q617" s="8" t="s">
        <v>652</v>
      </c>
      <c r="R617">
        <f t="shared" si="69"/>
        <v>1</v>
      </c>
    </row>
    <row r="618" spans="1:18" ht="49.5" x14ac:dyDescent="0.25">
      <c r="A618" s="10"/>
      <c r="B618" s="18">
        <v>43855.281944444447</v>
      </c>
      <c r="C618" s="6" t="str">
        <f t="shared" si="64"/>
        <v>January</v>
      </c>
      <c r="D618" s="7">
        <f t="shared" si="65"/>
        <v>0.28194444444444444</v>
      </c>
      <c r="E618" s="7" t="str">
        <f>IF(AND(D618&lt;Sheet2!$A$3,D618&gt;=Sheet2!$A$2),"Morning",IF(AND(D618&gt;=Sheet2!$A$3,D618&lt;Sheet2!$A$4),"Afternoon","Night"))</f>
        <v>Morning</v>
      </c>
      <c r="F618" s="7" t="str">
        <f t="shared" si="66"/>
        <v>Saturday</v>
      </c>
      <c r="G618" s="7" t="str">
        <f t="shared" si="67"/>
        <v>Weekends</v>
      </c>
      <c r="H618" s="6">
        <f t="shared" si="68"/>
        <v>25</v>
      </c>
      <c r="I618" s="6">
        <f t="shared" si="70"/>
        <v>2020</v>
      </c>
      <c r="J618" s="11">
        <v>43658.302777777775</v>
      </c>
      <c r="K618" s="12" t="s">
        <v>95</v>
      </c>
      <c r="L618" s="8" t="s">
        <v>2693</v>
      </c>
      <c r="M618" s="8" t="s">
        <v>2703</v>
      </c>
      <c r="N618" s="12" t="s">
        <v>34</v>
      </c>
      <c r="O618" s="12" t="s">
        <v>19</v>
      </c>
      <c r="P618" s="14" t="s">
        <v>9</v>
      </c>
      <c r="Q618" s="12" t="s">
        <v>653</v>
      </c>
      <c r="R618">
        <f t="shared" si="69"/>
        <v>1</v>
      </c>
    </row>
    <row r="619" spans="1:18" ht="33" x14ac:dyDescent="0.25">
      <c r="A619" s="4" t="s">
        <v>78</v>
      </c>
      <c r="B619" s="17">
        <v>43855.381944444445</v>
      </c>
      <c r="C619" s="6" t="str">
        <f t="shared" si="64"/>
        <v>January</v>
      </c>
      <c r="D619" s="7">
        <f t="shared" si="65"/>
        <v>0.38194444444444442</v>
      </c>
      <c r="E619" s="7" t="str">
        <f>IF(AND(D619&lt;Sheet2!$A$3,D619&gt;=Sheet2!$A$2),"Morning",IF(AND(D619&gt;=Sheet2!$A$3,D619&lt;Sheet2!$A$4),"Afternoon","Night"))</f>
        <v>Morning</v>
      </c>
      <c r="F619" s="7" t="str">
        <f t="shared" si="66"/>
        <v>Saturday</v>
      </c>
      <c r="G619" s="7" t="str">
        <f t="shared" si="67"/>
        <v>Weekends</v>
      </c>
      <c r="H619" s="6">
        <f t="shared" si="68"/>
        <v>25</v>
      </c>
      <c r="I619" s="6">
        <f t="shared" si="70"/>
        <v>2020</v>
      </c>
      <c r="J619" s="5">
        <v>43628.311805555553</v>
      </c>
      <c r="K619" s="8" t="s">
        <v>33</v>
      </c>
      <c r="L619" s="8" t="s">
        <v>2696</v>
      </c>
      <c r="M619" s="8" t="s">
        <v>2703</v>
      </c>
      <c r="N619" s="8" t="s">
        <v>34</v>
      </c>
      <c r="O619" s="8" t="s">
        <v>14</v>
      </c>
      <c r="P619" s="9">
        <v>21</v>
      </c>
      <c r="Q619" s="8" t="s">
        <v>654</v>
      </c>
      <c r="R619">
        <f t="shared" si="69"/>
        <v>1</v>
      </c>
    </row>
    <row r="620" spans="1:18" ht="66" x14ac:dyDescent="0.25">
      <c r="A620" s="10"/>
      <c r="B620" s="17">
        <v>43855.73541666667</v>
      </c>
      <c r="C620" s="6" t="str">
        <f t="shared" si="64"/>
        <v>January</v>
      </c>
      <c r="D620" s="7">
        <f t="shared" si="65"/>
        <v>0.73541666666666661</v>
      </c>
      <c r="E620" s="7" t="str">
        <f>IF(AND(D620&lt;Sheet2!$A$3,D620&gt;=Sheet2!$A$2),"Morning",IF(AND(D620&gt;=Sheet2!$A$3,D620&lt;Sheet2!$A$4),"Afternoon","Night"))</f>
        <v>Afternoon</v>
      </c>
      <c r="F620" s="7" t="str">
        <f t="shared" si="66"/>
        <v>Saturday</v>
      </c>
      <c r="G620" s="7" t="str">
        <f t="shared" si="67"/>
        <v>Weekends</v>
      </c>
      <c r="H620" s="6">
        <f t="shared" si="68"/>
        <v>25</v>
      </c>
      <c r="I620" s="6">
        <f t="shared" si="70"/>
        <v>2020</v>
      </c>
      <c r="J620" s="11">
        <v>43720.436805555553</v>
      </c>
      <c r="K620" s="12" t="s">
        <v>33</v>
      </c>
      <c r="L620" s="8" t="s">
        <v>2696</v>
      </c>
      <c r="M620" s="8" t="s">
        <v>2703</v>
      </c>
      <c r="N620" s="12" t="s">
        <v>34</v>
      </c>
      <c r="O620" s="12" t="s">
        <v>14</v>
      </c>
      <c r="P620" s="13">
        <v>21</v>
      </c>
      <c r="Q620" s="12" t="s">
        <v>655</v>
      </c>
      <c r="R620">
        <f t="shared" si="69"/>
        <v>1</v>
      </c>
    </row>
    <row r="621" spans="1:18" ht="66" x14ac:dyDescent="0.25">
      <c r="A621" s="4" t="s">
        <v>82</v>
      </c>
      <c r="B621" s="18">
        <v>43855.73541666667</v>
      </c>
      <c r="C621" s="6" t="str">
        <f t="shared" si="64"/>
        <v>January</v>
      </c>
      <c r="D621" s="7">
        <f t="shared" si="65"/>
        <v>0.73541666666666661</v>
      </c>
      <c r="E621" s="7" t="str">
        <f>IF(AND(D621&lt;Sheet2!$A$3,D621&gt;=Sheet2!$A$2),"Morning",IF(AND(D621&gt;=Sheet2!$A$3,D621&lt;Sheet2!$A$4),"Afternoon","Night"))</f>
        <v>Afternoon</v>
      </c>
      <c r="F621" s="7" t="str">
        <f t="shared" si="66"/>
        <v>Saturday</v>
      </c>
      <c r="G621" s="7" t="str">
        <f t="shared" si="67"/>
        <v>Weekends</v>
      </c>
      <c r="H621" s="6">
        <f t="shared" si="68"/>
        <v>25</v>
      </c>
      <c r="I621" s="6">
        <f t="shared" si="70"/>
        <v>2020</v>
      </c>
      <c r="J621" s="5">
        <v>43628.40347222222</v>
      </c>
      <c r="K621" s="8" t="s">
        <v>70</v>
      </c>
      <c r="L621" s="8" t="s">
        <v>2693</v>
      </c>
      <c r="M621" s="8" t="s">
        <v>2703</v>
      </c>
      <c r="N621" s="8" t="s">
        <v>34</v>
      </c>
      <c r="O621" s="8" t="s">
        <v>109</v>
      </c>
      <c r="P621" s="9">
        <v>12</v>
      </c>
      <c r="Q621" s="8" t="s">
        <v>656</v>
      </c>
      <c r="R621">
        <f t="shared" si="69"/>
        <v>1</v>
      </c>
    </row>
    <row r="622" spans="1:18" ht="66" x14ac:dyDescent="0.25">
      <c r="A622" s="4" t="s">
        <v>86</v>
      </c>
      <c r="B622" s="17">
        <v>43856.348611111112</v>
      </c>
      <c r="C622" s="6" t="str">
        <f t="shared" si="64"/>
        <v>January</v>
      </c>
      <c r="D622" s="7">
        <f t="shared" si="65"/>
        <v>0.34861111111111115</v>
      </c>
      <c r="E622" s="7" t="str">
        <f>IF(AND(D622&lt;Sheet2!$A$3,D622&gt;=Sheet2!$A$2),"Morning",IF(AND(D622&gt;=Sheet2!$A$3,D622&lt;Sheet2!$A$4),"Afternoon","Night"))</f>
        <v>Morning</v>
      </c>
      <c r="F622" s="7" t="str">
        <f t="shared" si="66"/>
        <v>Sunday</v>
      </c>
      <c r="G622" s="7" t="str">
        <f t="shared" si="67"/>
        <v>Weekends</v>
      </c>
      <c r="H622" s="6">
        <f t="shared" si="68"/>
        <v>26</v>
      </c>
      <c r="I622" s="6">
        <f t="shared" si="70"/>
        <v>2020</v>
      </c>
      <c r="J622" s="5">
        <v>43628.444444444445</v>
      </c>
      <c r="K622" s="8" t="s">
        <v>271</v>
      </c>
      <c r="L622" s="8" t="s">
        <v>2694</v>
      </c>
      <c r="M622" s="8" t="s">
        <v>2702</v>
      </c>
      <c r="N622" s="8" t="s">
        <v>34</v>
      </c>
      <c r="O622" s="8" t="s">
        <v>109</v>
      </c>
      <c r="P622" s="9">
        <v>165</v>
      </c>
      <c r="Q622" s="8" t="s">
        <v>657</v>
      </c>
      <c r="R622">
        <f t="shared" si="69"/>
        <v>1</v>
      </c>
    </row>
    <row r="623" spans="1:18" ht="33" x14ac:dyDescent="0.25">
      <c r="A623" s="4" t="s">
        <v>88</v>
      </c>
      <c r="B623" s="18">
        <v>43856.348611111112</v>
      </c>
      <c r="C623" s="6" t="str">
        <f t="shared" si="64"/>
        <v>January</v>
      </c>
      <c r="D623" s="7">
        <f t="shared" si="65"/>
        <v>0.34861111111111115</v>
      </c>
      <c r="E623" s="7" t="str">
        <f>IF(AND(D623&lt;Sheet2!$A$3,D623&gt;=Sheet2!$A$2),"Morning",IF(AND(D623&gt;=Sheet2!$A$3,D623&lt;Sheet2!$A$4),"Afternoon","Night"))</f>
        <v>Morning</v>
      </c>
      <c r="F623" s="7" t="str">
        <f t="shared" si="66"/>
        <v>Sunday</v>
      </c>
      <c r="G623" s="7" t="str">
        <f t="shared" si="67"/>
        <v>Weekends</v>
      </c>
      <c r="H623" s="6">
        <f t="shared" si="68"/>
        <v>26</v>
      </c>
      <c r="I623" s="6">
        <f t="shared" si="70"/>
        <v>2020</v>
      </c>
      <c r="J623" s="5">
        <v>43628.498611111114</v>
      </c>
      <c r="K623" s="8" t="s">
        <v>332</v>
      </c>
      <c r="L623" s="8" t="s">
        <v>2693</v>
      </c>
      <c r="M623" s="8" t="s">
        <v>2703</v>
      </c>
      <c r="N623" s="8"/>
      <c r="O623" s="8"/>
      <c r="P623" s="14" t="s">
        <v>9</v>
      </c>
      <c r="Q623" s="8" t="s">
        <v>658</v>
      </c>
      <c r="R623">
        <f t="shared" si="69"/>
        <v>1</v>
      </c>
    </row>
    <row r="624" spans="1:18" ht="132" x14ac:dyDescent="0.25">
      <c r="A624" s="4" t="s">
        <v>90</v>
      </c>
      <c r="B624" s="17">
        <v>43856.931944444441</v>
      </c>
      <c r="C624" s="6" t="str">
        <f t="shared" si="64"/>
        <v>January</v>
      </c>
      <c r="D624" s="7">
        <f t="shared" si="65"/>
        <v>0.93194444444444446</v>
      </c>
      <c r="E624" s="7" t="str">
        <f>IF(AND(D624&lt;Sheet2!$A$3,D624&gt;=Sheet2!$A$2),"Morning",IF(AND(D624&gt;=Sheet2!$A$3,D624&lt;Sheet2!$A$4),"Afternoon","Night"))</f>
        <v>Night</v>
      </c>
      <c r="F624" s="7" t="str">
        <f t="shared" si="66"/>
        <v>Sunday</v>
      </c>
      <c r="G624" s="7" t="str">
        <f t="shared" si="67"/>
        <v>Weekends</v>
      </c>
      <c r="H624" s="6">
        <f t="shared" si="68"/>
        <v>26</v>
      </c>
      <c r="I624" s="6">
        <f t="shared" si="70"/>
        <v>2020</v>
      </c>
      <c r="J624" s="5">
        <v>43628.67291666667</v>
      </c>
      <c r="K624" s="8" t="s">
        <v>70</v>
      </c>
      <c r="L624" s="8" t="s">
        <v>2693</v>
      </c>
      <c r="M624" s="8" t="s">
        <v>2703</v>
      </c>
      <c r="N624" s="8" t="s">
        <v>18</v>
      </c>
      <c r="O624" s="8" t="s">
        <v>373</v>
      </c>
      <c r="P624" s="9">
        <v>159</v>
      </c>
      <c r="Q624" s="8" t="s">
        <v>659</v>
      </c>
      <c r="R624">
        <f t="shared" si="69"/>
        <v>1</v>
      </c>
    </row>
    <row r="625" spans="1:18" ht="33" x14ac:dyDescent="0.25">
      <c r="A625" s="4" t="s">
        <v>92</v>
      </c>
      <c r="B625" s="18">
        <v>43856.931944444441</v>
      </c>
      <c r="C625" s="6" t="str">
        <f t="shared" si="64"/>
        <v>January</v>
      </c>
      <c r="D625" s="7">
        <f t="shared" si="65"/>
        <v>0.93194444444444446</v>
      </c>
      <c r="E625" s="7" t="str">
        <f>IF(AND(D625&lt;Sheet2!$A$3,D625&gt;=Sheet2!$A$2),"Morning",IF(AND(D625&gt;=Sheet2!$A$3,D625&lt;Sheet2!$A$4),"Afternoon","Night"))</f>
        <v>Night</v>
      </c>
      <c r="F625" s="7" t="str">
        <f t="shared" si="66"/>
        <v>Sunday</v>
      </c>
      <c r="G625" s="7" t="str">
        <f t="shared" si="67"/>
        <v>Weekends</v>
      </c>
      <c r="H625" s="6">
        <f t="shared" si="68"/>
        <v>26</v>
      </c>
      <c r="I625" s="6">
        <f t="shared" si="70"/>
        <v>2020</v>
      </c>
      <c r="J625" s="5">
        <v>43628.833333333336</v>
      </c>
      <c r="K625" s="8" t="s">
        <v>8</v>
      </c>
      <c r="L625" s="8" t="s">
        <v>2694</v>
      </c>
      <c r="M625" s="8" t="s">
        <v>2702</v>
      </c>
      <c r="N625" s="8"/>
      <c r="O625" s="8"/>
      <c r="P625" s="14" t="s">
        <v>9</v>
      </c>
      <c r="Q625" s="8" t="s">
        <v>660</v>
      </c>
      <c r="R625">
        <f t="shared" si="69"/>
        <v>1</v>
      </c>
    </row>
    <row r="626" spans="1:18" ht="33" x14ac:dyDescent="0.25">
      <c r="A626" s="4" t="s">
        <v>94</v>
      </c>
      <c r="B626" s="17">
        <v>43856.931944444441</v>
      </c>
      <c r="C626" s="6" t="str">
        <f t="shared" si="64"/>
        <v>January</v>
      </c>
      <c r="D626" s="7">
        <f t="shared" si="65"/>
        <v>0.93194444444444446</v>
      </c>
      <c r="E626" s="7" t="str">
        <f>IF(AND(D626&lt;Sheet2!$A$3,D626&gt;=Sheet2!$A$2),"Morning",IF(AND(D626&gt;=Sheet2!$A$3,D626&lt;Sheet2!$A$4),"Afternoon","Night"))</f>
        <v>Night</v>
      </c>
      <c r="F626" s="7" t="str">
        <f t="shared" si="66"/>
        <v>Sunday</v>
      </c>
      <c r="G626" s="7" t="str">
        <f t="shared" si="67"/>
        <v>Weekends</v>
      </c>
      <c r="H626" s="6">
        <f t="shared" si="68"/>
        <v>26</v>
      </c>
      <c r="I626" s="6">
        <f t="shared" si="70"/>
        <v>2020</v>
      </c>
      <c r="J626" s="5">
        <v>43628.836805555555</v>
      </c>
      <c r="K626" s="8" t="s">
        <v>8</v>
      </c>
      <c r="L626" s="8" t="s">
        <v>2694</v>
      </c>
      <c r="M626" s="8" t="s">
        <v>2702</v>
      </c>
      <c r="N626" s="8"/>
      <c r="O626" s="8"/>
      <c r="P626" s="14" t="s">
        <v>9</v>
      </c>
      <c r="Q626" s="8" t="s">
        <v>661</v>
      </c>
      <c r="R626">
        <f t="shared" si="69"/>
        <v>1</v>
      </c>
    </row>
    <row r="627" spans="1:18" ht="409.5" x14ac:dyDescent="0.25">
      <c r="A627" s="4" t="s">
        <v>98</v>
      </c>
      <c r="B627" s="18">
        <v>43856.931944444441</v>
      </c>
      <c r="C627" s="6" t="str">
        <f t="shared" si="64"/>
        <v>January</v>
      </c>
      <c r="D627" s="7">
        <f t="shared" si="65"/>
        <v>0.93194444444444446</v>
      </c>
      <c r="E627" s="7" t="str">
        <f>IF(AND(D627&lt;Sheet2!$A$3,D627&gt;=Sheet2!$A$2),"Morning",IF(AND(D627&gt;=Sheet2!$A$3,D627&lt;Sheet2!$A$4),"Afternoon","Night"))</f>
        <v>Night</v>
      </c>
      <c r="F627" s="7" t="str">
        <f t="shared" si="66"/>
        <v>Sunday</v>
      </c>
      <c r="G627" s="7" t="str">
        <f t="shared" si="67"/>
        <v>Weekends</v>
      </c>
      <c r="H627" s="6">
        <f t="shared" si="68"/>
        <v>26</v>
      </c>
      <c r="I627" s="6">
        <f t="shared" si="70"/>
        <v>2020</v>
      </c>
      <c r="J627" s="5">
        <v>43628.979166666664</v>
      </c>
      <c r="K627" s="8" t="s">
        <v>332</v>
      </c>
      <c r="L627" s="8" t="s">
        <v>2693</v>
      </c>
      <c r="M627" s="8" t="s">
        <v>2703</v>
      </c>
      <c r="N627" s="8" t="s">
        <v>34</v>
      </c>
      <c r="O627" s="8" t="s">
        <v>191</v>
      </c>
      <c r="P627" s="9">
        <v>146</v>
      </c>
      <c r="Q627" s="8" t="s">
        <v>662</v>
      </c>
      <c r="R627">
        <f t="shared" si="69"/>
        <v>1</v>
      </c>
    </row>
    <row r="628" spans="1:18" ht="214.5" x14ac:dyDescent="0.25">
      <c r="A628" s="10"/>
      <c r="B628" s="17">
        <v>43856.953472222223</v>
      </c>
      <c r="C628" s="6" t="str">
        <f t="shared" si="64"/>
        <v>January</v>
      </c>
      <c r="D628" s="7">
        <f t="shared" si="65"/>
        <v>0.95347222222222217</v>
      </c>
      <c r="E628" s="7" t="str">
        <f>IF(AND(D628&lt;Sheet2!$A$3,D628&gt;=Sheet2!$A$2),"Morning",IF(AND(D628&gt;=Sheet2!$A$3,D628&lt;Sheet2!$A$4),"Afternoon","Night"))</f>
        <v>Night</v>
      </c>
      <c r="F628" s="7" t="str">
        <f t="shared" si="66"/>
        <v>Sunday</v>
      </c>
      <c r="G628" s="7" t="str">
        <f t="shared" si="67"/>
        <v>Weekends</v>
      </c>
      <c r="H628" s="6">
        <f t="shared" si="68"/>
        <v>26</v>
      </c>
      <c r="I628" s="6">
        <f t="shared" si="70"/>
        <v>2020</v>
      </c>
      <c r="J628" s="11">
        <v>43628.979166666664</v>
      </c>
      <c r="K628" s="12" t="s">
        <v>332</v>
      </c>
      <c r="L628" s="8" t="s">
        <v>2693</v>
      </c>
      <c r="M628" s="8" t="s">
        <v>2703</v>
      </c>
      <c r="N628" s="12" t="s">
        <v>34</v>
      </c>
      <c r="O628" s="12" t="s">
        <v>191</v>
      </c>
      <c r="P628" s="13">
        <v>146</v>
      </c>
      <c r="Q628" s="12" t="s">
        <v>663</v>
      </c>
      <c r="R628">
        <f t="shared" si="69"/>
        <v>1</v>
      </c>
    </row>
    <row r="629" spans="1:18" ht="33" x14ac:dyDescent="0.25">
      <c r="A629" s="4" t="s">
        <v>101</v>
      </c>
      <c r="B629" s="18">
        <v>43856.953472222223</v>
      </c>
      <c r="C629" s="6" t="str">
        <f t="shared" si="64"/>
        <v>January</v>
      </c>
      <c r="D629" s="7">
        <f t="shared" si="65"/>
        <v>0.95347222222222217</v>
      </c>
      <c r="E629" s="7" t="str">
        <f>IF(AND(D629&lt;Sheet2!$A$3,D629&gt;=Sheet2!$A$2),"Morning",IF(AND(D629&gt;=Sheet2!$A$3,D629&lt;Sheet2!$A$4),"Afternoon","Night"))</f>
        <v>Night</v>
      </c>
      <c r="F629" s="7" t="str">
        <f t="shared" si="66"/>
        <v>Sunday</v>
      </c>
      <c r="G629" s="7" t="str">
        <f t="shared" si="67"/>
        <v>Weekends</v>
      </c>
      <c r="H629" s="6">
        <f t="shared" si="68"/>
        <v>26</v>
      </c>
      <c r="I629" s="6">
        <f t="shared" si="70"/>
        <v>2020</v>
      </c>
      <c r="J629" s="5">
        <v>43658.34375</v>
      </c>
      <c r="K629" s="8" t="s">
        <v>332</v>
      </c>
      <c r="L629" s="8" t="s">
        <v>2693</v>
      </c>
      <c r="M629" s="8" t="s">
        <v>2703</v>
      </c>
      <c r="N629" s="8"/>
      <c r="O629" s="8"/>
      <c r="P629" s="14" t="s">
        <v>9</v>
      </c>
      <c r="Q629" s="8" t="s">
        <v>664</v>
      </c>
      <c r="R629">
        <f t="shared" si="69"/>
        <v>1</v>
      </c>
    </row>
    <row r="630" spans="1:18" ht="49.5" x14ac:dyDescent="0.25">
      <c r="A630" s="4" t="s">
        <v>107</v>
      </c>
      <c r="B630" s="17">
        <v>43856.955555555556</v>
      </c>
      <c r="C630" s="6" t="str">
        <f t="shared" si="64"/>
        <v>January</v>
      </c>
      <c r="D630" s="7">
        <f t="shared" si="65"/>
        <v>0.9555555555555556</v>
      </c>
      <c r="E630" s="7" t="str">
        <f>IF(AND(D630&lt;Sheet2!$A$3,D630&gt;=Sheet2!$A$2),"Morning",IF(AND(D630&gt;=Sheet2!$A$3,D630&lt;Sheet2!$A$4),"Afternoon","Night"))</f>
        <v>Night</v>
      </c>
      <c r="F630" s="7" t="str">
        <f t="shared" si="66"/>
        <v>Sunday</v>
      </c>
      <c r="G630" s="7" t="str">
        <f t="shared" si="67"/>
        <v>Weekends</v>
      </c>
      <c r="H630" s="6">
        <f t="shared" si="68"/>
        <v>26</v>
      </c>
      <c r="I630" s="6">
        <f t="shared" si="70"/>
        <v>2020</v>
      </c>
      <c r="J630" s="5">
        <v>43689.412499999999</v>
      </c>
      <c r="K630" s="8" t="s">
        <v>665</v>
      </c>
      <c r="L630" s="8" t="s">
        <v>2694</v>
      </c>
      <c r="M630" s="8" t="s">
        <v>2702</v>
      </c>
      <c r="N630" s="8" t="s">
        <v>13</v>
      </c>
      <c r="O630" s="8" t="s">
        <v>13</v>
      </c>
      <c r="P630" s="9">
        <v>15</v>
      </c>
      <c r="Q630" s="8" t="s">
        <v>666</v>
      </c>
      <c r="R630">
        <f t="shared" si="69"/>
        <v>1</v>
      </c>
    </row>
    <row r="631" spans="1:18" ht="198" x14ac:dyDescent="0.25">
      <c r="A631" s="4" t="s">
        <v>111</v>
      </c>
      <c r="B631" s="18">
        <v>43856.955555555556</v>
      </c>
      <c r="C631" s="6" t="str">
        <f t="shared" si="64"/>
        <v>January</v>
      </c>
      <c r="D631" s="7">
        <f t="shared" si="65"/>
        <v>0.9555555555555556</v>
      </c>
      <c r="E631" s="7" t="str">
        <f>IF(AND(D631&lt;Sheet2!$A$3,D631&gt;=Sheet2!$A$2),"Morning",IF(AND(D631&gt;=Sheet2!$A$3,D631&lt;Sheet2!$A$4),"Afternoon","Night"))</f>
        <v>Night</v>
      </c>
      <c r="F631" s="7" t="str">
        <f t="shared" si="66"/>
        <v>Sunday</v>
      </c>
      <c r="G631" s="7" t="str">
        <f t="shared" si="67"/>
        <v>Weekends</v>
      </c>
      <c r="H631" s="6">
        <f t="shared" si="68"/>
        <v>26</v>
      </c>
      <c r="I631" s="6">
        <f t="shared" si="70"/>
        <v>2020</v>
      </c>
      <c r="J631" s="5">
        <v>43658.762499999997</v>
      </c>
      <c r="K631" s="8" t="s">
        <v>332</v>
      </c>
      <c r="L631" s="8" t="s">
        <v>2693</v>
      </c>
      <c r="M631" s="8" t="s">
        <v>2703</v>
      </c>
      <c r="N631" s="8" t="s">
        <v>34</v>
      </c>
      <c r="O631" s="8"/>
      <c r="P631" s="14" t="s">
        <v>9</v>
      </c>
      <c r="Q631" s="8" t="s">
        <v>667</v>
      </c>
      <c r="R631">
        <f t="shared" si="69"/>
        <v>1</v>
      </c>
    </row>
    <row r="632" spans="1:18" ht="49.5" x14ac:dyDescent="0.25">
      <c r="A632" s="4" t="s">
        <v>114</v>
      </c>
      <c r="B632" s="17">
        <v>43857.030555555553</v>
      </c>
      <c r="C632" s="6" t="str">
        <f t="shared" si="64"/>
        <v>January</v>
      </c>
      <c r="D632" s="7">
        <f t="shared" si="65"/>
        <v>3.0555555555555555E-2</v>
      </c>
      <c r="E632" s="7" t="str">
        <f>IF(AND(D632&lt;Sheet2!$A$3,D632&gt;=Sheet2!$A$2),"Morning",IF(AND(D632&gt;=Sheet2!$A$3,D632&lt;Sheet2!$A$4),"Afternoon","Night"))</f>
        <v>Night</v>
      </c>
      <c r="F632" s="7" t="str">
        <f t="shared" si="66"/>
        <v>Monday</v>
      </c>
      <c r="G632" s="7" t="str">
        <f t="shared" si="67"/>
        <v>Weekdays</v>
      </c>
      <c r="H632" s="6">
        <f t="shared" si="68"/>
        <v>27</v>
      </c>
      <c r="I632" s="6">
        <f t="shared" si="70"/>
        <v>2020</v>
      </c>
      <c r="J632" s="5">
        <v>43658.827777777777</v>
      </c>
      <c r="K632" s="8" t="s">
        <v>332</v>
      </c>
      <c r="L632" s="8" t="s">
        <v>2693</v>
      </c>
      <c r="M632" s="8" t="s">
        <v>2703</v>
      </c>
      <c r="N632" s="8"/>
      <c r="O632" s="8"/>
      <c r="P632" s="14" t="s">
        <v>9</v>
      </c>
      <c r="Q632" s="8" t="s">
        <v>668</v>
      </c>
      <c r="R632">
        <f t="shared" si="69"/>
        <v>1</v>
      </c>
    </row>
    <row r="633" spans="1:18" ht="33" x14ac:dyDescent="0.25">
      <c r="A633" s="4" t="s">
        <v>117</v>
      </c>
      <c r="B633" s="18">
        <v>43857.030555555553</v>
      </c>
      <c r="C633" s="6" t="str">
        <f t="shared" si="64"/>
        <v>January</v>
      </c>
      <c r="D633" s="7">
        <f t="shared" si="65"/>
        <v>3.0555555555555555E-2</v>
      </c>
      <c r="E633" s="7" t="str">
        <f>IF(AND(D633&lt;Sheet2!$A$3,D633&gt;=Sheet2!$A$2),"Morning",IF(AND(D633&gt;=Sheet2!$A$3,D633&lt;Sheet2!$A$4),"Afternoon","Night"))</f>
        <v>Night</v>
      </c>
      <c r="F633" s="7" t="str">
        <f t="shared" si="66"/>
        <v>Monday</v>
      </c>
      <c r="G633" s="7" t="str">
        <f t="shared" si="67"/>
        <v>Weekdays</v>
      </c>
      <c r="H633" s="6">
        <f t="shared" si="68"/>
        <v>27</v>
      </c>
      <c r="I633" s="6">
        <f t="shared" si="70"/>
        <v>2020</v>
      </c>
      <c r="J633" s="5">
        <v>43689.354166666664</v>
      </c>
      <c r="K633" s="8" t="s">
        <v>8</v>
      </c>
      <c r="L633" s="8" t="s">
        <v>2694</v>
      </c>
      <c r="M633" s="8" t="s">
        <v>2702</v>
      </c>
      <c r="N633" s="8"/>
      <c r="O633" s="8"/>
      <c r="P633" s="14" t="s">
        <v>9</v>
      </c>
      <c r="Q633" s="8" t="s">
        <v>669</v>
      </c>
      <c r="R633">
        <f t="shared" si="69"/>
        <v>1</v>
      </c>
    </row>
    <row r="634" spans="1:18" ht="49.5" x14ac:dyDescent="0.25">
      <c r="A634" s="4" t="s">
        <v>121</v>
      </c>
      <c r="B634" s="17">
        <v>43857.06527777778</v>
      </c>
      <c r="C634" s="6" t="str">
        <f t="shared" si="64"/>
        <v>January</v>
      </c>
      <c r="D634" s="7">
        <f t="shared" si="65"/>
        <v>6.5277777777777782E-2</v>
      </c>
      <c r="E634" s="7" t="str">
        <f>IF(AND(D634&lt;Sheet2!$A$3,D634&gt;=Sheet2!$A$2),"Morning",IF(AND(D634&gt;=Sheet2!$A$3,D634&lt;Sheet2!$A$4),"Afternoon","Night"))</f>
        <v>Night</v>
      </c>
      <c r="F634" s="7" t="str">
        <f t="shared" si="66"/>
        <v>Monday</v>
      </c>
      <c r="G634" s="7" t="str">
        <f t="shared" si="67"/>
        <v>Weekdays</v>
      </c>
      <c r="H634" s="6">
        <f t="shared" si="68"/>
        <v>27</v>
      </c>
      <c r="I634" s="6">
        <f t="shared" si="70"/>
        <v>2020</v>
      </c>
      <c r="J634" s="5">
        <v>43689.413194444445</v>
      </c>
      <c r="K634" s="8" t="s">
        <v>8</v>
      </c>
      <c r="L634" s="8" t="s">
        <v>2694</v>
      </c>
      <c r="M634" s="8" t="s">
        <v>2702</v>
      </c>
      <c r="N634" s="8"/>
      <c r="O634" s="8"/>
      <c r="P634" s="14" t="s">
        <v>9</v>
      </c>
      <c r="Q634" s="8" t="s">
        <v>670</v>
      </c>
      <c r="R634">
        <f t="shared" si="69"/>
        <v>1</v>
      </c>
    </row>
    <row r="635" spans="1:18" ht="66" x14ac:dyDescent="0.25">
      <c r="A635" s="4" t="s">
        <v>124</v>
      </c>
      <c r="B635" s="18">
        <v>43857.06527777778</v>
      </c>
      <c r="C635" s="6" t="str">
        <f t="shared" si="64"/>
        <v>January</v>
      </c>
      <c r="D635" s="7">
        <f t="shared" si="65"/>
        <v>6.5277777777777782E-2</v>
      </c>
      <c r="E635" s="7" t="str">
        <f>IF(AND(D635&lt;Sheet2!$A$3,D635&gt;=Sheet2!$A$2),"Morning",IF(AND(D635&gt;=Sheet2!$A$3,D635&lt;Sheet2!$A$4),"Afternoon","Night"))</f>
        <v>Night</v>
      </c>
      <c r="F635" s="7" t="str">
        <f t="shared" si="66"/>
        <v>Monday</v>
      </c>
      <c r="G635" s="7" t="str">
        <f t="shared" si="67"/>
        <v>Weekdays</v>
      </c>
      <c r="H635" s="6">
        <f t="shared" si="68"/>
        <v>27</v>
      </c>
      <c r="I635" s="6">
        <f t="shared" si="70"/>
        <v>2020</v>
      </c>
      <c r="J635" s="5">
        <v>43689.430555555555</v>
      </c>
      <c r="K635" s="8" t="s">
        <v>275</v>
      </c>
      <c r="L635" s="8" t="s">
        <v>2695</v>
      </c>
      <c r="M635" s="8" t="s">
        <v>2702</v>
      </c>
      <c r="N635" s="8" t="s">
        <v>34</v>
      </c>
      <c r="O635" s="8" t="s">
        <v>109</v>
      </c>
      <c r="P635" s="9">
        <v>12</v>
      </c>
      <c r="Q635" s="8" t="s">
        <v>671</v>
      </c>
      <c r="R635">
        <f t="shared" si="69"/>
        <v>1</v>
      </c>
    </row>
    <row r="636" spans="1:18" ht="49.5" x14ac:dyDescent="0.25">
      <c r="A636" s="4" t="s">
        <v>128</v>
      </c>
      <c r="B636" s="17">
        <v>43857.06527777778</v>
      </c>
      <c r="C636" s="6" t="str">
        <f t="shared" si="64"/>
        <v>January</v>
      </c>
      <c r="D636" s="7">
        <f t="shared" si="65"/>
        <v>6.5277777777777782E-2</v>
      </c>
      <c r="E636" s="7" t="str">
        <f>IF(AND(D636&lt;Sheet2!$A$3,D636&gt;=Sheet2!$A$2),"Morning",IF(AND(D636&gt;=Sheet2!$A$3,D636&lt;Sheet2!$A$4),"Afternoon","Night"))</f>
        <v>Night</v>
      </c>
      <c r="F636" s="7" t="str">
        <f t="shared" si="66"/>
        <v>Monday</v>
      </c>
      <c r="G636" s="7" t="str">
        <f t="shared" si="67"/>
        <v>Weekdays</v>
      </c>
      <c r="H636" s="6">
        <f t="shared" si="68"/>
        <v>27</v>
      </c>
      <c r="I636" s="6">
        <f t="shared" si="70"/>
        <v>2020</v>
      </c>
      <c r="J636" s="5">
        <v>43720.274305555555</v>
      </c>
      <c r="K636" s="8" t="s">
        <v>414</v>
      </c>
      <c r="L636" s="8" t="s">
        <v>2694</v>
      </c>
      <c r="M636" s="8" t="s">
        <v>2702</v>
      </c>
      <c r="N636" s="8" t="s">
        <v>34</v>
      </c>
      <c r="O636" s="8" t="s">
        <v>19</v>
      </c>
      <c r="P636" s="9">
        <v>14</v>
      </c>
      <c r="Q636" s="8" t="s">
        <v>672</v>
      </c>
      <c r="R636">
        <f t="shared" si="69"/>
        <v>1</v>
      </c>
    </row>
    <row r="637" spans="1:18" ht="49.5" x14ac:dyDescent="0.25">
      <c r="A637" s="10"/>
      <c r="B637" s="17">
        <v>43857.255555555559</v>
      </c>
      <c r="C637" s="6" t="str">
        <f t="shared" si="64"/>
        <v>January</v>
      </c>
      <c r="D637" s="7">
        <f t="shared" si="65"/>
        <v>0.25555555555555559</v>
      </c>
      <c r="E637" s="7" t="str">
        <f>IF(AND(D637&lt;Sheet2!$A$3,D637&gt;=Sheet2!$A$2),"Morning",IF(AND(D637&gt;=Sheet2!$A$3,D637&lt;Sheet2!$A$4),"Afternoon","Night"))</f>
        <v>Morning</v>
      </c>
      <c r="F637" s="7" t="str">
        <f t="shared" si="66"/>
        <v>Monday</v>
      </c>
      <c r="G637" s="7" t="str">
        <f t="shared" si="67"/>
        <v>Weekdays</v>
      </c>
      <c r="H637" s="6">
        <f t="shared" si="68"/>
        <v>27</v>
      </c>
      <c r="I637" s="6">
        <f t="shared" si="70"/>
        <v>2020</v>
      </c>
      <c r="J637" s="11">
        <v>43750.338194444441</v>
      </c>
      <c r="K637" s="12" t="s">
        <v>414</v>
      </c>
      <c r="L637" s="8" t="s">
        <v>2694</v>
      </c>
      <c r="M637" s="8" t="s">
        <v>2702</v>
      </c>
      <c r="N637" s="12" t="s">
        <v>34</v>
      </c>
      <c r="O637" s="12" t="s">
        <v>19</v>
      </c>
      <c r="P637" s="13">
        <v>14</v>
      </c>
      <c r="Q637" s="12" t="s">
        <v>673</v>
      </c>
      <c r="R637">
        <f t="shared" si="69"/>
        <v>1</v>
      </c>
    </row>
    <row r="638" spans="1:18" ht="49.5" x14ac:dyDescent="0.25">
      <c r="A638" s="4" t="s">
        <v>133</v>
      </c>
      <c r="B638" s="17">
        <v>43857.442361111112</v>
      </c>
      <c r="C638" s="6" t="str">
        <f t="shared" si="64"/>
        <v>January</v>
      </c>
      <c r="D638" s="7">
        <f t="shared" si="65"/>
        <v>0.44236111111111115</v>
      </c>
      <c r="E638" s="7" t="str">
        <f>IF(AND(D638&lt;Sheet2!$A$3,D638&gt;=Sheet2!$A$2),"Morning",IF(AND(D638&gt;=Sheet2!$A$3,D638&lt;Sheet2!$A$4),"Afternoon","Night"))</f>
        <v>Morning</v>
      </c>
      <c r="F638" s="7" t="str">
        <f t="shared" si="66"/>
        <v>Monday</v>
      </c>
      <c r="G638" s="7" t="str">
        <f t="shared" si="67"/>
        <v>Weekdays</v>
      </c>
      <c r="H638" s="6">
        <f t="shared" si="68"/>
        <v>27</v>
      </c>
      <c r="I638" s="6">
        <f t="shared" si="70"/>
        <v>2020</v>
      </c>
      <c r="J638" s="5">
        <v>43750.279861111114</v>
      </c>
      <c r="K638" s="8" t="s">
        <v>50</v>
      </c>
      <c r="L638" s="8" t="s">
        <v>2693</v>
      </c>
      <c r="M638" s="8" t="s">
        <v>2703</v>
      </c>
      <c r="N638" s="8" t="s">
        <v>34</v>
      </c>
      <c r="O638" s="8" t="s">
        <v>25</v>
      </c>
      <c r="P638" s="9">
        <v>0</v>
      </c>
      <c r="Q638" s="8" t="s">
        <v>674</v>
      </c>
      <c r="R638">
        <f t="shared" si="69"/>
        <v>1</v>
      </c>
    </row>
    <row r="639" spans="1:18" ht="66" x14ac:dyDescent="0.25">
      <c r="A639" s="10"/>
      <c r="B639" s="17">
        <v>43857.495833333334</v>
      </c>
      <c r="C639" s="6" t="str">
        <f t="shared" si="64"/>
        <v>January</v>
      </c>
      <c r="D639" s="7">
        <f t="shared" si="65"/>
        <v>0.49583333333333335</v>
      </c>
      <c r="E639" s="7" t="str">
        <f>IF(AND(D639&lt;Sheet2!$A$3,D639&gt;=Sheet2!$A$2),"Morning",IF(AND(D639&gt;=Sheet2!$A$3,D639&lt;Sheet2!$A$4),"Afternoon","Night"))</f>
        <v>Morning</v>
      </c>
      <c r="F639" s="7" t="str">
        <f t="shared" si="66"/>
        <v>Monday</v>
      </c>
      <c r="G639" s="7" t="str">
        <f t="shared" si="67"/>
        <v>Weekdays</v>
      </c>
      <c r="H639" s="6">
        <f t="shared" si="68"/>
        <v>27</v>
      </c>
      <c r="I639" s="6">
        <f t="shared" si="70"/>
        <v>2020</v>
      </c>
      <c r="J639" s="11" t="s">
        <v>675</v>
      </c>
      <c r="K639" s="12" t="s">
        <v>50</v>
      </c>
      <c r="L639" s="8" t="s">
        <v>2693</v>
      </c>
      <c r="M639" s="8" t="s">
        <v>2703</v>
      </c>
      <c r="N639" s="12" t="s">
        <v>34</v>
      </c>
      <c r="O639" s="12" t="s">
        <v>25</v>
      </c>
      <c r="P639" s="13">
        <v>0</v>
      </c>
      <c r="Q639" s="12" t="s">
        <v>676</v>
      </c>
      <c r="R639">
        <f t="shared" si="69"/>
        <v>1</v>
      </c>
    </row>
    <row r="640" spans="1:18" ht="33" x14ac:dyDescent="0.25">
      <c r="A640" s="4" t="s">
        <v>136</v>
      </c>
      <c r="B640" s="17">
        <v>43857.495833333334</v>
      </c>
      <c r="C640" s="6" t="str">
        <f t="shared" si="64"/>
        <v>January</v>
      </c>
      <c r="D640" s="7">
        <f t="shared" si="65"/>
        <v>0.49583333333333335</v>
      </c>
      <c r="E640" s="7" t="str">
        <f>IF(AND(D640&lt;Sheet2!$A$3,D640&gt;=Sheet2!$A$2),"Morning",IF(AND(D640&gt;=Sheet2!$A$3,D640&lt;Sheet2!$A$4),"Afternoon","Night"))</f>
        <v>Morning</v>
      </c>
      <c r="F640" s="7" t="str">
        <f t="shared" si="66"/>
        <v>Monday</v>
      </c>
      <c r="G640" s="7" t="str">
        <f t="shared" si="67"/>
        <v>Weekdays</v>
      </c>
      <c r="H640" s="6">
        <f t="shared" si="68"/>
        <v>27</v>
      </c>
      <c r="I640" s="6">
        <f t="shared" si="70"/>
        <v>2020</v>
      </c>
      <c r="J640" s="5">
        <v>43750.324999999997</v>
      </c>
      <c r="K640" s="8" t="s">
        <v>677</v>
      </c>
      <c r="L640" s="8" t="s">
        <v>2694</v>
      </c>
      <c r="M640" s="8" t="s">
        <v>2702</v>
      </c>
      <c r="N640" s="8" t="s">
        <v>58</v>
      </c>
      <c r="O640" s="8" t="s">
        <v>13</v>
      </c>
      <c r="P640" s="9">
        <v>64</v>
      </c>
      <c r="Q640" s="8" t="s">
        <v>678</v>
      </c>
      <c r="R640">
        <f t="shared" si="69"/>
        <v>1</v>
      </c>
    </row>
    <row r="641" spans="1:18" ht="49.5" x14ac:dyDescent="0.25">
      <c r="A641" s="10"/>
      <c r="B641" s="17">
        <v>43857.49722222222</v>
      </c>
      <c r="C641" s="6" t="str">
        <f t="shared" si="64"/>
        <v>January</v>
      </c>
      <c r="D641" s="7">
        <f t="shared" si="65"/>
        <v>0.49722222222222223</v>
      </c>
      <c r="E641" s="7" t="str">
        <f>IF(AND(D641&lt;Sheet2!$A$3,D641&gt;=Sheet2!$A$2),"Morning",IF(AND(D641&gt;=Sheet2!$A$3,D641&lt;Sheet2!$A$4),"Afternoon","Night"))</f>
        <v>Morning</v>
      </c>
      <c r="F641" s="7" t="str">
        <f t="shared" si="66"/>
        <v>Monday</v>
      </c>
      <c r="G641" s="7" t="str">
        <f t="shared" si="67"/>
        <v>Weekdays</v>
      </c>
      <c r="H641" s="6">
        <f t="shared" si="68"/>
        <v>27</v>
      </c>
      <c r="I641" s="6">
        <f t="shared" si="70"/>
        <v>2020</v>
      </c>
      <c r="J641" s="11" t="s">
        <v>679</v>
      </c>
      <c r="K641" s="12" t="s">
        <v>677</v>
      </c>
      <c r="L641" s="8" t="s">
        <v>2694</v>
      </c>
      <c r="M641" s="8" t="s">
        <v>2702</v>
      </c>
      <c r="N641" s="12" t="s">
        <v>58</v>
      </c>
      <c r="O641" s="12" t="s">
        <v>13</v>
      </c>
      <c r="P641" s="13">
        <v>64</v>
      </c>
      <c r="Q641" s="12" t="s">
        <v>680</v>
      </c>
      <c r="R641">
        <f t="shared" si="69"/>
        <v>1</v>
      </c>
    </row>
    <row r="642" spans="1:18" ht="247.5" x14ac:dyDescent="0.25">
      <c r="A642" s="4" t="s">
        <v>139</v>
      </c>
      <c r="B642" s="17">
        <v>43857.746527777781</v>
      </c>
      <c r="C642" s="6" t="str">
        <f t="shared" si="64"/>
        <v>January</v>
      </c>
      <c r="D642" s="7">
        <f t="shared" si="65"/>
        <v>0.74652777777777779</v>
      </c>
      <c r="E642" s="7" t="str">
        <f>IF(AND(D642&lt;Sheet2!$A$3,D642&gt;=Sheet2!$A$2),"Morning",IF(AND(D642&gt;=Sheet2!$A$3,D642&lt;Sheet2!$A$4),"Afternoon","Night"))</f>
        <v>Afternoon</v>
      </c>
      <c r="F642" s="7" t="str">
        <f t="shared" si="66"/>
        <v>Monday</v>
      </c>
      <c r="G642" s="7" t="str">
        <f t="shared" si="67"/>
        <v>Weekdays</v>
      </c>
      <c r="H642" s="6">
        <f t="shared" si="68"/>
        <v>27</v>
      </c>
      <c r="I642" s="6">
        <f t="shared" si="70"/>
        <v>2020</v>
      </c>
      <c r="J642" s="5">
        <v>43750.541666666664</v>
      </c>
      <c r="K642" s="8" t="s">
        <v>681</v>
      </c>
      <c r="L642" s="8" t="s">
        <v>2693</v>
      </c>
      <c r="M642" s="8" t="s">
        <v>2703</v>
      </c>
      <c r="N642" s="8" t="s">
        <v>34</v>
      </c>
      <c r="O642" s="8" t="s">
        <v>109</v>
      </c>
      <c r="P642" s="14" t="s">
        <v>9</v>
      </c>
      <c r="Q642" s="8" t="s">
        <v>682</v>
      </c>
      <c r="R642">
        <f t="shared" si="69"/>
        <v>1</v>
      </c>
    </row>
    <row r="643" spans="1:18" ht="33" x14ac:dyDescent="0.25">
      <c r="A643" s="4" t="s">
        <v>142</v>
      </c>
      <c r="B643" s="18">
        <v>43857.746527777781</v>
      </c>
      <c r="C643" s="6" t="str">
        <f t="shared" ref="C643:C706" si="71">TEXT(B643,"mmmm")</f>
        <v>January</v>
      </c>
      <c r="D643" s="7">
        <f t="shared" ref="D643:D706" si="72">TIME(HOUR(B643),MINUTE(B643),SECOND(B643))</f>
        <v>0.74652777777777779</v>
      </c>
      <c r="E643" s="7" t="str">
        <f>IF(AND(D643&lt;Sheet2!$A$3,D643&gt;=Sheet2!$A$2),"Morning",IF(AND(D643&gt;=Sheet2!$A$3,D643&lt;Sheet2!$A$4),"Afternoon","Night"))</f>
        <v>Afternoon</v>
      </c>
      <c r="F643" s="7" t="str">
        <f t="shared" ref="F643:F706" si="73">TEXT(B643,"dddd")</f>
        <v>Monday</v>
      </c>
      <c r="G643" s="7" t="str">
        <f t="shared" ref="G643:G706" si="74">IF(OR(F643="Saturday",F643="Sunday"),"Weekends","Weekdays")</f>
        <v>Weekdays</v>
      </c>
      <c r="H643" s="6">
        <f t="shared" ref="H643:H706" si="75">DAY(B643)</f>
        <v>27</v>
      </c>
      <c r="I643" s="6">
        <f t="shared" si="70"/>
        <v>2020</v>
      </c>
      <c r="J643" s="5">
        <v>43750.993055555555</v>
      </c>
      <c r="K643" s="8" t="s">
        <v>67</v>
      </c>
      <c r="L643" s="8" t="s">
        <v>2696</v>
      </c>
      <c r="M643" s="8" t="s">
        <v>2703</v>
      </c>
      <c r="N643" s="8" t="s">
        <v>24</v>
      </c>
      <c r="O643" s="8" t="s">
        <v>13</v>
      </c>
      <c r="P643" s="14" t="s">
        <v>9</v>
      </c>
      <c r="Q643" s="8" t="s">
        <v>683</v>
      </c>
      <c r="R643">
        <f t="shared" ref="R643:R706" si="76">COUNTA(B643)</f>
        <v>1</v>
      </c>
    </row>
    <row r="644" spans="1:18" ht="181.5" x14ac:dyDescent="0.25">
      <c r="A644" s="4" t="s">
        <v>144</v>
      </c>
      <c r="B644" s="17">
        <v>43857.758333333331</v>
      </c>
      <c r="C644" s="6" t="str">
        <f t="shared" si="71"/>
        <v>January</v>
      </c>
      <c r="D644" s="7">
        <f t="shared" si="72"/>
        <v>0.7583333333333333</v>
      </c>
      <c r="E644" s="7" t="str">
        <f>IF(AND(D644&lt;Sheet2!$A$3,D644&gt;=Sheet2!$A$2),"Morning",IF(AND(D644&gt;=Sheet2!$A$3,D644&lt;Sheet2!$A$4),"Afternoon","Night"))</f>
        <v>Afternoon</v>
      </c>
      <c r="F644" s="7" t="str">
        <f t="shared" si="73"/>
        <v>Monday</v>
      </c>
      <c r="G644" s="7" t="str">
        <f t="shared" si="74"/>
        <v>Weekdays</v>
      </c>
      <c r="H644" s="6">
        <f t="shared" si="75"/>
        <v>27</v>
      </c>
      <c r="I644" s="6">
        <f t="shared" si="70"/>
        <v>2020</v>
      </c>
      <c r="J644" s="5">
        <v>43750.99722222222</v>
      </c>
      <c r="K644" s="8" t="s">
        <v>67</v>
      </c>
      <c r="L644" s="8" t="s">
        <v>2696</v>
      </c>
      <c r="M644" s="8" t="s">
        <v>2703</v>
      </c>
      <c r="N644" s="8" t="s">
        <v>24</v>
      </c>
      <c r="O644" s="8" t="s">
        <v>373</v>
      </c>
      <c r="P644" s="14" t="s">
        <v>9</v>
      </c>
      <c r="Q644" s="8" t="s">
        <v>684</v>
      </c>
      <c r="R644">
        <f t="shared" si="76"/>
        <v>1</v>
      </c>
    </row>
    <row r="645" spans="1:18" ht="33" x14ac:dyDescent="0.25">
      <c r="A645" s="4" t="s">
        <v>146</v>
      </c>
      <c r="B645" s="18">
        <v>43857.758333333331</v>
      </c>
      <c r="C645" s="6" t="str">
        <f t="shared" si="71"/>
        <v>January</v>
      </c>
      <c r="D645" s="7">
        <f t="shared" si="72"/>
        <v>0.7583333333333333</v>
      </c>
      <c r="E645" s="7" t="str">
        <f>IF(AND(D645&lt;Sheet2!$A$3,D645&gt;=Sheet2!$A$2),"Morning",IF(AND(D645&gt;=Sheet2!$A$3,D645&lt;Sheet2!$A$4),"Afternoon","Night"))</f>
        <v>Afternoon</v>
      </c>
      <c r="F645" s="7" t="str">
        <f t="shared" si="73"/>
        <v>Monday</v>
      </c>
      <c r="G645" s="7" t="str">
        <f t="shared" si="74"/>
        <v>Weekdays</v>
      </c>
      <c r="H645" s="6">
        <f t="shared" si="75"/>
        <v>27</v>
      </c>
      <c r="I645" s="6">
        <f t="shared" si="70"/>
        <v>2020</v>
      </c>
      <c r="J645" s="5">
        <v>43750.99722222222</v>
      </c>
      <c r="K645" s="8" t="s">
        <v>170</v>
      </c>
      <c r="L645" s="8" t="s">
        <v>2696</v>
      </c>
      <c r="M645" s="8" t="s">
        <v>2703</v>
      </c>
      <c r="N645" s="8" t="s">
        <v>24</v>
      </c>
      <c r="O645" s="8" t="s">
        <v>13</v>
      </c>
      <c r="P645" s="14" t="s">
        <v>9</v>
      </c>
      <c r="Q645" s="8" t="s">
        <v>685</v>
      </c>
      <c r="R645">
        <f t="shared" si="76"/>
        <v>1</v>
      </c>
    </row>
    <row r="646" spans="1:18" ht="115.5" x14ac:dyDescent="0.25">
      <c r="A646" s="4" t="s">
        <v>148</v>
      </c>
      <c r="B646" s="17">
        <v>43857.804861111108</v>
      </c>
      <c r="C646" s="6" t="str">
        <f t="shared" si="71"/>
        <v>January</v>
      </c>
      <c r="D646" s="7">
        <f t="shared" si="72"/>
        <v>0.80486111111111114</v>
      </c>
      <c r="E646" s="7" t="str">
        <f>IF(AND(D646&lt;Sheet2!$A$3,D646&gt;=Sheet2!$A$2),"Morning",IF(AND(D646&gt;=Sheet2!$A$3,D646&lt;Sheet2!$A$4),"Afternoon","Night"))</f>
        <v>Night</v>
      </c>
      <c r="F646" s="7" t="str">
        <f t="shared" si="73"/>
        <v>Monday</v>
      </c>
      <c r="G646" s="7" t="str">
        <f t="shared" si="74"/>
        <v>Weekdays</v>
      </c>
      <c r="H646" s="6">
        <f t="shared" si="75"/>
        <v>27</v>
      </c>
      <c r="I646" s="6">
        <f t="shared" si="70"/>
        <v>2020</v>
      </c>
      <c r="J646" s="5">
        <v>43781.412499999999</v>
      </c>
      <c r="K646" s="8" t="s">
        <v>686</v>
      </c>
      <c r="L646" s="8" t="s">
        <v>2699</v>
      </c>
      <c r="M646" s="8" t="s">
        <v>2703</v>
      </c>
      <c r="N646" s="8" t="s">
        <v>34</v>
      </c>
      <c r="O646" s="8" t="s">
        <v>103</v>
      </c>
      <c r="P646" s="9">
        <v>113</v>
      </c>
      <c r="Q646" s="8" t="s">
        <v>687</v>
      </c>
      <c r="R646">
        <f t="shared" si="76"/>
        <v>1</v>
      </c>
    </row>
    <row r="647" spans="1:18" ht="49.5" x14ac:dyDescent="0.25">
      <c r="A647" s="4" t="s">
        <v>152</v>
      </c>
      <c r="B647" s="17">
        <v>43858.40902777778</v>
      </c>
      <c r="C647" s="6" t="str">
        <f t="shared" si="71"/>
        <v>January</v>
      </c>
      <c r="D647" s="7">
        <f t="shared" si="72"/>
        <v>0.40902777777777777</v>
      </c>
      <c r="E647" s="7" t="str">
        <f>IF(AND(D647&lt;Sheet2!$A$3,D647&gt;=Sheet2!$A$2),"Morning",IF(AND(D647&gt;=Sheet2!$A$3,D647&lt;Sheet2!$A$4),"Afternoon","Night"))</f>
        <v>Morning</v>
      </c>
      <c r="F647" s="7" t="str">
        <f t="shared" si="73"/>
        <v>Tuesday</v>
      </c>
      <c r="G647" s="7" t="str">
        <f t="shared" si="74"/>
        <v>Weekdays</v>
      </c>
      <c r="H647" s="6">
        <f t="shared" si="75"/>
        <v>28</v>
      </c>
      <c r="I647" s="6">
        <f t="shared" si="70"/>
        <v>2020</v>
      </c>
      <c r="J647" s="5">
        <v>43781.415972222225</v>
      </c>
      <c r="K647" s="8" t="s">
        <v>432</v>
      </c>
      <c r="L647" s="8" t="s">
        <v>2699</v>
      </c>
      <c r="M647" s="8" t="s">
        <v>2703</v>
      </c>
      <c r="N647" s="8" t="s">
        <v>34</v>
      </c>
      <c r="O647" s="8" t="s">
        <v>351</v>
      </c>
      <c r="P647" s="14" t="s">
        <v>9</v>
      </c>
      <c r="Q647" s="8" t="s">
        <v>688</v>
      </c>
      <c r="R647">
        <f t="shared" si="76"/>
        <v>1</v>
      </c>
    </row>
    <row r="648" spans="1:18" ht="49.5" x14ac:dyDescent="0.25">
      <c r="A648" s="4" t="s">
        <v>155</v>
      </c>
      <c r="B648" s="18">
        <v>43858.40902777778</v>
      </c>
      <c r="C648" s="6" t="str">
        <f t="shared" si="71"/>
        <v>January</v>
      </c>
      <c r="D648" s="7">
        <f t="shared" si="72"/>
        <v>0.40902777777777777</v>
      </c>
      <c r="E648" s="7" t="str">
        <f>IF(AND(D648&lt;Sheet2!$A$3,D648&gt;=Sheet2!$A$2),"Morning",IF(AND(D648&gt;=Sheet2!$A$3,D648&lt;Sheet2!$A$4),"Afternoon","Night"))</f>
        <v>Morning</v>
      </c>
      <c r="F648" s="7" t="str">
        <f t="shared" si="73"/>
        <v>Tuesday</v>
      </c>
      <c r="G648" s="7" t="str">
        <f t="shared" si="74"/>
        <v>Weekdays</v>
      </c>
      <c r="H648" s="6">
        <f t="shared" si="75"/>
        <v>28</v>
      </c>
      <c r="I648" s="6">
        <f t="shared" si="70"/>
        <v>2020</v>
      </c>
      <c r="J648" s="5">
        <v>43781.421527777777</v>
      </c>
      <c r="K648" s="8" t="s">
        <v>208</v>
      </c>
      <c r="L648" s="8" t="s">
        <v>2699</v>
      </c>
      <c r="M648" s="8" t="s">
        <v>2703</v>
      </c>
      <c r="N648" s="8" t="s">
        <v>34</v>
      </c>
      <c r="O648" s="8" t="s">
        <v>351</v>
      </c>
      <c r="P648" s="9">
        <v>0</v>
      </c>
      <c r="Q648" s="8" t="s">
        <v>689</v>
      </c>
      <c r="R648">
        <f t="shared" si="76"/>
        <v>1</v>
      </c>
    </row>
    <row r="649" spans="1:18" ht="49.5" x14ac:dyDescent="0.25">
      <c r="A649" s="4" t="s">
        <v>159</v>
      </c>
      <c r="B649" s="17">
        <v>43858.477777777778</v>
      </c>
      <c r="C649" s="6" t="str">
        <f t="shared" si="71"/>
        <v>January</v>
      </c>
      <c r="D649" s="7">
        <f t="shared" si="72"/>
        <v>0.4777777777777778</v>
      </c>
      <c r="E649" s="7" t="str">
        <f>IF(AND(D649&lt;Sheet2!$A$3,D649&gt;=Sheet2!$A$2),"Morning",IF(AND(D649&gt;=Sheet2!$A$3,D649&lt;Sheet2!$A$4),"Afternoon","Night"))</f>
        <v>Morning</v>
      </c>
      <c r="F649" s="7" t="str">
        <f t="shared" si="73"/>
        <v>Tuesday</v>
      </c>
      <c r="G649" s="7" t="str">
        <f t="shared" si="74"/>
        <v>Weekdays</v>
      </c>
      <c r="H649" s="6">
        <f t="shared" si="75"/>
        <v>28</v>
      </c>
      <c r="I649" s="6">
        <f t="shared" si="70"/>
        <v>2020</v>
      </c>
      <c r="J649" s="5">
        <v>43781.54791666667</v>
      </c>
      <c r="K649" s="8" t="s">
        <v>122</v>
      </c>
      <c r="L649" s="8" t="s">
        <v>2693</v>
      </c>
      <c r="M649" s="8" t="s">
        <v>2703</v>
      </c>
      <c r="N649" s="8" t="s">
        <v>58</v>
      </c>
      <c r="O649" s="8" t="s">
        <v>25</v>
      </c>
      <c r="P649" s="9">
        <v>0</v>
      </c>
      <c r="Q649" s="8" t="s">
        <v>690</v>
      </c>
      <c r="R649">
        <f t="shared" si="76"/>
        <v>1</v>
      </c>
    </row>
    <row r="650" spans="1:18" ht="66" x14ac:dyDescent="0.25">
      <c r="A650" s="10"/>
      <c r="B650" s="18">
        <v>43858.477777777778</v>
      </c>
      <c r="C650" s="6" t="str">
        <f t="shared" si="71"/>
        <v>January</v>
      </c>
      <c r="D650" s="7">
        <f t="shared" si="72"/>
        <v>0.4777777777777778</v>
      </c>
      <c r="E650" s="7" t="str">
        <f>IF(AND(D650&lt;Sheet2!$A$3,D650&gt;=Sheet2!$A$2),"Morning",IF(AND(D650&gt;=Sheet2!$A$3,D650&lt;Sheet2!$A$4),"Afternoon","Night"))</f>
        <v>Morning</v>
      </c>
      <c r="F650" s="7" t="str">
        <f t="shared" si="73"/>
        <v>Tuesday</v>
      </c>
      <c r="G650" s="7" t="str">
        <f t="shared" si="74"/>
        <v>Weekdays</v>
      </c>
      <c r="H650" s="6">
        <f t="shared" si="75"/>
        <v>28</v>
      </c>
      <c r="I650" s="6">
        <f t="shared" si="70"/>
        <v>2020</v>
      </c>
      <c r="J650" s="11" t="s">
        <v>691</v>
      </c>
      <c r="K650" s="12" t="s">
        <v>122</v>
      </c>
      <c r="L650" s="8" t="s">
        <v>2693</v>
      </c>
      <c r="M650" s="8" t="s">
        <v>2703</v>
      </c>
      <c r="N650" s="12" t="s">
        <v>58</v>
      </c>
      <c r="O650" s="12" t="s">
        <v>25</v>
      </c>
      <c r="P650" s="13">
        <v>0</v>
      </c>
      <c r="Q650" s="12" t="s">
        <v>692</v>
      </c>
      <c r="R650">
        <f t="shared" si="76"/>
        <v>1</v>
      </c>
    </row>
    <row r="651" spans="1:18" ht="165" x14ac:dyDescent="0.25">
      <c r="A651" s="4" t="s">
        <v>163</v>
      </c>
      <c r="B651" s="17">
        <v>43859.325694444444</v>
      </c>
      <c r="C651" s="6" t="str">
        <f t="shared" si="71"/>
        <v>January</v>
      </c>
      <c r="D651" s="7">
        <f t="shared" si="72"/>
        <v>0.32569444444444445</v>
      </c>
      <c r="E651" s="7" t="str">
        <f>IF(AND(D651&lt;Sheet2!$A$3,D651&gt;=Sheet2!$A$2),"Morning",IF(AND(D651&gt;=Sheet2!$A$3,D651&lt;Sheet2!$A$4),"Afternoon","Night"))</f>
        <v>Morning</v>
      </c>
      <c r="F651" s="7" t="str">
        <f t="shared" si="73"/>
        <v>Wednesday</v>
      </c>
      <c r="G651" s="7" t="str">
        <f t="shared" si="74"/>
        <v>Weekdays</v>
      </c>
      <c r="H651" s="6">
        <f t="shared" si="75"/>
        <v>29</v>
      </c>
      <c r="I651" s="6">
        <f t="shared" si="70"/>
        <v>2020</v>
      </c>
      <c r="J651" s="5">
        <v>43781.688194444447</v>
      </c>
      <c r="K651" s="8" t="s">
        <v>693</v>
      </c>
      <c r="L651" s="8" t="s">
        <v>2696</v>
      </c>
      <c r="M651" s="8" t="s">
        <v>2703</v>
      </c>
      <c r="N651" s="8" t="s">
        <v>58</v>
      </c>
      <c r="O651" s="8" t="s">
        <v>19</v>
      </c>
      <c r="P651" s="9">
        <v>854</v>
      </c>
      <c r="Q651" s="8" t="s">
        <v>694</v>
      </c>
      <c r="R651">
        <f t="shared" si="76"/>
        <v>1</v>
      </c>
    </row>
    <row r="652" spans="1:18" ht="264" x14ac:dyDescent="0.25">
      <c r="A652" s="4" t="s">
        <v>166</v>
      </c>
      <c r="B652" s="17">
        <v>43859.335416666669</v>
      </c>
      <c r="C652" s="6" t="str">
        <f t="shared" si="71"/>
        <v>January</v>
      </c>
      <c r="D652" s="7">
        <f t="shared" si="72"/>
        <v>0.3354166666666667</v>
      </c>
      <c r="E652" s="7" t="str">
        <f>IF(AND(D652&lt;Sheet2!$A$3,D652&gt;=Sheet2!$A$2),"Morning",IF(AND(D652&gt;=Sheet2!$A$3,D652&lt;Sheet2!$A$4),"Afternoon","Night"))</f>
        <v>Morning</v>
      </c>
      <c r="F652" s="7" t="str">
        <f t="shared" si="73"/>
        <v>Wednesday</v>
      </c>
      <c r="G652" s="7" t="str">
        <f t="shared" si="74"/>
        <v>Weekdays</v>
      </c>
      <c r="H652" s="6">
        <f t="shared" si="75"/>
        <v>29</v>
      </c>
      <c r="I652" s="6">
        <f t="shared" si="70"/>
        <v>2020</v>
      </c>
      <c r="J652" s="5">
        <v>43781.707638888889</v>
      </c>
      <c r="K652" s="8" t="s">
        <v>695</v>
      </c>
      <c r="L652" s="8" t="s">
        <v>2696</v>
      </c>
      <c r="M652" s="8" t="s">
        <v>2703</v>
      </c>
      <c r="N652" s="8" t="s">
        <v>58</v>
      </c>
      <c r="O652" s="8" t="s">
        <v>96</v>
      </c>
      <c r="P652" s="9">
        <v>528</v>
      </c>
      <c r="Q652" s="8" t="s">
        <v>696</v>
      </c>
      <c r="R652">
        <f t="shared" si="76"/>
        <v>1</v>
      </c>
    </row>
    <row r="653" spans="1:18" ht="214.5" x14ac:dyDescent="0.25">
      <c r="A653" s="10"/>
      <c r="B653" s="18">
        <v>43859.335416666669</v>
      </c>
      <c r="C653" s="6" t="str">
        <f t="shared" si="71"/>
        <v>January</v>
      </c>
      <c r="D653" s="7">
        <f t="shared" si="72"/>
        <v>0.3354166666666667</v>
      </c>
      <c r="E653" s="7" t="str">
        <f>IF(AND(D653&lt;Sheet2!$A$3,D653&gt;=Sheet2!$A$2),"Morning",IF(AND(D653&gt;=Sheet2!$A$3,D653&lt;Sheet2!$A$4),"Afternoon","Night"))</f>
        <v>Morning</v>
      </c>
      <c r="F653" s="7" t="str">
        <f t="shared" si="73"/>
        <v>Wednesday</v>
      </c>
      <c r="G653" s="7" t="str">
        <f t="shared" si="74"/>
        <v>Weekdays</v>
      </c>
      <c r="H653" s="6">
        <f t="shared" si="75"/>
        <v>29</v>
      </c>
      <c r="I653" s="6">
        <f t="shared" si="70"/>
        <v>2020</v>
      </c>
      <c r="J653" s="11">
        <v>43811.431944444441</v>
      </c>
      <c r="K653" s="12" t="s">
        <v>695</v>
      </c>
      <c r="L653" s="8" t="s">
        <v>2696</v>
      </c>
      <c r="M653" s="8" t="s">
        <v>2703</v>
      </c>
      <c r="N653" s="12" t="s">
        <v>58</v>
      </c>
      <c r="O653" s="12" t="s">
        <v>96</v>
      </c>
      <c r="P653" s="13">
        <v>528</v>
      </c>
      <c r="Q653" s="12" t="s">
        <v>697</v>
      </c>
      <c r="R653">
        <f t="shared" si="76"/>
        <v>1</v>
      </c>
    </row>
    <row r="654" spans="1:18" ht="214.5" x14ac:dyDescent="0.25">
      <c r="A654" s="4" t="s">
        <v>168</v>
      </c>
      <c r="B654" s="17">
        <v>43859.645833333336</v>
      </c>
      <c r="C654" s="6" t="str">
        <f t="shared" si="71"/>
        <v>January</v>
      </c>
      <c r="D654" s="7">
        <f t="shared" si="72"/>
        <v>0.64583333333333337</v>
      </c>
      <c r="E654" s="7" t="str">
        <f>IF(AND(D654&lt;Sheet2!$A$3,D654&gt;=Sheet2!$A$2),"Morning",IF(AND(D654&gt;=Sheet2!$A$3,D654&lt;Sheet2!$A$4),"Afternoon","Night"))</f>
        <v>Afternoon</v>
      </c>
      <c r="F654" s="7" t="str">
        <f t="shared" si="73"/>
        <v>Wednesday</v>
      </c>
      <c r="G654" s="7" t="str">
        <f t="shared" si="74"/>
        <v>Weekdays</v>
      </c>
      <c r="H654" s="6">
        <f t="shared" si="75"/>
        <v>29</v>
      </c>
      <c r="I654" s="6">
        <f t="shared" si="70"/>
        <v>2020</v>
      </c>
      <c r="J654" s="5">
        <v>43811.431250000001</v>
      </c>
      <c r="K654" s="8" t="s">
        <v>698</v>
      </c>
      <c r="L654" s="8" t="s">
        <v>2696</v>
      </c>
      <c r="M654" s="8" t="s">
        <v>2703</v>
      </c>
      <c r="N654" s="8" t="s">
        <v>34</v>
      </c>
      <c r="O654" s="8" t="s">
        <v>109</v>
      </c>
      <c r="P654" s="9">
        <v>225</v>
      </c>
      <c r="Q654" s="8" t="s">
        <v>699</v>
      </c>
      <c r="R654">
        <f t="shared" si="76"/>
        <v>1</v>
      </c>
    </row>
    <row r="655" spans="1:18" ht="49.5" x14ac:dyDescent="0.25">
      <c r="A655" s="4" t="s">
        <v>169</v>
      </c>
      <c r="B655" s="17">
        <v>43859.744444444441</v>
      </c>
      <c r="C655" s="6" t="str">
        <f t="shared" si="71"/>
        <v>January</v>
      </c>
      <c r="D655" s="7">
        <f t="shared" si="72"/>
        <v>0.74444444444444446</v>
      </c>
      <c r="E655" s="7" t="str">
        <f>IF(AND(D655&lt;Sheet2!$A$3,D655&gt;=Sheet2!$A$2),"Morning",IF(AND(D655&gt;=Sheet2!$A$3,D655&lt;Sheet2!$A$4),"Afternoon","Night"))</f>
        <v>Afternoon</v>
      </c>
      <c r="F655" s="7" t="str">
        <f t="shared" si="73"/>
        <v>Wednesday</v>
      </c>
      <c r="G655" s="7" t="str">
        <f t="shared" si="74"/>
        <v>Weekdays</v>
      </c>
      <c r="H655" s="6">
        <f t="shared" si="75"/>
        <v>29</v>
      </c>
      <c r="I655" s="6">
        <f t="shared" si="70"/>
        <v>2020</v>
      </c>
      <c r="J655" s="5">
        <v>43811.625694444447</v>
      </c>
      <c r="K655" s="8" t="s">
        <v>161</v>
      </c>
      <c r="L655" s="8" t="s">
        <v>2694</v>
      </c>
      <c r="M655" s="8" t="s">
        <v>2702</v>
      </c>
      <c r="N655" s="8" t="s">
        <v>34</v>
      </c>
      <c r="O655" s="8" t="s">
        <v>126</v>
      </c>
      <c r="P655" s="14" t="s">
        <v>9</v>
      </c>
      <c r="Q655" s="8" t="s">
        <v>700</v>
      </c>
      <c r="R655">
        <f t="shared" si="76"/>
        <v>1</v>
      </c>
    </row>
    <row r="656" spans="1:18" ht="49.5" x14ac:dyDescent="0.25">
      <c r="A656" s="4" t="s">
        <v>171</v>
      </c>
      <c r="B656" s="18">
        <v>43859.744444444441</v>
      </c>
      <c r="C656" s="6" t="str">
        <f t="shared" si="71"/>
        <v>January</v>
      </c>
      <c r="D656" s="7">
        <f t="shared" si="72"/>
        <v>0.74444444444444446</v>
      </c>
      <c r="E656" s="7" t="str">
        <f>IF(AND(D656&lt;Sheet2!$A$3,D656&gt;=Sheet2!$A$2),"Morning",IF(AND(D656&gt;=Sheet2!$A$3,D656&lt;Sheet2!$A$4),"Afternoon","Night"))</f>
        <v>Afternoon</v>
      </c>
      <c r="F656" s="7" t="str">
        <f t="shared" si="73"/>
        <v>Wednesday</v>
      </c>
      <c r="G656" s="7" t="str">
        <f t="shared" si="74"/>
        <v>Weekdays</v>
      </c>
      <c r="H656" s="6">
        <f t="shared" si="75"/>
        <v>29</v>
      </c>
      <c r="I656" s="6">
        <f t="shared" si="70"/>
        <v>2020</v>
      </c>
      <c r="J656" s="5">
        <v>43811.806944444441</v>
      </c>
      <c r="K656" s="8" t="s">
        <v>585</v>
      </c>
      <c r="L656" s="8"/>
      <c r="M656" s="8"/>
      <c r="N656" s="8" t="s">
        <v>34</v>
      </c>
      <c r="O656" s="8" t="s">
        <v>25</v>
      </c>
      <c r="P656" s="9">
        <v>11</v>
      </c>
      <c r="Q656" s="8" t="s">
        <v>701</v>
      </c>
      <c r="R656">
        <f t="shared" si="76"/>
        <v>1</v>
      </c>
    </row>
    <row r="657" spans="1:18" ht="82.5" x14ac:dyDescent="0.25">
      <c r="A657" s="10"/>
      <c r="B657" s="17">
        <v>43859.803472222222</v>
      </c>
      <c r="C657" s="6" t="str">
        <f t="shared" si="71"/>
        <v>January</v>
      </c>
      <c r="D657" s="7">
        <f t="shared" si="72"/>
        <v>0.80347222222222225</v>
      </c>
      <c r="E657" s="7" t="str">
        <f>IF(AND(D657&lt;Sheet2!$A$3,D657&gt;=Sheet2!$A$2),"Morning",IF(AND(D657&gt;=Sheet2!$A$3,D657&lt;Sheet2!$A$4),"Afternoon","Night"))</f>
        <v>Night</v>
      </c>
      <c r="F657" s="7" t="str">
        <f t="shared" si="73"/>
        <v>Wednesday</v>
      </c>
      <c r="G657" s="7" t="str">
        <f t="shared" si="74"/>
        <v>Weekdays</v>
      </c>
      <c r="H657" s="6">
        <f t="shared" si="75"/>
        <v>29</v>
      </c>
      <c r="I657" s="6">
        <f t="shared" si="70"/>
        <v>2020</v>
      </c>
      <c r="J657" s="11" t="s">
        <v>702</v>
      </c>
      <c r="K657" s="12" t="s">
        <v>585</v>
      </c>
      <c r="L657" s="12"/>
      <c r="M657" s="12"/>
      <c r="N657" s="12" t="s">
        <v>34</v>
      </c>
      <c r="O657" s="12" t="s">
        <v>25</v>
      </c>
      <c r="P657" s="13">
        <v>11</v>
      </c>
      <c r="Q657" s="12" t="s">
        <v>703</v>
      </c>
      <c r="R657">
        <f t="shared" si="76"/>
        <v>1</v>
      </c>
    </row>
    <row r="658" spans="1:18" ht="33" x14ac:dyDescent="0.25">
      <c r="A658" s="4" t="s">
        <v>174</v>
      </c>
      <c r="B658" s="18">
        <v>43859.803472222222</v>
      </c>
      <c r="C658" s="6" t="str">
        <f t="shared" si="71"/>
        <v>January</v>
      </c>
      <c r="D658" s="7">
        <f t="shared" si="72"/>
        <v>0.80347222222222225</v>
      </c>
      <c r="E658" s="7" t="str">
        <f>IF(AND(D658&lt;Sheet2!$A$3,D658&gt;=Sheet2!$A$2),"Morning",IF(AND(D658&gt;=Sheet2!$A$3,D658&lt;Sheet2!$A$4),"Afternoon","Night"))</f>
        <v>Night</v>
      </c>
      <c r="F658" s="7" t="str">
        <f t="shared" si="73"/>
        <v>Wednesday</v>
      </c>
      <c r="G658" s="7" t="str">
        <f t="shared" si="74"/>
        <v>Weekdays</v>
      </c>
      <c r="H658" s="6">
        <f t="shared" si="75"/>
        <v>29</v>
      </c>
      <c r="I658" s="6">
        <f t="shared" si="70"/>
        <v>2020</v>
      </c>
      <c r="J658" s="5">
        <v>43812.244444444441</v>
      </c>
      <c r="K658" s="8" t="s">
        <v>102</v>
      </c>
      <c r="L658" s="8" t="s">
        <v>2693</v>
      </c>
      <c r="M658" s="8" t="s">
        <v>2703</v>
      </c>
      <c r="N658" s="8" t="s">
        <v>34</v>
      </c>
      <c r="O658" s="8" t="s">
        <v>19</v>
      </c>
      <c r="P658" s="9">
        <v>0</v>
      </c>
      <c r="Q658" s="8" t="s">
        <v>1959</v>
      </c>
      <c r="R658">
        <f t="shared" si="76"/>
        <v>1</v>
      </c>
    </row>
    <row r="659" spans="1:18" ht="33" x14ac:dyDescent="0.25">
      <c r="A659" s="10"/>
      <c r="B659" s="17">
        <v>43860.288888888892</v>
      </c>
      <c r="C659" s="6" t="str">
        <f t="shared" si="71"/>
        <v>January</v>
      </c>
      <c r="D659" s="7">
        <f t="shared" si="72"/>
        <v>0.28888888888888892</v>
      </c>
      <c r="E659" s="7" t="str">
        <f>IF(AND(D659&lt;Sheet2!$A$3,D659&gt;=Sheet2!$A$2),"Morning",IF(AND(D659&gt;=Sheet2!$A$3,D659&lt;Sheet2!$A$4),"Afternoon","Night"))</f>
        <v>Morning</v>
      </c>
      <c r="F659" s="7" t="str">
        <f t="shared" si="73"/>
        <v>Thursday</v>
      </c>
      <c r="G659" s="7" t="str">
        <f t="shared" si="74"/>
        <v>Weekdays</v>
      </c>
      <c r="H659" s="6">
        <f t="shared" si="75"/>
        <v>30</v>
      </c>
      <c r="I659" s="6">
        <f t="shared" si="70"/>
        <v>2020</v>
      </c>
      <c r="J659" s="11">
        <v>43813.34652777778</v>
      </c>
      <c r="K659" s="12" t="s">
        <v>102</v>
      </c>
      <c r="L659" s="8" t="s">
        <v>2693</v>
      </c>
      <c r="M659" s="8" t="s">
        <v>2703</v>
      </c>
      <c r="N659" s="12" t="s">
        <v>34</v>
      </c>
      <c r="O659" s="12" t="s">
        <v>19</v>
      </c>
      <c r="P659" s="13">
        <v>0</v>
      </c>
      <c r="Q659" s="12" t="s">
        <v>1960</v>
      </c>
      <c r="R659">
        <f t="shared" si="76"/>
        <v>1</v>
      </c>
    </row>
    <row r="660" spans="1:18" ht="33" x14ac:dyDescent="0.25">
      <c r="A660" s="4" t="s">
        <v>175</v>
      </c>
      <c r="B660" s="17">
        <v>43861.830555555556</v>
      </c>
      <c r="C660" s="6" t="str">
        <f t="shared" si="71"/>
        <v>January</v>
      </c>
      <c r="D660" s="7">
        <f t="shared" si="72"/>
        <v>0.8305555555555556</v>
      </c>
      <c r="E660" s="7" t="str">
        <f>IF(AND(D660&lt;Sheet2!$A$3,D660&gt;=Sheet2!$A$2),"Morning",IF(AND(D660&gt;=Sheet2!$A$3,D660&lt;Sheet2!$A$4),"Afternoon","Night"))</f>
        <v>Night</v>
      </c>
      <c r="F660" s="7" t="str">
        <f t="shared" si="73"/>
        <v>Friday</v>
      </c>
      <c r="G660" s="7" t="str">
        <f t="shared" si="74"/>
        <v>Weekdays</v>
      </c>
      <c r="H660" s="6">
        <f t="shared" si="75"/>
        <v>31</v>
      </c>
      <c r="I660" s="6">
        <f t="shared" ref="I660:I723" si="77">YEAR(B660)</f>
        <v>2020</v>
      </c>
      <c r="J660" s="5">
        <v>43813.383333333331</v>
      </c>
      <c r="K660" s="8" t="s">
        <v>268</v>
      </c>
      <c r="L660" s="8" t="s">
        <v>2696</v>
      </c>
      <c r="M660" s="8" t="s">
        <v>2703</v>
      </c>
      <c r="N660" s="8" t="s">
        <v>58</v>
      </c>
      <c r="O660" s="8" t="s">
        <v>13</v>
      </c>
      <c r="P660" s="9">
        <v>15</v>
      </c>
      <c r="Q660" s="8" t="s">
        <v>704</v>
      </c>
      <c r="R660">
        <f t="shared" si="76"/>
        <v>1</v>
      </c>
    </row>
    <row r="661" spans="1:18" ht="66" x14ac:dyDescent="0.25">
      <c r="A661" s="10"/>
      <c r="B661" s="17">
        <v>43874.091666666667</v>
      </c>
      <c r="C661" s="6" t="str">
        <f t="shared" si="71"/>
        <v>February</v>
      </c>
      <c r="D661" s="7">
        <f t="shared" si="72"/>
        <v>9.1666666666666674E-2</v>
      </c>
      <c r="E661" s="7" t="str">
        <f>IF(AND(D661&lt;Sheet2!$A$3,D661&gt;=Sheet2!$A$2),"Morning",IF(AND(D661&gt;=Sheet2!$A$3,D661&lt;Sheet2!$A$4),"Afternoon","Night"))</f>
        <v>Night</v>
      </c>
      <c r="F661" s="7" t="str">
        <f t="shared" si="73"/>
        <v>Thursday</v>
      </c>
      <c r="G661" s="7" t="str">
        <f t="shared" si="74"/>
        <v>Weekdays</v>
      </c>
      <c r="H661" s="6">
        <f t="shared" si="75"/>
        <v>13</v>
      </c>
      <c r="I661" s="6">
        <f t="shared" si="77"/>
        <v>2020</v>
      </c>
      <c r="J661" s="11">
        <v>43815.279166666667</v>
      </c>
      <c r="K661" s="12" t="s">
        <v>268</v>
      </c>
      <c r="L661" s="8" t="s">
        <v>2696</v>
      </c>
      <c r="M661" s="8" t="s">
        <v>2703</v>
      </c>
      <c r="N661" s="12" t="s">
        <v>58</v>
      </c>
      <c r="O661" s="12" t="s">
        <v>13</v>
      </c>
      <c r="P661" s="13">
        <v>15</v>
      </c>
      <c r="Q661" s="12" t="s">
        <v>1961</v>
      </c>
      <c r="R661">
        <f t="shared" si="76"/>
        <v>1</v>
      </c>
    </row>
    <row r="662" spans="1:18" ht="49.5" x14ac:dyDescent="0.25">
      <c r="A662" s="4" t="s">
        <v>177</v>
      </c>
      <c r="B662" s="18">
        <v>43874.091666666667</v>
      </c>
      <c r="C662" s="6" t="str">
        <f t="shared" si="71"/>
        <v>February</v>
      </c>
      <c r="D662" s="7">
        <f t="shared" si="72"/>
        <v>9.1666666666666674E-2</v>
      </c>
      <c r="E662" s="7" t="str">
        <f>IF(AND(D662&lt;Sheet2!$A$3,D662&gt;=Sheet2!$A$2),"Morning",IF(AND(D662&gt;=Sheet2!$A$3,D662&lt;Sheet2!$A$4),"Afternoon","Night"))</f>
        <v>Night</v>
      </c>
      <c r="F662" s="7" t="str">
        <f t="shared" si="73"/>
        <v>Thursday</v>
      </c>
      <c r="G662" s="7" t="str">
        <f t="shared" si="74"/>
        <v>Weekdays</v>
      </c>
      <c r="H662" s="6">
        <f t="shared" si="75"/>
        <v>13</v>
      </c>
      <c r="I662" s="6">
        <f t="shared" si="77"/>
        <v>2020</v>
      </c>
      <c r="J662" s="5">
        <v>43814.999305555553</v>
      </c>
      <c r="K662" s="8" t="s">
        <v>402</v>
      </c>
      <c r="L662" s="8"/>
      <c r="M662" s="8"/>
      <c r="N662" s="8"/>
      <c r="O662" s="8" t="s">
        <v>491</v>
      </c>
      <c r="P662" s="14" t="s">
        <v>9</v>
      </c>
      <c r="Q662" s="8" t="s">
        <v>606</v>
      </c>
      <c r="R662">
        <f t="shared" si="76"/>
        <v>1</v>
      </c>
    </row>
    <row r="663" spans="1:18" ht="33" x14ac:dyDescent="0.25">
      <c r="A663" s="4" t="s">
        <v>179</v>
      </c>
      <c r="B663" s="17">
        <v>43874.181250000001</v>
      </c>
      <c r="C663" s="6" t="str">
        <f t="shared" si="71"/>
        <v>February</v>
      </c>
      <c r="D663" s="7">
        <f t="shared" si="72"/>
        <v>0.18124999999999999</v>
      </c>
      <c r="E663" s="7" t="str">
        <f>IF(AND(D663&lt;Sheet2!$A$3,D663&gt;=Sheet2!$A$2),"Morning",IF(AND(D663&gt;=Sheet2!$A$3,D663&lt;Sheet2!$A$4),"Afternoon","Night"))</f>
        <v>Morning</v>
      </c>
      <c r="F663" s="7" t="str">
        <f t="shared" si="73"/>
        <v>Thursday</v>
      </c>
      <c r="G663" s="7" t="str">
        <f t="shared" si="74"/>
        <v>Weekdays</v>
      </c>
      <c r="H663" s="6">
        <f t="shared" si="75"/>
        <v>13</v>
      </c>
      <c r="I663" s="6">
        <f t="shared" si="77"/>
        <v>2020</v>
      </c>
      <c r="J663" s="5">
        <v>43815.481249999997</v>
      </c>
      <c r="K663" s="8" t="s">
        <v>705</v>
      </c>
      <c r="L663" s="8" t="s">
        <v>2696</v>
      </c>
      <c r="M663" s="8" t="s">
        <v>2703</v>
      </c>
      <c r="N663" s="8" t="s">
        <v>58</v>
      </c>
      <c r="O663" s="8" t="s">
        <v>103</v>
      </c>
      <c r="P663" s="9">
        <v>0</v>
      </c>
      <c r="Q663" s="8" t="s">
        <v>706</v>
      </c>
      <c r="R663">
        <f t="shared" si="76"/>
        <v>1</v>
      </c>
    </row>
    <row r="664" spans="1:18" ht="66" x14ac:dyDescent="0.25">
      <c r="A664" s="10"/>
      <c r="B664" s="18">
        <v>43874.181250000001</v>
      </c>
      <c r="C664" s="6" t="str">
        <f t="shared" si="71"/>
        <v>February</v>
      </c>
      <c r="D664" s="7">
        <f t="shared" si="72"/>
        <v>0.18124999999999999</v>
      </c>
      <c r="E664" s="7" t="str">
        <f>IF(AND(D664&lt;Sheet2!$A$3,D664&gt;=Sheet2!$A$2),"Morning",IF(AND(D664&gt;=Sheet2!$A$3,D664&lt;Sheet2!$A$4),"Afternoon","Night"))</f>
        <v>Morning</v>
      </c>
      <c r="F664" s="7" t="str">
        <f t="shared" si="73"/>
        <v>Thursday</v>
      </c>
      <c r="G664" s="7" t="str">
        <f t="shared" si="74"/>
        <v>Weekdays</v>
      </c>
      <c r="H664" s="6">
        <f t="shared" si="75"/>
        <v>13</v>
      </c>
      <c r="I664" s="6">
        <f t="shared" si="77"/>
        <v>2020</v>
      </c>
      <c r="J664" s="11">
        <v>43819.395138888889</v>
      </c>
      <c r="K664" s="12" t="s">
        <v>705</v>
      </c>
      <c r="L664" s="8" t="s">
        <v>2696</v>
      </c>
      <c r="M664" s="8" t="s">
        <v>2703</v>
      </c>
      <c r="N664" s="12" t="s">
        <v>58</v>
      </c>
      <c r="O664" s="12" t="s">
        <v>103</v>
      </c>
      <c r="P664" s="13">
        <v>0</v>
      </c>
      <c r="Q664" s="12" t="s">
        <v>1962</v>
      </c>
      <c r="R664">
        <f t="shared" si="76"/>
        <v>1</v>
      </c>
    </row>
    <row r="665" spans="1:18" ht="33" x14ac:dyDescent="0.25">
      <c r="A665" s="4" t="s">
        <v>181</v>
      </c>
      <c r="B665" s="17">
        <v>43874.311111111114</v>
      </c>
      <c r="C665" s="6" t="str">
        <f t="shared" si="71"/>
        <v>February</v>
      </c>
      <c r="D665" s="7">
        <f t="shared" si="72"/>
        <v>0.31111111111111112</v>
      </c>
      <c r="E665" s="7" t="str">
        <f>IF(AND(D665&lt;Sheet2!$A$3,D665&gt;=Sheet2!$A$2),"Morning",IF(AND(D665&gt;=Sheet2!$A$3,D665&lt;Sheet2!$A$4),"Afternoon","Night"))</f>
        <v>Morning</v>
      </c>
      <c r="F665" s="7" t="str">
        <f t="shared" si="73"/>
        <v>Thursday</v>
      </c>
      <c r="G665" s="7" t="str">
        <f t="shared" si="74"/>
        <v>Weekdays</v>
      </c>
      <c r="H665" s="6">
        <f t="shared" si="75"/>
        <v>13</v>
      </c>
      <c r="I665" s="6">
        <f t="shared" si="77"/>
        <v>2020</v>
      </c>
      <c r="J665" s="5">
        <v>43815.586111111108</v>
      </c>
      <c r="K665" s="8" t="s">
        <v>115</v>
      </c>
      <c r="L665" s="8" t="s">
        <v>2696</v>
      </c>
      <c r="M665" s="8" t="s">
        <v>2703</v>
      </c>
      <c r="N665" s="8" t="s">
        <v>58</v>
      </c>
      <c r="O665" s="8" t="s">
        <v>13</v>
      </c>
      <c r="P665" s="9">
        <v>47</v>
      </c>
      <c r="Q665" s="8" t="s">
        <v>707</v>
      </c>
      <c r="R665">
        <f t="shared" si="76"/>
        <v>1</v>
      </c>
    </row>
    <row r="666" spans="1:18" ht="49.5" x14ac:dyDescent="0.25">
      <c r="A666" s="10"/>
      <c r="B666" s="17">
        <v>43874.352777777778</v>
      </c>
      <c r="C666" s="6" t="str">
        <f t="shared" si="71"/>
        <v>February</v>
      </c>
      <c r="D666" s="7">
        <f t="shared" si="72"/>
        <v>0.3527777777777778</v>
      </c>
      <c r="E666" s="7" t="str">
        <f>IF(AND(D666&lt;Sheet2!$A$3,D666&gt;=Sheet2!$A$2),"Morning",IF(AND(D666&gt;=Sheet2!$A$3,D666&lt;Sheet2!$A$4),"Afternoon","Night"))</f>
        <v>Morning</v>
      </c>
      <c r="F666" s="7" t="str">
        <f t="shared" si="73"/>
        <v>Thursday</v>
      </c>
      <c r="G666" s="7" t="str">
        <f t="shared" si="74"/>
        <v>Weekdays</v>
      </c>
      <c r="H666" s="6">
        <f t="shared" si="75"/>
        <v>13</v>
      </c>
      <c r="I666" s="6">
        <f t="shared" si="77"/>
        <v>2020</v>
      </c>
      <c r="J666" s="11">
        <v>43818.341666666667</v>
      </c>
      <c r="K666" s="12" t="s">
        <v>115</v>
      </c>
      <c r="L666" s="8" t="s">
        <v>2696</v>
      </c>
      <c r="M666" s="8" t="s">
        <v>2703</v>
      </c>
      <c r="N666" s="12" t="s">
        <v>58</v>
      </c>
      <c r="O666" s="12" t="s">
        <v>13</v>
      </c>
      <c r="P666" s="13">
        <v>47</v>
      </c>
      <c r="Q666" s="12" t="s">
        <v>1963</v>
      </c>
      <c r="R666">
        <f t="shared" si="76"/>
        <v>1</v>
      </c>
    </row>
    <row r="667" spans="1:18" ht="33" x14ac:dyDescent="0.25">
      <c r="A667" s="4" t="s">
        <v>183</v>
      </c>
      <c r="B667" s="17">
        <v>43874.619444444441</v>
      </c>
      <c r="C667" s="6" t="str">
        <f t="shared" si="71"/>
        <v>February</v>
      </c>
      <c r="D667" s="7">
        <f t="shared" si="72"/>
        <v>0.61944444444444446</v>
      </c>
      <c r="E667" s="7" t="str">
        <f>IF(AND(D667&lt;Sheet2!$A$3,D667&gt;=Sheet2!$A$2),"Morning",IF(AND(D667&gt;=Sheet2!$A$3,D667&lt;Sheet2!$A$4),"Afternoon","Night"))</f>
        <v>Afternoon</v>
      </c>
      <c r="F667" s="7" t="str">
        <f t="shared" si="73"/>
        <v>Thursday</v>
      </c>
      <c r="G667" s="7" t="str">
        <f t="shared" si="74"/>
        <v>Weekdays</v>
      </c>
      <c r="H667" s="6">
        <f t="shared" si="75"/>
        <v>13</v>
      </c>
      <c r="I667" s="6">
        <f t="shared" si="77"/>
        <v>2020</v>
      </c>
      <c r="J667" s="5">
        <v>43815.62222222222</v>
      </c>
      <c r="K667" s="8" t="s">
        <v>149</v>
      </c>
      <c r="L667" s="8" t="s">
        <v>2696</v>
      </c>
      <c r="M667" s="8" t="s">
        <v>2703</v>
      </c>
      <c r="N667" s="8" t="s">
        <v>24</v>
      </c>
      <c r="O667" s="8" t="s">
        <v>103</v>
      </c>
      <c r="P667" s="9">
        <v>14</v>
      </c>
      <c r="Q667" s="8" t="s">
        <v>708</v>
      </c>
      <c r="R667">
        <f t="shared" si="76"/>
        <v>1</v>
      </c>
    </row>
    <row r="668" spans="1:18" ht="99" x14ac:dyDescent="0.25">
      <c r="A668" s="10"/>
      <c r="B668" s="18">
        <v>43874.619444444441</v>
      </c>
      <c r="C668" s="6" t="str">
        <f t="shared" si="71"/>
        <v>February</v>
      </c>
      <c r="D668" s="7">
        <f t="shared" si="72"/>
        <v>0.61944444444444446</v>
      </c>
      <c r="E668" s="7" t="str">
        <f>IF(AND(D668&lt;Sheet2!$A$3,D668&gt;=Sheet2!$A$2),"Morning",IF(AND(D668&gt;=Sheet2!$A$3,D668&lt;Sheet2!$A$4),"Afternoon","Night"))</f>
        <v>Afternoon</v>
      </c>
      <c r="F668" s="7" t="str">
        <f t="shared" si="73"/>
        <v>Thursday</v>
      </c>
      <c r="G668" s="7" t="str">
        <f t="shared" si="74"/>
        <v>Weekdays</v>
      </c>
      <c r="H668" s="6">
        <f t="shared" si="75"/>
        <v>13</v>
      </c>
      <c r="I668" s="6">
        <f t="shared" si="77"/>
        <v>2020</v>
      </c>
      <c r="J668" s="11">
        <v>43819.397222222222</v>
      </c>
      <c r="K668" s="12" t="s">
        <v>149</v>
      </c>
      <c r="L668" s="8" t="s">
        <v>2696</v>
      </c>
      <c r="M668" s="8" t="s">
        <v>2703</v>
      </c>
      <c r="N668" s="12" t="s">
        <v>24</v>
      </c>
      <c r="O668" s="12" t="s">
        <v>103</v>
      </c>
      <c r="P668" s="13">
        <v>14</v>
      </c>
      <c r="Q668" s="12" t="s">
        <v>1964</v>
      </c>
      <c r="R668">
        <f t="shared" si="76"/>
        <v>1</v>
      </c>
    </row>
    <row r="669" spans="1:18" ht="33" x14ac:dyDescent="0.25">
      <c r="A669" s="4" t="s">
        <v>186</v>
      </c>
      <c r="B669" s="17">
        <v>43874.620833333334</v>
      </c>
      <c r="C669" s="6" t="str">
        <f t="shared" si="71"/>
        <v>February</v>
      </c>
      <c r="D669" s="7">
        <f t="shared" si="72"/>
        <v>0.62083333333333335</v>
      </c>
      <c r="E669" s="7" t="str">
        <f>IF(AND(D669&lt;Sheet2!$A$3,D669&gt;=Sheet2!$A$2),"Morning",IF(AND(D669&gt;=Sheet2!$A$3,D669&lt;Sheet2!$A$4),"Afternoon","Night"))</f>
        <v>Afternoon</v>
      </c>
      <c r="F669" s="7" t="str">
        <f t="shared" si="73"/>
        <v>Thursday</v>
      </c>
      <c r="G669" s="7" t="str">
        <f t="shared" si="74"/>
        <v>Weekdays</v>
      </c>
      <c r="H669" s="6">
        <f t="shared" si="75"/>
        <v>13</v>
      </c>
      <c r="I669" s="6">
        <f t="shared" si="77"/>
        <v>2020</v>
      </c>
      <c r="J669" s="5">
        <v>43815.630555555559</v>
      </c>
      <c r="K669" s="8" t="s">
        <v>1800</v>
      </c>
      <c r="L669" s="8" t="s">
        <v>2699</v>
      </c>
      <c r="M669" s="8" t="s">
        <v>2703</v>
      </c>
      <c r="N669" s="8" t="s">
        <v>24</v>
      </c>
      <c r="O669" s="8" t="s">
        <v>103</v>
      </c>
      <c r="P669" s="9">
        <v>33</v>
      </c>
      <c r="Q669" s="8" t="s">
        <v>709</v>
      </c>
      <c r="R669">
        <f t="shared" si="76"/>
        <v>1</v>
      </c>
    </row>
    <row r="670" spans="1:18" ht="66" x14ac:dyDescent="0.25">
      <c r="A670" s="10"/>
      <c r="B670" s="17">
        <v>43875.331250000003</v>
      </c>
      <c r="C670" s="6" t="str">
        <f t="shared" si="71"/>
        <v>February</v>
      </c>
      <c r="D670" s="7">
        <f t="shared" si="72"/>
        <v>0.33124999999999999</v>
      </c>
      <c r="E670" s="7" t="str">
        <f>IF(AND(D670&lt;Sheet2!$A$3,D670&gt;=Sheet2!$A$2),"Morning",IF(AND(D670&gt;=Sheet2!$A$3,D670&lt;Sheet2!$A$4),"Afternoon","Night"))</f>
        <v>Morning</v>
      </c>
      <c r="F670" s="7" t="str">
        <f t="shared" si="73"/>
        <v>Friday</v>
      </c>
      <c r="G670" s="7" t="str">
        <f t="shared" si="74"/>
        <v>Weekdays</v>
      </c>
      <c r="H670" s="6">
        <f t="shared" si="75"/>
        <v>14</v>
      </c>
      <c r="I670" s="6">
        <f t="shared" si="77"/>
        <v>2020</v>
      </c>
      <c r="J670" s="11">
        <v>43819.628472222219</v>
      </c>
      <c r="K670" s="12" t="s">
        <v>1800</v>
      </c>
      <c r="L670" s="8" t="s">
        <v>2699</v>
      </c>
      <c r="M670" s="8" t="s">
        <v>2703</v>
      </c>
      <c r="N670" s="12" t="s">
        <v>24</v>
      </c>
      <c r="O670" s="12" t="s">
        <v>103</v>
      </c>
      <c r="P670" s="13">
        <v>33</v>
      </c>
      <c r="Q670" s="12" t="s">
        <v>1965</v>
      </c>
      <c r="R670">
        <f t="shared" si="76"/>
        <v>1</v>
      </c>
    </row>
    <row r="671" spans="1:18" ht="66" x14ac:dyDescent="0.25">
      <c r="A671" s="4" t="s">
        <v>189</v>
      </c>
      <c r="B671" s="17">
        <v>43875.647222222222</v>
      </c>
      <c r="C671" s="6" t="str">
        <f t="shared" si="71"/>
        <v>February</v>
      </c>
      <c r="D671" s="7">
        <f t="shared" si="72"/>
        <v>0.64722222222222225</v>
      </c>
      <c r="E671" s="7" t="str">
        <f>IF(AND(D671&lt;Sheet2!$A$3,D671&gt;=Sheet2!$A$2),"Morning",IF(AND(D671&gt;=Sheet2!$A$3,D671&lt;Sheet2!$A$4),"Afternoon","Night"))</f>
        <v>Afternoon</v>
      </c>
      <c r="F671" s="7" t="str">
        <f t="shared" si="73"/>
        <v>Friday</v>
      </c>
      <c r="G671" s="7" t="str">
        <f t="shared" si="74"/>
        <v>Weekdays</v>
      </c>
      <c r="H671" s="6">
        <f t="shared" si="75"/>
        <v>14</v>
      </c>
      <c r="I671" s="6">
        <f t="shared" si="77"/>
        <v>2020</v>
      </c>
      <c r="J671" s="5">
        <v>43816.407638888886</v>
      </c>
      <c r="K671" s="8" t="s">
        <v>156</v>
      </c>
      <c r="L671" s="8" t="s">
        <v>2696</v>
      </c>
      <c r="M671" s="8" t="s">
        <v>2703</v>
      </c>
      <c r="N671" s="8" t="s">
        <v>34</v>
      </c>
      <c r="O671" s="8" t="s">
        <v>109</v>
      </c>
      <c r="P671" s="9">
        <v>67</v>
      </c>
      <c r="Q671" s="8" t="s">
        <v>1966</v>
      </c>
      <c r="R671">
        <f t="shared" si="76"/>
        <v>1</v>
      </c>
    </row>
    <row r="672" spans="1:18" ht="409.5" x14ac:dyDescent="0.25">
      <c r="A672" s="4" t="s">
        <v>192</v>
      </c>
      <c r="B672" s="17">
        <v>43875.673611111109</v>
      </c>
      <c r="C672" s="6" t="str">
        <f t="shared" si="71"/>
        <v>February</v>
      </c>
      <c r="D672" s="7">
        <f t="shared" si="72"/>
        <v>0.67361111111111116</v>
      </c>
      <c r="E672" s="7" t="str">
        <f>IF(AND(D672&lt;Sheet2!$A$3,D672&gt;=Sheet2!$A$2),"Morning",IF(AND(D672&gt;=Sheet2!$A$3,D672&lt;Sheet2!$A$4),"Afternoon","Night"))</f>
        <v>Afternoon</v>
      </c>
      <c r="F672" s="7" t="str">
        <f t="shared" si="73"/>
        <v>Friday</v>
      </c>
      <c r="G672" s="7" t="str">
        <f t="shared" si="74"/>
        <v>Weekdays</v>
      </c>
      <c r="H672" s="6">
        <f t="shared" si="75"/>
        <v>14</v>
      </c>
      <c r="I672" s="6">
        <f t="shared" si="77"/>
        <v>2020</v>
      </c>
      <c r="J672" s="5">
        <v>43816.54583333333</v>
      </c>
      <c r="K672" s="8" t="s">
        <v>710</v>
      </c>
      <c r="L672" s="8" t="s">
        <v>2696</v>
      </c>
      <c r="M672" s="8" t="s">
        <v>2703</v>
      </c>
      <c r="N672" s="8" t="s">
        <v>711</v>
      </c>
      <c r="O672" s="8" t="s">
        <v>13</v>
      </c>
      <c r="P672" s="9">
        <v>28</v>
      </c>
      <c r="Q672" s="8" t="s">
        <v>1967</v>
      </c>
      <c r="R672">
        <f t="shared" si="76"/>
        <v>1</v>
      </c>
    </row>
    <row r="673" spans="1:18" ht="115.5" x14ac:dyDescent="0.25">
      <c r="A673" s="10"/>
      <c r="B673" s="18">
        <v>43875.673611111109</v>
      </c>
      <c r="C673" s="6" t="str">
        <f t="shared" si="71"/>
        <v>February</v>
      </c>
      <c r="D673" s="7">
        <f t="shared" si="72"/>
        <v>0.67361111111111116</v>
      </c>
      <c r="E673" s="7" t="str">
        <f>IF(AND(D673&lt;Sheet2!$A$3,D673&gt;=Sheet2!$A$2),"Morning",IF(AND(D673&gt;=Sheet2!$A$3,D673&lt;Sheet2!$A$4),"Afternoon","Night"))</f>
        <v>Afternoon</v>
      </c>
      <c r="F673" s="7" t="str">
        <f t="shared" si="73"/>
        <v>Friday</v>
      </c>
      <c r="G673" s="7" t="str">
        <f t="shared" si="74"/>
        <v>Weekdays</v>
      </c>
      <c r="H673" s="6">
        <f t="shared" si="75"/>
        <v>14</v>
      </c>
      <c r="I673" s="6">
        <f t="shared" si="77"/>
        <v>2020</v>
      </c>
      <c r="J673" s="11">
        <v>43817.634027777778</v>
      </c>
      <c r="K673" s="12" t="s">
        <v>710</v>
      </c>
      <c r="L673" s="8" t="s">
        <v>2696</v>
      </c>
      <c r="M673" s="8" t="s">
        <v>2703</v>
      </c>
      <c r="N673" s="12" t="s">
        <v>711</v>
      </c>
      <c r="O673" s="12" t="s">
        <v>13</v>
      </c>
      <c r="P673" s="13">
        <v>28</v>
      </c>
      <c r="Q673" s="12" t="s">
        <v>1968</v>
      </c>
      <c r="R673">
        <f t="shared" si="76"/>
        <v>1</v>
      </c>
    </row>
    <row r="674" spans="1:18" ht="33" x14ac:dyDescent="0.25">
      <c r="A674" s="4" t="s">
        <v>194</v>
      </c>
      <c r="B674" s="17">
        <v>43876.316666666666</v>
      </c>
      <c r="C674" s="6" t="str">
        <f t="shared" si="71"/>
        <v>February</v>
      </c>
      <c r="D674" s="7">
        <f t="shared" si="72"/>
        <v>0.31666666666666665</v>
      </c>
      <c r="E674" s="7" t="str">
        <f>IF(AND(D674&lt;Sheet2!$A$3,D674&gt;=Sheet2!$A$2),"Morning",IF(AND(D674&gt;=Sheet2!$A$3,D674&lt;Sheet2!$A$4),"Afternoon","Night"))</f>
        <v>Morning</v>
      </c>
      <c r="F674" s="7" t="str">
        <f t="shared" si="73"/>
        <v>Saturday</v>
      </c>
      <c r="G674" s="7" t="str">
        <f t="shared" si="74"/>
        <v>Weekends</v>
      </c>
      <c r="H674" s="6">
        <f t="shared" si="75"/>
        <v>15</v>
      </c>
      <c r="I674" s="6">
        <f t="shared" si="77"/>
        <v>2020</v>
      </c>
      <c r="J674" s="5">
        <v>43816.637499999997</v>
      </c>
      <c r="K674" s="8" t="s">
        <v>712</v>
      </c>
      <c r="L674" s="8" t="s">
        <v>2694</v>
      </c>
      <c r="M674" s="8" t="s">
        <v>2702</v>
      </c>
      <c r="N674" s="8" t="s">
        <v>58</v>
      </c>
      <c r="O674" s="8" t="s">
        <v>46</v>
      </c>
      <c r="P674" s="9">
        <v>15</v>
      </c>
      <c r="Q674" s="8" t="s">
        <v>713</v>
      </c>
      <c r="R674">
        <f t="shared" si="76"/>
        <v>1</v>
      </c>
    </row>
    <row r="675" spans="1:18" ht="66" x14ac:dyDescent="0.25">
      <c r="A675" s="10"/>
      <c r="B675" s="17">
        <v>43876.445833333331</v>
      </c>
      <c r="C675" s="6" t="str">
        <f t="shared" si="71"/>
        <v>February</v>
      </c>
      <c r="D675" s="7">
        <f t="shared" si="72"/>
        <v>0.4458333333333333</v>
      </c>
      <c r="E675" s="7" t="str">
        <f>IF(AND(D675&lt;Sheet2!$A$3,D675&gt;=Sheet2!$A$2),"Morning",IF(AND(D675&gt;=Sheet2!$A$3,D675&lt;Sheet2!$A$4),"Afternoon","Night"))</f>
        <v>Morning</v>
      </c>
      <c r="F675" s="7" t="str">
        <f t="shared" si="73"/>
        <v>Saturday</v>
      </c>
      <c r="G675" s="7" t="str">
        <f t="shared" si="74"/>
        <v>Weekends</v>
      </c>
      <c r="H675" s="6">
        <f t="shared" si="75"/>
        <v>15</v>
      </c>
      <c r="I675" s="6">
        <f t="shared" si="77"/>
        <v>2020</v>
      </c>
      <c r="J675" s="11">
        <v>43818.636805555558</v>
      </c>
      <c r="K675" s="12" t="s">
        <v>712</v>
      </c>
      <c r="L675" s="8" t="s">
        <v>2694</v>
      </c>
      <c r="M675" s="8" t="s">
        <v>2702</v>
      </c>
      <c r="N675" s="12" t="s">
        <v>58</v>
      </c>
      <c r="O675" s="12" t="s">
        <v>46</v>
      </c>
      <c r="P675" s="13">
        <v>15</v>
      </c>
      <c r="Q675" s="12" t="s">
        <v>1969</v>
      </c>
      <c r="R675">
        <f t="shared" si="76"/>
        <v>1</v>
      </c>
    </row>
    <row r="676" spans="1:18" ht="33" x14ac:dyDescent="0.25">
      <c r="A676" s="4" t="s">
        <v>195</v>
      </c>
      <c r="B676" s="18">
        <v>43876.445833333331</v>
      </c>
      <c r="C676" s="6" t="str">
        <f t="shared" si="71"/>
        <v>February</v>
      </c>
      <c r="D676" s="7">
        <f t="shared" si="72"/>
        <v>0.4458333333333333</v>
      </c>
      <c r="E676" s="7" t="str">
        <f>IF(AND(D676&lt;Sheet2!$A$3,D676&gt;=Sheet2!$A$2),"Morning",IF(AND(D676&gt;=Sheet2!$A$3,D676&lt;Sheet2!$A$4),"Afternoon","Night"))</f>
        <v>Morning</v>
      </c>
      <c r="F676" s="7" t="str">
        <f t="shared" si="73"/>
        <v>Saturday</v>
      </c>
      <c r="G676" s="7" t="str">
        <f t="shared" si="74"/>
        <v>Weekends</v>
      </c>
      <c r="H676" s="6">
        <f t="shared" si="75"/>
        <v>15</v>
      </c>
      <c r="I676" s="6">
        <f t="shared" si="77"/>
        <v>2020</v>
      </c>
      <c r="J676" s="5">
        <v>43816.929861111108</v>
      </c>
      <c r="K676" s="8" t="s">
        <v>216</v>
      </c>
      <c r="L676" s="8" t="s">
        <v>2693</v>
      </c>
      <c r="M676" s="8" t="s">
        <v>2703</v>
      </c>
      <c r="N676" s="8" t="s">
        <v>34</v>
      </c>
      <c r="O676" s="8" t="s">
        <v>19</v>
      </c>
      <c r="P676" s="9">
        <v>15</v>
      </c>
      <c r="Q676" s="8" t="s">
        <v>714</v>
      </c>
      <c r="R676">
        <f t="shared" si="76"/>
        <v>1</v>
      </c>
    </row>
    <row r="677" spans="1:18" ht="66" x14ac:dyDescent="0.25">
      <c r="A677" s="10"/>
      <c r="B677" s="17">
        <v>43876.451388888891</v>
      </c>
      <c r="C677" s="6" t="str">
        <f t="shared" si="71"/>
        <v>February</v>
      </c>
      <c r="D677" s="7">
        <f t="shared" si="72"/>
        <v>0.4513888888888889</v>
      </c>
      <c r="E677" s="7" t="str">
        <f>IF(AND(D677&lt;Sheet2!$A$3,D677&gt;=Sheet2!$A$2),"Morning",IF(AND(D677&gt;=Sheet2!$A$3,D677&lt;Sheet2!$A$4),"Afternoon","Night"))</f>
        <v>Morning</v>
      </c>
      <c r="F677" s="7" t="str">
        <f t="shared" si="73"/>
        <v>Saturday</v>
      </c>
      <c r="G677" s="7" t="str">
        <f t="shared" si="74"/>
        <v>Weekends</v>
      </c>
      <c r="H677" s="6">
        <f t="shared" si="75"/>
        <v>15</v>
      </c>
      <c r="I677" s="6">
        <f t="shared" si="77"/>
        <v>2020</v>
      </c>
      <c r="J677" s="11">
        <v>43819.400694444441</v>
      </c>
      <c r="K677" s="12" t="s">
        <v>216</v>
      </c>
      <c r="L677" s="8" t="s">
        <v>2693</v>
      </c>
      <c r="M677" s="8" t="s">
        <v>2703</v>
      </c>
      <c r="N677" s="12" t="s">
        <v>34</v>
      </c>
      <c r="O677" s="12" t="s">
        <v>19</v>
      </c>
      <c r="P677" s="13">
        <v>15</v>
      </c>
      <c r="Q677" s="12" t="s">
        <v>1970</v>
      </c>
      <c r="R677">
        <f t="shared" si="76"/>
        <v>1</v>
      </c>
    </row>
    <row r="678" spans="1:18" ht="33" x14ac:dyDescent="0.25">
      <c r="A678" s="4" t="s">
        <v>197</v>
      </c>
      <c r="B678" s="18">
        <v>43876.451388888891</v>
      </c>
      <c r="C678" s="6" t="str">
        <f t="shared" si="71"/>
        <v>February</v>
      </c>
      <c r="D678" s="7">
        <f t="shared" si="72"/>
        <v>0.4513888888888889</v>
      </c>
      <c r="E678" s="7" t="str">
        <f>IF(AND(D678&lt;Sheet2!$A$3,D678&gt;=Sheet2!$A$2),"Morning",IF(AND(D678&gt;=Sheet2!$A$3,D678&lt;Sheet2!$A$4),"Afternoon","Night"))</f>
        <v>Morning</v>
      </c>
      <c r="F678" s="7" t="str">
        <f t="shared" si="73"/>
        <v>Saturday</v>
      </c>
      <c r="G678" s="7" t="str">
        <f t="shared" si="74"/>
        <v>Weekends</v>
      </c>
      <c r="H678" s="6">
        <f t="shared" si="75"/>
        <v>15</v>
      </c>
      <c r="I678" s="6">
        <f t="shared" si="77"/>
        <v>2020</v>
      </c>
      <c r="J678" s="5">
        <v>43817.359027777777</v>
      </c>
      <c r="K678" s="8" t="s">
        <v>230</v>
      </c>
      <c r="L678" s="8" t="s">
        <v>2693</v>
      </c>
      <c r="M678" s="8" t="s">
        <v>2703</v>
      </c>
      <c r="N678" s="8" t="s">
        <v>34</v>
      </c>
      <c r="O678" s="8" t="s">
        <v>14</v>
      </c>
      <c r="P678" s="9">
        <v>0</v>
      </c>
      <c r="Q678" s="8" t="s">
        <v>715</v>
      </c>
      <c r="R678">
        <f t="shared" si="76"/>
        <v>1</v>
      </c>
    </row>
    <row r="679" spans="1:18" ht="66" x14ac:dyDescent="0.25">
      <c r="A679" s="10"/>
      <c r="B679" s="17">
        <v>43876.505555555559</v>
      </c>
      <c r="C679" s="6" t="str">
        <f t="shared" si="71"/>
        <v>February</v>
      </c>
      <c r="D679" s="7">
        <f t="shared" si="72"/>
        <v>0.50555555555555554</v>
      </c>
      <c r="E679" s="7" t="str">
        <f>IF(AND(D679&lt;Sheet2!$A$3,D679&gt;=Sheet2!$A$2),"Morning",IF(AND(D679&gt;=Sheet2!$A$3,D679&lt;Sheet2!$A$4),"Afternoon","Night"))</f>
        <v>Afternoon</v>
      </c>
      <c r="F679" s="7" t="str">
        <f t="shared" si="73"/>
        <v>Saturday</v>
      </c>
      <c r="G679" s="7" t="str">
        <f t="shared" si="74"/>
        <v>Weekends</v>
      </c>
      <c r="H679" s="6">
        <f t="shared" si="75"/>
        <v>15</v>
      </c>
      <c r="I679" s="6">
        <f t="shared" si="77"/>
        <v>2020</v>
      </c>
      <c r="J679" s="11">
        <v>43820.465277777781</v>
      </c>
      <c r="K679" s="12" t="s">
        <v>230</v>
      </c>
      <c r="L679" s="8" t="s">
        <v>2693</v>
      </c>
      <c r="M679" s="8" t="s">
        <v>2703</v>
      </c>
      <c r="N679" s="12" t="s">
        <v>34</v>
      </c>
      <c r="O679" s="12" t="s">
        <v>14</v>
      </c>
      <c r="P679" s="13">
        <v>0</v>
      </c>
      <c r="Q679" s="12" t="s">
        <v>1971</v>
      </c>
      <c r="R679">
        <f t="shared" si="76"/>
        <v>1</v>
      </c>
    </row>
    <row r="680" spans="1:18" ht="33" x14ac:dyDescent="0.25">
      <c r="A680" s="4" t="s">
        <v>199</v>
      </c>
      <c r="B680" s="18">
        <v>43876.505555555559</v>
      </c>
      <c r="C680" s="6" t="str">
        <f t="shared" si="71"/>
        <v>February</v>
      </c>
      <c r="D680" s="7">
        <f t="shared" si="72"/>
        <v>0.50555555555555554</v>
      </c>
      <c r="E680" s="7" t="str">
        <f>IF(AND(D680&lt;Sheet2!$A$3,D680&gt;=Sheet2!$A$2),"Morning",IF(AND(D680&gt;=Sheet2!$A$3,D680&lt;Sheet2!$A$4),"Afternoon","Night"))</f>
        <v>Afternoon</v>
      </c>
      <c r="F680" s="7" t="str">
        <f t="shared" si="73"/>
        <v>Saturday</v>
      </c>
      <c r="G680" s="7" t="str">
        <f t="shared" si="74"/>
        <v>Weekends</v>
      </c>
      <c r="H680" s="6">
        <f t="shared" si="75"/>
        <v>15</v>
      </c>
      <c r="I680" s="6">
        <f t="shared" si="77"/>
        <v>2020</v>
      </c>
      <c r="J680" s="5">
        <v>43817.694444444445</v>
      </c>
      <c r="K680" s="8" t="s">
        <v>442</v>
      </c>
      <c r="L680" s="8" t="s">
        <v>2696</v>
      </c>
      <c r="M680" s="8" t="s">
        <v>2703</v>
      </c>
      <c r="N680" s="8" t="s">
        <v>24</v>
      </c>
      <c r="O680" s="8" t="s">
        <v>13</v>
      </c>
      <c r="P680" s="9">
        <v>14</v>
      </c>
      <c r="Q680" s="8" t="s">
        <v>1972</v>
      </c>
      <c r="R680">
        <f t="shared" si="76"/>
        <v>1</v>
      </c>
    </row>
    <row r="681" spans="1:18" ht="33" x14ac:dyDescent="0.25">
      <c r="A681" s="4" t="s">
        <v>203</v>
      </c>
      <c r="B681" s="17">
        <v>43876.509027777778</v>
      </c>
      <c r="C681" s="6" t="str">
        <f t="shared" si="71"/>
        <v>February</v>
      </c>
      <c r="D681" s="7">
        <f t="shared" si="72"/>
        <v>0.50902777777777775</v>
      </c>
      <c r="E681" s="7" t="str">
        <f>IF(AND(D681&lt;Sheet2!$A$3,D681&gt;=Sheet2!$A$2),"Morning",IF(AND(D681&gt;=Sheet2!$A$3,D681&lt;Sheet2!$A$4),"Afternoon","Night"))</f>
        <v>Afternoon</v>
      </c>
      <c r="F681" s="7" t="str">
        <f t="shared" si="73"/>
        <v>Saturday</v>
      </c>
      <c r="G681" s="7" t="str">
        <f t="shared" si="74"/>
        <v>Weekends</v>
      </c>
      <c r="H681" s="6">
        <f t="shared" si="75"/>
        <v>15</v>
      </c>
      <c r="I681" s="6">
        <f t="shared" si="77"/>
        <v>2020</v>
      </c>
      <c r="J681" s="5">
        <v>43817.751388888886</v>
      </c>
      <c r="K681" s="8" t="s">
        <v>167</v>
      </c>
      <c r="L681" s="8" t="s">
        <v>2693</v>
      </c>
      <c r="M681" s="8" t="s">
        <v>2703</v>
      </c>
      <c r="N681" s="8" t="s">
        <v>34</v>
      </c>
      <c r="O681" s="8" t="s">
        <v>19</v>
      </c>
      <c r="P681" s="9">
        <v>0</v>
      </c>
      <c r="Q681" s="8" t="s">
        <v>716</v>
      </c>
      <c r="R681">
        <f t="shared" si="76"/>
        <v>1</v>
      </c>
    </row>
    <row r="682" spans="1:18" ht="49.5" x14ac:dyDescent="0.25">
      <c r="A682" s="10"/>
      <c r="B682" s="18">
        <v>43876.509027777778</v>
      </c>
      <c r="C682" s="6" t="str">
        <f t="shared" si="71"/>
        <v>February</v>
      </c>
      <c r="D682" s="7">
        <f t="shared" si="72"/>
        <v>0.50902777777777775</v>
      </c>
      <c r="E682" s="7" t="str">
        <f>IF(AND(D682&lt;Sheet2!$A$3,D682&gt;=Sheet2!$A$2),"Morning",IF(AND(D682&gt;=Sheet2!$A$3,D682&lt;Sheet2!$A$4),"Afternoon","Night"))</f>
        <v>Afternoon</v>
      </c>
      <c r="F682" s="7" t="str">
        <f t="shared" si="73"/>
        <v>Saturday</v>
      </c>
      <c r="G682" s="7" t="str">
        <f t="shared" si="74"/>
        <v>Weekends</v>
      </c>
      <c r="H682" s="6">
        <f t="shared" si="75"/>
        <v>15</v>
      </c>
      <c r="I682" s="6">
        <f t="shared" si="77"/>
        <v>2020</v>
      </c>
      <c r="J682" s="11">
        <v>43820.466666666667</v>
      </c>
      <c r="K682" s="12" t="s">
        <v>167</v>
      </c>
      <c r="L682" s="8" t="s">
        <v>2693</v>
      </c>
      <c r="M682" s="8" t="s">
        <v>2703</v>
      </c>
      <c r="N682" s="12" t="s">
        <v>34</v>
      </c>
      <c r="O682" s="12" t="s">
        <v>19</v>
      </c>
      <c r="P682" s="13">
        <v>0</v>
      </c>
      <c r="Q682" s="12" t="s">
        <v>1973</v>
      </c>
      <c r="R682">
        <f t="shared" si="76"/>
        <v>1</v>
      </c>
    </row>
    <row r="683" spans="1:18" ht="33" x14ac:dyDescent="0.25">
      <c r="A683" s="4" t="s">
        <v>205</v>
      </c>
      <c r="B683" s="17">
        <v>43876.51666666667</v>
      </c>
      <c r="C683" s="6" t="str">
        <f t="shared" si="71"/>
        <v>February</v>
      </c>
      <c r="D683" s="7">
        <f t="shared" si="72"/>
        <v>0.51666666666666672</v>
      </c>
      <c r="E683" s="7" t="str">
        <f>IF(AND(D683&lt;Sheet2!$A$3,D683&gt;=Sheet2!$A$2),"Morning",IF(AND(D683&gt;=Sheet2!$A$3,D683&lt;Sheet2!$A$4),"Afternoon","Night"))</f>
        <v>Afternoon</v>
      </c>
      <c r="F683" s="7" t="str">
        <f t="shared" si="73"/>
        <v>Saturday</v>
      </c>
      <c r="G683" s="7" t="str">
        <f t="shared" si="74"/>
        <v>Weekends</v>
      </c>
      <c r="H683" s="6">
        <f t="shared" si="75"/>
        <v>15</v>
      </c>
      <c r="I683" s="6">
        <f t="shared" si="77"/>
        <v>2020</v>
      </c>
      <c r="J683" s="5">
        <v>43817.893055555556</v>
      </c>
      <c r="K683" s="8" t="s">
        <v>481</v>
      </c>
      <c r="L683" s="8" t="s">
        <v>2699</v>
      </c>
      <c r="M683" s="8" t="s">
        <v>2703</v>
      </c>
      <c r="N683" s="8" t="s">
        <v>34</v>
      </c>
      <c r="O683" s="8" t="s">
        <v>46</v>
      </c>
      <c r="P683" s="9">
        <v>76</v>
      </c>
      <c r="Q683" s="8" t="s">
        <v>1974</v>
      </c>
      <c r="R683">
        <f t="shared" si="76"/>
        <v>1</v>
      </c>
    </row>
    <row r="684" spans="1:18" ht="66" x14ac:dyDescent="0.25">
      <c r="A684" s="10"/>
      <c r="B684" s="18">
        <v>43876.51666666667</v>
      </c>
      <c r="C684" s="6" t="str">
        <f t="shared" si="71"/>
        <v>February</v>
      </c>
      <c r="D684" s="7">
        <f t="shared" si="72"/>
        <v>0.51666666666666672</v>
      </c>
      <c r="E684" s="7" t="str">
        <f>IF(AND(D684&lt;Sheet2!$A$3,D684&gt;=Sheet2!$A$2),"Morning",IF(AND(D684&gt;=Sheet2!$A$3,D684&lt;Sheet2!$A$4),"Afternoon","Night"))</f>
        <v>Afternoon</v>
      </c>
      <c r="F684" s="7" t="str">
        <f t="shared" si="73"/>
        <v>Saturday</v>
      </c>
      <c r="G684" s="7" t="str">
        <f t="shared" si="74"/>
        <v>Weekends</v>
      </c>
      <c r="H684" s="6">
        <f t="shared" si="75"/>
        <v>15</v>
      </c>
      <c r="I684" s="6">
        <f t="shared" si="77"/>
        <v>2020</v>
      </c>
      <c r="J684" s="11">
        <v>43819.40347222222</v>
      </c>
      <c r="K684" s="12" t="s">
        <v>481</v>
      </c>
      <c r="L684" s="8" t="s">
        <v>2699</v>
      </c>
      <c r="M684" s="8" t="s">
        <v>2703</v>
      </c>
      <c r="N684" s="12" t="s">
        <v>34</v>
      </c>
      <c r="O684" s="12" t="s">
        <v>46</v>
      </c>
      <c r="P684" s="13">
        <v>76</v>
      </c>
      <c r="Q684" s="12" t="s">
        <v>1975</v>
      </c>
      <c r="R684">
        <f t="shared" si="76"/>
        <v>1</v>
      </c>
    </row>
    <row r="685" spans="1:18" ht="49.5" x14ac:dyDescent="0.25">
      <c r="A685" s="4" t="s">
        <v>207</v>
      </c>
      <c r="B685" s="17">
        <v>43876.709027777775</v>
      </c>
      <c r="C685" s="6" t="str">
        <f t="shared" si="71"/>
        <v>February</v>
      </c>
      <c r="D685" s="7">
        <f t="shared" si="72"/>
        <v>0.7090277777777777</v>
      </c>
      <c r="E685" s="7" t="str">
        <f>IF(AND(D685&lt;Sheet2!$A$3,D685&gt;=Sheet2!$A$2),"Morning",IF(AND(D685&gt;=Sheet2!$A$3,D685&lt;Sheet2!$A$4),"Afternoon","Night"))</f>
        <v>Afternoon</v>
      </c>
      <c r="F685" s="7" t="str">
        <f t="shared" si="73"/>
        <v>Saturday</v>
      </c>
      <c r="G685" s="7" t="str">
        <f t="shared" si="74"/>
        <v>Weekends</v>
      </c>
      <c r="H685" s="6">
        <f t="shared" si="75"/>
        <v>15</v>
      </c>
      <c r="I685" s="6">
        <f t="shared" si="77"/>
        <v>2020</v>
      </c>
      <c r="J685" s="5">
        <v>43818.402777777781</v>
      </c>
      <c r="K685" s="8" t="s">
        <v>184</v>
      </c>
      <c r="L685" s="8" t="s">
        <v>2700</v>
      </c>
      <c r="M685" s="8" t="s">
        <v>2702</v>
      </c>
      <c r="N685" s="8" t="s">
        <v>34</v>
      </c>
      <c r="O685" s="8" t="s">
        <v>109</v>
      </c>
      <c r="P685" s="9">
        <v>0</v>
      </c>
      <c r="Q685" s="8" t="s">
        <v>1976</v>
      </c>
      <c r="R685">
        <f t="shared" si="76"/>
        <v>1</v>
      </c>
    </row>
    <row r="686" spans="1:18" ht="33" x14ac:dyDescent="0.25">
      <c r="A686" s="4" t="s">
        <v>209</v>
      </c>
      <c r="B686" s="17">
        <v>43876.740972222222</v>
      </c>
      <c r="C686" s="6" t="str">
        <f t="shared" si="71"/>
        <v>February</v>
      </c>
      <c r="D686" s="7">
        <f t="shared" si="72"/>
        <v>0.74097222222222225</v>
      </c>
      <c r="E686" s="7" t="str">
        <f>IF(AND(D686&lt;Sheet2!$A$3,D686&gt;=Sheet2!$A$2),"Morning",IF(AND(D686&gt;=Sheet2!$A$3,D686&lt;Sheet2!$A$4),"Afternoon","Night"))</f>
        <v>Afternoon</v>
      </c>
      <c r="F686" s="7" t="str">
        <f t="shared" si="73"/>
        <v>Saturday</v>
      </c>
      <c r="G686" s="7" t="str">
        <f t="shared" si="74"/>
        <v>Weekends</v>
      </c>
      <c r="H686" s="6">
        <f t="shared" si="75"/>
        <v>15</v>
      </c>
      <c r="I686" s="6">
        <f t="shared" si="77"/>
        <v>2020</v>
      </c>
      <c r="J686" s="5">
        <v>43819.6875</v>
      </c>
      <c r="K686" s="8" t="s">
        <v>8</v>
      </c>
      <c r="L686" s="8" t="s">
        <v>2694</v>
      </c>
      <c r="M686" s="8" t="s">
        <v>2702</v>
      </c>
      <c r="N686" s="8"/>
      <c r="O686" s="8"/>
      <c r="P686" s="14" t="s">
        <v>9</v>
      </c>
      <c r="Q686" s="8" t="s">
        <v>717</v>
      </c>
      <c r="R686">
        <f t="shared" si="76"/>
        <v>1</v>
      </c>
    </row>
    <row r="687" spans="1:18" ht="33" x14ac:dyDescent="0.25">
      <c r="A687" s="4" t="s">
        <v>211</v>
      </c>
      <c r="B687" s="18">
        <v>43876.740972222222</v>
      </c>
      <c r="C687" s="6" t="str">
        <f t="shared" si="71"/>
        <v>February</v>
      </c>
      <c r="D687" s="7">
        <f t="shared" si="72"/>
        <v>0.74097222222222225</v>
      </c>
      <c r="E687" s="7" t="str">
        <f>IF(AND(D687&lt;Sheet2!$A$3,D687&gt;=Sheet2!$A$2),"Morning",IF(AND(D687&gt;=Sheet2!$A$3,D687&lt;Sheet2!$A$4),"Afternoon","Night"))</f>
        <v>Afternoon</v>
      </c>
      <c r="F687" s="7" t="str">
        <f t="shared" si="73"/>
        <v>Saturday</v>
      </c>
      <c r="G687" s="7" t="str">
        <f t="shared" si="74"/>
        <v>Weekends</v>
      </c>
      <c r="H687" s="6">
        <f t="shared" si="75"/>
        <v>15</v>
      </c>
      <c r="I687" s="6">
        <f t="shared" si="77"/>
        <v>2020</v>
      </c>
      <c r="J687" s="5">
        <v>43819.689583333333</v>
      </c>
      <c r="K687" s="8" t="s">
        <v>332</v>
      </c>
      <c r="L687" s="8" t="s">
        <v>2693</v>
      </c>
      <c r="M687" s="8" t="s">
        <v>2703</v>
      </c>
      <c r="N687" s="8"/>
      <c r="O687" s="8"/>
      <c r="P687" s="14" t="s">
        <v>9</v>
      </c>
      <c r="Q687" s="8" t="s">
        <v>718</v>
      </c>
      <c r="R687">
        <f t="shared" si="76"/>
        <v>1</v>
      </c>
    </row>
    <row r="688" spans="1:18" ht="33" x14ac:dyDescent="0.25">
      <c r="A688" s="4" t="s">
        <v>212</v>
      </c>
      <c r="B688" s="17">
        <v>43876.763888888891</v>
      </c>
      <c r="C688" s="6" t="str">
        <f t="shared" si="71"/>
        <v>February</v>
      </c>
      <c r="D688" s="7">
        <f t="shared" si="72"/>
        <v>0.76388888888888884</v>
      </c>
      <c r="E688" s="7" t="str">
        <f>IF(AND(D688&lt;Sheet2!$A$3,D688&gt;=Sheet2!$A$2),"Morning",IF(AND(D688&gt;=Sheet2!$A$3,D688&lt;Sheet2!$A$4),"Afternoon","Night"))</f>
        <v>Afternoon</v>
      </c>
      <c r="F688" s="7" t="str">
        <f t="shared" si="73"/>
        <v>Saturday</v>
      </c>
      <c r="G688" s="7" t="str">
        <f t="shared" si="74"/>
        <v>Weekends</v>
      </c>
      <c r="H688" s="6">
        <f t="shared" si="75"/>
        <v>15</v>
      </c>
      <c r="I688" s="6">
        <f t="shared" si="77"/>
        <v>2020</v>
      </c>
      <c r="J688" s="5">
        <v>43819.739583333336</v>
      </c>
      <c r="K688" s="8" t="s">
        <v>8</v>
      </c>
      <c r="L688" s="8" t="s">
        <v>2694</v>
      </c>
      <c r="M688" s="8" t="s">
        <v>2702</v>
      </c>
      <c r="N688" s="8"/>
      <c r="O688" s="8"/>
      <c r="P688" s="14" t="s">
        <v>9</v>
      </c>
      <c r="Q688" s="8" t="s">
        <v>719</v>
      </c>
      <c r="R688">
        <f t="shared" si="76"/>
        <v>1</v>
      </c>
    </row>
    <row r="689" spans="1:18" ht="16.5" x14ac:dyDescent="0.25">
      <c r="A689" s="4" t="s">
        <v>213</v>
      </c>
      <c r="B689" s="17">
        <v>43877.434027777781</v>
      </c>
      <c r="C689" s="6" t="str">
        <f t="shared" si="71"/>
        <v>February</v>
      </c>
      <c r="D689" s="7">
        <f t="shared" si="72"/>
        <v>0.43402777777777773</v>
      </c>
      <c r="E689" s="7" t="str">
        <f>IF(AND(D689&lt;Sheet2!$A$3,D689&gt;=Sheet2!$A$2),"Morning",IF(AND(D689&gt;=Sheet2!$A$3,D689&lt;Sheet2!$A$4),"Afternoon","Night"))</f>
        <v>Morning</v>
      </c>
      <c r="F689" s="7" t="str">
        <f t="shared" si="73"/>
        <v>Sunday</v>
      </c>
      <c r="G689" s="7" t="str">
        <f t="shared" si="74"/>
        <v>Weekends</v>
      </c>
      <c r="H689" s="6">
        <f t="shared" si="75"/>
        <v>16</v>
      </c>
      <c r="I689" s="6">
        <f t="shared" si="77"/>
        <v>2020</v>
      </c>
      <c r="J689" s="5">
        <v>43819.78125</v>
      </c>
      <c r="K689" s="8" t="s">
        <v>8</v>
      </c>
      <c r="L689" s="8" t="s">
        <v>2694</v>
      </c>
      <c r="M689" s="8" t="s">
        <v>2702</v>
      </c>
      <c r="N689" s="8"/>
      <c r="O689" s="8"/>
      <c r="P689" s="14" t="s">
        <v>9</v>
      </c>
      <c r="Q689" s="8" t="s">
        <v>720</v>
      </c>
      <c r="R689">
        <f t="shared" si="76"/>
        <v>1</v>
      </c>
    </row>
    <row r="690" spans="1:18" ht="16.5" x14ac:dyDescent="0.25">
      <c r="A690" s="4" t="s">
        <v>215</v>
      </c>
      <c r="B690" s="17">
        <v>43878.34652777778</v>
      </c>
      <c r="C690" s="6" t="str">
        <f t="shared" si="71"/>
        <v>February</v>
      </c>
      <c r="D690" s="7">
        <f t="shared" si="72"/>
        <v>0.34652777777777777</v>
      </c>
      <c r="E690" s="7" t="str">
        <f>IF(AND(D690&lt;Sheet2!$A$3,D690&gt;=Sheet2!$A$2),"Morning",IF(AND(D690&gt;=Sheet2!$A$3,D690&lt;Sheet2!$A$4),"Afternoon","Night"))</f>
        <v>Morning</v>
      </c>
      <c r="F690" s="7" t="str">
        <f t="shared" si="73"/>
        <v>Monday</v>
      </c>
      <c r="G690" s="7" t="str">
        <f t="shared" si="74"/>
        <v>Weekdays</v>
      </c>
      <c r="H690" s="6">
        <f t="shared" si="75"/>
        <v>17</v>
      </c>
      <c r="I690" s="6">
        <f t="shared" si="77"/>
        <v>2020</v>
      </c>
      <c r="J690" s="5">
        <v>43819.819444444445</v>
      </c>
      <c r="K690" s="8" t="s">
        <v>8</v>
      </c>
      <c r="L690" s="8" t="s">
        <v>2694</v>
      </c>
      <c r="M690" s="8" t="s">
        <v>2702</v>
      </c>
      <c r="N690" s="8"/>
      <c r="O690" s="8"/>
      <c r="P690" s="14" t="s">
        <v>9</v>
      </c>
      <c r="Q690" s="8" t="s">
        <v>721</v>
      </c>
      <c r="R690">
        <f t="shared" si="76"/>
        <v>1</v>
      </c>
    </row>
    <row r="691" spans="1:18" ht="16.5" x14ac:dyDescent="0.25">
      <c r="A691" s="4" t="s">
        <v>218</v>
      </c>
      <c r="B691" s="18">
        <v>43878.34652777778</v>
      </c>
      <c r="C691" s="6" t="str">
        <f t="shared" si="71"/>
        <v>February</v>
      </c>
      <c r="D691" s="7">
        <f t="shared" si="72"/>
        <v>0.34652777777777777</v>
      </c>
      <c r="E691" s="7" t="str">
        <f>IF(AND(D691&lt;Sheet2!$A$3,D691&gt;=Sheet2!$A$2),"Morning",IF(AND(D691&gt;=Sheet2!$A$3,D691&lt;Sheet2!$A$4),"Afternoon","Night"))</f>
        <v>Morning</v>
      </c>
      <c r="F691" s="7" t="str">
        <f t="shared" si="73"/>
        <v>Monday</v>
      </c>
      <c r="G691" s="7" t="str">
        <f t="shared" si="74"/>
        <v>Weekdays</v>
      </c>
      <c r="H691" s="6">
        <f t="shared" si="75"/>
        <v>17</v>
      </c>
      <c r="I691" s="6">
        <f t="shared" si="77"/>
        <v>2020</v>
      </c>
      <c r="J691" s="5">
        <v>43819.868750000001</v>
      </c>
      <c r="K691" s="8" t="s">
        <v>8</v>
      </c>
      <c r="L691" s="8" t="s">
        <v>2694</v>
      </c>
      <c r="M691" s="8" t="s">
        <v>2702</v>
      </c>
      <c r="N691" s="8"/>
      <c r="O691" s="8"/>
      <c r="P691" s="14" t="s">
        <v>9</v>
      </c>
      <c r="Q691" s="8" t="s">
        <v>722</v>
      </c>
      <c r="R691">
        <f t="shared" si="76"/>
        <v>1</v>
      </c>
    </row>
    <row r="692" spans="1:18" ht="16.5" x14ac:dyDescent="0.25">
      <c r="A692" s="4" t="s">
        <v>220</v>
      </c>
      <c r="B692" s="17">
        <v>43879.586111111108</v>
      </c>
      <c r="C692" s="6" t="str">
        <f t="shared" si="71"/>
        <v>February</v>
      </c>
      <c r="D692" s="7">
        <f t="shared" si="72"/>
        <v>0.58611111111111114</v>
      </c>
      <c r="E692" s="7" t="str">
        <f>IF(AND(D692&lt;Sheet2!$A$3,D692&gt;=Sheet2!$A$2),"Morning",IF(AND(D692&gt;=Sheet2!$A$3,D692&lt;Sheet2!$A$4),"Afternoon","Night"))</f>
        <v>Afternoon</v>
      </c>
      <c r="F692" s="7" t="str">
        <f t="shared" si="73"/>
        <v>Tuesday</v>
      </c>
      <c r="G692" s="7" t="str">
        <f t="shared" si="74"/>
        <v>Weekdays</v>
      </c>
      <c r="H692" s="6">
        <f t="shared" si="75"/>
        <v>18</v>
      </c>
      <c r="I692" s="6">
        <f t="shared" si="77"/>
        <v>2020</v>
      </c>
      <c r="J692" s="5">
        <v>43819.908333333333</v>
      </c>
      <c r="K692" s="8" t="s">
        <v>8</v>
      </c>
      <c r="L692" s="8" t="s">
        <v>2694</v>
      </c>
      <c r="M692" s="8" t="s">
        <v>2702</v>
      </c>
      <c r="N692" s="8"/>
      <c r="O692" s="8"/>
      <c r="P692" s="14" t="s">
        <v>9</v>
      </c>
      <c r="Q692" s="8" t="s">
        <v>723</v>
      </c>
      <c r="R692">
        <f t="shared" si="76"/>
        <v>1</v>
      </c>
    </row>
    <row r="693" spans="1:18" ht="49.5" x14ac:dyDescent="0.25">
      <c r="A693" s="4" t="s">
        <v>222</v>
      </c>
      <c r="B693" s="17">
        <v>43880.373611111114</v>
      </c>
      <c r="C693" s="6" t="str">
        <f t="shared" si="71"/>
        <v>February</v>
      </c>
      <c r="D693" s="7">
        <f t="shared" si="72"/>
        <v>0.37361111111111112</v>
      </c>
      <c r="E693" s="7" t="str">
        <f>IF(AND(D693&lt;Sheet2!$A$3,D693&gt;=Sheet2!$A$2),"Morning",IF(AND(D693&gt;=Sheet2!$A$3,D693&lt;Sheet2!$A$4),"Afternoon","Night"))</f>
        <v>Morning</v>
      </c>
      <c r="F693" s="7" t="str">
        <f t="shared" si="73"/>
        <v>Wednesday</v>
      </c>
      <c r="G693" s="7" t="str">
        <f t="shared" si="74"/>
        <v>Weekdays</v>
      </c>
      <c r="H693" s="6">
        <f t="shared" si="75"/>
        <v>19</v>
      </c>
      <c r="I693" s="6">
        <f t="shared" si="77"/>
        <v>2020</v>
      </c>
      <c r="J693" s="5">
        <v>43820.274305555555</v>
      </c>
      <c r="K693" s="8" t="s">
        <v>95</v>
      </c>
      <c r="L693" s="8" t="s">
        <v>2693</v>
      </c>
      <c r="M693" s="8" t="s">
        <v>2703</v>
      </c>
      <c r="N693" s="8" t="s">
        <v>34</v>
      </c>
      <c r="O693" s="8" t="s">
        <v>46</v>
      </c>
      <c r="P693" s="14" t="s">
        <v>9</v>
      </c>
      <c r="Q693" s="8" t="s">
        <v>724</v>
      </c>
      <c r="R693">
        <f t="shared" si="76"/>
        <v>1</v>
      </c>
    </row>
    <row r="694" spans="1:18" ht="66" x14ac:dyDescent="0.25">
      <c r="A694" s="10"/>
      <c r="B694" s="18">
        <v>43880.373611111114</v>
      </c>
      <c r="C694" s="6" t="str">
        <f t="shared" si="71"/>
        <v>February</v>
      </c>
      <c r="D694" s="7">
        <f t="shared" si="72"/>
        <v>0.37361111111111112</v>
      </c>
      <c r="E694" s="7" t="str">
        <f>IF(AND(D694&lt;Sheet2!$A$3,D694&gt;=Sheet2!$A$2),"Morning",IF(AND(D694&gt;=Sheet2!$A$3,D694&lt;Sheet2!$A$4),"Afternoon","Night"))</f>
        <v>Morning</v>
      </c>
      <c r="F694" s="7" t="str">
        <f t="shared" si="73"/>
        <v>Wednesday</v>
      </c>
      <c r="G694" s="7" t="str">
        <f t="shared" si="74"/>
        <v>Weekdays</v>
      </c>
      <c r="H694" s="6">
        <f t="shared" si="75"/>
        <v>19</v>
      </c>
      <c r="I694" s="6">
        <f t="shared" si="77"/>
        <v>2020</v>
      </c>
      <c r="J694" s="11">
        <v>43823.374305555553</v>
      </c>
      <c r="K694" s="12" t="s">
        <v>95</v>
      </c>
      <c r="L694" s="8" t="s">
        <v>2693</v>
      </c>
      <c r="M694" s="8" t="s">
        <v>2703</v>
      </c>
      <c r="N694" s="12" t="s">
        <v>34</v>
      </c>
      <c r="O694" s="12" t="s">
        <v>46</v>
      </c>
      <c r="P694" s="14" t="s">
        <v>9</v>
      </c>
      <c r="Q694" s="12" t="s">
        <v>2679</v>
      </c>
      <c r="R694">
        <f t="shared" si="76"/>
        <v>1</v>
      </c>
    </row>
    <row r="695" spans="1:18" ht="132" x14ac:dyDescent="0.25">
      <c r="A695" s="4" t="s">
        <v>224</v>
      </c>
      <c r="B695" s="17">
        <v>43880.375694444447</v>
      </c>
      <c r="C695" s="6" t="str">
        <f t="shared" si="71"/>
        <v>February</v>
      </c>
      <c r="D695" s="7">
        <f t="shared" si="72"/>
        <v>0.3756944444444445</v>
      </c>
      <c r="E695" s="7" t="str">
        <f>IF(AND(D695&lt;Sheet2!$A$3,D695&gt;=Sheet2!$A$2),"Morning",IF(AND(D695&gt;=Sheet2!$A$3,D695&lt;Sheet2!$A$4),"Afternoon","Night"))</f>
        <v>Morning</v>
      </c>
      <c r="F695" s="7" t="str">
        <f t="shared" si="73"/>
        <v>Wednesday</v>
      </c>
      <c r="G695" s="7" t="str">
        <f t="shared" si="74"/>
        <v>Weekdays</v>
      </c>
      <c r="H695" s="6">
        <f t="shared" si="75"/>
        <v>19</v>
      </c>
      <c r="I695" s="6">
        <f t="shared" si="77"/>
        <v>2020</v>
      </c>
      <c r="J695" s="5">
        <v>43820.295138888891</v>
      </c>
      <c r="K695" s="8" t="s">
        <v>206</v>
      </c>
      <c r="L695" s="8" t="s">
        <v>2695</v>
      </c>
      <c r="M695" s="8" t="s">
        <v>2702</v>
      </c>
      <c r="N695" s="8" t="s">
        <v>34</v>
      </c>
      <c r="O695" s="8" t="s">
        <v>13</v>
      </c>
      <c r="P695" s="9">
        <v>67</v>
      </c>
      <c r="Q695" s="8" t="s">
        <v>1977</v>
      </c>
      <c r="R695">
        <f t="shared" si="76"/>
        <v>1</v>
      </c>
    </row>
    <row r="696" spans="1:18" ht="49.5" x14ac:dyDescent="0.25">
      <c r="A696" s="10"/>
      <c r="B696" s="17">
        <v>43880.37777777778</v>
      </c>
      <c r="C696" s="6" t="str">
        <f t="shared" si="71"/>
        <v>February</v>
      </c>
      <c r="D696" s="7">
        <f t="shared" si="72"/>
        <v>0.37777777777777777</v>
      </c>
      <c r="E696" s="7" t="str">
        <f>IF(AND(D696&lt;Sheet2!$A$3,D696&gt;=Sheet2!$A$2),"Morning",IF(AND(D696&gt;=Sheet2!$A$3,D696&lt;Sheet2!$A$4),"Afternoon","Night"))</f>
        <v>Morning</v>
      </c>
      <c r="F696" s="7" t="str">
        <f t="shared" si="73"/>
        <v>Wednesday</v>
      </c>
      <c r="G696" s="7" t="str">
        <f t="shared" si="74"/>
        <v>Weekdays</v>
      </c>
      <c r="H696" s="6">
        <f t="shared" si="75"/>
        <v>19</v>
      </c>
      <c r="I696" s="6">
        <f t="shared" si="77"/>
        <v>2020</v>
      </c>
      <c r="J696" s="11">
        <v>43822.313194444447</v>
      </c>
      <c r="K696" s="12" t="s">
        <v>206</v>
      </c>
      <c r="L696" s="8" t="s">
        <v>2695</v>
      </c>
      <c r="M696" s="8" t="s">
        <v>2702</v>
      </c>
      <c r="N696" s="12" t="s">
        <v>34</v>
      </c>
      <c r="O696" s="12" t="s">
        <v>13</v>
      </c>
      <c r="P696" s="13">
        <v>67</v>
      </c>
      <c r="Q696" s="12" t="s">
        <v>1978</v>
      </c>
      <c r="R696">
        <f t="shared" si="76"/>
        <v>1</v>
      </c>
    </row>
    <row r="697" spans="1:18" ht="409.5" x14ac:dyDescent="0.25">
      <c r="A697" s="4" t="s">
        <v>226</v>
      </c>
      <c r="B697" s="17">
        <v>43880.455555555556</v>
      </c>
      <c r="C697" s="6" t="str">
        <f t="shared" si="71"/>
        <v>February</v>
      </c>
      <c r="D697" s="7">
        <f t="shared" si="72"/>
        <v>0.45555555555555555</v>
      </c>
      <c r="E697" s="7" t="str">
        <f>IF(AND(D697&lt;Sheet2!$A$3,D697&gt;=Sheet2!$A$2),"Morning",IF(AND(D697&gt;=Sheet2!$A$3,D697&lt;Sheet2!$A$4),"Afternoon","Night"))</f>
        <v>Morning</v>
      </c>
      <c r="F697" s="7" t="str">
        <f t="shared" si="73"/>
        <v>Wednesday</v>
      </c>
      <c r="G697" s="7" t="str">
        <f t="shared" si="74"/>
        <v>Weekdays</v>
      </c>
      <c r="H697" s="6">
        <f t="shared" si="75"/>
        <v>19</v>
      </c>
      <c r="I697" s="6">
        <f t="shared" si="77"/>
        <v>2020</v>
      </c>
      <c r="J697" s="5">
        <v>43820.914583333331</v>
      </c>
      <c r="K697" s="8" t="s">
        <v>1979</v>
      </c>
      <c r="L697" s="8" t="s">
        <v>2693</v>
      </c>
      <c r="M697" s="8" t="s">
        <v>2703</v>
      </c>
      <c r="N697" s="8" t="s">
        <v>18</v>
      </c>
      <c r="O697" s="8" t="s">
        <v>725</v>
      </c>
      <c r="P697" s="9">
        <v>261</v>
      </c>
      <c r="Q697" s="8" t="s">
        <v>1980</v>
      </c>
      <c r="R697">
        <f t="shared" si="76"/>
        <v>1</v>
      </c>
    </row>
    <row r="698" spans="1:18" ht="82.5" x14ac:dyDescent="0.25">
      <c r="A698" s="10"/>
      <c r="B698" s="18">
        <v>43880.455555555556</v>
      </c>
      <c r="C698" s="6" t="str">
        <f t="shared" si="71"/>
        <v>February</v>
      </c>
      <c r="D698" s="7">
        <f t="shared" si="72"/>
        <v>0.45555555555555555</v>
      </c>
      <c r="E698" s="7" t="str">
        <f>IF(AND(D698&lt;Sheet2!$A$3,D698&gt;=Sheet2!$A$2),"Morning",IF(AND(D698&gt;=Sheet2!$A$3,D698&lt;Sheet2!$A$4),"Afternoon","Night"))</f>
        <v>Morning</v>
      </c>
      <c r="F698" s="7" t="str">
        <f t="shared" si="73"/>
        <v>Wednesday</v>
      </c>
      <c r="G698" s="7" t="str">
        <f t="shared" si="74"/>
        <v>Weekdays</v>
      </c>
      <c r="H698" s="6">
        <f t="shared" si="75"/>
        <v>19</v>
      </c>
      <c r="I698" s="6">
        <f t="shared" si="77"/>
        <v>2020</v>
      </c>
      <c r="J698" s="11">
        <v>43826.393750000003</v>
      </c>
      <c r="K698" s="12" t="s">
        <v>1979</v>
      </c>
      <c r="L698" s="8" t="s">
        <v>2693</v>
      </c>
      <c r="M698" s="8" t="s">
        <v>2703</v>
      </c>
      <c r="N698" s="12" t="s">
        <v>18</v>
      </c>
      <c r="O698" s="12" t="s">
        <v>725</v>
      </c>
      <c r="P698" s="13">
        <v>261</v>
      </c>
      <c r="Q698" s="12" t="s">
        <v>1981</v>
      </c>
      <c r="R698">
        <f t="shared" si="76"/>
        <v>1</v>
      </c>
    </row>
    <row r="699" spans="1:18" ht="409.5" x14ac:dyDescent="0.25">
      <c r="A699" s="4" t="s">
        <v>228</v>
      </c>
      <c r="B699" s="17">
        <v>43881.290972222225</v>
      </c>
      <c r="C699" s="6" t="str">
        <f t="shared" si="71"/>
        <v>February</v>
      </c>
      <c r="D699" s="7">
        <f t="shared" si="72"/>
        <v>0.29097222222222224</v>
      </c>
      <c r="E699" s="7" t="str">
        <f>IF(AND(D699&lt;Sheet2!$A$3,D699&gt;=Sheet2!$A$2),"Morning",IF(AND(D699&gt;=Sheet2!$A$3,D699&lt;Sheet2!$A$4),"Afternoon","Night"))</f>
        <v>Morning</v>
      </c>
      <c r="F699" s="7" t="str">
        <f t="shared" si="73"/>
        <v>Thursday</v>
      </c>
      <c r="G699" s="7" t="str">
        <f t="shared" si="74"/>
        <v>Weekdays</v>
      </c>
      <c r="H699" s="6">
        <f t="shared" si="75"/>
        <v>20</v>
      </c>
      <c r="I699" s="6">
        <f t="shared" si="77"/>
        <v>2020</v>
      </c>
      <c r="J699" s="5">
        <v>43820.992361111108</v>
      </c>
      <c r="K699" s="8" t="s">
        <v>726</v>
      </c>
      <c r="L699" s="8" t="s">
        <v>2693</v>
      </c>
      <c r="M699" s="8" t="s">
        <v>2703</v>
      </c>
      <c r="N699" s="8" t="s">
        <v>34</v>
      </c>
      <c r="O699" s="8" t="s">
        <v>725</v>
      </c>
      <c r="P699" s="14" t="s">
        <v>9</v>
      </c>
      <c r="Q699" s="8" t="s">
        <v>1982</v>
      </c>
      <c r="R699">
        <f t="shared" si="76"/>
        <v>1</v>
      </c>
    </row>
    <row r="700" spans="1:18" ht="409.5" x14ac:dyDescent="0.25">
      <c r="A700" s="10"/>
      <c r="B700" s="18">
        <v>43881.290972222225</v>
      </c>
      <c r="C700" s="6" t="str">
        <f t="shared" si="71"/>
        <v>February</v>
      </c>
      <c r="D700" s="7">
        <f t="shared" si="72"/>
        <v>0.29097222222222224</v>
      </c>
      <c r="E700" s="7" t="str">
        <f>IF(AND(D700&lt;Sheet2!$A$3,D700&gt;=Sheet2!$A$2),"Morning",IF(AND(D700&gt;=Sheet2!$A$3,D700&lt;Sheet2!$A$4),"Afternoon","Night"))</f>
        <v>Morning</v>
      </c>
      <c r="F700" s="7" t="str">
        <f t="shared" si="73"/>
        <v>Thursday</v>
      </c>
      <c r="G700" s="7" t="str">
        <f t="shared" si="74"/>
        <v>Weekdays</v>
      </c>
      <c r="H700" s="6">
        <f t="shared" si="75"/>
        <v>20</v>
      </c>
      <c r="I700" s="6">
        <f t="shared" si="77"/>
        <v>2020</v>
      </c>
      <c r="J700" s="11">
        <v>43821.098611111112</v>
      </c>
      <c r="K700" s="12" t="s">
        <v>726</v>
      </c>
      <c r="L700" s="8" t="s">
        <v>2693</v>
      </c>
      <c r="M700" s="8" t="s">
        <v>2703</v>
      </c>
      <c r="N700" s="12" t="s">
        <v>34</v>
      </c>
      <c r="O700" s="12" t="s">
        <v>725</v>
      </c>
      <c r="P700" s="15" t="s">
        <v>9</v>
      </c>
      <c r="Q700" s="12" t="s">
        <v>1983</v>
      </c>
      <c r="R700">
        <f t="shared" si="76"/>
        <v>1</v>
      </c>
    </row>
    <row r="701" spans="1:18" ht="409.5" x14ac:dyDescent="0.25">
      <c r="A701" s="10"/>
      <c r="B701" s="17">
        <v>43881.4375</v>
      </c>
      <c r="C701" s="6" t="str">
        <f t="shared" si="71"/>
        <v>February</v>
      </c>
      <c r="D701" s="7">
        <f t="shared" si="72"/>
        <v>0.4375</v>
      </c>
      <c r="E701" s="7" t="str">
        <f>IF(AND(D701&lt;Sheet2!$A$3,D701&gt;=Sheet2!$A$2),"Morning",IF(AND(D701&gt;=Sheet2!$A$3,D701&lt;Sheet2!$A$4),"Afternoon","Night"))</f>
        <v>Morning</v>
      </c>
      <c r="F701" s="7" t="str">
        <f t="shared" si="73"/>
        <v>Thursday</v>
      </c>
      <c r="G701" s="7" t="str">
        <f t="shared" si="74"/>
        <v>Weekdays</v>
      </c>
      <c r="H701" s="6">
        <f t="shared" si="75"/>
        <v>20</v>
      </c>
      <c r="I701" s="6">
        <f t="shared" si="77"/>
        <v>2020</v>
      </c>
      <c r="J701" s="11">
        <v>43821.307638888888</v>
      </c>
      <c r="K701" s="12" t="s">
        <v>726</v>
      </c>
      <c r="L701" s="8" t="s">
        <v>2693</v>
      </c>
      <c r="M701" s="8" t="s">
        <v>2703</v>
      </c>
      <c r="N701" s="12" t="s">
        <v>34</v>
      </c>
      <c r="O701" s="12" t="s">
        <v>725</v>
      </c>
      <c r="P701" s="15" t="s">
        <v>9</v>
      </c>
      <c r="Q701" s="12" t="s">
        <v>1984</v>
      </c>
      <c r="R701">
        <f t="shared" si="76"/>
        <v>1</v>
      </c>
    </row>
    <row r="702" spans="1:18" ht="132" x14ac:dyDescent="0.25">
      <c r="A702" s="10"/>
      <c r="B702" s="17">
        <v>43881.469444444447</v>
      </c>
      <c r="C702" s="6" t="str">
        <f t="shared" si="71"/>
        <v>February</v>
      </c>
      <c r="D702" s="7">
        <f t="shared" si="72"/>
        <v>0.4694444444444445</v>
      </c>
      <c r="E702" s="7" t="str">
        <f>IF(AND(D702&lt;Sheet2!$A$3,D702&gt;=Sheet2!$A$2),"Morning",IF(AND(D702&gt;=Sheet2!$A$3,D702&lt;Sheet2!$A$4),"Afternoon","Night"))</f>
        <v>Morning</v>
      </c>
      <c r="F702" s="7" t="str">
        <f t="shared" si="73"/>
        <v>Thursday</v>
      </c>
      <c r="G702" s="7" t="str">
        <f t="shared" si="74"/>
        <v>Weekdays</v>
      </c>
      <c r="H702" s="6">
        <f t="shared" si="75"/>
        <v>20</v>
      </c>
      <c r="I702" s="6">
        <f t="shared" si="77"/>
        <v>2020</v>
      </c>
      <c r="J702" s="11">
        <v>43826.400000000001</v>
      </c>
      <c r="K702" s="12" t="s">
        <v>726</v>
      </c>
      <c r="L702" s="8" t="s">
        <v>2693</v>
      </c>
      <c r="M702" s="8" t="s">
        <v>2703</v>
      </c>
      <c r="N702" s="12" t="s">
        <v>34</v>
      </c>
      <c r="O702" s="12" t="s">
        <v>725</v>
      </c>
      <c r="P702" s="15" t="s">
        <v>9</v>
      </c>
      <c r="Q702" s="12" t="s">
        <v>1985</v>
      </c>
      <c r="R702">
        <f t="shared" si="76"/>
        <v>1</v>
      </c>
    </row>
    <row r="703" spans="1:18" ht="396" x14ac:dyDescent="0.25">
      <c r="A703" s="4" t="s">
        <v>229</v>
      </c>
      <c r="B703" s="17">
        <v>43881.581944444442</v>
      </c>
      <c r="C703" s="6" t="str">
        <f t="shared" si="71"/>
        <v>February</v>
      </c>
      <c r="D703" s="7">
        <f t="shared" si="72"/>
        <v>0.58194444444444449</v>
      </c>
      <c r="E703" s="7" t="str">
        <f>IF(AND(D703&lt;Sheet2!$A$3,D703&gt;=Sheet2!$A$2),"Morning",IF(AND(D703&gt;=Sheet2!$A$3,D703&lt;Sheet2!$A$4),"Afternoon","Night"))</f>
        <v>Afternoon</v>
      </c>
      <c r="F703" s="7" t="str">
        <f t="shared" si="73"/>
        <v>Thursday</v>
      </c>
      <c r="G703" s="7" t="str">
        <f t="shared" si="74"/>
        <v>Weekdays</v>
      </c>
      <c r="H703" s="6">
        <f t="shared" si="75"/>
        <v>20</v>
      </c>
      <c r="I703" s="6">
        <f t="shared" si="77"/>
        <v>2020</v>
      </c>
      <c r="J703" s="5">
        <v>43820.992361111108</v>
      </c>
      <c r="K703" s="8" t="s">
        <v>727</v>
      </c>
      <c r="L703" s="8" t="s">
        <v>2696</v>
      </c>
      <c r="M703" s="8" t="s">
        <v>2703</v>
      </c>
      <c r="N703" s="8" t="s">
        <v>34</v>
      </c>
      <c r="O703" s="8" t="s">
        <v>317</v>
      </c>
      <c r="P703" s="9">
        <v>451</v>
      </c>
      <c r="Q703" s="8" t="s">
        <v>1986</v>
      </c>
      <c r="R703">
        <f t="shared" si="76"/>
        <v>1</v>
      </c>
    </row>
    <row r="704" spans="1:18" ht="181.5" x14ac:dyDescent="0.25">
      <c r="A704" s="4" t="s">
        <v>232</v>
      </c>
      <c r="B704" s="18">
        <v>43881.581944444442</v>
      </c>
      <c r="C704" s="6" t="str">
        <f t="shared" si="71"/>
        <v>February</v>
      </c>
      <c r="D704" s="7">
        <f t="shared" si="72"/>
        <v>0.58194444444444449</v>
      </c>
      <c r="E704" s="7" t="str">
        <f>IF(AND(D704&lt;Sheet2!$A$3,D704&gt;=Sheet2!$A$2),"Morning",IF(AND(D704&gt;=Sheet2!$A$3,D704&lt;Sheet2!$A$4),"Afternoon","Night"))</f>
        <v>Afternoon</v>
      </c>
      <c r="F704" s="7" t="str">
        <f t="shared" si="73"/>
        <v>Thursday</v>
      </c>
      <c r="G704" s="7" t="str">
        <f t="shared" si="74"/>
        <v>Weekdays</v>
      </c>
      <c r="H704" s="6">
        <f t="shared" si="75"/>
        <v>20</v>
      </c>
      <c r="I704" s="6">
        <f t="shared" si="77"/>
        <v>2020</v>
      </c>
      <c r="J704" s="5">
        <v>43821.039583333331</v>
      </c>
      <c r="K704" s="8" t="s">
        <v>698</v>
      </c>
      <c r="L704" s="8" t="s">
        <v>2696</v>
      </c>
      <c r="M704" s="8" t="s">
        <v>2703</v>
      </c>
      <c r="N704" s="8" t="s">
        <v>34</v>
      </c>
      <c r="O704" s="8" t="s">
        <v>19</v>
      </c>
      <c r="P704" s="9">
        <v>36</v>
      </c>
      <c r="Q704" s="8" t="s">
        <v>1987</v>
      </c>
      <c r="R704">
        <f t="shared" si="76"/>
        <v>1</v>
      </c>
    </row>
    <row r="705" spans="1:18" ht="49.5" x14ac:dyDescent="0.25">
      <c r="A705" s="10"/>
      <c r="B705" s="17">
        <v>43881.59375</v>
      </c>
      <c r="C705" s="6" t="str">
        <f t="shared" si="71"/>
        <v>February</v>
      </c>
      <c r="D705" s="7">
        <f t="shared" si="72"/>
        <v>0.59375</v>
      </c>
      <c r="E705" s="7" t="str">
        <f>IF(AND(D705&lt;Sheet2!$A$3,D705&gt;=Sheet2!$A$2),"Morning",IF(AND(D705&gt;=Sheet2!$A$3,D705&lt;Sheet2!$A$4),"Afternoon","Night"))</f>
        <v>Afternoon</v>
      </c>
      <c r="F705" s="7" t="str">
        <f t="shared" si="73"/>
        <v>Thursday</v>
      </c>
      <c r="G705" s="7" t="str">
        <f t="shared" si="74"/>
        <v>Weekdays</v>
      </c>
      <c r="H705" s="6">
        <f t="shared" si="75"/>
        <v>20</v>
      </c>
      <c r="I705" s="6">
        <f t="shared" si="77"/>
        <v>2020</v>
      </c>
      <c r="J705" s="11">
        <v>43826.39166666667</v>
      </c>
      <c r="K705" s="12" t="s">
        <v>698</v>
      </c>
      <c r="L705" s="8" t="s">
        <v>2696</v>
      </c>
      <c r="M705" s="8" t="s">
        <v>2703</v>
      </c>
      <c r="N705" s="12" t="s">
        <v>34</v>
      </c>
      <c r="O705" s="12" t="s">
        <v>19</v>
      </c>
      <c r="P705" s="13">
        <v>36</v>
      </c>
      <c r="Q705" s="12" t="s">
        <v>1988</v>
      </c>
      <c r="R705">
        <f t="shared" si="76"/>
        <v>1</v>
      </c>
    </row>
    <row r="706" spans="1:18" ht="33" x14ac:dyDescent="0.25">
      <c r="A706" s="4" t="s">
        <v>233</v>
      </c>
      <c r="B706" s="17">
        <v>43881.59375</v>
      </c>
      <c r="C706" s="6" t="str">
        <f t="shared" si="71"/>
        <v>February</v>
      </c>
      <c r="D706" s="7">
        <f t="shared" si="72"/>
        <v>0.59375</v>
      </c>
      <c r="E706" s="7" t="str">
        <f>IF(AND(D706&lt;Sheet2!$A$3,D706&gt;=Sheet2!$A$2),"Morning",IF(AND(D706&gt;=Sheet2!$A$3,D706&lt;Sheet2!$A$4),"Afternoon","Night"))</f>
        <v>Afternoon</v>
      </c>
      <c r="F706" s="7" t="str">
        <f t="shared" si="73"/>
        <v>Thursday</v>
      </c>
      <c r="G706" s="7" t="str">
        <f t="shared" si="74"/>
        <v>Weekdays</v>
      </c>
      <c r="H706" s="6">
        <f t="shared" si="75"/>
        <v>20</v>
      </c>
      <c r="I706" s="6">
        <f t="shared" si="77"/>
        <v>2020</v>
      </c>
      <c r="J706" s="5">
        <v>43821.370833333334</v>
      </c>
      <c r="K706" s="8" t="s">
        <v>442</v>
      </c>
      <c r="L706" s="8" t="s">
        <v>2696</v>
      </c>
      <c r="M706" s="8" t="s">
        <v>2703</v>
      </c>
      <c r="N706" s="8" t="s">
        <v>34</v>
      </c>
      <c r="O706" s="8" t="s">
        <v>13</v>
      </c>
      <c r="P706" s="9">
        <v>14</v>
      </c>
      <c r="Q706" s="8" t="s">
        <v>728</v>
      </c>
      <c r="R706">
        <f t="shared" si="76"/>
        <v>1</v>
      </c>
    </row>
    <row r="707" spans="1:18" ht="82.5" x14ac:dyDescent="0.25">
      <c r="A707" s="10"/>
      <c r="B707" s="17">
        <v>43881.663194444445</v>
      </c>
      <c r="C707" s="6" t="str">
        <f t="shared" ref="C707:C770" si="78">TEXT(B707,"mmmm")</f>
        <v>February</v>
      </c>
      <c r="D707" s="7">
        <f t="shared" ref="D707:D770" si="79">TIME(HOUR(B707),MINUTE(B707),SECOND(B707))</f>
        <v>0.66319444444444442</v>
      </c>
      <c r="E707" s="7" t="str">
        <f>IF(AND(D707&lt;Sheet2!$A$3,D707&gt;=Sheet2!$A$2),"Morning",IF(AND(D707&gt;=Sheet2!$A$3,D707&lt;Sheet2!$A$4),"Afternoon","Night"))</f>
        <v>Afternoon</v>
      </c>
      <c r="F707" s="7" t="str">
        <f t="shared" ref="F707:F770" si="80">TEXT(B707,"dddd")</f>
        <v>Thursday</v>
      </c>
      <c r="G707" s="7" t="str">
        <f t="shared" ref="G707:G770" si="81">IF(OR(F707="Saturday",F707="Sunday"),"Weekends","Weekdays")</f>
        <v>Weekdays</v>
      </c>
      <c r="H707" s="6">
        <f t="shared" ref="H707:H770" si="82">DAY(B707)</f>
        <v>20</v>
      </c>
      <c r="I707" s="6">
        <f t="shared" si="77"/>
        <v>2020</v>
      </c>
      <c r="J707" s="11">
        <v>43828.340277777781</v>
      </c>
      <c r="K707" s="12" t="s">
        <v>442</v>
      </c>
      <c r="L707" s="8" t="s">
        <v>2696</v>
      </c>
      <c r="M707" s="8" t="s">
        <v>2703</v>
      </c>
      <c r="N707" s="12" t="s">
        <v>34</v>
      </c>
      <c r="O707" s="12" t="s">
        <v>13</v>
      </c>
      <c r="P707" s="13">
        <v>14</v>
      </c>
      <c r="Q707" s="12" t="s">
        <v>1989</v>
      </c>
      <c r="R707">
        <f t="shared" ref="R707:R770" si="83">COUNTA(B707)</f>
        <v>1</v>
      </c>
    </row>
    <row r="708" spans="1:18" ht="33" x14ac:dyDescent="0.25">
      <c r="A708" s="4" t="s">
        <v>234</v>
      </c>
      <c r="B708" s="17">
        <v>43882.49722222222</v>
      </c>
      <c r="C708" s="6" t="str">
        <f t="shared" si="78"/>
        <v>February</v>
      </c>
      <c r="D708" s="7">
        <f t="shared" si="79"/>
        <v>0.49722222222222223</v>
      </c>
      <c r="E708" s="7" t="str">
        <f>IF(AND(D708&lt;Sheet2!$A$3,D708&gt;=Sheet2!$A$2),"Morning",IF(AND(D708&gt;=Sheet2!$A$3,D708&lt;Sheet2!$A$4),"Afternoon","Night"))</f>
        <v>Morning</v>
      </c>
      <c r="F708" s="7" t="str">
        <f t="shared" si="80"/>
        <v>Friday</v>
      </c>
      <c r="G708" s="7" t="str">
        <f t="shared" si="81"/>
        <v>Weekdays</v>
      </c>
      <c r="H708" s="6">
        <f t="shared" si="82"/>
        <v>21</v>
      </c>
      <c r="I708" s="6">
        <f t="shared" si="77"/>
        <v>2020</v>
      </c>
      <c r="J708" s="5">
        <v>43821.670138888891</v>
      </c>
      <c r="K708" s="8" t="s">
        <v>39</v>
      </c>
      <c r="L708" s="8" t="s">
        <v>2693</v>
      </c>
      <c r="M708" s="8" t="s">
        <v>2703</v>
      </c>
      <c r="N708" s="8"/>
      <c r="O708" s="8"/>
      <c r="P708" s="15" t="s">
        <v>9</v>
      </c>
      <c r="Q708" s="8" t="s">
        <v>729</v>
      </c>
      <c r="R708">
        <f t="shared" si="83"/>
        <v>1</v>
      </c>
    </row>
    <row r="709" spans="1:18" ht="33" x14ac:dyDescent="0.25">
      <c r="A709" s="4" t="s">
        <v>236</v>
      </c>
      <c r="B709" s="18">
        <v>43882.49722222222</v>
      </c>
      <c r="C709" s="6" t="str">
        <f t="shared" si="78"/>
        <v>February</v>
      </c>
      <c r="D709" s="7">
        <f t="shared" si="79"/>
        <v>0.49722222222222223</v>
      </c>
      <c r="E709" s="7" t="str">
        <f>IF(AND(D709&lt;Sheet2!$A$3,D709&gt;=Sheet2!$A$2),"Morning",IF(AND(D709&gt;=Sheet2!$A$3,D709&lt;Sheet2!$A$4),"Afternoon","Night"))</f>
        <v>Morning</v>
      </c>
      <c r="F709" s="7" t="str">
        <f t="shared" si="80"/>
        <v>Friday</v>
      </c>
      <c r="G709" s="7" t="str">
        <f t="shared" si="81"/>
        <v>Weekdays</v>
      </c>
      <c r="H709" s="6">
        <f t="shared" si="82"/>
        <v>21</v>
      </c>
      <c r="I709" s="6">
        <f t="shared" si="77"/>
        <v>2020</v>
      </c>
      <c r="J709" s="5">
        <v>43821.709027777775</v>
      </c>
      <c r="K709" s="8" t="s">
        <v>39</v>
      </c>
      <c r="L709" s="8" t="s">
        <v>2693</v>
      </c>
      <c r="M709" s="8" t="s">
        <v>2703</v>
      </c>
      <c r="N709" s="8"/>
      <c r="O709" s="8"/>
      <c r="P709" s="15" t="s">
        <v>9</v>
      </c>
      <c r="Q709" s="8" t="s">
        <v>730</v>
      </c>
      <c r="R709">
        <f t="shared" si="83"/>
        <v>1</v>
      </c>
    </row>
    <row r="710" spans="1:18" ht="49.5" x14ac:dyDescent="0.25">
      <c r="A710" s="4" t="s">
        <v>237</v>
      </c>
      <c r="B710" s="17">
        <v>43882.584722222222</v>
      </c>
      <c r="C710" s="6" t="str">
        <f t="shared" si="78"/>
        <v>February</v>
      </c>
      <c r="D710" s="7">
        <f t="shared" si="79"/>
        <v>0.58472222222222225</v>
      </c>
      <c r="E710" s="7" t="str">
        <f>IF(AND(D710&lt;Sheet2!$A$3,D710&gt;=Sheet2!$A$2),"Morning",IF(AND(D710&gt;=Sheet2!$A$3,D710&lt;Sheet2!$A$4),"Afternoon","Night"))</f>
        <v>Afternoon</v>
      </c>
      <c r="F710" s="7" t="str">
        <f t="shared" si="80"/>
        <v>Friday</v>
      </c>
      <c r="G710" s="7" t="str">
        <f t="shared" si="81"/>
        <v>Weekdays</v>
      </c>
      <c r="H710" s="6">
        <f t="shared" si="82"/>
        <v>21</v>
      </c>
      <c r="I710" s="6">
        <f t="shared" si="77"/>
        <v>2020</v>
      </c>
      <c r="J710" s="5">
        <v>43821.724999999999</v>
      </c>
      <c r="K710" s="8" t="s">
        <v>302</v>
      </c>
      <c r="L710" s="8" t="s">
        <v>2693</v>
      </c>
      <c r="M710" s="8" t="s">
        <v>2703</v>
      </c>
      <c r="N710" s="8" t="s">
        <v>711</v>
      </c>
      <c r="O710" s="8" t="s">
        <v>25</v>
      </c>
      <c r="P710" s="15" t="s">
        <v>9</v>
      </c>
      <c r="Q710" s="8" t="s">
        <v>731</v>
      </c>
      <c r="R710">
        <f t="shared" si="83"/>
        <v>1</v>
      </c>
    </row>
    <row r="711" spans="1:18" ht="66" x14ac:dyDescent="0.25">
      <c r="A711" s="10"/>
      <c r="B711" s="17">
        <v>43883.276388888888</v>
      </c>
      <c r="C711" s="6" t="str">
        <f t="shared" si="78"/>
        <v>February</v>
      </c>
      <c r="D711" s="7">
        <f t="shared" si="79"/>
        <v>0.27638888888888885</v>
      </c>
      <c r="E711" s="7" t="str">
        <f>IF(AND(D711&lt;Sheet2!$A$3,D711&gt;=Sheet2!$A$2),"Morning",IF(AND(D711&gt;=Sheet2!$A$3,D711&lt;Sheet2!$A$4),"Afternoon","Night"))</f>
        <v>Morning</v>
      </c>
      <c r="F711" s="7" t="str">
        <f t="shared" si="80"/>
        <v>Saturday</v>
      </c>
      <c r="G711" s="7" t="str">
        <f t="shared" si="81"/>
        <v>Weekends</v>
      </c>
      <c r="H711" s="6">
        <f t="shared" si="82"/>
        <v>22</v>
      </c>
      <c r="I711" s="6">
        <f t="shared" si="77"/>
        <v>2020</v>
      </c>
      <c r="J711" s="11">
        <v>43826.34375</v>
      </c>
      <c r="K711" s="12" t="s">
        <v>302</v>
      </c>
      <c r="L711" s="8" t="s">
        <v>2693</v>
      </c>
      <c r="M711" s="8" t="s">
        <v>2703</v>
      </c>
      <c r="N711" s="12" t="s">
        <v>711</v>
      </c>
      <c r="O711" s="12" t="s">
        <v>25</v>
      </c>
      <c r="P711" s="15" t="s">
        <v>9</v>
      </c>
      <c r="Q711" s="12" t="s">
        <v>1990</v>
      </c>
      <c r="R711">
        <f t="shared" si="83"/>
        <v>1</v>
      </c>
    </row>
    <row r="712" spans="1:18" ht="33" x14ac:dyDescent="0.25">
      <c r="A712" s="4" t="s">
        <v>238</v>
      </c>
      <c r="B712" s="17">
        <v>43883.486111111109</v>
      </c>
      <c r="C712" s="6" t="str">
        <f t="shared" si="78"/>
        <v>February</v>
      </c>
      <c r="D712" s="7">
        <f t="shared" si="79"/>
        <v>0.4861111111111111</v>
      </c>
      <c r="E712" s="7" t="str">
        <f>IF(AND(D712&lt;Sheet2!$A$3,D712&gt;=Sheet2!$A$2),"Morning",IF(AND(D712&gt;=Sheet2!$A$3,D712&lt;Sheet2!$A$4),"Afternoon","Night"))</f>
        <v>Morning</v>
      </c>
      <c r="F712" s="7" t="str">
        <f t="shared" si="80"/>
        <v>Saturday</v>
      </c>
      <c r="G712" s="7" t="str">
        <f t="shared" si="81"/>
        <v>Weekends</v>
      </c>
      <c r="H712" s="6">
        <f t="shared" si="82"/>
        <v>22</v>
      </c>
      <c r="I712" s="6">
        <f t="shared" si="77"/>
        <v>2020</v>
      </c>
      <c r="J712" s="5">
        <v>43821.767361111109</v>
      </c>
      <c r="K712" s="8" t="s">
        <v>39</v>
      </c>
      <c r="L712" s="8" t="s">
        <v>2693</v>
      </c>
      <c r="M712" s="8" t="s">
        <v>2703</v>
      </c>
      <c r="N712" s="8"/>
      <c r="O712" s="8"/>
      <c r="P712" s="15" t="s">
        <v>9</v>
      </c>
      <c r="Q712" s="8" t="s">
        <v>732</v>
      </c>
      <c r="R712">
        <f t="shared" si="83"/>
        <v>1</v>
      </c>
    </row>
    <row r="713" spans="1:18" ht="33" x14ac:dyDescent="0.25">
      <c r="A713" s="4" t="s">
        <v>240</v>
      </c>
      <c r="B713" s="17">
        <v>43883.527777777781</v>
      </c>
      <c r="C713" s="6" t="str">
        <f t="shared" si="78"/>
        <v>February</v>
      </c>
      <c r="D713" s="7">
        <f t="shared" si="79"/>
        <v>0.52777777777777779</v>
      </c>
      <c r="E713" s="7" t="str">
        <f>IF(AND(D713&lt;Sheet2!$A$3,D713&gt;=Sheet2!$A$2),"Morning",IF(AND(D713&gt;=Sheet2!$A$3,D713&lt;Sheet2!$A$4),"Afternoon","Night"))</f>
        <v>Afternoon</v>
      </c>
      <c r="F713" s="7" t="str">
        <f t="shared" si="80"/>
        <v>Saturday</v>
      </c>
      <c r="G713" s="7" t="str">
        <f t="shared" si="81"/>
        <v>Weekends</v>
      </c>
      <c r="H713" s="6">
        <f t="shared" si="82"/>
        <v>22</v>
      </c>
      <c r="I713" s="6">
        <f t="shared" si="77"/>
        <v>2020</v>
      </c>
      <c r="J713" s="5">
        <v>43821.851388888892</v>
      </c>
      <c r="K713" s="8" t="s">
        <v>39</v>
      </c>
      <c r="L713" s="8" t="s">
        <v>2693</v>
      </c>
      <c r="M713" s="8" t="s">
        <v>2703</v>
      </c>
      <c r="N713" s="8"/>
      <c r="O713" s="8"/>
      <c r="P713" s="15" t="s">
        <v>9</v>
      </c>
      <c r="Q713" s="8" t="s">
        <v>733</v>
      </c>
      <c r="R713">
        <f t="shared" si="83"/>
        <v>1</v>
      </c>
    </row>
    <row r="714" spans="1:18" ht="33" x14ac:dyDescent="0.25">
      <c r="A714" s="4" t="s">
        <v>241</v>
      </c>
      <c r="B714" s="17">
        <v>43884.270833333336</v>
      </c>
      <c r="C714" s="6" t="str">
        <f t="shared" si="78"/>
        <v>February</v>
      </c>
      <c r="D714" s="7">
        <f t="shared" si="79"/>
        <v>0.27083333333333331</v>
      </c>
      <c r="E714" s="7" t="str">
        <f>IF(AND(D714&lt;Sheet2!$A$3,D714&gt;=Sheet2!$A$2),"Morning",IF(AND(D714&gt;=Sheet2!$A$3,D714&lt;Sheet2!$A$4),"Afternoon","Night"))</f>
        <v>Morning</v>
      </c>
      <c r="F714" s="7" t="str">
        <f t="shared" si="80"/>
        <v>Sunday</v>
      </c>
      <c r="G714" s="7" t="str">
        <f t="shared" si="81"/>
        <v>Weekends</v>
      </c>
      <c r="H714" s="6">
        <f t="shared" si="82"/>
        <v>23</v>
      </c>
      <c r="I714" s="6">
        <f t="shared" si="77"/>
        <v>2020</v>
      </c>
      <c r="J714" s="5">
        <v>43822.455555555556</v>
      </c>
      <c r="K714" s="8" t="s">
        <v>39</v>
      </c>
      <c r="L714" s="8" t="s">
        <v>2693</v>
      </c>
      <c r="M714" s="8" t="s">
        <v>2703</v>
      </c>
      <c r="N714" s="8"/>
      <c r="O714" s="8"/>
      <c r="P714" s="15" t="s">
        <v>9</v>
      </c>
      <c r="Q714" s="8" t="s">
        <v>734</v>
      </c>
      <c r="R714">
        <f t="shared" si="83"/>
        <v>1</v>
      </c>
    </row>
    <row r="715" spans="1:18" ht="16.5" x14ac:dyDescent="0.25">
      <c r="A715" s="4" t="s">
        <v>242</v>
      </c>
      <c r="B715" s="18">
        <v>43884.270833333336</v>
      </c>
      <c r="C715" s="6" t="str">
        <f t="shared" si="78"/>
        <v>February</v>
      </c>
      <c r="D715" s="7">
        <f t="shared" si="79"/>
        <v>0.27083333333333331</v>
      </c>
      <c r="E715" s="7" t="str">
        <f>IF(AND(D715&lt;Sheet2!$A$3,D715&gt;=Sheet2!$A$2),"Morning",IF(AND(D715&gt;=Sheet2!$A$3,D715&lt;Sheet2!$A$4),"Afternoon","Night"))</f>
        <v>Morning</v>
      </c>
      <c r="F715" s="7" t="str">
        <f t="shared" si="80"/>
        <v>Sunday</v>
      </c>
      <c r="G715" s="7" t="str">
        <f t="shared" si="81"/>
        <v>Weekends</v>
      </c>
      <c r="H715" s="6">
        <f t="shared" si="82"/>
        <v>23</v>
      </c>
      <c r="I715" s="6">
        <f t="shared" si="77"/>
        <v>2020</v>
      </c>
      <c r="J715" s="5" t="s">
        <v>1682</v>
      </c>
      <c r="K715" s="8" t="s">
        <v>8</v>
      </c>
      <c r="L715" s="8" t="s">
        <v>2694</v>
      </c>
      <c r="M715" s="8" t="s">
        <v>2702</v>
      </c>
      <c r="N715" s="8"/>
      <c r="O715" s="8"/>
      <c r="P715" s="15" t="s">
        <v>9</v>
      </c>
      <c r="Q715" s="8" t="s">
        <v>1991</v>
      </c>
      <c r="R715">
        <f t="shared" si="83"/>
        <v>1</v>
      </c>
    </row>
    <row r="716" spans="1:18" ht="49.5" x14ac:dyDescent="0.25">
      <c r="A716" s="4" t="s">
        <v>244</v>
      </c>
      <c r="B716" s="17">
        <v>43884.435416666667</v>
      </c>
      <c r="C716" s="6" t="str">
        <f t="shared" si="78"/>
        <v>February</v>
      </c>
      <c r="D716" s="7">
        <f t="shared" si="79"/>
        <v>0.43541666666666662</v>
      </c>
      <c r="E716" s="7" t="str">
        <f>IF(AND(D716&lt;Sheet2!$A$3,D716&gt;=Sheet2!$A$2),"Morning",IF(AND(D716&gt;=Sheet2!$A$3,D716&lt;Sheet2!$A$4),"Afternoon","Night"))</f>
        <v>Morning</v>
      </c>
      <c r="F716" s="7" t="str">
        <f t="shared" si="80"/>
        <v>Sunday</v>
      </c>
      <c r="G716" s="7" t="str">
        <f t="shared" si="81"/>
        <v>Weekends</v>
      </c>
      <c r="H716" s="6">
        <f t="shared" si="82"/>
        <v>23</v>
      </c>
      <c r="I716" s="6">
        <f t="shared" si="77"/>
        <v>2020</v>
      </c>
      <c r="J716" s="5">
        <v>43822.999305555553</v>
      </c>
      <c r="K716" s="8" t="s">
        <v>402</v>
      </c>
      <c r="L716" s="8"/>
      <c r="M716" s="8"/>
      <c r="N716" s="8"/>
      <c r="O716" s="8" t="s">
        <v>491</v>
      </c>
      <c r="P716" s="15" t="s">
        <v>9</v>
      </c>
      <c r="Q716" s="8" t="s">
        <v>606</v>
      </c>
      <c r="R716">
        <f t="shared" si="83"/>
        <v>1</v>
      </c>
    </row>
    <row r="717" spans="1:18" ht="33" x14ac:dyDescent="0.25">
      <c r="A717" s="4" t="s">
        <v>245</v>
      </c>
      <c r="B717" s="17">
        <v>43885.046527777777</v>
      </c>
      <c r="C717" s="6" t="str">
        <f t="shared" si="78"/>
        <v>February</v>
      </c>
      <c r="D717" s="7">
        <f t="shared" si="79"/>
        <v>4.6527777777777779E-2</v>
      </c>
      <c r="E717" s="7" t="str">
        <f>IF(AND(D717&lt;Sheet2!$A$3,D717&gt;=Sheet2!$A$2),"Morning",IF(AND(D717&gt;=Sheet2!$A$3,D717&lt;Sheet2!$A$4),"Afternoon","Night"))</f>
        <v>Night</v>
      </c>
      <c r="F717" s="7" t="str">
        <f t="shared" si="80"/>
        <v>Monday</v>
      </c>
      <c r="G717" s="7" t="str">
        <f t="shared" si="81"/>
        <v>Weekdays</v>
      </c>
      <c r="H717" s="6">
        <f t="shared" si="82"/>
        <v>24</v>
      </c>
      <c r="I717" s="6">
        <f t="shared" si="77"/>
        <v>2020</v>
      </c>
      <c r="J717" s="5">
        <v>43823.272916666669</v>
      </c>
      <c r="K717" s="8" t="s">
        <v>735</v>
      </c>
      <c r="L717" s="8" t="s">
        <v>2696</v>
      </c>
      <c r="M717" s="8" t="s">
        <v>2703</v>
      </c>
      <c r="N717" s="8" t="s">
        <v>34</v>
      </c>
      <c r="O717" s="8" t="s">
        <v>126</v>
      </c>
      <c r="P717" s="9">
        <v>0</v>
      </c>
      <c r="Q717" s="8" t="s">
        <v>736</v>
      </c>
      <c r="R717">
        <f t="shared" si="83"/>
        <v>1</v>
      </c>
    </row>
    <row r="718" spans="1:18" ht="66" x14ac:dyDescent="0.25">
      <c r="A718" s="10"/>
      <c r="B718" s="18">
        <v>43885.046527777777</v>
      </c>
      <c r="C718" s="6" t="str">
        <f t="shared" si="78"/>
        <v>February</v>
      </c>
      <c r="D718" s="7">
        <f t="shared" si="79"/>
        <v>4.6527777777777779E-2</v>
      </c>
      <c r="E718" s="7" t="str">
        <f>IF(AND(D718&lt;Sheet2!$A$3,D718&gt;=Sheet2!$A$2),"Morning",IF(AND(D718&gt;=Sheet2!$A$3,D718&lt;Sheet2!$A$4),"Afternoon","Night"))</f>
        <v>Night</v>
      </c>
      <c r="F718" s="7" t="str">
        <f t="shared" si="80"/>
        <v>Monday</v>
      </c>
      <c r="G718" s="7" t="str">
        <f t="shared" si="81"/>
        <v>Weekdays</v>
      </c>
      <c r="H718" s="6">
        <f t="shared" si="82"/>
        <v>24</v>
      </c>
      <c r="I718" s="6">
        <f t="shared" si="77"/>
        <v>2020</v>
      </c>
      <c r="J718" s="11">
        <v>43826.676388888889</v>
      </c>
      <c r="K718" s="12" t="s">
        <v>735</v>
      </c>
      <c r="L718" s="8" t="s">
        <v>2696</v>
      </c>
      <c r="M718" s="8" t="s">
        <v>2703</v>
      </c>
      <c r="N718" s="12" t="s">
        <v>34</v>
      </c>
      <c r="O718" s="12" t="s">
        <v>126</v>
      </c>
      <c r="P718" s="13">
        <v>0</v>
      </c>
      <c r="Q718" s="12" t="s">
        <v>1992</v>
      </c>
      <c r="R718">
        <f t="shared" si="83"/>
        <v>1</v>
      </c>
    </row>
    <row r="719" spans="1:18" ht="66" x14ac:dyDescent="0.25">
      <c r="A719" s="4" t="s">
        <v>246</v>
      </c>
      <c r="B719" s="17">
        <v>43885.379166666666</v>
      </c>
      <c r="C719" s="6" t="str">
        <f t="shared" si="78"/>
        <v>February</v>
      </c>
      <c r="D719" s="7">
        <f t="shared" si="79"/>
        <v>0.37916666666666665</v>
      </c>
      <c r="E719" s="7" t="str">
        <f>IF(AND(D719&lt;Sheet2!$A$3,D719&gt;=Sheet2!$A$2),"Morning",IF(AND(D719&gt;=Sheet2!$A$3,D719&lt;Sheet2!$A$4),"Afternoon","Night"))</f>
        <v>Morning</v>
      </c>
      <c r="F719" s="7" t="str">
        <f t="shared" si="80"/>
        <v>Monday</v>
      </c>
      <c r="G719" s="7" t="str">
        <f t="shared" si="81"/>
        <v>Weekdays</v>
      </c>
      <c r="H719" s="6">
        <f t="shared" si="82"/>
        <v>24</v>
      </c>
      <c r="I719" s="6">
        <f t="shared" si="77"/>
        <v>2020</v>
      </c>
      <c r="J719" s="5">
        <v>43823.380555555559</v>
      </c>
      <c r="K719" s="8" t="s">
        <v>140</v>
      </c>
      <c r="L719" s="8" t="s">
        <v>2696</v>
      </c>
      <c r="M719" s="8" t="s">
        <v>2703</v>
      </c>
      <c r="N719" s="8" t="s">
        <v>34</v>
      </c>
      <c r="O719" s="8" t="s">
        <v>19</v>
      </c>
      <c r="P719" s="9">
        <v>759</v>
      </c>
      <c r="Q719" s="8" t="s">
        <v>1993</v>
      </c>
      <c r="R719">
        <f t="shared" si="83"/>
        <v>1</v>
      </c>
    </row>
    <row r="720" spans="1:18" ht="66" x14ac:dyDescent="0.25">
      <c r="A720" s="10"/>
      <c r="B720" s="17">
        <v>43885.582638888889</v>
      </c>
      <c r="C720" s="6" t="str">
        <f t="shared" si="78"/>
        <v>February</v>
      </c>
      <c r="D720" s="7">
        <f t="shared" si="79"/>
        <v>0.58263888888888882</v>
      </c>
      <c r="E720" s="7" t="str">
        <f>IF(AND(D720&lt;Sheet2!$A$3,D720&gt;=Sheet2!$A$2),"Morning",IF(AND(D720&gt;=Sheet2!$A$3,D720&lt;Sheet2!$A$4),"Afternoon","Night"))</f>
        <v>Afternoon</v>
      </c>
      <c r="F720" s="7" t="str">
        <f t="shared" si="80"/>
        <v>Monday</v>
      </c>
      <c r="G720" s="7" t="str">
        <f t="shared" si="81"/>
        <v>Weekdays</v>
      </c>
      <c r="H720" s="6">
        <f t="shared" si="82"/>
        <v>24</v>
      </c>
      <c r="I720" s="6">
        <f t="shared" si="77"/>
        <v>2020</v>
      </c>
      <c r="J720" s="11">
        <v>43828.363194444442</v>
      </c>
      <c r="K720" s="12" t="s">
        <v>140</v>
      </c>
      <c r="L720" s="8" t="s">
        <v>2696</v>
      </c>
      <c r="M720" s="8" t="s">
        <v>2703</v>
      </c>
      <c r="N720" s="12" t="s">
        <v>34</v>
      </c>
      <c r="O720" s="12" t="s">
        <v>19</v>
      </c>
      <c r="P720" s="13">
        <v>759</v>
      </c>
      <c r="Q720" s="12" t="s">
        <v>1994</v>
      </c>
      <c r="R720">
        <f t="shared" si="83"/>
        <v>1</v>
      </c>
    </row>
    <row r="721" spans="1:18" ht="33" x14ac:dyDescent="0.25">
      <c r="A721" s="4" t="s">
        <v>247</v>
      </c>
      <c r="B721" s="18">
        <v>43885.582638888889</v>
      </c>
      <c r="C721" s="6" t="str">
        <f t="shared" si="78"/>
        <v>February</v>
      </c>
      <c r="D721" s="7">
        <f t="shared" si="79"/>
        <v>0.58263888888888882</v>
      </c>
      <c r="E721" s="7" t="str">
        <f>IF(AND(D721&lt;Sheet2!$A$3,D721&gt;=Sheet2!$A$2),"Morning",IF(AND(D721&gt;=Sheet2!$A$3,D721&lt;Sheet2!$A$4),"Afternoon","Night"))</f>
        <v>Afternoon</v>
      </c>
      <c r="F721" s="7" t="str">
        <f t="shared" si="80"/>
        <v>Monday</v>
      </c>
      <c r="G721" s="7" t="str">
        <f t="shared" si="81"/>
        <v>Weekdays</v>
      </c>
      <c r="H721" s="6">
        <f t="shared" si="82"/>
        <v>24</v>
      </c>
      <c r="I721" s="6">
        <f t="shared" si="77"/>
        <v>2020</v>
      </c>
      <c r="J721" s="5">
        <v>43823.397222222222</v>
      </c>
      <c r="K721" s="8" t="s">
        <v>309</v>
      </c>
      <c r="L721" s="8" t="s">
        <v>2696</v>
      </c>
      <c r="M721" s="8" t="s">
        <v>2703</v>
      </c>
      <c r="N721" s="8" t="s">
        <v>34</v>
      </c>
      <c r="O721" s="8" t="s">
        <v>13</v>
      </c>
      <c r="P721" s="9">
        <v>106</v>
      </c>
      <c r="Q721" s="8" t="s">
        <v>737</v>
      </c>
      <c r="R721">
        <f t="shared" si="83"/>
        <v>1</v>
      </c>
    </row>
    <row r="722" spans="1:18" ht="66" x14ac:dyDescent="0.25">
      <c r="A722" s="10"/>
      <c r="B722" s="17">
        <v>43886.404861111114</v>
      </c>
      <c r="C722" s="6" t="str">
        <f t="shared" si="78"/>
        <v>February</v>
      </c>
      <c r="D722" s="7">
        <f t="shared" si="79"/>
        <v>0.40486111111111112</v>
      </c>
      <c r="E722" s="7" t="str">
        <f>IF(AND(D722&lt;Sheet2!$A$3,D722&gt;=Sheet2!$A$2),"Morning",IF(AND(D722&gt;=Sheet2!$A$3,D722&lt;Sheet2!$A$4),"Afternoon","Night"))</f>
        <v>Morning</v>
      </c>
      <c r="F722" s="7" t="str">
        <f t="shared" si="80"/>
        <v>Tuesday</v>
      </c>
      <c r="G722" s="7" t="str">
        <f t="shared" si="81"/>
        <v>Weekdays</v>
      </c>
      <c r="H722" s="6">
        <f t="shared" si="82"/>
        <v>25</v>
      </c>
      <c r="I722" s="6">
        <f t="shared" si="77"/>
        <v>2020</v>
      </c>
      <c r="J722" s="11">
        <v>43828.35833333333</v>
      </c>
      <c r="K722" s="12" t="s">
        <v>309</v>
      </c>
      <c r="L722" s="8" t="s">
        <v>2696</v>
      </c>
      <c r="M722" s="8" t="s">
        <v>2703</v>
      </c>
      <c r="N722" s="12" t="s">
        <v>34</v>
      </c>
      <c r="O722" s="12" t="s">
        <v>13</v>
      </c>
      <c r="P722" s="13">
        <v>106</v>
      </c>
      <c r="Q722" s="12" t="s">
        <v>1995</v>
      </c>
      <c r="R722">
        <f t="shared" si="83"/>
        <v>1</v>
      </c>
    </row>
    <row r="723" spans="1:18" ht="33" x14ac:dyDescent="0.25">
      <c r="A723" s="4" t="s">
        <v>249</v>
      </c>
      <c r="B723" s="17">
        <v>43886.40625</v>
      </c>
      <c r="C723" s="6" t="str">
        <f t="shared" si="78"/>
        <v>February</v>
      </c>
      <c r="D723" s="7">
        <f t="shared" si="79"/>
        <v>0.40625</v>
      </c>
      <c r="E723" s="7" t="str">
        <f>IF(AND(D723&lt;Sheet2!$A$3,D723&gt;=Sheet2!$A$2),"Morning",IF(AND(D723&gt;=Sheet2!$A$3,D723&lt;Sheet2!$A$4),"Afternoon","Night"))</f>
        <v>Morning</v>
      </c>
      <c r="F723" s="7" t="str">
        <f t="shared" si="80"/>
        <v>Tuesday</v>
      </c>
      <c r="G723" s="7" t="str">
        <f t="shared" si="81"/>
        <v>Weekdays</v>
      </c>
      <c r="H723" s="6">
        <f t="shared" si="82"/>
        <v>25</v>
      </c>
      <c r="I723" s="6">
        <f t="shared" si="77"/>
        <v>2020</v>
      </c>
      <c r="J723" s="5">
        <v>43823.42291666667</v>
      </c>
      <c r="K723" s="8" t="s">
        <v>184</v>
      </c>
      <c r="L723" s="8" t="s">
        <v>2700</v>
      </c>
      <c r="M723" s="8" t="s">
        <v>2702</v>
      </c>
      <c r="N723" s="8" t="s">
        <v>58</v>
      </c>
      <c r="O723" s="8" t="s">
        <v>46</v>
      </c>
      <c r="P723" s="9">
        <v>73</v>
      </c>
      <c r="Q723" s="8" t="s">
        <v>1996</v>
      </c>
      <c r="R723">
        <f t="shared" si="83"/>
        <v>1</v>
      </c>
    </row>
    <row r="724" spans="1:18" ht="66" x14ac:dyDescent="0.25">
      <c r="A724" s="10"/>
      <c r="B724" s="17">
        <v>43886.626388888886</v>
      </c>
      <c r="C724" s="6" t="str">
        <f t="shared" si="78"/>
        <v>February</v>
      </c>
      <c r="D724" s="7">
        <f t="shared" si="79"/>
        <v>0.62638888888888888</v>
      </c>
      <c r="E724" s="7" t="str">
        <f>IF(AND(D724&lt;Sheet2!$A$3,D724&gt;=Sheet2!$A$2),"Morning",IF(AND(D724&gt;=Sheet2!$A$3,D724&lt;Sheet2!$A$4),"Afternoon","Night"))</f>
        <v>Afternoon</v>
      </c>
      <c r="F724" s="7" t="str">
        <f t="shared" si="80"/>
        <v>Tuesday</v>
      </c>
      <c r="G724" s="7" t="str">
        <f t="shared" si="81"/>
        <v>Weekdays</v>
      </c>
      <c r="H724" s="6">
        <f t="shared" si="82"/>
        <v>25</v>
      </c>
      <c r="I724" s="6">
        <f t="shared" ref="I724:I787" si="84">YEAR(B724)</f>
        <v>2020</v>
      </c>
      <c r="J724" s="11">
        <v>43825.310416666667</v>
      </c>
      <c r="K724" s="12" t="s">
        <v>184</v>
      </c>
      <c r="L724" s="8" t="s">
        <v>2700</v>
      </c>
      <c r="M724" s="8" t="s">
        <v>2702</v>
      </c>
      <c r="N724" s="12" t="s">
        <v>58</v>
      </c>
      <c r="O724" s="12" t="s">
        <v>46</v>
      </c>
      <c r="P724" s="13">
        <v>73</v>
      </c>
      <c r="Q724" s="12" t="s">
        <v>1997</v>
      </c>
      <c r="R724">
        <f t="shared" si="83"/>
        <v>1</v>
      </c>
    </row>
    <row r="725" spans="1:18" ht="33" x14ac:dyDescent="0.25">
      <c r="A725" s="4" t="s">
        <v>250</v>
      </c>
      <c r="B725" s="17">
        <v>43887.275694444441</v>
      </c>
      <c r="C725" s="6" t="str">
        <f t="shared" si="78"/>
        <v>February</v>
      </c>
      <c r="D725" s="7">
        <f t="shared" si="79"/>
        <v>0.27569444444444446</v>
      </c>
      <c r="E725" s="7" t="str">
        <f>IF(AND(D725&lt;Sheet2!$A$3,D725&gt;=Sheet2!$A$2),"Morning",IF(AND(D725&gt;=Sheet2!$A$3,D725&lt;Sheet2!$A$4),"Afternoon","Night"))</f>
        <v>Morning</v>
      </c>
      <c r="F725" s="7" t="str">
        <f t="shared" si="80"/>
        <v>Wednesday</v>
      </c>
      <c r="G725" s="7" t="str">
        <f t="shared" si="81"/>
        <v>Weekdays</v>
      </c>
      <c r="H725" s="6">
        <f t="shared" si="82"/>
        <v>26</v>
      </c>
      <c r="I725" s="6">
        <f t="shared" si="84"/>
        <v>2020</v>
      </c>
      <c r="J725" s="5">
        <v>43823.521527777775</v>
      </c>
      <c r="K725" s="8" t="s">
        <v>735</v>
      </c>
      <c r="L725" s="8" t="s">
        <v>2696</v>
      </c>
      <c r="M725" s="8" t="s">
        <v>2703</v>
      </c>
      <c r="N725" s="8" t="s">
        <v>34</v>
      </c>
      <c r="O725" s="8" t="s">
        <v>13</v>
      </c>
      <c r="P725" s="9">
        <v>0</v>
      </c>
      <c r="Q725" s="8" t="s">
        <v>738</v>
      </c>
      <c r="R725">
        <f t="shared" si="83"/>
        <v>1</v>
      </c>
    </row>
    <row r="726" spans="1:18" ht="49.5" x14ac:dyDescent="0.25">
      <c r="A726" s="10"/>
      <c r="B726" s="18">
        <v>43887.275694444441</v>
      </c>
      <c r="C726" s="6" t="str">
        <f t="shared" si="78"/>
        <v>February</v>
      </c>
      <c r="D726" s="7">
        <f t="shared" si="79"/>
        <v>0.27569444444444446</v>
      </c>
      <c r="E726" s="7" t="str">
        <f>IF(AND(D726&lt;Sheet2!$A$3,D726&gt;=Sheet2!$A$2),"Morning",IF(AND(D726&gt;=Sheet2!$A$3,D726&lt;Sheet2!$A$4),"Afternoon","Night"))</f>
        <v>Morning</v>
      </c>
      <c r="F726" s="7" t="str">
        <f t="shared" si="80"/>
        <v>Wednesday</v>
      </c>
      <c r="G726" s="7" t="str">
        <f t="shared" si="81"/>
        <v>Weekdays</v>
      </c>
      <c r="H726" s="6">
        <f t="shared" si="82"/>
        <v>26</v>
      </c>
      <c r="I726" s="6">
        <f t="shared" si="84"/>
        <v>2020</v>
      </c>
      <c r="J726" s="11">
        <v>43828.301388888889</v>
      </c>
      <c r="K726" s="12" t="s">
        <v>735</v>
      </c>
      <c r="L726" s="8" t="s">
        <v>2696</v>
      </c>
      <c r="M726" s="8" t="s">
        <v>2703</v>
      </c>
      <c r="N726" s="12" t="s">
        <v>34</v>
      </c>
      <c r="O726" s="12" t="s">
        <v>13</v>
      </c>
      <c r="P726" s="13">
        <v>0</v>
      </c>
      <c r="Q726" s="12" t="s">
        <v>1998</v>
      </c>
      <c r="R726">
        <f t="shared" si="83"/>
        <v>1</v>
      </c>
    </row>
    <row r="727" spans="1:18" ht="49.5" x14ac:dyDescent="0.25">
      <c r="A727" s="4" t="s">
        <v>253</v>
      </c>
      <c r="B727" s="17">
        <v>43887.482638888891</v>
      </c>
      <c r="C727" s="6" t="str">
        <f t="shared" si="78"/>
        <v>February</v>
      </c>
      <c r="D727" s="7">
        <f t="shared" si="79"/>
        <v>0.4826388888888889</v>
      </c>
      <c r="E727" s="7" t="str">
        <f>IF(AND(D727&lt;Sheet2!$A$3,D727&gt;=Sheet2!$A$2),"Morning",IF(AND(D727&gt;=Sheet2!$A$3,D727&lt;Sheet2!$A$4),"Afternoon","Night"))</f>
        <v>Morning</v>
      </c>
      <c r="F727" s="7" t="str">
        <f t="shared" si="80"/>
        <v>Wednesday</v>
      </c>
      <c r="G727" s="7" t="str">
        <f t="shared" si="81"/>
        <v>Weekdays</v>
      </c>
      <c r="H727" s="6">
        <f t="shared" si="82"/>
        <v>26</v>
      </c>
      <c r="I727" s="6">
        <f t="shared" si="84"/>
        <v>2020</v>
      </c>
      <c r="J727" s="5">
        <v>43824.356944444444</v>
      </c>
      <c r="K727" s="8" t="s">
        <v>95</v>
      </c>
      <c r="L727" s="8" t="s">
        <v>2693</v>
      </c>
      <c r="M727" s="8" t="s">
        <v>2703</v>
      </c>
      <c r="N727" s="8" t="s">
        <v>34</v>
      </c>
      <c r="O727" s="8" t="s">
        <v>46</v>
      </c>
      <c r="P727" s="9">
        <v>0</v>
      </c>
      <c r="Q727" s="8" t="s">
        <v>739</v>
      </c>
      <c r="R727">
        <f t="shared" si="83"/>
        <v>1</v>
      </c>
    </row>
    <row r="728" spans="1:18" ht="66" x14ac:dyDescent="0.25">
      <c r="A728" s="10"/>
      <c r="B728" s="17">
        <v>43887.569444444445</v>
      </c>
      <c r="C728" s="6" t="str">
        <f t="shared" si="78"/>
        <v>February</v>
      </c>
      <c r="D728" s="7">
        <f t="shared" si="79"/>
        <v>0.56944444444444442</v>
      </c>
      <c r="E728" s="7" t="str">
        <f>IF(AND(D728&lt;Sheet2!$A$3,D728&gt;=Sheet2!$A$2),"Morning",IF(AND(D728&gt;=Sheet2!$A$3,D728&lt;Sheet2!$A$4),"Afternoon","Night"))</f>
        <v>Afternoon</v>
      </c>
      <c r="F728" s="7" t="str">
        <f t="shared" si="80"/>
        <v>Wednesday</v>
      </c>
      <c r="G728" s="7" t="str">
        <f t="shared" si="81"/>
        <v>Weekdays</v>
      </c>
      <c r="H728" s="6">
        <f t="shared" si="82"/>
        <v>26</v>
      </c>
      <c r="I728" s="6">
        <f t="shared" si="84"/>
        <v>2020</v>
      </c>
      <c r="J728" s="11">
        <v>43826.701388888891</v>
      </c>
      <c r="K728" s="12" t="s">
        <v>95</v>
      </c>
      <c r="L728" s="8" t="s">
        <v>2693</v>
      </c>
      <c r="M728" s="8" t="s">
        <v>2703</v>
      </c>
      <c r="N728" s="12" t="s">
        <v>34</v>
      </c>
      <c r="O728" s="12" t="s">
        <v>46</v>
      </c>
      <c r="P728" s="13">
        <v>0</v>
      </c>
      <c r="Q728" s="12" t="s">
        <v>2680</v>
      </c>
      <c r="R728">
        <f t="shared" si="83"/>
        <v>1</v>
      </c>
    </row>
    <row r="729" spans="1:18" ht="409.5" x14ac:dyDescent="0.25">
      <c r="A729" s="4" t="s">
        <v>255</v>
      </c>
      <c r="B729" s="17">
        <v>43887.574305555558</v>
      </c>
      <c r="C729" s="6" t="str">
        <f t="shared" si="78"/>
        <v>February</v>
      </c>
      <c r="D729" s="7">
        <f t="shared" si="79"/>
        <v>0.57430555555555551</v>
      </c>
      <c r="E729" s="7" t="str">
        <f>IF(AND(D729&lt;Sheet2!$A$3,D729&gt;=Sheet2!$A$2),"Morning",IF(AND(D729&gt;=Sheet2!$A$3,D729&lt;Sheet2!$A$4),"Afternoon","Night"))</f>
        <v>Afternoon</v>
      </c>
      <c r="F729" s="7" t="str">
        <f t="shared" si="80"/>
        <v>Wednesday</v>
      </c>
      <c r="G729" s="7" t="str">
        <f t="shared" si="81"/>
        <v>Weekdays</v>
      </c>
      <c r="H729" s="6">
        <f t="shared" si="82"/>
        <v>26</v>
      </c>
      <c r="I729" s="6">
        <f t="shared" si="84"/>
        <v>2020</v>
      </c>
      <c r="J729" s="5">
        <v>43824.379166666666</v>
      </c>
      <c r="K729" s="8" t="s">
        <v>735</v>
      </c>
      <c r="L729" s="8" t="s">
        <v>2696</v>
      </c>
      <c r="M729" s="8" t="s">
        <v>2703</v>
      </c>
      <c r="N729" s="8" t="s">
        <v>34</v>
      </c>
      <c r="O729" s="8" t="s">
        <v>13</v>
      </c>
      <c r="P729" s="15" t="s">
        <v>9</v>
      </c>
      <c r="Q729" s="8" t="s">
        <v>1999</v>
      </c>
      <c r="R729">
        <f t="shared" si="83"/>
        <v>1</v>
      </c>
    </row>
    <row r="730" spans="1:18" ht="49.5" x14ac:dyDescent="0.25">
      <c r="A730" s="10"/>
      <c r="B730" s="17">
        <v>43887.645138888889</v>
      </c>
      <c r="C730" s="6" t="str">
        <f t="shared" si="78"/>
        <v>February</v>
      </c>
      <c r="D730" s="7">
        <f t="shared" si="79"/>
        <v>0.64513888888888882</v>
      </c>
      <c r="E730" s="7" t="str">
        <f>IF(AND(D730&lt;Sheet2!$A$3,D730&gt;=Sheet2!$A$2),"Morning",IF(AND(D730&gt;=Sheet2!$A$3,D730&lt;Sheet2!$A$4),"Afternoon","Night"))</f>
        <v>Afternoon</v>
      </c>
      <c r="F730" s="7" t="str">
        <f t="shared" si="80"/>
        <v>Wednesday</v>
      </c>
      <c r="G730" s="7" t="str">
        <f t="shared" si="81"/>
        <v>Weekdays</v>
      </c>
      <c r="H730" s="6">
        <f t="shared" si="82"/>
        <v>26</v>
      </c>
      <c r="I730" s="6">
        <f t="shared" si="84"/>
        <v>2020</v>
      </c>
      <c r="J730" s="11">
        <v>43828.302083333336</v>
      </c>
      <c r="K730" s="12" t="s">
        <v>735</v>
      </c>
      <c r="L730" s="8" t="s">
        <v>2696</v>
      </c>
      <c r="M730" s="8" t="s">
        <v>2703</v>
      </c>
      <c r="N730" s="12" t="s">
        <v>34</v>
      </c>
      <c r="O730" s="12" t="s">
        <v>13</v>
      </c>
      <c r="P730" s="15" t="s">
        <v>9</v>
      </c>
      <c r="Q730" s="12" t="s">
        <v>2000</v>
      </c>
      <c r="R730">
        <f t="shared" si="83"/>
        <v>1</v>
      </c>
    </row>
    <row r="731" spans="1:18" ht="66" x14ac:dyDescent="0.25">
      <c r="A731" s="4" t="s">
        <v>257</v>
      </c>
      <c r="B731" s="17">
        <v>43887.675694444442</v>
      </c>
      <c r="C731" s="6" t="str">
        <f t="shared" si="78"/>
        <v>February</v>
      </c>
      <c r="D731" s="7">
        <f t="shared" si="79"/>
        <v>0.67569444444444438</v>
      </c>
      <c r="E731" s="7" t="str">
        <f>IF(AND(D731&lt;Sheet2!$A$3,D731&gt;=Sheet2!$A$2),"Morning",IF(AND(D731&gt;=Sheet2!$A$3,D731&lt;Sheet2!$A$4),"Afternoon","Night"))</f>
        <v>Afternoon</v>
      </c>
      <c r="F731" s="7" t="str">
        <f t="shared" si="80"/>
        <v>Wednesday</v>
      </c>
      <c r="G731" s="7" t="str">
        <f t="shared" si="81"/>
        <v>Weekdays</v>
      </c>
      <c r="H731" s="6">
        <f t="shared" si="82"/>
        <v>26</v>
      </c>
      <c r="I731" s="6">
        <f t="shared" si="84"/>
        <v>2020</v>
      </c>
      <c r="J731" s="5">
        <v>43824.381944444445</v>
      </c>
      <c r="K731" s="8" t="s">
        <v>70</v>
      </c>
      <c r="L731" s="8" t="s">
        <v>2693</v>
      </c>
      <c r="M731" s="8" t="s">
        <v>2703</v>
      </c>
      <c r="N731" s="8" t="s">
        <v>34</v>
      </c>
      <c r="O731" s="8" t="s">
        <v>19</v>
      </c>
      <c r="P731" s="9">
        <v>9</v>
      </c>
      <c r="Q731" s="8" t="s">
        <v>740</v>
      </c>
      <c r="R731">
        <f t="shared" si="83"/>
        <v>1</v>
      </c>
    </row>
    <row r="732" spans="1:18" ht="115.5" x14ac:dyDescent="0.25">
      <c r="A732" s="4" t="s">
        <v>258</v>
      </c>
      <c r="B732" s="18">
        <v>43887.675694444442</v>
      </c>
      <c r="C732" s="6" t="str">
        <f t="shared" si="78"/>
        <v>February</v>
      </c>
      <c r="D732" s="7">
        <f t="shared" si="79"/>
        <v>0.67569444444444438</v>
      </c>
      <c r="E732" s="7" t="str">
        <f>IF(AND(D732&lt;Sheet2!$A$3,D732&gt;=Sheet2!$A$2),"Morning",IF(AND(D732&gt;=Sheet2!$A$3,D732&lt;Sheet2!$A$4),"Afternoon","Night"))</f>
        <v>Afternoon</v>
      </c>
      <c r="F732" s="7" t="str">
        <f t="shared" si="80"/>
        <v>Wednesday</v>
      </c>
      <c r="G732" s="7" t="str">
        <f t="shared" si="81"/>
        <v>Weekdays</v>
      </c>
      <c r="H732" s="6">
        <f t="shared" si="82"/>
        <v>26</v>
      </c>
      <c r="I732" s="6">
        <f t="shared" si="84"/>
        <v>2020</v>
      </c>
      <c r="J732" s="5">
        <v>43824.59375</v>
      </c>
      <c r="K732" s="8" t="s">
        <v>79</v>
      </c>
      <c r="L732" s="8" t="s">
        <v>2693</v>
      </c>
      <c r="M732" s="8" t="s">
        <v>2703</v>
      </c>
      <c r="N732" s="8" t="s">
        <v>34</v>
      </c>
      <c r="O732" s="8" t="s">
        <v>19</v>
      </c>
      <c r="P732" s="9">
        <v>134</v>
      </c>
      <c r="Q732" s="8" t="s">
        <v>2001</v>
      </c>
      <c r="R732">
        <f t="shared" si="83"/>
        <v>1</v>
      </c>
    </row>
    <row r="733" spans="1:18" ht="82.5" x14ac:dyDescent="0.25">
      <c r="A733" s="4" t="s">
        <v>259</v>
      </c>
      <c r="B733" s="17">
        <v>43887.677083333336</v>
      </c>
      <c r="C733" s="6" t="str">
        <f t="shared" si="78"/>
        <v>February</v>
      </c>
      <c r="D733" s="7">
        <f t="shared" si="79"/>
        <v>0.67708333333333337</v>
      </c>
      <c r="E733" s="7" t="str">
        <f>IF(AND(D733&lt;Sheet2!$A$3,D733&gt;=Sheet2!$A$2),"Morning",IF(AND(D733&gt;=Sheet2!$A$3,D733&lt;Sheet2!$A$4),"Afternoon","Night"))</f>
        <v>Afternoon</v>
      </c>
      <c r="F733" s="7" t="str">
        <f t="shared" si="80"/>
        <v>Wednesday</v>
      </c>
      <c r="G733" s="7" t="str">
        <f t="shared" si="81"/>
        <v>Weekdays</v>
      </c>
      <c r="H733" s="6">
        <f t="shared" si="82"/>
        <v>26</v>
      </c>
      <c r="I733" s="6">
        <f t="shared" si="84"/>
        <v>2020</v>
      </c>
      <c r="J733" s="5">
        <v>43825.256944444445</v>
      </c>
      <c r="K733" s="8" t="s">
        <v>268</v>
      </c>
      <c r="L733" s="8" t="s">
        <v>2696</v>
      </c>
      <c r="M733" s="8" t="s">
        <v>2703</v>
      </c>
      <c r="N733" s="8" t="s">
        <v>58</v>
      </c>
      <c r="O733" s="8" t="s">
        <v>630</v>
      </c>
      <c r="P733" s="9">
        <v>152</v>
      </c>
      <c r="Q733" s="8" t="s">
        <v>2002</v>
      </c>
      <c r="R733">
        <f t="shared" si="83"/>
        <v>1</v>
      </c>
    </row>
    <row r="734" spans="1:18" ht="66" x14ac:dyDescent="0.25">
      <c r="A734" s="10"/>
      <c r="B734" s="17">
        <v>43887.743055555555</v>
      </c>
      <c r="C734" s="6" t="str">
        <f t="shared" si="78"/>
        <v>February</v>
      </c>
      <c r="D734" s="7">
        <f t="shared" si="79"/>
        <v>0.74305555555555547</v>
      </c>
      <c r="E734" s="7" t="str">
        <f>IF(AND(D734&lt;Sheet2!$A$3,D734&gt;=Sheet2!$A$2),"Morning",IF(AND(D734&gt;=Sheet2!$A$3,D734&lt;Sheet2!$A$4),"Afternoon","Night"))</f>
        <v>Afternoon</v>
      </c>
      <c r="F734" s="7" t="str">
        <f t="shared" si="80"/>
        <v>Wednesday</v>
      </c>
      <c r="G734" s="7" t="str">
        <f t="shared" si="81"/>
        <v>Weekdays</v>
      </c>
      <c r="H734" s="6">
        <f t="shared" si="82"/>
        <v>26</v>
      </c>
      <c r="I734" s="6">
        <f t="shared" si="84"/>
        <v>2020</v>
      </c>
      <c r="J734" s="11">
        <v>43826.673611111109</v>
      </c>
      <c r="K734" s="12" t="s">
        <v>268</v>
      </c>
      <c r="L734" s="8" t="s">
        <v>2696</v>
      </c>
      <c r="M734" s="8" t="s">
        <v>2703</v>
      </c>
      <c r="N734" s="12" t="s">
        <v>58</v>
      </c>
      <c r="O734" s="12" t="s">
        <v>630</v>
      </c>
      <c r="P734" s="13">
        <v>152</v>
      </c>
      <c r="Q734" s="12" t="s">
        <v>2003</v>
      </c>
      <c r="R734">
        <f t="shared" si="83"/>
        <v>1</v>
      </c>
    </row>
    <row r="735" spans="1:18" ht="33" x14ac:dyDescent="0.25">
      <c r="A735" s="4" t="s">
        <v>261</v>
      </c>
      <c r="B735" s="17">
        <v>43888.738194444442</v>
      </c>
      <c r="C735" s="6" t="str">
        <f t="shared" si="78"/>
        <v>February</v>
      </c>
      <c r="D735" s="7">
        <f t="shared" si="79"/>
        <v>0.73819444444444438</v>
      </c>
      <c r="E735" s="7" t="str">
        <f>IF(AND(D735&lt;Sheet2!$A$3,D735&gt;=Sheet2!$A$2),"Morning",IF(AND(D735&gt;=Sheet2!$A$3,D735&lt;Sheet2!$A$4),"Afternoon","Night"))</f>
        <v>Afternoon</v>
      </c>
      <c r="F735" s="7" t="str">
        <f t="shared" si="80"/>
        <v>Thursday</v>
      </c>
      <c r="G735" s="7" t="str">
        <f t="shared" si="81"/>
        <v>Weekdays</v>
      </c>
      <c r="H735" s="6">
        <f t="shared" si="82"/>
        <v>27</v>
      </c>
      <c r="I735" s="6">
        <f t="shared" si="84"/>
        <v>2020</v>
      </c>
      <c r="J735" s="5">
        <v>43825.588888888888</v>
      </c>
      <c r="K735" s="8" t="s">
        <v>140</v>
      </c>
      <c r="L735" s="8" t="s">
        <v>2696</v>
      </c>
      <c r="M735" s="8" t="s">
        <v>2703</v>
      </c>
      <c r="N735" s="8" t="s">
        <v>34</v>
      </c>
      <c r="O735" s="8" t="s">
        <v>19</v>
      </c>
      <c r="P735" s="9">
        <v>126</v>
      </c>
      <c r="Q735" s="8" t="s">
        <v>2004</v>
      </c>
      <c r="R735">
        <f t="shared" si="83"/>
        <v>1</v>
      </c>
    </row>
    <row r="736" spans="1:18" ht="49.5" x14ac:dyDescent="0.25">
      <c r="A736" s="10"/>
      <c r="B736" s="17">
        <v>43888.794444444444</v>
      </c>
      <c r="C736" s="6" t="str">
        <f t="shared" si="78"/>
        <v>February</v>
      </c>
      <c r="D736" s="7">
        <f t="shared" si="79"/>
        <v>0.7944444444444444</v>
      </c>
      <c r="E736" s="7" t="str">
        <f>IF(AND(D736&lt;Sheet2!$A$3,D736&gt;=Sheet2!$A$2),"Morning",IF(AND(D736&gt;=Sheet2!$A$3,D736&lt;Sheet2!$A$4),"Afternoon","Night"))</f>
        <v>Night</v>
      </c>
      <c r="F736" s="7" t="str">
        <f t="shared" si="80"/>
        <v>Thursday</v>
      </c>
      <c r="G736" s="7" t="str">
        <f t="shared" si="81"/>
        <v>Weekdays</v>
      </c>
      <c r="H736" s="6">
        <f t="shared" si="82"/>
        <v>27</v>
      </c>
      <c r="I736" s="6">
        <f t="shared" si="84"/>
        <v>2020</v>
      </c>
      <c r="J736" s="11">
        <v>43830.345138888886</v>
      </c>
      <c r="K736" s="12" t="s">
        <v>140</v>
      </c>
      <c r="L736" s="8" t="s">
        <v>2696</v>
      </c>
      <c r="M736" s="8" t="s">
        <v>2703</v>
      </c>
      <c r="N736" s="12" t="s">
        <v>34</v>
      </c>
      <c r="O736" s="12" t="s">
        <v>19</v>
      </c>
      <c r="P736" s="13">
        <v>126</v>
      </c>
      <c r="Q736" s="12" t="s">
        <v>2005</v>
      </c>
      <c r="R736">
        <f t="shared" si="83"/>
        <v>1</v>
      </c>
    </row>
    <row r="737" spans="1:18" ht="165" x14ac:dyDescent="0.25">
      <c r="A737" s="4" t="s">
        <v>262</v>
      </c>
      <c r="B737" s="17">
        <v>43888.826388888891</v>
      </c>
      <c r="C737" s="6" t="str">
        <f t="shared" si="78"/>
        <v>February</v>
      </c>
      <c r="D737" s="7">
        <f t="shared" si="79"/>
        <v>0.82638888888888884</v>
      </c>
      <c r="E737" s="7" t="str">
        <f>IF(AND(D737&lt;Sheet2!$A$3,D737&gt;=Sheet2!$A$2),"Morning",IF(AND(D737&gt;=Sheet2!$A$3,D737&lt;Sheet2!$A$4),"Afternoon","Night"))</f>
        <v>Night</v>
      </c>
      <c r="F737" s="7" t="str">
        <f t="shared" si="80"/>
        <v>Thursday</v>
      </c>
      <c r="G737" s="7" t="str">
        <f t="shared" si="81"/>
        <v>Weekdays</v>
      </c>
      <c r="H737" s="6">
        <f t="shared" si="82"/>
        <v>27</v>
      </c>
      <c r="I737" s="6">
        <f t="shared" si="84"/>
        <v>2020</v>
      </c>
      <c r="J737" s="5">
        <v>43825.857638888891</v>
      </c>
      <c r="K737" s="8" t="s">
        <v>33</v>
      </c>
      <c r="L737" s="8" t="s">
        <v>2696</v>
      </c>
      <c r="M737" s="8" t="s">
        <v>2703</v>
      </c>
      <c r="N737" s="8" t="s">
        <v>34</v>
      </c>
      <c r="O737" s="8" t="s">
        <v>354</v>
      </c>
      <c r="P737" s="9">
        <v>140</v>
      </c>
      <c r="Q737" s="8" t="s">
        <v>2006</v>
      </c>
      <c r="R737">
        <f t="shared" si="83"/>
        <v>1</v>
      </c>
    </row>
    <row r="738" spans="1:18" ht="33" x14ac:dyDescent="0.25">
      <c r="A738" s="4" t="s">
        <v>264</v>
      </c>
      <c r="B738" s="17">
        <v>43888.828472222223</v>
      </c>
      <c r="C738" s="6" t="str">
        <f t="shared" si="78"/>
        <v>February</v>
      </c>
      <c r="D738" s="7">
        <f t="shared" si="79"/>
        <v>0.82847222222222217</v>
      </c>
      <c r="E738" s="7" t="str">
        <f>IF(AND(D738&lt;Sheet2!$A$3,D738&gt;=Sheet2!$A$2),"Morning",IF(AND(D738&gt;=Sheet2!$A$3,D738&lt;Sheet2!$A$4),"Afternoon","Night"))</f>
        <v>Night</v>
      </c>
      <c r="F738" s="7" t="str">
        <f t="shared" si="80"/>
        <v>Thursday</v>
      </c>
      <c r="G738" s="7" t="str">
        <f t="shared" si="81"/>
        <v>Weekdays</v>
      </c>
      <c r="H738" s="6">
        <f t="shared" si="82"/>
        <v>27</v>
      </c>
      <c r="I738" s="6">
        <f t="shared" si="84"/>
        <v>2020</v>
      </c>
      <c r="J738" s="5">
        <v>43826.2</v>
      </c>
      <c r="K738" s="8" t="s">
        <v>39</v>
      </c>
      <c r="L738" s="8" t="s">
        <v>2693</v>
      </c>
      <c r="M738" s="8" t="s">
        <v>2703</v>
      </c>
      <c r="N738" s="8"/>
      <c r="O738" s="8"/>
      <c r="P738" s="15" t="s">
        <v>9</v>
      </c>
      <c r="Q738" s="8" t="s">
        <v>741</v>
      </c>
      <c r="R738">
        <f t="shared" si="83"/>
        <v>1</v>
      </c>
    </row>
    <row r="739" spans="1:18" ht="49.5" x14ac:dyDescent="0.25">
      <c r="A739" s="4" t="s">
        <v>267</v>
      </c>
      <c r="B739" s="17">
        <v>43888.839583333334</v>
      </c>
      <c r="C739" s="6" t="str">
        <f t="shared" si="78"/>
        <v>February</v>
      </c>
      <c r="D739" s="7">
        <f t="shared" si="79"/>
        <v>0.83958333333333324</v>
      </c>
      <c r="E739" s="7" t="str">
        <f>IF(AND(D739&lt;Sheet2!$A$3,D739&gt;=Sheet2!$A$2),"Morning",IF(AND(D739&gt;=Sheet2!$A$3,D739&lt;Sheet2!$A$4),"Afternoon","Night"))</f>
        <v>Night</v>
      </c>
      <c r="F739" s="7" t="str">
        <f t="shared" si="80"/>
        <v>Thursday</v>
      </c>
      <c r="G739" s="7" t="str">
        <f t="shared" si="81"/>
        <v>Weekdays</v>
      </c>
      <c r="H739" s="6">
        <f t="shared" si="82"/>
        <v>27</v>
      </c>
      <c r="I739" s="6">
        <f t="shared" si="84"/>
        <v>2020</v>
      </c>
      <c r="J739" s="5">
        <v>43826.25277777778</v>
      </c>
      <c r="K739" s="8" t="s">
        <v>230</v>
      </c>
      <c r="L739" s="8" t="s">
        <v>2693</v>
      </c>
      <c r="M739" s="8" t="s">
        <v>2703</v>
      </c>
      <c r="N739" s="8" t="s">
        <v>34</v>
      </c>
      <c r="O739" s="8" t="s">
        <v>25</v>
      </c>
      <c r="P739" s="9">
        <v>0</v>
      </c>
      <c r="Q739" s="8" t="s">
        <v>742</v>
      </c>
      <c r="R739">
        <f t="shared" si="83"/>
        <v>1</v>
      </c>
    </row>
    <row r="740" spans="1:18" ht="66" x14ac:dyDescent="0.25">
      <c r="A740" s="10"/>
      <c r="B740" s="17">
        <v>43889.273611111108</v>
      </c>
      <c r="C740" s="6" t="str">
        <f t="shared" si="78"/>
        <v>February</v>
      </c>
      <c r="D740" s="7">
        <f t="shared" si="79"/>
        <v>0.27361111111111108</v>
      </c>
      <c r="E740" s="7" t="str">
        <f>IF(AND(D740&lt;Sheet2!$A$3,D740&gt;=Sheet2!$A$2),"Morning",IF(AND(D740&gt;=Sheet2!$A$3,D740&lt;Sheet2!$A$4),"Afternoon","Night"))</f>
        <v>Morning</v>
      </c>
      <c r="F740" s="7" t="str">
        <f t="shared" si="80"/>
        <v>Friday</v>
      </c>
      <c r="G740" s="7" t="str">
        <f t="shared" si="81"/>
        <v>Weekdays</v>
      </c>
      <c r="H740" s="6">
        <f t="shared" si="82"/>
        <v>28</v>
      </c>
      <c r="I740" s="6">
        <f t="shared" si="84"/>
        <v>2020</v>
      </c>
      <c r="J740" s="11">
        <v>43826.453472222223</v>
      </c>
      <c r="K740" s="12" t="s">
        <v>230</v>
      </c>
      <c r="L740" s="8" t="s">
        <v>2693</v>
      </c>
      <c r="M740" s="8" t="s">
        <v>2703</v>
      </c>
      <c r="N740" s="12" t="s">
        <v>34</v>
      </c>
      <c r="O740" s="12" t="s">
        <v>25</v>
      </c>
      <c r="P740" s="13">
        <v>0</v>
      </c>
      <c r="Q740" s="12" t="s">
        <v>2007</v>
      </c>
      <c r="R740">
        <f t="shared" si="83"/>
        <v>1</v>
      </c>
    </row>
    <row r="741" spans="1:18" ht="115.5" x14ac:dyDescent="0.25">
      <c r="A741" s="4" t="s">
        <v>270</v>
      </c>
      <c r="B741" s="17">
        <v>43889.482638888891</v>
      </c>
      <c r="C741" s="6" t="str">
        <f t="shared" si="78"/>
        <v>February</v>
      </c>
      <c r="D741" s="7">
        <f t="shared" si="79"/>
        <v>0.4826388888888889</v>
      </c>
      <c r="E741" s="7" t="str">
        <f>IF(AND(D741&lt;Sheet2!$A$3,D741&gt;=Sheet2!$A$2),"Morning",IF(AND(D741&gt;=Sheet2!$A$3,D741&lt;Sheet2!$A$4),"Afternoon","Night"))</f>
        <v>Morning</v>
      </c>
      <c r="F741" s="7" t="str">
        <f t="shared" si="80"/>
        <v>Friday</v>
      </c>
      <c r="G741" s="7" t="str">
        <f t="shared" si="81"/>
        <v>Weekdays</v>
      </c>
      <c r="H741" s="6">
        <f t="shared" si="82"/>
        <v>28</v>
      </c>
      <c r="I741" s="6">
        <f t="shared" si="84"/>
        <v>2020</v>
      </c>
      <c r="J741" s="5">
        <v>43826.467361111114</v>
      </c>
      <c r="K741" s="8" t="s">
        <v>170</v>
      </c>
      <c r="L741" s="8" t="s">
        <v>2696</v>
      </c>
      <c r="M741" s="8" t="s">
        <v>2703</v>
      </c>
      <c r="N741" s="8" t="s">
        <v>34</v>
      </c>
      <c r="O741" s="8" t="s">
        <v>19</v>
      </c>
      <c r="P741" s="9">
        <v>24</v>
      </c>
      <c r="Q741" s="8" t="s">
        <v>2008</v>
      </c>
      <c r="R741">
        <f t="shared" si="83"/>
        <v>1</v>
      </c>
    </row>
    <row r="742" spans="1:18" ht="33" x14ac:dyDescent="0.25">
      <c r="A742" s="4" t="s">
        <v>272</v>
      </c>
      <c r="B742" s="17">
        <v>43890.375</v>
      </c>
      <c r="C742" s="6" t="str">
        <f t="shared" si="78"/>
        <v>February</v>
      </c>
      <c r="D742" s="7">
        <f t="shared" si="79"/>
        <v>0.375</v>
      </c>
      <c r="E742" s="7" t="str">
        <f>IF(AND(D742&lt;Sheet2!$A$3,D742&gt;=Sheet2!$A$2),"Morning",IF(AND(D742&gt;=Sheet2!$A$3,D742&lt;Sheet2!$A$4),"Afternoon","Night"))</f>
        <v>Morning</v>
      </c>
      <c r="F742" s="7" t="str">
        <f t="shared" si="80"/>
        <v>Saturday</v>
      </c>
      <c r="G742" s="7" t="str">
        <f t="shared" si="81"/>
        <v>Weekends</v>
      </c>
      <c r="H742" s="6">
        <f t="shared" si="82"/>
        <v>29</v>
      </c>
      <c r="I742" s="6">
        <f t="shared" si="84"/>
        <v>2020</v>
      </c>
      <c r="J742" s="5">
        <v>43826.479861111111</v>
      </c>
      <c r="K742" s="8" t="s">
        <v>206</v>
      </c>
      <c r="L742" s="8" t="s">
        <v>2695</v>
      </c>
      <c r="M742" s="8" t="s">
        <v>2702</v>
      </c>
      <c r="N742" s="8" t="s">
        <v>34</v>
      </c>
      <c r="O742" s="8" t="s">
        <v>19</v>
      </c>
      <c r="P742" s="9">
        <v>66</v>
      </c>
      <c r="Q742" s="8" t="s">
        <v>743</v>
      </c>
      <c r="R742">
        <f t="shared" si="83"/>
        <v>1</v>
      </c>
    </row>
    <row r="743" spans="1:18" ht="49.5" x14ac:dyDescent="0.25">
      <c r="A743" s="10"/>
      <c r="B743" s="17">
        <v>43903.230555555558</v>
      </c>
      <c r="C743" s="6" t="str">
        <f t="shared" si="78"/>
        <v>March</v>
      </c>
      <c r="D743" s="7">
        <f t="shared" si="79"/>
        <v>0.23055555555555554</v>
      </c>
      <c r="E743" s="7" t="str">
        <f>IF(AND(D743&lt;Sheet2!$A$3,D743&gt;=Sheet2!$A$2),"Morning",IF(AND(D743&gt;=Sheet2!$A$3,D743&lt;Sheet2!$A$4),"Afternoon","Night"))</f>
        <v>Morning</v>
      </c>
      <c r="F743" s="7" t="str">
        <f t="shared" si="80"/>
        <v>Friday</v>
      </c>
      <c r="G743" s="7" t="str">
        <f t="shared" si="81"/>
        <v>Weekdays</v>
      </c>
      <c r="H743" s="6">
        <f t="shared" si="82"/>
        <v>13</v>
      </c>
      <c r="I743" s="6">
        <f t="shared" si="84"/>
        <v>2020</v>
      </c>
      <c r="J743" s="11">
        <v>43829.700694444444</v>
      </c>
      <c r="K743" s="12" t="s">
        <v>206</v>
      </c>
      <c r="L743" s="8" t="s">
        <v>2695</v>
      </c>
      <c r="M743" s="8" t="s">
        <v>2702</v>
      </c>
      <c r="N743" s="12" t="s">
        <v>34</v>
      </c>
      <c r="O743" s="12" t="s">
        <v>19</v>
      </c>
      <c r="P743" s="13">
        <v>66</v>
      </c>
      <c r="Q743" s="12" t="s">
        <v>2009</v>
      </c>
      <c r="R743">
        <f t="shared" si="83"/>
        <v>1</v>
      </c>
    </row>
    <row r="744" spans="1:18" ht="49.5" x14ac:dyDescent="0.25">
      <c r="A744" s="4" t="s">
        <v>273</v>
      </c>
      <c r="B744" s="18">
        <v>43903.230555555558</v>
      </c>
      <c r="C744" s="6" t="str">
        <f t="shared" si="78"/>
        <v>March</v>
      </c>
      <c r="D744" s="7">
        <f t="shared" si="79"/>
        <v>0.23055555555555554</v>
      </c>
      <c r="E744" s="7" t="str">
        <f>IF(AND(D744&lt;Sheet2!$A$3,D744&gt;=Sheet2!$A$2),"Morning",IF(AND(D744&gt;=Sheet2!$A$3,D744&lt;Sheet2!$A$4),"Afternoon","Night"))</f>
        <v>Morning</v>
      </c>
      <c r="F744" s="7" t="str">
        <f t="shared" si="80"/>
        <v>Friday</v>
      </c>
      <c r="G744" s="7" t="str">
        <f t="shared" si="81"/>
        <v>Weekdays</v>
      </c>
      <c r="H744" s="6">
        <f t="shared" si="82"/>
        <v>13</v>
      </c>
      <c r="I744" s="6">
        <f t="shared" si="84"/>
        <v>2020</v>
      </c>
      <c r="J744" s="5">
        <v>43827.999305555553</v>
      </c>
      <c r="K744" s="8" t="s">
        <v>402</v>
      </c>
      <c r="L744" s="8"/>
      <c r="M744" s="8"/>
      <c r="N744" s="8"/>
      <c r="O744" s="8" t="s">
        <v>491</v>
      </c>
      <c r="P744" s="15" t="s">
        <v>9</v>
      </c>
      <c r="Q744" s="8" t="s">
        <v>606</v>
      </c>
      <c r="R744">
        <f t="shared" si="83"/>
        <v>1</v>
      </c>
    </row>
    <row r="745" spans="1:18" ht="409.5" x14ac:dyDescent="0.25">
      <c r="A745" s="4" t="s">
        <v>274</v>
      </c>
      <c r="B745" s="17">
        <v>43903.769444444442</v>
      </c>
      <c r="C745" s="6" t="str">
        <f t="shared" si="78"/>
        <v>March</v>
      </c>
      <c r="D745" s="7">
        <f t="shared" si="79"/>
        <v>0.76944444444444438</v>
      </c>
      <c r="E745" s="7" t="str">
        <f>IF(AND(D745&lt;Sheet2!$A$3,D745&gt;=Sheet2!$A$2),"Morning",IF(AND(D745&gt;=Sheet2!$A$3,D745&lt;Sheet2!$A$4),"Afternoon","Night"))</f>
        <v>Afternoon</v>
      </c>
      <c r="F745" s="7" t="str">
        <f t="shared" si="80"/>
        <v>Friday</v>
      </c>
      <c r="G745" s="7" t="str">
        <f t="shared" si="81"/>
        <v>Weekdays</v>
      </c>
      <c r="H745" s="6">
        <f t="shared" si="82"/>
        <v>13</v>
      </c>
      <c r="I745" s="6">
        <f t="shared" si="84"/>
        <v>2020</v>
      </c>
      <c r="J745" s="5">
        <v>43828.729861111111</v>
      </c>
      <c r="K745" s="8" t="s">
        <v>2010</v>
      </c>
      <c r="L745" s="12" t="s">
        <v>2695</v>
      </c>
      <c r="M745" s="8" t="s">
        <v>2702</v>
      </c>
      <c r="N745" s="8" t="s">
        <v>34</v>
      </c>
      <c r="O745" s="8" t="s">
        <v>191</v>
      </c>
      <c r="P745" s="9">
        <v>2599</v>
      </c>
      <c r="Q745" s="8" t="s">
        <v>2011</v>
      </c>
      <c r="R745">
        <f t="shared" si="83"/>
        <v>1</v>
      </c>
    </row>
    <row r="746" spans="1:18" ht="132" x14ac:dyDescent="0.25">
      <c r="A746" s="10"/>
      <c r="B746" s="18">
        <v>43903.769444444442</v>
      </c>
      <c r="C746" s="6" t="str">
        <f t="shared" si="78"/>
        <v>March</v>
      </c>
      <c r="D746" s="7">
        <f t="shared" si="79"/>
        <v>0.76944444444444438</v>
      </c>
      <c r="E746" s="7" t="str">
        <f>IF(AND(D746&lt;Sheet2!$A$3,D746&gt;=Sheet2!$A$2),"Morning",IF(AND(D746&gt;=Sheet2!$A$3,D746&lt;Sheet2!$A$4),"Afternoon","Night"))</f>
        <v>Afternoon</v>
      </c>
      <c r="F746" s="7" t="str">
        <f t="shared" si="80"/>
        <v>Friday</v>
      </c>
      <c r="G746" s="7" t="str">
        <f t="shared" si="81"/>
        <v>Weekdays</v>
      </c>
      <c r="H746" s="6">
        <f t="shared" si="82"/>
        <v>13</v>
      </c>
      <c r="I746" s="6">
        <f t="shared" si="84"/>
        <v>2020</v>
      </c>
      <c r="J746" s="11">
        <v>43829.368055555555</v>
      </c>
      <c r="K746" s="12" t="s">
        <v>2010</v>
      </c>
      <c r="L746" s="12" t="s">
        <v>2695</v>
      </c>
      <c r="M746" s="8" t="s">
        <v>2702</v>
      </c>
      <c r="N746" s="12" t="s">
        <v>34</v>
      </c>
      <c r="O746" s="12" t="s">
        <v>191</v>
      </c>
      <c r="P746" s="13">
        <v>2599</v>
      </c>
      <c r="Q746" s="12" t="s">
        <v>2671</v>
      </c>
      <c r="R746">
        <f t="shared" si="83"/>
        <v>1</v>
      </c>
    </row>
    <row r="747" spans="1:18" ht="198" x14ac:dyDescent="0.25">
      <c r="A747" s="4" t="s">
        <v>276</v>
      </c>
      <c r="B747" s="17">
        <v>43904.208333333336</v>
      </c>
      <c r="C747" s="6" t="str">
        <f t="shared" si="78"/>
        <v>March</v>
      </c>
      <c r="D747" s="7">
        <f t="shared" si="79"/>
        <v>0.20833333333333334</v>
      </c>
      <c r="E747" s="7" t="str">
        <f>IF(AND(D747&lt;Sheet2!$A$3,D747&gt;=Sheet2!$A$2),"Morning",IF(AND(D747&gt;=Sheet2!$A$3,D747&lt;Sheet2!$A$4),"Afternoon","Night"))</f>
        <v>Morning</v>
      </c>
      <c r="F747" s="7" t="str">
        <f t="shared" si="80"/>
        <v>Saturday</v>
      </c>
      <c r="G747" s="7" t="str">
        <f t="shared" si="81"/>
        <v>Weekends</v>
      </c>
      <c r="H747" s="6">
        <f t="shared" si="82"/>
        <v>14</v>
      </c>
      <c r="I747" s="6">
        <f t="shared" si="84"/>
        <v>2020</v>
      </c>
      <c r="J747" s="5">
        <v>43829.083333333336</v>
      </c>
      <c r="K747" s="8" t="s">
        <v>496</v>
      </c>
      <c r="L747" s="8" t="s">
        <v>2695</v>
      </c>
      <c r="M747" s="8" t="s">
        <v>2702</v>
      </c>
      <c r="N747" s="8" t="s">
        <v>34</v>
      </c>
      <c r="O747" s="8" t="s">
        <v>373</v>
      </c>
      <c r="P747" s="9">
        <v>1026</v>
      </c>
      <c r="Q747" s="8" t="s">
        <v>2672</v>
      </c>
      <c r="R747">
        <f t="shared" si="83"/>
        <v>1</v>
      </c>
    </row>
    <row r="748" spans="1:18" ht="409.5" x14ac:dyDescent="0.25">
      <c r="A748" s="4" t="s">
        <v>279</v>
      </c>
      <c r="B748" s="18">
        <v>43904.208333333336</v>
      </c>
      <c r="C748" s="6" t="str">
        <f t="shared" si="78"/>
        <v>March</v>
      </c>
      <c r="D748" s="7">
        <f t="shared" si="79"/>
        <v>0.20833333333333334</v>
      </c>
      <c r="E748" s="7" t="str">
        <f>IF(AND(D748&lt;Sheet2!$A$3,D748&gt;=Sheet2!$A$2),"Morning",IF(AND(D748&gt;=Sheet2!$A$3,D748&lt;Sheet2!$A$4),"Afternoon","Night"))</f>
        <v>Morning</v>
      </c>
      <c r="F748" s="7" t="str">
        <f t="shared" si="80"/>
        <v>Saturday</v>
      </c>
      <c r="G748" s="7" t="str">
        <f t="shared" si="81"/>
        <v>Weekends</v>
      </c>
      <c r="H748" s="6">
        <f t="shared" si="82"/>
        <v>14</v>
      </c>
      <c r="I748" s="6">
        <f t="shared" si="84"/>
        <v>2020</v>
      </c>
      <c r="J748" s="5">
        <v>43829.732638888891</v>
      </c>
      <c r="K748" s="8" t="s">
        <v>710</v>
      </c>
      <c r="L748" s="8" t="s">
        <v>2696</v>
      </c>
      <c r="M748" s="8" t="s">
        <v>2703</v>
      </c>
      <c r="N748" s="8" t="s">
        <v>58</v>
      </c>
      <c r="O748" s="8" t="s">
        <v>191</v>
      </c>
      <c r="P748" s="9">
        <v>495</v>
      </c>
      <c r="Q748" s="8" t="s">
        <v>2012</v>
      </c>
      <c r="R748">
        <f t="shared" si="83"/>
        <v>1</v>
      </c>
    </row>
    <row r="749" spans="1:18" ht="33" x14ac:dyDescent="0.25">
      <c r="A749" s="4" t="s">
        <v>280</v>
      </c>
      <c r="B749" s="17">
        <v>43904.286111111112</v>
      </c>
      <c r="C749" s="6" t="str">
        <f t="shared" si="78"/>
        <v>March</v>
      </c>
      <c r="D749" s="7">
        <f t="shared" si="79"/>
        <v>0.28611111111111115</v>
      </c>
      <c r="E749" s="7" t="str">
        <f>IF(AND(D749&lt;Sheet2!$A$3,D749&gt;=Sheet2!$A$2),"Morning",IF(AND(D749&gt;=Sheet2!$A$3,D749&lt;Sheet2!$A$4),"Afternoon","Night"))</f>
        <v>Morning</v>
      </c>
      <c r="F749" s="7" t="str">
        <f t="shared" si="80"/>
        <v>Saturday</v>
      </c>
      <c r="G749" s="7" t="str">
        <f t="shared" si="81"/>
        <v>Weekends</v>
      </c>
      <c r="H749" s="6">
        <f t="shared" si="82"/>
        <v>14</v>
      </c>
      <c r="I749" s="6">
        <f t="shared" si="84"/>
        <v>2020</v>
      </c>
      <c r="J749" s="5">
        <v>43829.75</v>
      </c>
      <c r="K749" s="8" t="s">
        <v>39</v>
      </c>
      <c r="L749" s="8" t="s">
        <v>2693</v>
      </c>
      <c r="M749" s="8" t="s">
        <v>2703</v>
      </c>
      <c r="N749" s="8"/>
      <c r="O749" s="8"/>
      <c r="P749" s="15" t="s">
        <v>9</v>
      </c>
      <c r="Q749" s="8" t="s">
        <v>744</v>
      </c>
      <c r="R749">
        <f t="shared" si="83"/>
        <v>1</v>
      </c>
    </row>
    <row r="750" spans="1:18" ht="165" x14ac:dyDescent="0.25">
      <c r="A750" s="4" t="s">
        <v>282</v>
      </c>
      <c r="B750" s="17">
        <v>43904.388888888891</v>
      </c>
      <c r="C750" s="6" t="str">
        <f t="shared" si="78"/>
        <v>March</v>
      </c>
      <c r="D750" s="7">
        <f t="shared" si="79"/>
        <v>0.3888888888888889</v>
      </c>
      <c r="E750" s="7" t="str">
        <f>IF(AND(D750&lt;Sheet2!$A$3,D750&gt;=Sheet2!$A$2),"Morning",IF(AND(D750&gt;=Sheet2!$A$3,D750&lt;Sheet2!$A$4),"Afternoon","Night"))</f>
        <v>Morning</v>
      </c>
      <c r="F750" s="7" t="str">
        <f t="shared" si="80"/>
        <v>Saturday</v>
      </c>
      <c r="G750" s="7" t="str">
        <f t="shared" si="81"/>
        <v>Weekends</v>
      </c>
      <c r="H750" s="6">
        <f t="shared" si="82"/>
        <v>14</v>
      </c>
      <c r="I750" s="6">
        <f t="shared" si="84"/>
        <v>2020</v>
      </c>
      <c r="J750" s="5">
        <v>43830.785416666666</v>
      </c>
      <c r="K750" s="8" t="s">
        <v>319</v>
      </c>
      <c r="L750" s="8" t="s">
        <v>2696</v>
      </c>
      <c r="M750" s="8" t="s">
        <v>2703</v>
      </c>
      <c r="N750" s="8" t="s">
        <v>34</v>
      </c>
      <c r="O750" s="8" t="s">
        <v>373</v>
      </c>
      <c r="P750" s="9">
        <v>37</v>
      </c>
      <c r="Q750" s="8" t="s">
        <v>2013</v>
      </c>
      <c r="R750">
        <f t="shared" si="83"/>
        <v>1</v>
      </c>
    </row>
    <row r="751" spans="1:18" ht="66" x14ac:dyDescent="0.25">
      <c r="A751" s="4" t="s">
        <v>7</v>
      </c>
      <c r="B751" s="17">
        <v>43905.395833333336</v>
      </c>
      <c r="C751" s="6" t="str">
        <f t="shared" si="78"/>
        <v>March</v>
      </c>
      <c r="D751" s="7">
        <f t="shared" si="79"/>
        <v>0.39583333333333331</v>
      </c>
      <c r="E751" s="7" t="str">
        <f>IF(AND(D751&lt;Sheet2!$A$3,D751&gt;=Sheet2!$A$2),"Morning",IF(AND(D751&gt;=Sheet2!$A$3,D751&lt;Sheet2!$A$4),"Afternoon","Night"))</f>
        <v>Morning</v>
      </c>
      <c r="F751" s="7" t="str">
        <f t="shared" si="80"/>
        <v>Sunday</v>
      </c>
      <c r="G751" s="7" t="str">
        <f t="shared" si="81"/>
        <v>Weekends</v>
      </c>
      <c r="H751" s="6">
        <f t="shared" si="82"/>
        <v>15</v>
      </c>
      <c r="I751" s="6">
        <f t="shared" si="84"/>
        <v>2020</v>
      </c>
      <c r="J751" s="5">
        <v>43831.540972222225</v>
      </c>
      <c r="K751" s="8" t="s">
        <v>170</v>
      </c>
      <c r="L751" s="8" t="s">
        <v>2696</v>
      </c>
      <c r="M751" s="8" t="s">
        <v>2703</v>
      </c>
      <c r="N751" s="8" t="s">
        <v>34</v>
      </c>
      <c r="O751" s="8" t="s">
        <v>103</v>
      </c>
      <c r="P751" s="9">
        <v>33</v>
      </c>
      <c r="Q751" s="8" t="s">
        <v>745</v>
      </c>
      <c r="R751">
        <f t="shared" si="83"/>
        <v>1</v>
      </c>
    </row>
    <row r="752" spans="1:18" ht="82.5" x14ac:dyDescent="0.25">
      <c r="A752" s="10"/>
      <c r="B752" s="17">
        <v>43905.611805555556</v>
      </c>
      <c r="C752" s="6" t="str">
        <f t="shared" si="78"/>
        <v>March</v>
      </c>
      <c r="D752" s="7">
        <f t="shared" si="79"/>
        <v>0.6118055555555556</v>
      </c>
      <c r="E752" s="7" t="str">
        <f>IF(AND(D752&lt;Sheet2!$A$3,D752&gt;=Sheet2!$A$2),"Morning",IF(AND(D752&gt;=Sheet2!$A$3,D752&lt;Sheet2!$A$4),"Afternoon","Night"))</f>
        <v>Afternoon</v>
      </c>
      <c r="F752" s="7" t="str">
        <f t="shared" si="80"/>
        <v>Sunday</v>
      </c>
      <c r="G752" s="7" t="str">
        <f t="shared" si="81"/>
        <v>Weekends</v>
      </c>
      <c r="H752" s="6">
        <f t="shared" si="82"/>
        <v>15</v>
      </c>
      <c r="I752" s="6">
        <f t="shared" si="84"/>
        <v>2020</v>
      </c>
      <c r="J752" s="11">
        <v>43983.316666666666</v>
      </c>
      <c r="K752" s="12" t="s">
        <v>170</v>
      </c>
      <c r="L752" s="8" t="s">
        <v>2696</v>
      </c>
      <c r="M752" s="8" t="s">
        <v>2703</v>
      </c>
      <c r="N752" s="12" t="s">
        <v>34</v>
      </c>
      <c r="O752" s="12" t="s">
        <v>103</v>
      </c>
      <c r="P752" s="13">
        <v>33</v>
      </c>
      <c r="Q752" s="12" t="s">
        <v>746</v>
      </c>
      <c r="R752">
        <f t="shared" si="83"/>
        <v>1</v>
      </c>
    </row>
    <row r="753" spans="1:18" ht="66" x14ac:dyDescent="0.25">
      <c r="A753" s="4" t="s">
        <v>11</v>
      </c>
      <c r="B753" s="18">
        <v>43905.611805555556</v>
      </c>
      <c r="C753" s="6" t="str">
        <f t="shared" si="78"/>
        <v>March</v>
      </c>
      <c r="D753" s="7">
        <f t="shared" si="79"/>
        <v>0.6118055555555556</v>
      </c>
      <c r="E753" s="7" t="str">
        <f>IF(AND(D753&lt;Sheet2!$A$3,D753&gt;=Sheet2!$A$2),"Morning",IF(AND(D753&gt;=Sheet2!$A$3,D753&lt;Sheet2!$A$4),"Afternoon","Night"))</f>
        <v>Afternoon</v>
      </c>
      <c r="F753" s="7" t="str">
        <f t="shared" si="80"/>
        <v>Sunday</v>
      </c>
      <c r="G753" s="7" t="str">
        <f t="shared" si="81"/>
        <v>Weekends</v>
      </c>
      <c r="H753" s="6">
        <f t="shared" si="82"/>
        <v>15</v>
      </c>
      <c r="I753" s="6">
        <f t="shared" si="84"/>
        <v>2020</v>
      </c>
      <c r="J753" s="5">
        <v>43831.570138888892</v>
      </c>
      <c r="K753" s="8" t="s">
        <v>747</v>
      </c>
      <c r="L753" s="8" t="s">
        <v>2696</v>
      </c>
      <c r="M753" s="8" t="s">
        <v>2703</v>
      </c>
      <c r="N753" s="8" t="s">
        <v>34</v>
      </c>
      <c r="O753" s="8" t="s">
        <v>351</v>
      </c>
      <c r="P753" s="15" t="s">
        <v>9</v>
      </c>
      <c r="Q753" s="8" t="s">
        <v>748</v>
      </c>
      <c r="R753">
        <f t="shared" si="83"/>
        <v>1</v>
      </c>
    </row>
    <row r="754" spans="1:18" ht="49.5" x14ac:dyDescent="0.25">
      <c r="A754" s="4" t="s">
        <v>16</v>
      </c>
      <c r="B754" s="17">
        <v>43905.698611111111</v>
      </c>
      <c r="C754" s="6" t="str">
        <f t="shared" si="78"/>
        <v>March</v>
      </c>
      <c r="D754" s="7">
        <f t="shared" si="79"/>
        <v>0.69861111111111107</v>
      </c>
      <c r="E754" s="7" t="str">
        <f>IF(AND(D754&lt;Sheet2!$A$3,D754&gt;=Sheet2!$A$2),"Morning",IF(AND(D754&gt;=Sheet2!$A$3,D754&lt;Sheet2!$A$4),"Afternoon","Night"))</f>
        <v>Afternoon</v>
      </c>
      <c r="F754" s="7" t="str">
        <f t="shared" si="80"/>
        <v>Sunday</v>
      </c>
      <c r="G754" s="7" t="str">
        <f t="shared" si="81"/>
        <v>Weekends</v>
      </c>
      <c r="H754" s="6">
        <f t="shared" si="82"/>
        <v>15</v>
      </c>
      <c r="I754" s="6">
        <f t="shared" si="84"/>
        <v>2020</v>
      </c>
      <c r="J754" s="5">
        <v>43862.45416666667</v>
      </c>
      <c r="K754" s="8" t="s">
        <v>302</v>
      </c>
      <c r="L754" s="8" t="s">
        <v>2693</v>
      </c>
      <c r="M754" s="8" t="s">
        <v>2703</v>
      </c>
      <c r="N754" s="8" t="s">
        <v>34</v>
      </c>
      <c r="O754" s="8" t="s">
        <v>109</v>
      </c>
      <c r="P754" s="9">
        <v>16</v>
      </c>
      <c r="Q754" s="8" t="s">
        <v>749</v>
      </c>
      <c r="R754">
        <f t="shared" si="83"/>
        <v>1</v>
      </c>
    </row>
    <row r="755" spans="1:18" ht="49.5" x14ac:dyDescent="0.25">
      <c r="A755" s="4" t="s">
        <v>22</v>
      </c>
      <c r="B755" s="17">
        <v>43905.899305555555</v>
      </c>
      <c r="C755" s="6" t="str">
        <f t="shared" si="78"/>
        <v>March</v>
      </c>
      <c r="D755" s="7">
        <f t="shared" si="79"/>
        <v>0.89930555555555547</v>
      </c>
      <c r="E755" s="7" t="str">
        <f>IF(AND(D755&lt;Sheet2!$A$3,D755&gt;=Sheet2!$A$2),"Morning",IF(AND(D755&gt;=Sheet2!$A$3,D755&lt;Sheet2!$A$4),"Afternoon","Night"))</f>
        <v>Night</v>
      </c>
      <c r="F755" s="7" t="str">
        <f t="shared" si="80"/>
        <v>Sunday</v>
      </c>
      <c r="G755" s="7" t="str">
        <f t="shared" si="81"/>
        <v>Weekends</v>
      </c>
      <c r="H755" s="6">
        <f t="shared" si="82"/>
        <v>15</v>
      </c>
      <c r="I755" s="6">
        <f t="shared" si="84"/>
        <v>2020</v>
      </c>
      <c r="J755" s="5">
        <v>43862.522222222222</v>
      </c>
      <c r="K755" s="8" t="s">
        <v>108</v>
      </c>
      <c r="L755" s="8" t="s">
        <v>2694</v>
      </c>
      <c r="M755" s="8" t="s">
        <v>2702</v>
      </c>
      <c r="N755" s="8" t="s">
        <v>58</v>
      </c>
      <c r="O755" s="8" t="s">
        <v>35</v>
      </c>
      <c r="P755" s="9">
        <v>32</v>
      </c>
      <c r="Q755" s="8" t="s">
        <v>750</v>
      </c>
      <c r="R755">
        <f t="shared" si="83"/>
        <v>1</v>
      </c>
    </row>
    <row r="756" spans="1:18" ht="66" x14ac:dyDescent="0.25">
      <c r="A756" s="10"/>
      <c r="B756" s="18">
        <v>43905.899305555555</v>
      </c>
      <c r="C756" s="6" t="str">
        <f t="shared" si="78"/>
        <v>March</v>
      </c>
      <c r="D756" s="7">
        <f t="shared" si="79"/>
        <v>0.89930555555555547</v>
      </c>
      <c r="E756" s="7" t="str">
        <f>IF(AND(D756&lt;Sheet2!$A$3,D756&gt;=Sheet2!$A$2),"Morning",IF(AND(D756&gt;=Sheet2!$A$3,D756&lt;Sheet2!$A$4),"Afternoon","Night"))</f>
        <v>Night</v>
      </c>
      <c r="F756" s="7" t="str">
        <f t="shared" si="80"/>
        <v>Sunday</v>
      </c>
      <c r="G756" s="7" t="str">
        <f t="shared" si="81"/>
        <v>Weekends</v>
      </c>
      <c r="H756" s="6">
        <f t="shared" si="82"/>
        <v>15</v>
      </c>
      <c r="I756" s="6">
        <f t="shared" si="84"/>
        <v>2020</v>
      </c>
      <c r="J756" s="11">
        <v>44013.896527777775</v>
      </c>
      <c r="K756" s="12" t="s">
        <v>108</v>
      </c>
      <c r="L756" s="8" t="s">
        <v>2694</v>
      </c>
      <c r="M756" s="8" t="s">
        <v>2702</v>
      </c>
      <c r="N756" s="12" t="s">
        <v>58</v>
      </c>
      <c r="O756" s="12" t="s">
        <v>35</v>
      </c>
      <c r="P756" s="13">
        <v>32</v>
      </c>
      <c r="Q756" s="12" t="s">
        <v>751</v>
      </c>
      <c r="R756">
        <f t="shared" si="83"/>
        <v>1</v>
      </c>
    </row>
    <row r="757" spans="1:18" ht="33" x14ac:dyDescent="0.25">
      <c r="A757" s="4" t="s">
        <v>28</v>
      </c>
      <c r="B757" s="17">
        <v>43906.364583333336</v>
      </c>
      <c r="C757" s="6" t="str">
        <f t="shared" si="78"/>
        <v>March</v>
      </c>
      <c r="D757" s="7">
        <f t="shared" si="79"/>
        <v>0.36458333333333331</v>
      </c>
      <c r="E757" s="7" t="str">
        <f>IF(AND(D757&lt;Sheet2!$A$3,D757&gt;=Sheet2!$A$2),"Morning",IF(AND(D757&gt;=Sheet2!$A$3,D757&lt;Sheet2!$A$4),"Afternoon","Night"))</f>
        <v>Morning</v>
      </c>
      <c r="F757" s="7" t="str">
        <f t="shared" si="80"/>
        <v>Monday</v>
      </c>
      <c r="G757" s="7" t="str">
        <f t="shared" si="81"/>
        <v>Weekdays</v>
      </c>
      <c r="H757" s="6">
        <f t="shared" si="82"/>
        <v>16</v>
      </c>
      <c r="I757" s="6">
        <f t="shared" si="84"/>
        <v>2020</v>
      </c>
      <c r="J757" s="5">
        <v>43862.563888888886</v>
      </c>
      <c r="K757" s="8" t="s">
        <v>39</v>
      </c>
      <c r="L757" s="8" t="s">
        <v>2693</v>
      </c>
      <c r="M757" s="8" t="s">
        <v>2703</v>
      </c>
      <c r="N757" s="8"/>
      <c r="O757" s="8"/>
      <c r="P757" s="15" t="s">
        <v>9</v>
      </c>
      <c r="Q757" s="8" t="s">
        <v>752</v>
      </c>
      <c r="R757">
        <f t="shared" si="83"/>
        <v>1</v>
      </c>
    </row>
    <row r="758" spans="1:18" ht="66" x14ac:dyDescent="0.25">
      <c r="A758" s="4" t="s">
        <v>32</v>
      </c>
      <c r="B758" s="18">
        <v>43906.364583333336</v>
      </c>
      <c r="C758" s="6" t="str">
        <f t="shared" si="78"/>
        <v>March</v>
      </c>
      <c r="D758" s="7">
        <f t="shared" si="79"/>
        <v>0.36458333333333331</v>
      </c>
      <c r="E758" s="7" t="str">
        <f>IF(AND(D758&lt;Sheet2!$A$3,D758&gt;=Sheet2!$A$2),"Morning",IF(AND(D758&gt;=Sheet2!$A$3,D758&lt;Sheet2!$A$4),"Afternoon","Night"))</f>
        <v>Morning</v>
      </c>
      <c r="F758" s="7" t="str">
        <f t="shared" si="80"/>
        <v>Monday</v>
      </c>
      <c r="G758" s="7" t="str">
        <f t="shared" si="81"/>
        <v>Weekdays</v>
      </c>
      <c r="H758" s="6">
        <f t="shared" si="82"/>
        <v>16</v>
      </c>
      <c r="I758" s="6">
        <f t="shared" si="84"/>
        <v>2020</v>
      </c>
      <c r="J758" s="5">
        <v>43862.833333333336</v>
      </c>
      <c r="K758" s="8" t="s">
        <v>125</v>
      </c>
      <c r="L758" s="8" t="s">
        <v>2694</v>
      </c>
      <c r="M758" s="8" t="s">
        <v>2702</v>
      </c>
      <c r="N758" s="8" t="s">
        <v>34</v>
      </c>
      <c r="O758" s="8" t="s">
        <v>351</v>
      </c>
      <c r="P758" s="15" t="s">
        <v>9</v>
      </c>
      <c r="Q758" s="8" t="s">
        <v>753</v>
      </c>
      <c r="R758">
        <f t="shared" si="83"/>
        <v>1</v>
      </c>
    </row>
    <row r="759" spans="1:18" ht="33" x14ac:dyDescent="0.25">
      <c r="A759" s="4" t="s">
        <v>38</v>
      </c>
      <c r="B759" s="17">
        <v>43906.420138888891</v>
      </c>
      <c r="C759" s="6" t="str">
        <f t="shared" si="78"/>
        <v>March</v>
      </c>
      <c r="D759" s="7">
        <f t="shared" si="79"/>
        <v>0.4201388888888889</v>
      </c>
      <c r="E759" s="7" t="str">
        <f>IF(AND(D759&lt;Sheet2!$A$3,D759&gt;=Sheet2!$A$2),"Morning",IF(AND(D759&gt;=Sheet2!$A$3,D759&lt;Sheet2!$A$4),"Afternoon","Night"))</f>
        <v>Morning</v>
      </c>
      <c r="F759" s="7" t="str">
        <f t="shared" si="80"/>
        <v>Monday</v>
      </c>
      <c r="G759" s="7" t="str">
        <f t="shared" si="81"/>
        <v>Weekdays</v>
      </c>
      <c r="H759" s="6">
        <f t="shared" si="82"/>
        <v>16</v>
      </c>
      <c r="I759" s="6">
        <f t="shared" si="84"/>
        <v>2020</v>
      </c>
      <c r="J759" s="5">
        <v>43862.877083333333</v>
      </c>
      <c r="K759" s="8" t="s">
        <v>39</v>
      </c>
      <c r="L759" s="8" t="s">
        <v>2693</v>
      </c>
      <c r="M759" s="8" t="s">
        <v>2703</v>
      </c>
      <c r="N759" s="8"/>
      <c r="O759" s="8"/>
      <c r="P759" s="15" t="s">
        <v>9</v>
      </c>
      <c r="Q759" s="8" t="s">
        <v>754</v>
      </c>
      <c r="R759">
        <f t="shared" si="83"/>
        <v>1</v>
      </c>
    </row>
    <row r="760" spans="1:18" ht="33" x14ac:dyDescent="0.25">
      <c r="A760" s="4" t="s">
        <v>41</v>
      </c>
      <c r="B760" s="17">
        <v>43906.55</v>
      </c>
      <c r="C760" s="6" t="str">
        <f t="shared" si="78"/>
        <v>March</v>
      </c>
      <c r="D760" s="7">
        <f t="shared" si="79"/>
        <v>0.54999999999999993</v>
      </c>
      <c r="E760" s="7" t="str">
        <f>IF(AND(D760&lt;Sheet2!$A$3,D760&gt;=Sheet2!$A$2),"Morning",IF(AND(D760&gt;=Sheet2!$A$3,D760&lt;Sheet2!$A$4),"Afternoon","Night"))</f>
        <v>Afternoon</v>
      </c>
      <c r="F760" s="7" t="str">
        <f t="shared" si="80"/>
        <v>Monday</v>
      </c>
      <c r="G760" s="7" t="str">
        <f t="shared" si="81"/>
        <v>Weekdays</v>
      </c>
      <c r="H760" s="6">
        <f t="shared" si="82"/>
        <v>16</v>
      </c>
      <c r="I760" s="6">
        <f t="shared" si="84"/>
        <v>2020</v>
      </c>
      <c r="J760" s="5">
        <v>43891.286111111112</v>
      </c>
      <c r="K760" s="8" t="s">
        <v>619</v>
      </c>
      <c r="L760" s="8" t="s">
        <v>2693</v>
      </c>
      <c r="M760" s="8" t="s">
        <v>2703</v>
      </c>
      <c r="N760" s="8" t="s">
        <v>34</v>
      </c>
      <c r="O760" s="8" t="s">
        <v>19</v>
      </c>
      <c r="P760" s="9">
        <v>0</v>
      </c>
      <c r="Q760" s="8" t="s">
        <v>755</v>
      </c>
      <c r="R760">
        <f t="shared" si="83"/>
        <v>1</v>
      </c>
    </row>
    <row r="761" spans="1:18" ht="49.5" x14ac:dyDescent="0.25">
      <c r="A761" s="10"/>
      <c r="B761" s="18">
        <v>43906.55</v>
      </c>
      <c r="C761" s="6" t="str">
        <f t="shared" si="78"/>
        <v>March</v>
      </c>
      <c r="D761" s="7">
        <f t="shared" si="79"/>
        <v>0.54999999999999993</v>
      </c>
      <c r="E761" s="7" t="str">
        <f>IF(AND(D761&lt;Sheet2!$A$3,D761&gt;=Sheet2!$A$2),"Morning",IF(AND(D761&gt;=Sheet2!$A$3,D761&lt;Sheet2!$A$4),"Afternoon","Night"))</f>
        <v>Afternoon</v>
      </c>
      <c r="F761" s="7" t="str">
        <f t="shared" si="80"/>
        <v>Monday</v>
      </c>
      <c r="G761" s="7" t="str">
        <f t="shared" si="81"/>
        <v>Weekdays</v>
      </c>
      <c r="H761" s="6">
        <f t="shared" si="82"/>
        <v>16</v>
      </c>
      <c r="I761" s="6">
        <f t="shared" si="84"/>
        <v>2020</v>
      </c>
      <c r="J761" s="11">
        <v>43922.494444444441</v>
      </c>
      <c r="K761" s="12" t="s">
        <v>619</v>
      </c>
      <c r="L761" s="8" t="s">
        <v>2693</v>
      </c>
      <c r="M761" s="8" t="s">
        <v>2703</v>
      </c>
      <c r="N761" s="12" t="s">
        <v>34</v>
      </c>
      <c r="O761" s="12" t="s">
        <v>19</v>
      </c>
      <c r="P761" s="13">
        <v>0</v>
      </c>
      <c r="Q761" s="12" t="s">
        <v>756</v>
      </c>
      <c r="R761">
        <f t="shared" si="83"/>
        <v>1</v>
      </c>
    </row>
    <row r="762" spans="1:18" ht="49.5" x14ac:dyDescent="0.25">
      <c r="A762" s="4" t="s">
        <v>45</v>
      </c>
      <c r="B762" s="17">
        <v>43906.628472222219</v>
      </c>
      <c r="C762" s="6" t="str">
        <f t="shared" si="78"/>
        <v>March</v>
      </c>
      <c r="D762" s="7">
        <f t="shared" si="79"/>
        <v>0.62847222222222221</v>
      </c>
      <c r="E762" s="7" t="str">
        <f>IF(AND(D762&lt;Sheet2!$A$3,D762&gt;=Sheet2!$A$2),"Morning",IF(AND(D762&gt;=Sheet2!$A$3,D762&lt;Sheet2!$A$4),"Afternoon","Night"))</f>
        <v>Afternoon</v>
      </c>
      <c r="F762" s="7" t="str">
        <f t="shared" si="80"/>
        <v>Monday</v>
      </c>
      <c r="G762" s="7" t="str">
        <f t="shared" si="81"/>
        <v>Weekdays</v>
      </c>
      <c r="H762" s="6">
        <f t="shared" si="82"/>
        <v>16</v>
      </c>
      <c r="I762" s="6">
        <f t="shared" si="84"/>
        <v>2020</v>
      </c>
      <c r="J762" s="5">
        <v>43891.543055555558</v>
      </c>
      <c r="K762" s="8" t="s">
        <v>23</v>
      </c>
      <c r="L762" s="8" t="s">
        <v>2693</v>
      </c>
      <c r="M762" s="8" t="s">
        <v>2703</v>
      </c>
      <c r="N762" s="8" t="s">
        <v>34</v>
      </c>
      <c r="O762" s="8" t="s">
        <v>19</v>
      </c>
      <c r="P762" s="9">
        <v>0</v>
      </c>
      <c r="Q762" s="8" t="s">
        <v>617</v>
      </c>
      <c r="R762">
        <f t="shared" si="83"/>
        <v>1</v>
      </c>
    </row>
    <row r="763" spans="1:18" ht="49.5" x14ac:dyDescent="0.25">
      <c r="A763" s="10"/>
      <c r="B763" s="17">
        <v>43907.415972222225</v>
      </c>
      <c r="C763" s="6" t="str">
        <f t="shared" si="78"/>
        <v>March</v>
      </c>
      <c r="D763" s="7">
        <f t="shared" si="79"/>
        <v>0.41597222222222219</v>
      </c>
      <c r="E763" s="7" t="str">
        <f>IF(AND(D763&lt;Sheet2!$A$3,D763&gt;=Sheet2!$A$2),"Morning",IF(AND(D763&gt;=Sheet2!$A$3,D763&lt;Sheet2!$A$4),"Afternoon","Night"))</f>
        <v>Morning</v>
      </c>
      <c r="F763" s="7" t="str">
        <f t="shared" si="80"/>
        <v>Tuesday</v>
      </c>
      <c r="G763" s="7" t="str">
        <f t="shared" si="81"/>
        <v>Weekdays</v>
      </c>
      <c r="H763" s="6">
        <f t="shared" si="82"/>
        <v>17</v>
      </c>
      <c r="I763" s="6">
        <f t="shared" si="84"/>
        <v>2020</v>
      </c>
      <c r="J763" s="11">
        <v>44013.461111111108</v>
      </c>
      <c r="K763" s="12" t="s">
        <v>23</v>
      </c>
      <c r="L763" s="8" t="s">
        <v>2693</v>
      </c>
      <c r="M763" s="8" t="s">
        <v>2703</v>
      </c>
      <c r="N763" s="12" t="s">
        <v>34</v>
      </c>
      <c r="O763" s="12" t="s">
        <v>19</v>
      </c>
      <c r="P763" s="13">
        <v>0</v>
      </c>
      <c r="Q763" s="12" t="s">
        <v>757</v>
      </c>
      <c r="R763">
        <f t="shared" si="83"/>
        <v>1</v>
      </c>
    </row>
    <row r="764" spans="1:18" ht="49.5" x14ac:dyDescent="0.25">
      <c r="A764" s="4" t="s">
        <v>49</v>
      </c>
      <c r="B764" s="17">
        <v>43907.600694444445</v>
      </c>
      <c r="C764" s="6" t="str">
        <f t="shared" si="78"/>
        <v>March</v>
      </c>
      <c r="D764" s="7">
        <f t="shared" si="79"/>
        <v>0.60069444444444442</v>
      </c>
      <c r="E764" s="7" t="str">
        <f>IF(AND(D764&lt;Sheet2!$A$3,D764&gt;=Sheet2!$A$2),"Morning",IF(AND(D764&gt;=Sheet2!$A$3,D764&lt;Sheet2!$A$4),"Afternoon","Night"))</f>
        <v>Afternoon</v>
      </c>
      <c r="F764" s="7" t="str">
        <f t="shared" si="80"/>
        <v>Tuesday</v>
      </c>
      <c r="G764" s="7" t="str">
        <f t="shared" si="81"/>
        <v>Weekdays</v>
      </c>
      <c r="H764" s="6">
        <f t="shared" si="82"/>
        <v>17</v>
      </c>
      <c r="I764" s="6">
        <f t="shared" si="84"/>
        <v>2020</v>
      </c>
      <c r="J764" s="5">
        <v>43922.999305555553</v>
      </c>
      <c r="K764" s="8" t="s">
        <v>402</v>
      </c>
      <c r="L764" s="8"/>
      <c r="M764" s="8"/>
      <c r="N764" s="8"/>
      <c r="O764" s="8" t="s">
        <v>491</v>
      </c>
      <c r="P764" s="15" t="s">
        <v>9</v>
      </c>
      <c r="Q764" s="8" t="s">
        <v>606</v>
      </c>
      <c r="R764">
        <f t="shared" si="83"/>
        <v>1</v>
      </c>
    </row>
    <row r="765" spans="1:18" ht="33" x14ac:dyDescent="0.25">
      <c r="A765" s="4" t="s">
        <v>53</v>
      </c>
      <c r="B765" s="17">
        <v>43908.34375</v>
      </c>
      <c r="C765" s="6" t="str">
        <f t="shared" si="78"/>
        <v>March</v>
      </c>
      <c r="D765" s="7">
        <f t="shared" si="79"/>
        <v>0.34375</v>
      </c>
      <c r="E765" s="7" t="str">
        <f>IF(AND(D765&lt;Sheet2!$A$3,D765&gt;=Sheet2!$A$2),"Morning",IF(AND(D765&gt;=Sheet2!$A$3,D765&lt;Sheet2!$A$4),"Afternoon","Night"))</f>
        <v>Morning</v>
      </c>
      <c r="F765" s="7" t="str">
        <f t="shared" si="80"/>
        <v>Wednesday</v>
      </c>
      <c r="G765" s="7" t="str">
        <f t="shared" si="81"/>
        <v>Weekdays</v>
      </c>
      <c r="H765" s="6">
        <f t="shared" si="82"/>
        <v>18</v>
      </c>
      <c r="I765" s="6">
        <f t="shared" si="84"/>
        <v>2020</v>
      </c>
      <c r="J765" s="5">
        <v>43952.068749999999</v>
      </c>
      <c r="K765" s="8" t="s">
        <v>758</v>
      </c>
      <c r="L765" s="8" t="s">
        <v>2696</v>
      </c>
      <c r="M765" s="8" t="s">
        <v>2703</v>
      </c>
      <c r="N765" s="8" t="s">
        <v>34</v>
      </c>
      <c r="O765" s="8" t="s">
        <v>19</v>
      </c>
      <c r="P765" s="9">
        <v>5</v>
      </c>
      <c r="Q765" s="8" t="s">
        <v>759</v>
      </c>
      <c r="R765">
        <f t="shared" si="83"/>
        <v>1</v>
      </c>
    </row>
    <row r="766" spans="1:18" ht="49.5" x14ac:dyDescent="0.25">
      <c r="A766" s="10"/>
      <c r="B766" s="17">
        <v>43908.393750000003</v>
      </c>
      <c r="C766" s="6" t="str">
        <f t="shared" si="78"/>
        <v>March</v>
      </c>
      <c r="D766" s="7">
        <f t="shared" si="79"/>
        <v>0.39374999999999999</v>
      </c>
      <c r="E766" s="7" t="str">
        <f>IF(AND(D766&lt;Sheet2!$A$3,D766&gt;=Sheet2!$A$2),"Morning",IF(AND(D766&gt;=Sheet2!$A$3,D766&lt;Sheet2!$A$4),"Afternoon","Night"))</f>
        <v>Morning</v>
      </c>
      <c r="F766" s="7" t="str">
        <f t="shared" si="80"/>
        <v>Wednesday</v>
      </c>
      <c r="G766" s="7" t="str">
        <f t="shared" si="81"/>
        <v>Weekdays</v>
      </c>
      <c r="H766" s="6">
        <f t="shared" si="82"/>
        <v>18</v>
      </c>
      <c r="I766" s="6">
        <f t="shared" si="84"/>
        <v>2020</v>
      </c>
      <c r="J766" s="11">
        <v>44044.6875</v>
      </c>
      <c r="K766" s="12" t="s">
        <v>758</v>
      </c>
      <c r="L766" s="8" t="s">
        <v>2696</v>
      </c>
      <c r="M766" s="8" t="s">
        <v>2703</v>
      </c>
      <c r="N766" s="12" t="s">
        <v>34</v>
      </c>
      <c r="O766" s="12" t="s">
        <v>19</v>
      </c>
      <c r="P766" s="13">
        <v>5</v>
      </c>
      <c r="Q766" s="12" t="s">
        <v>760</v>
      </c>
      <c r="R766">
        <f t="shared" si="83"/>
        <v>1</v>
      </c>
    </row>
    <row r="767" spans="1:18" ht="33" x14ac:dyDescent="0.25">
      <c r="A767" s="4" t="s">
        <v>56</v>
      </c>
      <c r="B767" s="17">
        <v>43909.409722222219</v>
      </c>
      <c r="C767" s="6" t="str">
        <f t="shared" si="78"/>
        <v>March</v>
      </c>
      <c r="D767" s="7">
        <f t="shared" si="79"/>
        <v>0.40972222222222227</v>
      </c>
      <c r="E767" s="7" t="str">
        <f>IF(AND(D767&lt;Sheet2!$A$3,D767&gt;=Sheet2!$A$2),"Morning",IF(AND(D767&gt;=Sheet2!$A$3,D767&lt;Sheet2!$A$4),"Afternoon","Night"))</f>
        <v>Morning</v>
      </c>
      <c r="F767" s="7" t="str">
        <f t="shared" si="80"/>
        <v>Thursday</v>
      </c>
      <c r="G767" s="7" t="str">
        <f t="shared" si="81"/>
        <v>Weekdays</v>
      </c>
      <c r="H767" s="6">
        <f t="shared" si="82"/>
        <v>19</v>
      </c>
      <c r="I767" s="6">
        <f t="shared" si="84"/>
        <v>2020</v>
      </c>
      <c r="J767" s="5">
        <v>43952.26458333333</v>
      </c>
      <c r="K767" s="8" t="s">
        <v>677</v>
      </c>
      <c r="L767" s="8" t="s">
        <v>2694</v>
      </c>
      <c r="M767" s="8" t="s">
        <v>2702</v>
      </c>
      <c r="N767" s="8" t="s">
        <v>34</v>
      </c>
      <c r="O767" s="8" t="s">
        <v>19</v>
      </c>
      <c r="P767" s="9">
        <v>0</v>
      </c>
      <c r="Q767" s="8" t="s">
        <v>761</v>
      </c>
      <c r="R767">
        <f t="shared" si="83"/>
        <v>1</v>
      </c>
    </row>
    <row r="768" spans="1:18" ht="49.5" x14ac:dyDescent="0.25">
      <c r="A768" s="10"/>
      <c r="B768" s="17">
        <v>43909.434027777781</v>
      </c>
      <c r="C768" s="6" t="str">
        <f t="shared" si="78"/>
        <v>March</v>
      </c>
      <c r="D768" s="7">
        <f t="shared" si="79"/>
        <v>0.43402777777777773</v>
      </c>
      <c r="E768" s="7" t="str">
        <f>IF(AND(D768&lt;Sheet2!$A$3,D768&gt;=Sheet2!$A$2),"Morning",IF(AND(D768&gt;=Sheet2!$A$3,D768&lt;Sheet2!$A$4),"Afternoon","Night"))</f>
        <v>Morning</v>
      </c>
      <c r="F768" s="7" t="str">
        <f t="shared" si="80"/>
        <v>Thursday</v>
      </c>
      <c r="G768" s="7" t="str">
        <f t="shared" si="81"/>
        <v>Weekdays</v>
      </c>
      <c r="H768" s="6">
        <f t="shared" si="82"/>
        <v>19</v>
      </c>
      <c r="I768" s="6">
        <f t="shared" si="84"/>
        <v>2020</v>
      </c>
      <c r="J768" s="11">
        <v>44075.655555555553</v>
      </c>
      <c r="K768" s="12" t="s">
        <v>677</v>
      </c>
      <c r="L768" s="8" t="s">
        <v>2694</v>
      </c>
      <c r="M768" s="8" t="s">
        <v>2702</v>
      </c>
      <c r="N768" s="12" t="s">
        <v>34</v>
      </c>
      <c r="O768" s="12" t="s">
        <v>19</v>
      </c>
      <c r="P768" s="13">
        <v>0</v>
      </c>
      <c r="Q768" s="12" t="s">
        <v>762</v>
      </c>
      <c r="R768">
        <f t="shared" si="83"/>
        <v>1</v>
      </c>
    </row>
    <row r="769" spans="1:18" ht="33" x14ac:dyDescent="0.25">
      <c r="A769" s="4" t="s">
        <v>62</v>
      </c>
      <c r="B769" s="17">
        <v>43909.435416666667</v>
      </c>
      <c r="C769" s="6" t="str">
        <f t="shared" si="78"/>
        <v>March</v>
      </c>
      <c r="D769" s="7">
        <f t="shared" si="79"/>
        <v>0.43541666666666662</v>
      </c>
      <c r="E769" s="7" t="str">
        <f>IF(AND(D769&lt;Sheet2!$A$3,D769&gt;=Sheet2!$A$2),"Morning",IF(AND(D769&gt;=Sheet2!$A$3,D769&lt;Sheet2!$A$4),"Afternoon","Night"))</f>
        <v>Morning</v>
      </c>
      <c r="F769" s="7" t="str">
        <f t="shared" si="80"/>
        <v>Thursday</v>
      </c>
      <c r="G769" s="7" t="str">
        <f t="shared" si="81"/>
        <v>Weekdays</v>
      </c>
      <c r="H769" s="6">
        <f t="shared" si="82"/>
        <v>19</v>
      </c>
      <c r="I769" s="6">
        <f t="shared" si="84"/>
        <v>2020</v>
      </c>
      <c r="J769" s="5">
        <v>43983.249305555553</v>
      </c>
      <c r="K769" s="8" t="s">
        <v>619</v>
      </c>
      <c r="L769" s="8" t="s">
        <v>2693</v>
      </c>
      <c r="M769" s="8" t="s">
        <v>2703</v>
      </c>
      <c r="N769" s="8" t="s">
        <v>34</v>
      </c>
      <c r="O769" s="8" t="s">
        <v>19</v>
      </c>
      <c r="P769" s="9">
        <v>0</v>
      </c>
      <c r="Q769" s="8" t="s">
        <v>763</v>
      </c>
      <c r="R769">
        <f t="shared" si="83"/>
        <v>1</v>
      </c>
    </row>
    <row r="770" spans="1:18" ht="66" x14ac:dyDescent="0.25">
      <c r="A770" s="10"/>
      <c r="B770" s="17">
        <v>43909.709722222222</v>
      </c>
      <c r="C770" s="6" t="str">
        <f t="shared" si="78"/>
        <v>March</v>
      </c>
      <c r="D770" s="7">
        <f t="shared" si="79"/>
        <v>0.70972222222222225</v>
      </c>
      <c r="E770" s="7" t="str">
        <f>IF(AND(D770&lt;Sheet2!$A$3,D770&gt;=Sheet2!$A$2),"Morning",IF(AND(D770&gt;=Sheet2!$A$3,D770&lt;Sheet2!$A$4),"Afternoon","Night"))</f>
        <v>Afternoon</v>
      </c>
      <c r="F770" s="7" t="str">
        <f t="shared" si="80"/>
        <v>Thursday</v>
      </c>
      <c r="G770" s="7" t="str">
        <f t="shared" si="81"/>
        <v>Weekdays</v>
      </c>
      <c r="H770" s="6">
        <f t="shared" si="82"/>
        <v>19</v>
      </c>
      <c r="I770" s="6">
        <f t="shared" si="84"/>
        <v>2020</v>
      </c>
      <c r="J770" s="11">
        <v>44075.39166666667</v>
      </c>
      <c r="K770" s="12" t="s">
        <v>619</v>
      </c>
      <c r="L770" s="8" t="s">
        <v>2693</v>
      </c>
      <c r="M770" s="8" t="s">
        <v>2703</v>
      </c>
      <c r="N770" s="12" t="s">
        <v>34</v>
      </c>
      <c r="O770" s="12" t="s">
        <v>19</v>
      </c>
      <c r="P770" s="13">
        <v>0</v>
      </c>
      <c r="Q770" s="12" t="s">
        <v>764</v>
      </c>
      <c r="R770">
        <f t="shared" si="83"/>
        <v>1</v>
      </c>
    </row>
    <row r="771" spans="1:18" ht="99" x14ac:dyDescent="0.25">
      <c r="A771" s="4" t="s">
        <v>66</v>
      </c>
      <c r="B771" s="17">
        <v>43910.45208333333</v>
      </c>
      <c r="C771" s="6" t="str">
        <f t="shared" ref="C771:C834" si="85">TEXT(B771,"mmmm")</f>
        <v>March</v>
      </c>
      <c r="D771" s="7">
        <f t="shared" ref="D771:D834" si="86">TIME(HOUR(B771),MINUTE(B771),SECOND(B771))</f>
        <v>0.45208333333333334</v>
      </c>
      <c r="E771" s="7" t="str">
        <f>IF(AND(D771&lt;Sheet2!$A$3,D771&gt;=Sheet2!$A$2),"Morning",IF(AND(D771&gt;=Sheet2!$A$3,D771&lt;Sheet2!$A$4),"Afternoon","Night"))</f>
        <v>Morning</v>
      </c>
      <c r="F771" s="7" t="str">
        <f t="shared" ref="F771:F834" si="87">TEXT(B771,"dddd")</f>
        <v>Friday</v>
      </c>
      <c r="G771" s="7" t="str">
        <f t="shared" ref="G771:G834" si="88">IF(OR(F771="Saturday",F771="Sunday"),"Weekends","Weekdays")</f>
        <v>Weekdays</v>
      </c>
      <c r="H771" s="6">
        <f t="shared" ref="H771:H834" si="89">DAY(B771)</f>
        <v>20</v>
      </c>
      <c r="I771" s="6">
        <f t="shared" si="84"/>
        <v>2020</v>
      </c>
      <c r="J771" s="5">
        <v>43983.418055555558</v>
      </c>
      <c r="K771" s="8" t="s">
        <v>70</v>
      </c>
      <c r="L771" s="8" t="s">
        <v>2693</v>
      </c>
      <c r="M771" s="8" t="s">
        <v>2703</v>
      </c>
      <c r="N771" s="8" t="s">
        <v>34</v>
      </c>
      <c r="O771" s="8" t="s">
        <v>109</v>
      </c>
      <c r="P771" s="9">
        <v>34</v>
      </c>
      <c r="Q771" s="8" t="s">
        <v>765</v>
      </c>
      <c r="R771">
        <f t="shared" ref="R771:R834" si="90">COUNTA(B771)</f>
        <v>1</v>
      </c>
    </row>
    <row r="772" spans="1:18" ht="49.5" x14ac:dyDescent="0.25">
      <c r="A772" s="4" t="s">
        <v>69</v>
      </c>
      <c r="B772" s="17">
        <v>43910.763888888891</v>
      </c>
      <c r="C772" s="6" t="str">
        <f t="shared" si="85"/>
        <v>March</v>
      </c>
      <c r="D772" s="7">
        <f t="shared" si="86"/>
        <v>0.76388888888888884</v>
      </c>
      <c r="E772" s="7" t="str">
        <f>IF(AND(D772&lt;Sheet2!$A$3,D772&gt;=Sheet2!$A$2),"Morning",IF(AND(D772&gt;=Sheet2!$A$3,D772&lt;Sheet2!$A$4),"Afternoon","Night"))</f>
        <v>Afternoon</v>
      </c>
      <c r="F772" s="7" t="str">
        <f t="shared" si="87"/>
        <v>Friday</v>
      </c>
      <c r="G772" s="7" t="str">
        <f t="shared" si="88"/>
        <v>Weekdays</v>
      </c>
      <c r="H772" s="6">
        <f t="shared" si="89"/>
        <v>20</v>
      </c>
      <c r="I772" s="6">
        <f t="shared" si="84"/>
        <v>2020</v>
      </c>
      <c r="J772" s="5">
        <v>43983.45416666667</v>
      </c>
      <c r="K772" s="8" t="s">
        <v>712</v>
      </c>
      <c r="L772" s="8" t="s">
        <v>2694</v>
      </c>
      <c r="M772" s="8" t="s">
        <v>2702</v>
      </c>
      <c r="N772" s="8" t="s">
        <v>34</v>
      </c>
      <c r="O772" s="8" t="s">
        <v>109</v>
      </c>
      <c r="P772" s="9">
        <v>0</v>
      </c>
      <c r="Q772" s="8" t="s">
        <v>766</v>
      </c>
      <c r="R772">
        <f t="shared" si="90"/>
        <v>1</v>
      </c>
    </row>
    <row r="773" spans="1:18" ht="82.5" x14ac:dyDescent="0.25">
      <c r="A773" s="4" t="s">
        <v>72</v>
      </c>
      <c r="B773" s="18">
        <v>43910.763888888891</v>
      </c>
      <c r="C773" s="6" t="str">
        <f t="shared" si="85"/>
        <v>March</v>
      </c>
      <c r="D773" s="7">
        <f t="shared" si="86"/>
        <v>0.76388888888888884</v>
      </c>
      <c r="E773" s="7" t="str">
        <f>IF(AND(D773&lt;Sheet2!$A$3,D773&gt;=Sheet2!$A$2),"Morning",IF(AND(D773&gt;=Sheet2!$A$3,D773&lt;Sheet2!$A$4),"Afternoon","Night"))</f>
        <v>Afternoon</v>
      </c>
      <c r="F773" s="7" t="str">
        <f t="shared" si="87"/>
        <v>Friday</v>
      </c>
      <c r="G773" s="7" t="str">
        <f t="shared" si="88"/>
        <v>Weekdays</v>
      </c>
      <c r="H773" s="6">
        <f t="shared" si="89"/>
        <v>20</v>
      </c>
      <c r="I773" s="6">
        <f t="shared" si="84"/>
        <v>2020</v>
      </c>
      <c r="J773" s="5">
        <v>43983.604166666664</v>
      </c>
      <c r="K773" s="8" t="s">
        <v>70</v>
      </c>
      <c r="L773" s="8" t="s">
        <v>2693</v>
      </c>
      <c r="M773" s="8" t="s">
        <v>2703</v>
      </c>
      <c r="N773" s="8" t="s">
        <v>58</v>
      </c>
      <c r="O773" s="8" t="s">
        <v>19</v>
      </c>
      <c r="P773" s="9">
        <v>60</v>
      </c>
      <c r="Q773" s="8" t="s">
        <v>767</v>
      </c>
      <c r="R773">
        <f t="shared" si="90"/>
        <v>1</v>
      </c>
    </row>
    <row r="774" spans="1:18" ht="66" x14ac:dyDescent="0.25">
      <c r="A774" s="4" t="s">
        <v>75</v>
      </c>
      <c r="B774" s="17">
        <v>43910.979861111111</v>
      </c>
      <c r="C774" s="6" t="str">
        <f t="shared" si="85"/>
        <v>March</v>
      </c>
      <c r="D774" s="7">
        <f t="shared" si="86"/>
        <v>0.97986111111111107</v>
      </c>
      <c r="E774" s="7" t="str">
        <f>IF(AND(D774&lt;Sheet2!$A$3,D774&gt;=Sheet2!$A$2),"Morning",IF(AND(D774&gt;=Sheet2!$A$3,D774&lt;Sheet2!$A$4),"Afternoon","Night"))</f>
        <v>Night</v>
      </c>
      <c r="F774" s="7" t="str">
        <f t="shared" si="87"/>
        <v>Friday</v>
      </c>
      <c r="G774" s="7" t="str">
        <f t="shared" si="88"/>
        <v>Weekdays</v>
      </c>
      <c r="H774" s="6">
        <f t="shared" si="89"/>
        <v>20</v>
      </c>
      <c r="I774" s="6">
        <f t="shared" si="84"/>
        <v>2020</v>
      </c>
      <c r="J774" s="5">
        <v>43983.611111111109</v>
      </c>
      <c r="K774" s="8" t="s">
        <v>481</v>
      </c>
      <c r="L774" s="8" t="s">
        <v>2699</v>
      </c>
      <c r="M774" s="8" t="s">
        <v>2703</v>
      </c>
      <c r="N774" s="8" t="s">
        <v>58</v>
      </c>
      <c r="O774" s="8" t="s">
        <v>14</v>
      </c>
      <c r="P774" s="9">
        <v>78</v>
      </c>
      <c r="Q774" s="8" t="s">
        <v>768</v>
      </c>
      <c r="R774">
        <f t="shared" si="90"/>
        <v>1</v>
      </c>
    </row>
    <row r="775" spans="1:18" ht="66" x14ac:dyDescent="0.25">
      <c r="A775" s="10"/>
      <c r="B775" s="17">
        <v>43911.29583333333</v>
      </c>
      <c r="C775" s="6" t="str">
        <f t="shared" si="85"/>
        <v>March</v>
      </c>
      <c r="D775" s="7">
        <f t="shared" si="86"/>
        <v>0.29583333333333334</v>
      </c>
      <c r="E775" s="7" t="str">
        <f>IF(AND(D775&lt;Sheet2!$A$3,D775&gt;=Sheet2!$A$2),"Morning",IF(AND(D775&gt;=Sheet2!$A$3,D775&lt;Sheet2!$A$4),"Afternoon","Night"))</f>
        <v>Morning</v>
      </c>
      <c r="F775" s="7" t="str">
        <f t="shared" si="87"/>
        <v>Saturday</v>
      </c>
      <c r="G775" s="7" t="str">
        <f t="shared" si="88"/>
        <v>Weekends</v>
      </c>
      <c r="H775" s="6">
        <f t="shared" si="89"/>
        <v>21</v>
      </c>
      <c r="I775" s="6">
        <f t="shared" si="84"/>
        <v>2020</v>
      </c>
      <c r="J775" s="11">
        <v>44105.597916666666</v>
      </c>
      <c r="K775" s="12" t="s">
        <v>481</v>
      </c>
      <c r="L775" s="8" t="s">
        <v>2699</v>
      </c>
      <c r="M775" s="8" t="s">
        <v>2703</v>
      </c>
      <c r="N775" s="12" t="s">
        <v>58</v>
      </c>
      <c r="O775" s="12" t="s">
        <v>14</v>
      </c>
      <c r="P775" s="13">
        <v>78</v>
      </c>
      <c r="Q775" s="12" t="s">
        <v>769</v>
      </c>
      <c r="R775">
        <f t="shared" si="90"/>
        <v>1</v>
      </c>
    </row>
    <row r="776" spans="1:18" ht="33" x14ac:dyDescent="0.25">
      <c r="A776" s="4" t="s">
        <v>78</v>
      </c>
      <c r="B776" s="18">
        <v>43911.29583333333</v>
      </c>
      <c r="C776" s="6" t="str">
        <f t="shared" si="85"/>
        <v>March</v>
      </c>
      <c r="D776" s="7">
        <f t="shared" si="86"/>
        <v>0.29583333333333334</v>
      </c>
      <c r="E776" s="7" t="str">
        <f>IF(AND(D776&lt;Sheet2!$A$3,D776&gt;=Sheet2!$A$2),"Morning",IF(AND(D776&gt;=Sheet2!$A$3,D776&lt;Sheet2!$A$4),"Afternoon","Night"))</f>
        <v>Morning</v>
      </c>
      <c r="F776" s="7" t="str">
        <f t="shared" si="87"/>
        <v>Saturday</v>
      </c>
      <c r="G776" s="7" t="str">
        <f t="shared" si="88"/>
        <v>Weekends</v>
      </c>
      <c r="H776" s="6">
        <f t="shared" si="89"/>
        <v>21</v>
      </c>
      <c r="I776" s="6">
        <f t="shared" si="84"/>
        <v>2020</v>
      </c>
      <c r="J776" s="5">
        <v>43983.645138888889</v>
      </c>
      <c r="K776" s="8" t="s">
        <v>122</v>
      </c>
      <c r="L776" s="8" t="s">
        <v>2693</v>
      </c>
      <c r="M776" s="8" t="s">
        <v>2703</v>
      </c>
      <c r="N776" s="8" t="s">
        <v>34</v>
      </c>
      <c r="O776" s="8" t="s">
        <v>19</v>
      </c>
      <c r="P776" s="9">
        <v>0</v>
      </c>
      <c r="Q776" s="8" t="s">
        <v>770</v>
      </c>
      <c r="R776">
        <f t="shared" si="90"/>
        <v>1</v>
      </c>
    </row>
    <row r="777" spans="1:18" ht="66" x14ac:dyDescent="0.25">
      <c r="A777" s="10"/>
      <c r="B777" s="17">
        <v>43911.308333333334</v>
      </c>
      <c r="C777" s="6" t="str">
        <f t="shared" si="85"/>
        <v>March</v>
      </c>
      <c r="D777" s="7">
        <f t="shared" si="86"/>
        <v>0.30833333333333335</v>
      </c>
      <c r="E777" s="7" t="str">
        <f>IF(AND(D777&lt;Sheet2!$A$3,D777&gt;=Sheet2!$A$2),"Morning",IF(AND(D777&gt;=Sheet2!$A$3,D777&lt;Sheet2!$A$4),"Afternoon","Night"))</f>
        <v>Morning</v>
      </c>
      <c r="F777" s="7" t="str">
        <f t="shared" si="87"/>
        <v>Saturday</v>
      </c>
      <c r="G777" s="7" t="str">
        <f t="shared" si="88"/>
        <v>Weekends</v>
      </c>
      <c r="H777" s="6">
        <f t="shared" si="89"/>
        <v>21</v>
      </c>
      <c r="I777" s="6">
        <f t="shared" si="84"/>
        <v>2020</v>
      </c>
      <c r="J777" s="11">
        <v>44075.392361111109</v>
      </c>
      <c r="K777" s="12" t="s">
        <v>122</v>
      </c>
      <c r="L777" s="8" t="s">
        <v>2693</v>
      </c>
      <c r="M777" s="8" t="s">
        <v>2703</v>
      </c>
      <c r="N777" s="12" t="s">
        <v>34</v>
      </c>
      <c r="O777" s="12" t="s">
        <v>19</v>
      </c>
      <c r="P777" s="13">
        <v>0</v>
      </c>
      <c r="Q777" s="12" t="s">
        <v>771</v>
      </c>
      <c r="R777">
        <f t="shared" si="90"/>
        <v>1</v>
      </c>
    </row>
    <row r="778" spans="1:18" ht="49.5" x14ac:dyDescent="0.25">
      <c r="A778" s="4" t="s">
        <v>82</v>
      </c>
      <c r="B778" s="18">
        <v>43911.308333333334</v>
      </c>
      <c r="C778" s="6" t="str">
        <f t="shared" si="85"/>
        <v>March</v>
      </c>
      <c r="D778" s="7">
        <f t="shared" si="86"/>
        <v>0.30833333333333335</v>
      </c>
      <c r="E778" s="7" t="str">
        <f>IF(AND(D778&lt;Sheet2!$A$3,D778&gt;=Sheet2!$A$2),"Morning",IF(AND(D778&gt;=Sheet2!$A$3,D778&lt;Sheet2!$A$4),"Afternoon","Night"))</f>
        <v>Morning</v>
      </c>
      <c r="F778" s="7" t="str">
        <f t="shared" si="87"/>
        <v>Saturday</v>
      </c>
      <c r="G778" s="7" t="str">
        <f t="shared" si="88"/>
        <v>Weekends</v>
      </c>
      <c r="H778" s="6">
        <f t="shared" si="89"/>
        <v>21</v>
      </c>
      <c r="I778" s="6">
        <f t="shared" si="84"/>
        <v>2020</v>
      </c>
      <c r="J778" s="5">
        <v>43983.711805555555</v>
      </c>
      <c r="K778" s="8" t="s">
        <v>772</v>
      </c>
      <c r="L778" s="8" t="s">
        <v>2693</v>
      </c>
      <c r="M778" s="8" t="s">
        <v>2703</v>
      </c>
      <c r="N778" s="8" t="s">
        <v>34</v>
      </c>
      <c r="O778" s="8" t="s">
        <v>19</v>
      </c>
      <c r="P778" s="9">
        <v>0</v>
      </c>
      <c r="Q778" s="8" t="s">
        <v>773</v>
      </c>
      <c r="R778">
        <f t="shared" si="90"/>
        <v>1</v>
      </c>
    </row>
    <row r="779" spans="1:18" ht="49.5" x14ac:dyDescent="0.25">
      <c r="A779" s="10"/>
      <c r="B779" s="17">
        <v>43911.503472222219</v>
      </c>
      <c r="C779" s="6" t="str">
        <f t="shared" si="85"/>
        <v>March</v>
      </c>
      <c r="D779" s="7">
        <f t="shared" si="86"/>
        <v>0.50347222222222221</v>
      </c>
      <c r="E779" s="7" t="str">
        <f>IF(AND(D779&lt;Sheet2!$A$3,D779&gt;=Sheet2!$A$2),"Morning",IF(AND(D779&gt;=Sheet2!$A$3,D779&lt;Sheet2!$A$4),"Afternoon","Night"))</f>
        <v>Afternoon</v>
      </c>
      <c r="F779" s="7" t="str">
        <f t="shared" si="87"/>
        <v>Saturday</v>
      </c>
      <c r="G779" s="7" t="str">
        <f t="shared" si="88"/>
        <v>Weekends</v>
      </c>
      <c r="H779" s="6">
        <f t="shared" si="89"/>
        <v>21</v>
      </c>
      <c r="I779" s="6">
        <f t="shared" si="84"/>
        <v>2020</v>
      </c>
      <c r="J779" s="11">
        <v>44136.43472222222</v>
      </c>
      <c r="K779" s="12" t="s">
        <v>772</v>
      </c>
      <c r="L779" s="8" t="s">
        <v>2693</v>
      </c>
      <c r="M779" s="8" t="s">
        <v>2703</v>
      </c>
      <c r="N779" s="12" t="s">
        <v>34</v>
      </c>
      <c r="O779" s="12" t="s">
        <v>19</v>
      </c>
      <c r="P779" s="13">
        <v>0</v>
      </c>
      <c r="Q779" s="12" t="s">
        <v>774</v>
      </c>
      <c r="R779">
        <f t="shared" si="90"/>
        <v>1</v>
      </c>
    </row>
    <row r="780" spans="1:18" ht="33" x14ac:dyDescent="0.25">
      <c r="A780" s="4" t="s">
        <v>86</v>
      </c>
      <c r="B780" s="18">
        <v>43911.503472222219</v>
      </c>
      <c r="C780" s="6" t="str">
        <f t="shared" si="85"/>
        <v>March</v>
      </c>
      <c r="D780" s="7">
        <f t="shared" si="86"/>
        <v>0.50347222222222221</v>
      </c>
      <c r="E780" s="7" t="str">
        <f>IF(AND(D780&lt;Sheet2!$A$3,D780&gt;=Sheet2!$A$2),"Morning",IF(AND(D780&gt;=Sheet2!$A$3,D780&lt;Sheet2!$A$4),"Afternoon","Night"))</f>
        <v>Afternoon</v>
      </c>
      <c r="F780" s="7" t="str">
        <f t="shared" si="87"/>
        <v>Saturday</v>
      </c>
      <c r="G780" s="7" t="str">
        <f t="shared" si="88"/>
        <v>Weekends</v>
      </c>
      <c r="H780" s="6">
        <f t="shared" si="89"/>
        <v>21</v>
      </c>
      <c r="I780" s="6">
        <f t="shared" si="84"/>
        <v>2020</v>
      </c>
      <c r="J780" s="5">
        <v>43983.72152777778</v>
      </c>
      <c r="K780" s="8" t="s">
        <v>76</v>
      </c>
      <c r="L780" s="8" t="s">
        <v>2693</v>
      </c>
      <c r="M780" s="8" t="s">
        <v>2703</v>
      </c>
      <c r="N780" s="8" t="s">
        <v>18</v>
      </c>
      <c r="O780" s="8" t="s">
        <v>19</v>
      </c>
      <c r="P780" s="9">
        <v>27</v>
      </c>
      <c r="Q780" s="8" t="s">
        <v>775</v>
      </c>
      <c r="R780">
        <f t="shared" si="90"/>
        <v>1</v>
      </c>
    </row>
    <row r="781" spans="1:18" ht="66" x14ac:dyDescent="0.25">
      <c r="A781" s="10"/>
      <c r="B781" s="17">
        <v>43912.288194444445</v>
      </c>
      <c r="C781" s="6" t="str">
        <f t="shared" si="85"/>
        <v>March</v>
      </c>
      <c r="D781" s="7">
        <f t="shared" si="86"/>
        <v>0.28819444444444448</v>
      </c>
      <c r="E781" s="7" t="str">
        <f>IF(AND(D781&lt;Sheet2!$A$3,D781&gt;=Sheet2!$A$2),"Morning",IF(AND(D781&gt;=Sheet2!$A$3,D781&lt;Sheet2!$A$4),"Afternoon","Night"))</f>
        <v>Morning</v>
      </c>
      <c r="F781" s="7" t="str">
        <f t="shared" si="87"/>
        <v>Sunday</v>
      </c>
      <c r="G781" s="7" t="str">
        <f t="shared" si="88"/>
        <v>Weekends</v>
      </c>
      <c r="H781" s="6">
        <f t="shared" si="89"/>
        <v>22</v>
      </c>
      <c r="I781" s="6">
        <f t="shared" si="84"/>
        <v>2020</v>
      </c>
      <c r="J781" s="11">
        <v>44075.394444444442</v>
      </c>
      <c r="K781" s="12" t="s">
        <v>76</v>
      </c>
      <c r="L781" s="8" t="s">
        <v>2693</v>
      </c>
      <c r="M781" s="8" t="s">
        <v>2703</v>
      </c>
      <c r="N781" s="12" t="s">
        <v>18</v>
      </c>
      <c r="O781" s="12" t="s">
        <v>19</v>
      </c>
      <c r="P781" s="13">
        <v>27</v>
      </c>
      <c r="Q781" s="12" t="s">
        <v>776</v>
      </c>
      <c r="R781">
        <f t="shared" si="90"/>
        <v>1</v>
      </c>
    </row>
    <row r="782" spans="1:18" ht="33" x14ac:dyDescent="0.25">
      <c r="A782" s="4" t="s">
        <v>88</v>
      </c>
      <c r="B782" s="17">
        <v>43912.427777777775</v>
      </c>
      <c r="C782" s="6" t="str">
        <f t="shared" si="85"/>
        <v>March</v>
      </c>
      <c r="D782" s="7">
        <f t="shared" si="86"/>
        <v>0.42777777777777781</v>
      </c>
      <c r="E782" s="7" t="str">
        <f>IF(AND(D782&lt;Sheet2!$A$3,D782&gt;=Sheet2!$A$2),"Morning",IF(AND(D782&gt;=Sheet2!$A$3,D782&lt;Sheet2!$A$4),"Afternoon","Night"))</f>
        <v>Morning</v>
      </c>
      <c r="F782" s="7" t="str">
        <f t="shared" si="87"/>
        <v>Sunday</v>
      </c>
      <c r="G782" s="7" t="str">
        <f t="shared" si="88"/>
        <v>Weekends</v>
      </c>
      <c r="H782" s="6">
        <f t="shared" si="89"/>
        <v>22</v>
      </c>
      <c r="I782" s="6">
        <f t="shared" si="84"/>
        <v>2020</v>
      </c>
      <c r="J782" s="5">
        <v>44013.272222222222</v>
      </c>
      <c r="K782" s="8" t="s">
        <v>481</v>
      </c>
      <c r="L782" s="8" t="s">
        <v>2699</v>
      </c>
      <c r="M782" s="8" t="s">
        <v>2703</v>
      </c>
      <c r="N782" s="8" t="s">
        <v>34</v>
      </c>
      <c r="O782" s="8" t="s">
        <v>14</v>
      </c>
      <c r="P782" s="9">
        <v>77</v>
      </c>
      <c r="Q782" s="8" t="s">
        <v>777</v>
      </c>
      <c r="R782">
        <f t="shared" si="90"/>
        <v>1</v>
      </c>
    </row>
    <row r="783" spans="1:18" ht="66" x14ac:dyDescent="0.25">
      <c r="A783" s="10"/>
      <c r="B783" s="17">
        <v>43912.519444444442</v>
      </c>
      <c r="C783" s="6" t="str">
        <f t="shared" si="85"/>
        <v>March</v>
      </c>
      <c r="D783" s="7">
        <f t="shared" si="86"/>
        <v>0.51944444444444449</v>
      </c>
      <c r="E783" s="7" t="str">
        <f>IF(AND(D783&lt;Sheet2!$A$3,D783&gt;=Sheet2!$A$2),"Morning",IF(AND(D783&gt;=Sheet2!$A$3,D783&lt;Sheet2!$A$4),"Afternoon","Night"))</f>
        <v>Afternoon</v>
      </c>
      <c r="F783" s="7" t="str">
        <f t="shared" si="87"/>
        <v>Sunday</v>
      </c>
      <c r="G783" s="7" t="str">
        <f t="shared" si="88"/>
        <v>Weekends</v>
      </c>
      <c r="H783" s="6">
        <f t="shared" si="89"/>
        <v>22</v>
      </c>
      <c r="I783" s="6">
        <f t="shared" si="84"/>
        <v>2020</v>
      </c>
      <c r="J783" s="11">
        <v>44105.597222222219</v>
      </c>
      <c r="K783" s="12" t="s">
        <v>481</v>
      </c>
      <c r="L783" s="8" t="s">
        <v>2699</v>
      </c>
      <c r="M783" s="8" t="s">
        <v>2703</v>
      </c>
      <c r="N783" s="12" t="s">
        <v>34</v>
      </c>
      <c r="O783" s="12" t="s">
        <v>14</v>
      </c>
      <c r="P783" s="13">
        <v>77</v>
      </c>
      <c r="Q783" s="12" t="s">
        <v>778</v>
      </c>
      <c r="R783">
        <f t="shared" si="90"/>
        <v>1</v>
      </c>
    </row>
    <row r="784" spans="1:18" ht="33" x14ac:dyDescent="0.25">
      <c r="A784" s="4" t="s">
        <v>90</v>
      </c>
      <c r="B784" s="18">
        <v>43912.519444444442</v>
      </c>
      <c r="C784" s="6" t="str">
        <f t="shared" si="85"/>
        <v>March</v>
      </c>
      <c r="D784" s="7">
        <f t="shared" si="86"/>
        <v>0.51944444444444449</v>
      </c>
      <c r="E784" s="7" t="str">
        <f>IF(AND(D784&lt;Sheet2!$A$3,D784&gt;=Sheet2!$A$2),"Morning",IF(AND(D784&gt;=Sheet2!$A$3,D784&lt;Sheet2!$A$4),"Afternoon","Night"))</f>
        <v>Afternoon</v>
      </c>
      <c r="F784" s="7" t="str">
        <f t="shared" si="87"/>
        <v>Sunday</v>
      </c>
      <c r="G784" s="7" t="str">
        <f t="shared" si="88"/>
        <v>Weekends</v>
      </c>
      <c r="H784" s="6">
        <f t="shared" si="89"/>
        <v>22</v>
      </c>
      <c r="I784" s="6">
        <f t="shared" si="84"/>
        <v>2020</v>
      </c>
      <c r="J784" s="5">
        <v>44013.28402777778</v>
      </c>
      <c r="K784" s="8" t="s">
        <v>149</v>
      </c>
      <c r="L784" s="8" t="s">
        <v>2696</v>
      </c>
      <c r="M784" s="8" t="s">
        <v>2703</v>
      </c>
      <c r="N784" s="8" t="s">
        <v>34</v>
      </c>
      <c r="O784" s="8" t="s">
        <v>103</v>
      </c>
      <c r="P784" s="9">
        <v>12</v>
      </c>
      <c r="Q784" s="8" t="s">
        <v>779</v>
      </c>
      <c r="R784">
        <f t="shared" si="90"/>
        <v>1</v>
      </c>
    </row>
    <row r="785" spans="1:18" ht="66" x14ac:dyDescent="0.25">
      <c r="A785" s="10"/>
      <c r="B785" s="17">
        <v>43912.520833333336</v>
      </c>
      <c r="C785" s="6" t="str">
        <f t="shared" si="85"/>
        <v>March</v>
      </c>
      <c r="D785" s="7">
        <f t="shared" si="86"/>
        <v>0.52083333333333337</v>
      </c>
      <c r="E785" s="7" t="str">
        <f>IF(AND(D785&lt;Sheet2!$A$3,D785&gt;=Sheet2!$A$2),"Morning",IF(AND(D785&gt;=Sheet2!$A$3,D785&lt;Sheet2!$A$4),"Afternoon","Night"))</f>
        <v>Afternoon</v>
      </c>
      <c r="F785" s="7" t="str">
        <f t="shared" si="87"/>
        <v>Sunday</v>
      </c>
      <c r="G785" s="7" t="str">
        <f t="shared" si="88"/>
        <v>Weekends</v>
      </c>
      <c r="H785" s="6">
        <f t="shared" si="89"/>
        <v>22</v>
      </c>
      <c r="I785" s="6">
        <f t="shared" si="84"/>
        <v>2020</v>
      </c>
      <c r="J785" s="11">
        <v>44105.600694444445</v>
      </c>
      <c r="K785" s="12" t="s">
        <v>149</v>
      </c>
      <c r="L785" s="8" t="s">
        <v>2696</v>
      </c>
      <c r="M785" s="8" t="s">
        <v>2703</v>
      </c>
      <c r="N785" s="12" t="s">
        <v>34</v>
      </c>
      <c r="O785" s="12" t="s">
        <v>103</v>
      </c>
      <c r="P785" s="13">
        <v>12</v>
      </c>
      <c r="Q785" s="12" t="s">
        <v>780</v>
      </c>
      <c r="R785">
        <f t="shared" si="90"/>
        <v>1</v>
      </c>
    </row>
    <row r="786" spans="1:18" ht="33" x14ac:dyDescent="0.25">
      <c r="A786" s="4" t="s">
        <v>92</v>
      </c>
      <c r="B786" s="18">
        <v>43912.520833333336</v>
      </c>
      <c r="C786" s="6" t="str">
        <f t="shared" si="85"/>
        <v>March</v>
      </c>
      <c r="D786" s="7">
        <f t="shared" si="86"/>
        <v>0.52083333333333337</v>
      </c>
      <c r="E786" s="7" t="str">
        <f>IF(AND(D786&lt;Sheet2!$A$3,D786&gt;=Sheet2!$A$2),"Morning",IF(AND(D786&gt;=Sheet2!$A$3,D786&lt;Sheet2!$A$4),"Afternoon","Night"))</f>
        <v>Afternoon</v>
      </c>
      <c r="F786" s="7" t="str">
        <f t="shared" si="87"/>
        <v>Sunday</v>
      </c>
      <c r="G786" s="7" t="str">
        <f t="shared" si="88"/>
        <v>Weekends</v>
      </c>
      <c r="H786" s="6">
        <f t="shared" si="89"/>
        <v>22</v>
      </c>
      <c r="I786" s="6">
        <f t="shared" si="84"/>
        <v>2020</v>
      </c>
      <c r="J786" s="5">
        <v>44013.285416666666</v>
      </c>
      <c r="K786" s="8" t="s">
        <v>335</v>
      </c>
      <c r="L786" s="8" t="s">
        <v>2694</v>
      </c>
      <c r="M786" s="8" t="s">
        <v>2702</v>
      </c>
      <c r="N786" s="8" t="s">
        <v>34</v>
      </c>
      <c r="O786" s="8" t="s">
        <v>13</v>
      </c>
      <c r="P786" s="9">
        <v>0</v>
      </c>
      <c r="Q786" s="8" t="s">
        <v>781</v>
      </c>
      <c r="R786">
        <f t="shared" si="90"/>
        <v>1</v>
      </c>
    </row>
    <row r="787" spans="1:18" ht="49.5" x14ac:dyDescent="0.25">
      <c r="A787" s="10"/>
      <c r="B787" s="17">
        <v>43912.598611111112</v>
      </c>
      <c r="C787" s="6" t="str">
        <f t="shared" si="85"/>
        <v>March</v>
      </c>
      <c r="D787" s="7">
        <f t="shared" si="86"/>
        <v>0.59861111111111109</v>
      </c>
      <c r="E787" s="7" t="str">
        <f>IF(AND(D787&lt;Sheet2!$A$3,D787&gt;=Sheet2!$A$2),"Morning",IF(AND(D787&gt;=Sheet2!$A$3,D787&lt;Sheet2!$A$4),"Afternoon","Night"))</f>
        <v>Afternoon</v>
      </c>
      <c r="F787" s="7" t="str">
        <f t="shared" si="87"/>
        <v>Sunday</v>
      </c>
      <c r="G787" s="7" t="str">
        <f t="shared" si="88"/>
        <v>Weekends</v>
      </c>
      <c r="H787" s="6">
        <f t="shared" si="89"/>
        <v>22</v>
      </c>
      <c r="I787" s="6">
        <f t="shared" si="84"/>
        <v>2020</v>
      </c>
      <c r="J787" s="11">
        <v>44105.488194444442</v>
      </c>
      <c r="K787" s="12" t="s">
        <v>335</v>
      </c>
      <c r="L787" s="8" t="s">
        <v>2694</v>
      </c>
      <c r="M787" s="8" t="s">
        <v>2702</v>
      </c>
      <c r="N787" s="12" t="s">
        <v>34</v>
      </c>
      <c r="O787" s="12" t="s">
        <v>13</v>
      </c>
      <c r="P787" s="13">
        <v>0</v>
      </c>
      <c r="Q787" s="12" t="s">
        <v>782</v>
      </c>
      <c r="R787">
        <f t="shared" si="90"/>
        <v>1</v>
      </c>
    </row>
    <row r="788" spans="1:18" ht="82.5" x14ac:dyDescent="0.25">
      <c r="A788" s="4" t="s">
        <v>94</v>
      </c>
      <c r="B788" s="18">
        <v>43912.598611111112</v>
      </c>
      <c r="C788" s="6" t="str">
        <f t="shared" si="85"/>
        <v>March</v>
      </c>
      <c r="D788" s="7">
        <f t="shared" si="86"/>
        <v>0.59861111111111109</v>
      </c>
      <c r="E788" s="7" t="str">
        <f>IF(AND(D788&lt;Sheet2!$A$3,D788&gt;=Sheet2!$A$2),"Morning",IF(AND(D788&gt;=Sheet2!$A$3,D788&lt;Sheet2!$A$4),"Afternoon","Night"))</f>
        <v>Afternoon</v>
      </c>
      <c r="F788" s="7" t="str">
        <f t="shared" si="87"/>
        <v>Sunday</v>
      </c>
      <c r="G788" s="7" t="str">
        <f t="shared" si="88"/>
        <v>Weekends</v>
      </c>
      <c r="H788" s="6">
        <f t="shared" si="89"/>
        <v>22</v>
      </c>
      <c r="I788" s="6">
        <f t="shared" ref="I788:I851" si="91">YEAR(B788)</f>
        <v>2020</v>
      </c>
      <c r="J788" s="5">
        <v>44013.395138888889</v>
      </c>
      <c r="K788" s="8" t="s">
        <v>712</v>
      </c>
      <c r="L788" s="8" t="s">
        <v>2694</v>
      </c>
      <c r="M788" s="8" t="s">
        <v>2702</v>
      </c>
      <c r="N788" s="8" t="s">
        <v>34</v>
      </c>
      <c r="O788" s="8" t="s">
        <v>109</v>
      </c>
      <c r="P788" s="9">
        <v>421</v>
      </c>
      <c r="Q788" s="8" t="s">
        <v>783</v>
      </c>
      <c r="R788">
        <f t="shared" si="90"/>
        <v>1</v>
      </c>
    </row>
    <row r="789" spans="1:18" ht="82.5" x14ac:dyDescent="0.25">
      <c r="A789" s="4" t="s">
        <v>98</v>
      </c>
      <c r="B789" s="17">
        <v>43912.648611111108</v>
      </c>
      <c r="C789" s="6" t="str">
        <f t="shared" si="85"/>
        <v>March</v>
      </c>
      <c r="D789" s="7">
        <f t="shared" si="86"/>
        <v>0.64861111111111114</v>
      </c>
      <c r="E789" s="7" t="str">
        <f>IF(AND(D789&lt;Sheet2!$A$3,D789&gt;=Sheet2!$A$2),"Morning",IF(AND(D789&gt;=Sheet2!$A$3,D789&lt;Sheet2!$A$4),"Afternoon","Night"))</f>
        <v>Afternoon</v>
      </c>
      <c r="F789" s="7" t="str">
        <f t="shared" si="87"/>
        <v>Sunday</v>
      </c>
      <c r="G789" s="7" t="str">
        <f t="shared" si="88"/>
        <v>Weekends</v>
      </c>
      <c r="H789" s="6">
        <f t="shared" si="89"/>
        <v>22</v>
      </c>
      <c r="I789" s="6">
        <f t="shared" si="91"/>
        <v>2020</v>
      </c>
      <c r="J789" s="5">
        <v>44013.417361111111</v>
      </c>
      <c r="K789" s="8" t="s">
        <v>57</v>
      </c>
      <c r="L789" s="8" t="s">
        <v>2693</v>
      </c>
      <c r="M789" s="8" t="s">
        <v>2703</v>
      </c>
      <c r="N789" s="8" t="s">
        <v>34</v>
      </c>
      <c r="O789" s="8" t="s">
        <v>109</v>
      </c>
      <c r="P789" s="9">
        <v>28</v>
      </c>
      <c r="Q789" s="8" t="s">
        <v>784</v>
      </c>
      <c r="R789">
        <f t="shared" si="90"/>
        <v>1</v>
      </c>
    </row>
    <row r="790" spans="1:18" ht="115.5" x14ac:dyDescent="0.25">
      <c r="A790" s="4" t="s">
        <v>101</v>
      </c>
      <c r="B790" s="18">
        <v>43912.648611111108</v>
      </c>
      <c r="C790" s="6" t="str">
        <f t="shared" si="85"/>
        <v>March</v>
      </c>
      <c r="D790" s="7">
        <f t="shared" si="86"/>
        <v>0.64861111111111114</v>
      </c>
      <c r="E790" s="7" t="str">
        <f>IF(AND(D790&lt;Sheet2!$A$3,D790&gt;=Sheet2!$A$2),"Morning",IF(AND(D790&gt;=Sheet2!$A$3,D790&lt;Sheet2!$A$4),"Afternoon","Night"))</f>
        <v>Afternoon</v>
      </c>
      <c r="F790" s="7" t="str">
        <f t="shared" si="87"/>
        <v>Sunday</v>
      </c>
      <c r="G790" s="7" t="str">
        <f t="shared" si="88"/>
        <v>Weekends</v>
      </c>
      <c r="H790" s="6">
        <f t="shared" si="89"/>
        <v>22</v>
      </c>
      <c r="I790" s="6">
        <f t="shared" si="91"/>
        <v>2020</v>
      </c>
      <c r="J790" s="5">
        <v>44013.694444444445</v>
      </c>
      <c r="K790" s="8" t="s">
        <v>309</v>
      </c>
      <c r="L790" s="8" t="s">
        <v>2696</v>
      </c>
      <c r="M790" s="8" t="s">
        <v>2703</v>
      </c>
      <c r="N790" s="8" t="s">
        <v>34</v>
      </c>
      <c r="O790" s="8" t="s">
        <v>14</v>
      </c>
      <c r="P790" s="9">
        <v>96</v>
      </c>
      <c r="Q790" s="8" t="s">
        <v>785</v>
      </c>
      <c r="R790">
        <f t="shared" si="90"/>
        <v>1</v>
      </c>
    </row>
    <row r="791" spans="1:18" ht="49.5" x14ac:dyDescent="0.25">
      <c r="A791" s="4" t="s">
        <v>107</v>
      </c>
      <c r="B791" s="17">
        <v>43912.743750000001</v>
      </c>
      <c r="C791" s="6" t="str">
        <f t="shared" si="85"/>
        <v>March</v>
      </c>
      <c r="D791" s="7">
        <f t="shared" si="86"/>
        <v>0.74375000000000002</v>
      </c>
      <c r="E791" s="7" t="str">
        <f>IF(AND(D791&lt;Sheet2!$A$3,D791&gt;=Sheet2!$A$2),"Morning",IF(AND(D791&gt;=Sheet2!$A$3,D791&lt;Sheet2!$A$4),"Afternoon","Night"))</f>
        <v>Afternoon</v>
      </c>
      <c r="F791" s="7" t="str">
        <f t="shared" si="87"/>
        <v>Sunday</v>
      </c>
      <c r="G791" s="7" t="str">
        <f t="shared" si="88"/>
        <v>Weekends</v>
      </c>
      <c r="H791" s="6">
        <f t="shared" si="89"/>
        <v>22</v>
      </c>
      <c r="I791" s="6">
        <f t="shared" si="91"/>
        <v>2020</v>
      </c>
      <c r="J791" s="5">
        <v>44044.380555555559</v>
      </c>
      <c r="K791" s="8" t="s">
        <v>268</v>
      </c>
      <c r="L791" s="8" t="s">
        <v>2696</v>
      </c>
      <c r="M791" s="8" t="s">
        <v>2703</v>
      </c>
      <c r="N791" s="8" t="s">
        <v>34</v>
      </c>
      <c r="O791" s="8" t="s">
        <v>25</v>
      </c>
      <c r="P791" s="9">
        <v>25</v>
      </c>
      <c r="Q791" s="8" t="s">
        <v>786</v>
      </c>
      <c r="R791">
        <f t="shared" si="90"/>
        <v>1</v>
      </c>
    </row>
    <row r="792" spans="1:18" ht="66" x14ac:dyDescent="0.25">
      <c r="A792" s="10"/>
      <c r="B792" s="17">
        <v>43912.748611111114</v>
      </c>
      <c r="C792" s="6" t="str">
        <f t="shared" si="85"/>
        <v>March</v>
      </c>
      <c r="D792" s="7">
        <f t="shared" si="86"/>
        <v>0.74861111111111101</v>
      </c>
      <c r="E792" s="7" t="str">
        <f>IF(AND(D792&lt;Sheet2!$A$3,D792&gt;=Sheet2!$A$2),"Morning",IF(AND(D792&gt;=Sheet2!$A$3,D792&lt;Sheet2!$A$4),"Afternoon","Night"))</f>
        <v>Afternoon</v>
      </c>
      <c r="F792" s="7" t="str">
        <f t="shared" si="87"/>
        <v>Sunday</v>
      </c>
      <c r="G792" s="7" t="str">
        <f t="shared" si="88"/>
        <v>Weekends</v>
      </c>
      <c r="H792" s="6">
        <f t="shared" si="89"/>
        <v>22</v>
      </c>
      <c r="I792" s="6">
        <f t="shared" si="91"/>
        <v>2020</v>
      </c>
      <c r="J792" s="11">
        <v>44075.425000000003</v>
      </c>
      <c r="K792" s="12" t="s">
        <v>268</v>
      </c>
      <c r="L792" s="8" t="s">
        <v>2696</v>
      </c>
      <c r="M792" s="8" t="s">
        <v>2703</v>
      </c>
      <c r="N792" s="12" t="s">
        <v>34</v>
      </c>
      <c r="O792" s="12" t="s">
        <v>25</v>
      </c>
      <c r="P792" s="13">
        <v>25</v>
      </c>
      <c r="Q792" s="12" t="s">
        <v>787</v>
      </c>
      <c r="R792">
        <f t="shared" si="90"/>
        <v>1</v>
      </c>
    </row>
    <row r="793" spans="1:18" ht="33" x14ac:dyDescent="0.25">
      <c r="A793" s="4" t="s">
        <v>111</v>
      </c>
      <c r="B793" s="17">
        <v>43912.993750000001</v>
      </c>
      <c r="C793" s="6" t="str">
        <f t="shared" si="85"/>
        <v>March</v>
      </c>
      <c r="D793" s="7">
        <f t="shared" si="86"/>
        <v>0.99375000000000002</v>
      </c>
      <c r="E793" s="7" t="str">
        <f>IF(AND(D793&lt;Sheet2!$A$3,D793&gt;=Sheet2!$A$2),"Morning",IF(AND(D793&gt;=Sheet2!$A$3,D793&lt;Sheet2!$A$4),"Afternoon","Night"))</f>
        <v>Night</v>
      </c>
      <c r="F793" s="7" t="str">
        <f t="shared" si="87"/>
        <v>Sunday</v>
      </c>
      <c r="G793" s="7" t="str">
        <f t="shared" si="88"/>
        <v>Weekends</v>
      </c>
      <c r="H793" s="6">
        <f t="shared" si="89"/>
        <v>22</v>
      </c>
      <c r="I793" s="6">
        <f t="shared" si="91"/>
        <v>2020</v>
      </c>
      <c r="J793" s="5">
        <v>44075.675694444442</v>
      </c>
      <c r="K793" s="8" t="s">
        <v>268</v>
      </c>
      <c r="L793" s="8" t="s">
        <v>2696</v>
      </c>
      <c r="M793" s="8" t="s">
        <v>2703</v>
      </c>
      <c r="N793" s="8" t="s">
        <v>58</v>
      </c>
      <c r="O793" s="8" t="s">
        <v>19</v>
      </c>
      <c r="P793" s="9">
        <v>28</v>
      </c>
      <c r="Q793" s="8" t="s">
        <v>788</v>
      </c>
      <c r="R793">
        <f t="shared" si="90"/>
        <v>1</v>
      </c>
    </row>
    <row r="794" spans="1:18" ht="66" x14ac:dyDescent="0.25">
      <c r="A794" s="10"/>
      <c r="B794" s="18">
        <v>43912.993750000001</v>
      </c>
      <c r="C794" s="6" t="str">
        <f t="shared" si="85"/>
        <v>March</v>
      </c>
      <c r="D794" s="7">
        <f t="shared" si="86"/>
        <v>0.99375000000000002</v>
      </c>
      <c r="E794" s="7" t="str">
        <f>IF(AND(D794&lt;Sheet2!$A$3,D794&gt;=Sheet2!$A$2),"Morning",IF(AND(D794&gt;=Sheet2!$A$3,D794&lt;Sheet2!$A$4),"Afternoon","Night"))</f>
        <v>Night</v>
      </c>
      <c r="F794" s="7" t="str">
        <f t="shared" si="87"/>
        <v>Sunday</v>
      </c>
      <c r="G794" s="7" t="str">
        <f t="shared" si="88"/>
        <v>Weekends</v>
      </c>
      <c r="H794" s="6">
        <f t="shared" si="89"/>
        <v>22</v>
      </c>
      <c r="I794" s="6">
        <f t="shared" si="91"/>
        <v>2020</v>
      </c>
      <c r="J794" s="11">
        <v>44105.604861111111</v>
      </c>
      <c r="K794" s="12" t="s">
        <v>268</v>
      </c>
      <c r="L794" s="8" t="s">
        <v>2696</v>
      </c>
      <c r="M794" s="8" t="s">
        <v>2703</v>
      </c>
      <c r="N794" s="12" t="s">
        <v>58</v>
      </c>
      <c r="O794" s="12" t="s">
        <v>19</v>
      </c>
      <c r="P794" s="13">
        <v>28</v>
      </c>
      <c r="Q794" s="12" t="s">
        <v>789</v>
      </c>
      <c r="R794">
        <f t="shared" si="90"/>
        <v>1</v>
      </c>
    </row>
    <row r="795" spans="1:18" ht="82.5" x14ac:dyDescent="0.25">
      <c r="A795" s="4" t="s">
        <v>114</v>
      </c>
      <c r="B795" s="17">
        <v>43912.995138888888</v>
      </c>
      <c r="C795" s="6" t="str">
        <f t="shared" si="85"/>
        <v>March</v>
      </c>
      <c r="D795" s="7">
        <f t="shared" si="86"/>
        <v>0.99513888888888891</v>
      </c>
      <c r="E795" s="7" t="str">
        <f>IF(AND(D795&lt;Sheet2!$A$3,D795&gt;=Sheet2!$A$2),"Morning",IF(AND(D795&gt;=Sheet2!$A$3,D795&lt;Sheet2!$A$4),"Afternoon","Night"))</f>
        <v>Night</v>
      </c>
      <c r="F795" s="7" t="str">
        <f t="shared" si="87"/>
        <v>Sunday</v>
      </c>
      <c r="G795" s="7" t="str">
        <f t="shared" si="88"/>
        <v>Weekends</v>
      </c>
      <c r="H795" s="6">
        <f t="shared" si="89"/>
        <v>22</v>
      </c>
      <c r="I795" s="6">
        <f t="shared" si="91"/>
        <v>2020</v>
      </c>
      <c r="J795" s="5">
        <v>44136.057638888888</v>
      </c>
      <c r="K795" s="8" t="s">
        <v>125</v>
      </c>
      <c r="L795" s="8" t="s">
        <v>2694</v>
      </c>
      <c r="M795" s="8" t="s">
        <v>2702</v>
      </c>
      <c r="N795" s="8" t="s">
        <v>18</v>
      </c>
      <c r="O795" s="8" t="s">
        <v>19</v>
      </c>
      <c r="P795" s="9">
        <v>88</v>
      </c>
      <c r="Q795" s="8" t="s">
        <v>790</v>
      </c>
      <c r="R795">
        <f t="shared" si="90"/>
        <v>1</v>
      </c>
    </row>
    <row r="796" spans="1:18" ht="181.5" x14ac:dyDescent="0.25">
      <c r="A796" s="4" t="s">
        <v>117</v>
      </c>
      <c r="B796" s="18">
        <v>43912.995138888888</v>
      </c>
      <c r="C796" s="6" t="str">
        <f t="shared" si="85"/>
        <v>March</v>
      </c>
      <c r="D796" s="7">
        <f t="shared" si="86"/>
        <v>0.99513888888888891</v>
      </c>
      <c r="E796" s="7" t="str">
        <f>IF(AND(D796&lt;Sheet2!$A$3,D796&gt;=Sheet2!$A$2),"Morning",IF(AND(D796&gt;=Sheet2!$A$3,D796&lt;Sheet2!$A$4),"Afternoon","Night"))</f>
        <v>Night</v>
      </c>
      <c r="F796" s="7" t="str">
        <f t="shared" si="87"/>
        <v>Sunday</v>
      </c>
      <c r="G796" s="7" t="str">
        <f t="shared" si="88"/>
        <v>Weekends</v>
      </c>
      <c r="H796" s="6">
        <f t="shared" si="89"/>
        <v>22</v>
      </c>
      <c r="I796" s="6">
        <f t="shared" si="91"/>
        <v>2020</v>
      </c>
      <c r="J796" s="5">
        <v>44136.06527777778</v>
      </c>
      <c r="K796" s="8" t="s">
        <v>435</v>
      </c>
      <c r="L796" s="8" t="s">
        <v>2694</v>
      </c>
      <c r="M796" s="8" t="s">
        <v>2702</v>
      </c>
      <c r="N796" s="8" t="s">
        <v>18</v>
      </c>
      <c r="O796" s="8" t="s">
        <v>30</v>
      </c>
      <c r="P796" s="9">
        <v>60</v>
      </c>
      <c r="Q796" s="8" t="s">
        <v>791</v>
      </c>
      <c r="R796">
        <f t="shared" si="90"/>
        <v>1</v>
      </c>
    </row>
    <row r="797" spans="1:18" ht="49.5" x14ac:dyDescent="0.25">
      <c r="A797" s="4" t="s">
        <v>121</v>
      </c>
      <c r="B797" s="17">
        <v>43913.013194444444</v>
      </c>
      <c r="C797" s="6" t="str">
        <f t="shared" si="85"/>
        <v>March</v>
      </c>
      <c r="D797" s="7">
        <f t="shared" si="86"/>
        <v>1.3194444444444444E-2</v>
      </c>
      <c r="E797" s="7" t="str">
        <f>IF(AND(D797&lt;Sheet2!$A$3,D797&gt;=Sheet2!$A$2),"Morning",IF(AND(D797&gt;=Sheet2!$A$3,D797&lt;Sheet2!$A$4),"Afternoon","Night"))</f>
        <v>Night</v>
      </c>
      <c r="F797" s="7" t="str">
        <f t="shared" si="87"/>
        <v>Monday</v>
      </c>
      <c r="G797" s="7" t="str">
        <f t="shared" si="88"/>
        <v>Weekdays</v>
      </c>
      <c r="H797" s="6">
        <f t="shared" si="89"/>
        <v>23</v>
      </c>
      <c r="I797" s="6">
        <f t="shared" si="91"/>
        <v>2020</v>
      </c>
      <c r="J797" s="5">
        <v>44136.371527777781</v>
      </c>
      <c r="K797" s="8" t="s">
        <v>208</v>
      </c>
      <c r="L797" s="8" t="s">
        <v>2699</v>
      </c>
      <c r="M797" s="8" t="s">
        <v>2703</v>
      </c>
      <c r="N797" s="8" t="s">
        <v>58</v>
      </c>
      <c r="O797" s="8" t="s">
        <v>35</v>
      </c>
      <c r="P797" s="9">
        <v>30</v>
      </c>
      <c r="Q797" s="8" t="s">
        <v>792</v>
      </c>
      <c r="R797">
        <f t="shared" si="90"/>
        <v>1</v>
      </c>
    </row>
    <row r="798" spans="1:18" ht="66" x14ac:dyDescent="0.25">
      <c r="A798" s="10"/>
      <c r="B798" s="18">
        <v>43913.013194444444</v>
      </c>
      <c r="C798" s="6" t="str">
        <f t="shared" si="85"/>
        <v>March</v>
      </c>
      <c r="D798" s="7">
        <f t="shared" si="86"/>
        <v>1.3194444444444444E-2</v>
      </c>
      <c r="E798" s="7" t="str">
        <f>IF(AND(D798&lt;Sheet2!$A$3,D798&gt;=Sheet2!$A$2),"Morning",IF(AND(D798&gt;=Sheet2!$A$3,D798&lt;Sheet2!$A$4),"Afternoon","Night"))</f>
        <v>Night</v>
      </c>
      <c r="F798" s="7" t="str">
        <f t="shared" si="87"/>
        <v>Monday</v>
      </c>
      <c r="G798" s="7" t="str">
        <f t="shared" si="88"/>
        <v>Weekdays</v>
      </c>
      <c r="H798" s="6">
        <f t="shared" si="89"/>
        <v>23</v>
      </c>
      <c r="I798" s="6">
        <f t="shared" si="91"/>
        <v>2020</v>
      </c>
      <c r="J798" s="11" t="s">
        <v>793</v>
      </c>
      <c r="K798" s="12" t="s">
        <v>208</v>
      </c>
      <c r="L798" s="8" t="s">
        <v>2699</v>
      </c>
      <c r="M798" s="8" t="s">
        <v>2703</v>
      </c>
      <c r="N798" s="12" t="s">
        <v>58</v>
      </c>
      <c r="O798" s="12" t="s">
        <v>35</v>
      </c>
      <c r="P798" s="13">
        <v>30</v>
      </c>
      <c r="Q798" s="12" t="s">
        <v>794</v>
      </c>
      <c r="R798">
        <f t="shared" si="90"/>
        <v>1</v>
      </c>
    </row>
    <row r="799" spans="1:18" ht="33" x14ac:dyDescent="0.25">
      <c r="A799" s="4" t="s">
        <v>124</v>
      </c>
      <c r="B799" s="17">
        <v>43913.027777777781</v>
      </c>
      <c r="C799" s="6" t="str">
        <f t="shared" si="85"/>
        <v>March</v>
      </c>
      <c r="D799" s="7">
        <f t="shared" si="86"/>
        <v>2.7777777777777776E-2</v>
      </c>
      <c r="E799" s="7" t="str">
        <f>IF(AND(D799&lt;Sheet2!$A$3,D799&gt;=Sheet2!$A$2),"Morning",IF(AND(D799&gt;=Sheet2!$A$3,D799&lt;Sheet2!$A$4),"Afternoon","Night"))</f>
        <v>Night</v>
      </c>
      <c r="F799" s="7" t="str">
        <f t="shared" si="87"/>
        <v>Monday</v>
      </c>
      <c r="G799" s="7" t="str">
        <f t="shared" si="88"/>
        <v>Weekdays</v>
      </c>
      <c r="H799" s="6">
        <f t="shared" si="89"/>
        <v>23</v>
      </c>
      <c r="I799" s="6">
        <f t="shared" si="91"/>
        <v>2020</v>
      </c>
      <c r="J799" s="5">
        <v>44136.752083333333</v>
      </c>
      <c r="K799" s="8" t="s">
        <v>795</v>
      </c>
      <c r="L799" s="8" t="s">
        <v>2694</v>
      </c>
      <c r="M799" s="8" t="s">
        <v>2702</v>
      </c>
      <c r="N799" s="8" t="s">
        <v>24</v>
      </c>
      <c r="O799" s="8" t="s">
        <v>13</v>
      </c>
      <c r="P799" s="9">
        <v>28</v>
      </c>
      <c r="Q799" s="8" t="s">
        <v>796</v>
      </c>
      <c r="R799">
        <f t="shared" si="90"/>
        <v>1</v>
      </c>
    </row>
    <row r="800" spans="1:18" ht="49.5" x14ac:dyDescent="0.25">
      <c r="A800" s="10"/>
      <c r="B800" s="18">
        <v>43913.027777777781</v>
      </c>
      <c r="C800" s="6" t="str">
        <f t="shared" si="85"/>
        <v>March</v>
      </c>
      <c r="D800" s="7">
        <f t="shared" si="86"/>
        <v>2.7777777777777776E-2</v>
      </c>
      <c r="E800" s="7" t="str">
        <f>IF(AND(D800&lt;Sheet2!$A$3,D800&gt;=Sheet2!$A$2),"Morning",IF(AND(D800&gt;=Sheet2!$A$3,D800&lt;Sheet2!$A$4),"Afternoon","Night"))</f>
        <v>Night</v>
      </c>
      <c r="F800" s="7" t="str">
        <f t="shared" si="87"/>
        <v>Monday</v>
      </c>
      <c r="G800" s="7" t="str">
        <f t="shared" si="88"/>
        <v>Weekdays</v>
      </c>
      <c r="H800" s="6">
        <f t="shared" si="89"/>
        <v>23</v>
      </c>
      <c r="I800" s="6">
        <f t="shared" si="91"/>
        <v>2020</v>
      </c>
      <c r="J800" s="11" t="s">
        <v>797</v>
      </c>
      <c r="K800" s="12" t="s">
        <v>795</v>
      </c>
      <c r="L800" s="8" t="s">
        <v>2694</v>
      </c>
      <c r="M800" s="8" t="s">
        <v>2702</v>
      </c>
      <c r="N800" s="12" t="s">
        <v>24</v>
      </c>
      <c r="O800" s="12" t="s">
        <v>13</v>
      </c>
      <c r="P800" s="13">
        <v>28</v>
      </c>
      <c r="Q800" s="12" t="s">
        <v>798</v>
      </c>
      <c r="R800">
        <f t="shared" si="90"/>
        <v>1</v>
      </c>
    </row>
    <row r="801" spans="1:18" ht="33" x14ac:dyDescent="0.25">
      <c r="A801" s="4" t="s">
        <v>128</v>
      </c>
      <c r="B801" s="17">
        <v>43913.02847222222</v>
      </c>
      <c r="C801" s="6" t="str">
        <f t="shared" si="85"/>
        <v>March</v>
      </c>
      <c r="D801" s="7">
        <f t="shared" si="86"/>
        <v>2.8472222222222222E-2</v>
      </c>
      <c r="E801" s="7" t="str">
        <f>IF(AND(D801&lt;Sheet2!$A$3,D801&gt;=Sheet2!$A$2),"Morning",IF(AND(D801&gt;=Sheet2!$A$3,D801&lt;Sheet2!$A$4),"Afternoon","Night"))</f>
        <v>Night</v>
      </c>
      <c r="F801" s="7" t="str">
        <f t="shared" si="87"/>
        <v>Monday</v>
      </c>
      <c r="G801" s="7" t="str">
        <f t="shared" si="88"/>
        <v>Weekdays</v>
      </c>
      <c r="H801" s="6">
        <f t="shared" si="89"/>
        <v>23</v>
      </c>
      <c r="I801" s="6">
        <f t="shared" si="91"/>
        <v>2020</v>
      </c>
      <c r="J801" s="5">
        <v>44166.050694444442</v>
      </c>
      <c r="K801" s="8" t="s">
        <v>184</v>
      </c>
      <c r="L801" s="8" t="s">
        <v>2700</v>
      </c>
      <c r="M801" s="8" t="s">
        <v>2702</v>
      </c>
      <c r="N801" s="8" t="s">
        <v>58</v>
      </c>
      <c r="O801" s="8" t="s">
        <v>19</v>
      </c>
      <c r="P801" s="9">
        <v>18</v>
      </c>
      <c r="Q801" s="8" t="s">
        <v>799</v>
      </c>
      <c r="R801">
        <f t="shared" si="90"/>
        <v>1</v>
      </c>
    </row>
    <row r="802" spans="1:18" ht="49.5" x14ac:dyDescent="0.25">
      <c r="A802" s="10"/>
      <c r="B802" s="18">
        <v>43913.02847222222</v>
      </c>
      <c r="C802" s="6" t="str">
        <f t="shared" si="85"/>
        <v>March</v>
      </c>
      <c r="D802" s="7">
        <f t="shared" si="86"/>
        <v>2.8472222222222222E-2</v>
      </c>
      <c r="E802" s="7" t="str">
        <f>IF(AND(D802&lt;Sheet2!$A$3,D802&gt;=Sheet2!$A$2),"Morning",IF(AND(D802&gt;=Sheet2!$A$3,D802&lt;Sheet2!$A$4),"Afternoon","Night"))</f>
        <v>Night</v>
      </c>
      <c r="F802" s="7" t="str">
        <f t="shared" si="87"/>
        <v>Monday</v>
      </c>
      <c r="G802" s="7" t="str">
        <f t="shared" si="88"/>
        <v>Weekdays</v>
      </c>
      <c r="H802" s="6">
        <f t="shared" si="89"/>
        <v>23</v>
      </c>
      <c r="I802" s="6">
        <f t="shared" si="91"/>
        <v>2020</v>
      </c>
      <c r="J802" s="11" t="s">
        <v>800</v>
      </c>
      <c r="K802" s="12" t="s">
        <v>184</v>
      </c>
      <c r="L802" s="8" t="s">
        <v>2700</v>
      </c>
      <c r="M802" s="8" t="s">
        <v>2702</v>
      </c>
      <c r="N802" s="12" t="s">
        <v>58</v>
      </c>
      <c r="O802" s="12" t="s">
        <v>19</v>
      </c>
      <c r="P802" s="13">
        <v>18</v>
      </c>
      <c r="Q802" s="12" t="s">
        <v>801</v>
      </c>
      <c r="R802">
        <f t="shared" si="90"/>
        <v>1</v>
      </c>
    </row>
    <row r="803" spans="1:18" ht="82.5" x14ac:dyDescent="0.25">
      <c r="A803" s="4" t="s">
        <v>133</v>
      </c>
      <c r="B803" s="17">
        <v>43913.029861111114</v>
      </c>
      <c r="C803" s="6" t="str">
        <f t="shared" si="85"/>
        <v>March</v>
      </c>
      <c r="D803" s="7">
        <f t="shared" si="86"/>
        <v>2.9861111111111113E-2</v>
      </c>
      <c r="E803" s="7" t="str">
        <f>IF(AND(D803&lt;Sheet2!$A$3,D803&gt;=Sheet2!$A$2),"Morning",IF(AND(D803&gt;=Sheet2!$A$3,D803&lt;Sheet2!$A$4),"Afternoon","Night"))</f>
        <v>Night</v>
      </c>
      <c r="F803" s="7" t="str">
        <f t="shared" si="87"/>
        <v>Monday</v>
      </c>
      <c r="G803" s="7" t="str">
        <f t="shared" si="88"/>
        <v>Weekdays</v>
      </c>
      <c r="H803" s="6">
        <f t="shared" si="89"/>
        <v>23</v>
      </c>
      <c r="I803" s="6">
        <f t="shared" si="91"/>
        <v>2020</v>
      </c>
      <c r="J803" s="5">
        <v>44166.697916666664</v>
      </c>
      <c r="K803" s="8" t="s">
        <v>76</v>
      </c>
      <c r="L803" s="8" t="s">
        <v>2693</v>
      </c>
      <c r="M803" s="8" t="s">
        <v>2703</v>
      </c>
      <c r="N803" s="8" t="s">
        <v>34</v>
      </c>
      <c r="O803" s="8" t="s">
        <v>19</v>
      </c>
      <c r="P803" s="9">
        <v>73</v>
      </c>
      <c r="Q803" s="8" t="s">
        <v>802</v>
      </c>
      <c r="R803">
        <f t="shared" si="90"/>
        <v>1</v>
      </c>
    </row>
    <row r="804" spans="1:18" ht="66" x14ac:dyDescent="0.25">
      <c r="A804" s="10"/>
      <c r="B804" s="18">
        <v>43913.029861111114</v>
      </c>
      <c r="C804" s="6" t="str">
        <f t="shared" si="85"/>
        <v>March</v>
      </c>
      <c r="D804" s="7">
        <f t="shared" si="86"/>
        <v>2.9861111111111113E-2</v>
      </c>
      <c r="E804" s="7" t="str">
        <f>IF(AND(D804&lt;Sheet2!$A$3,D804&gt;=Sheet2!$A$2),"Morning",IF(AND(D804&gt;=Sheet2!$A$3,D804&lt;Sheet2!$A$4),"Afternoon","Night"))</f>
        <v>Night</v>
      </c>
      <c r="F804" s="7" t="str">
        <f t="shared" si="87"/>
        <v>Monday</v>
      </c>
      <c r="G804" s="7" t="str">
        <f t="shared" si="88"/>
        <v>Weekdays</v>
      </c>
      <c r="H804" s="6">
        <f t="shared" si="89"/>
        <v>23</v>
      </c>
      <c r="I804" s="6">
        <f t="shared" si="91"/>
        <v>2020</v>
      </c>
      <c r="J804" s="11" t="s">
        <v>803</v>
      </c>
      <c r="K804" s="12" t="s">
        <v>76</v>
      </c>
      <c r="L804" s="8" t="s">
        <v>2693</v>
      </c>
      <c r="M804" s="8" t="s">
        <v>2703</v>
      </c>
      <c r="N804" s="12" t="s">
        <v>34</v>
      </c>
      <c r="O804" s="12" t="s">
        <v>19</v>
      </c>
      <c r="P804" s="13">
        <v>73</v>
      </c>
      <c r="Q804" s="12" t="s">
        <v>804</v>
      </c>
      <c r="R804">
        <f t="shared" si="90"/>
        <v>1</v>
      </c>
    </row>
    <row r="805" spans="1:18" ht="33" x14ac:dyDescent="0.25">
      <c r="A805" s="4" t="s">
        <v>136</v>
      </c>
      <c r="B805" s="17">
        <v>43913.052083333336</v>
      </c>
      <c r="C805" s="6" t="str">
        <f t="shared" si="85"/>
        <v>March</v>
      </c>
      <c r="D805" s="7">
        <f t="shared" si="86"/>
        <v>5.2083333333333336E-2</v>
      </c>
      <c r="E805" s="7" t="str">
        <f>IF(AND(D805&lt;Sheet2!$A$3,D805&gt;=Sheet2!$A$2),"Morning",IF(AND(D805&gt;=Sheet2!$A$3,D805&lt;Sheet2!$A$4),"Afternoon","Night"))</f>
        <v>Night</v>
      </c>
      <c r="F805" s="7" t="str">
        <f t="shared" si="87"/>
        <v>Monday</v>
      </c>
      <c r="G805" s="7" t="str">
        <f t="shared" si="88"/>
        <v>Weekdays</v>
      </c>
      <c r="H805" s="6">
        <f t="shared" si="89"/>
        <v>23</v>
      </c>
      <c r="I805" s="6">
        <f t="shared" si="91"/>
        <v>2020</v>
      </c>
      <c r="J805" s="5">
        <v>43843.753472222219</v>
      </c>
      <c r="K805" s="8" t="s">
        <v>76</v>
      </c>
      <c r="L805" s="8" t="s">
        <v>2693</v>
      </c>
      <c r="M805" s="8" t="s">
        <v>2703</v>
      </c>
      <c r="N805" s="8" t="s">
        <v>34</v>
      </c>
      <c r="O805" s="8" t="s">
        <v>19</v>
      </c>
      <c r="P805" s="9">
        <v>0</v>
      </c>
      <c r="Q805" s="8" t="s">
        <v>805</v>
      </c>
      <c r="R805">
        <f t="shared" si="90"/>
        <v>1</v>
      </c>
    </row>
    <row r="806" spans="1:18" ht="66" x14ac:dyDescent="0.25">
      <c r="A806" s="10"/>
      <c r="B806" s="18">
        <v>43913.052083333336</v>
      </c>
      <c r="C806" s="6" t="str">
        <f t="shared" si="85"/>
        <v>March</v>
      </c>
      <c r="D806" s="7">
        <f t="shared" si="86"/>
        <v>5.2083333333333336E-2</v>
      </c>
      <c r="E806" s="7" t="str">
        <f>IF(AND(D806&lt;Sheet2!$A$3,D806&gt;=Sheet2!$A$2),"Morning",IF(AND(D806&gt;=Sheet2!$A$3,D806&lt;Sheet2!$A$4),"Afternoon","Night"))</f>
        <v>Night</v>
      </c>
      <c r="F806" s="7" t="str">
        <f t="shared" si="87"/>
        <v>Monday</v>
      </c>
      <c r="G806" s="7" t="str">
        <f t="shared" si="88"/>
        <v>Weekdays</v>
      </c>
      <c r="H806" s="6">
        <f t="shared" si="89"/>
        <v>23</v>
      </c>
      <c r="I806" s="6">
        <f t="shared" si="91"/>
        <v>2020</v>
      </c>
      <c r="J806" s="11">
        <v>43846.375</v>
      </c>
      <c r="K806" s="12" t="s">
        <v>76</v>
      </c>
      <c r="L806" s="8" t="s">
        <v>2693</v>
      </c>
      <c r="M806" s="8" t="s">
        <v>2703</v>
      </c>
      <c r="N806" s="12" t="s">
        <v>34</v>
      </c>
      <c r="O806" s="12" t="s">
        <v>19</v>
      </c>
      <c r="P806" s="13">
        <v>0</v>
      </c>
      <c r="Q806" s="12" t="s">
        <v>2014</v>
      </c>
      <c r="R806">
        <f t="shared" si="90"/>
        <v>1</v>
      </c>
    </row>
    <row r="807" spans="1:18" ht="33" x14ac:dyDescent="0.25">
      <c r="A807" s="4" t="s">
        <v>139</v>
      </c>
      <c r="B807" s="17">
        <v>43913.052083333336</v>
      </c>
      <c r="C807" s="6" t="str">
        <f t="shared" si="85"/>
        <v>March</v>
      </c>
      <c r="D807" s="7">
        <f t="shared" si="86"/>
        <v>5.2083333333333336E-2</v>
      </c>
      <c r="E807" s="7" t="str">
        <f>IF(AND(D807&lt;Sheet2!$A$3,D807&gt;=Sheet2!$A$2),"Morning",IF(AND(D807&gt;=Sheet2!$A$3,D807&lt;Sheet2!$A$4),"Afternoon","Night"))</f>
        <v>Night</v>
      </c>
      <c r="F807" s="7" t="str">
        <f t="shared" si="87"/>
        <v>Monday</v>
      </c>
      <c r="G807" s="7" t="str">
        <f t="shared" si="88"/>
        <v>Weekdays</v>
      </c>
      <c r="H807" s="6">
        <f t="shared" si="89"/>
        <v>23</v>
      </c>
      <c r="I807" s="6">
        <f t="shared" si="91"/>
        <v>2020</v>
      </c>
      <c r="J807" s="5">
        <v>43844.274305555555</v>
      </c>
      <c r="K807" s="8" t="s">
        <v>227</v>
      </c>
      <c r="L807" s="8" t="s">
        <v>2693</v>
      </c>
      <c r="M807" s="8" t="s">
        <v>2703</v>
      </c>
      <c r="N807" s="8" t="s">
        <v>34</v>
      </c>
      <c r="O807" s="8" t="s">
        <v>19</v>
      </c>
      <c r="P807" s="9">
        <v>0</v>
      </c>
      <c r="Q807" s="8" t="s">
        <v>806</v>
      </c>
      <c r="R807">
        <f t="shared" si="90"/>
        <v>1</v>
      </c>
    </row>
    <row r="808" spans="1:18" ht="66" x14ac:dyDescent="0.25">
      <c r="A808" s="10"/>
      <c r="B808" s="18">
        <v>43913.052083333336</v>
      </c>
      <c r="C808" s="6" t="str">
        <f t="shared" si="85"/>
        <v>March</v>
      </c>
      <c r="D808" s="7">
        <f t="shared" si="86"/>
        <v>5.2083333333333336E-2</v>
      </c>
      <c r="E808" s="7" t="str">
        <f>IF(AND(D808&lt;Sheet2!$A$3,D808&gt;=Sheet2!$A$2),"Morning",IF(AND(D808&gt;=Sheet2!$A$3,D808&lt;Sheet2!$A$4),"Afternoon","Night"))</f>
        <v>Night</v>
      </c>
      <c r="F808" s="7" t="str">
        <f t="shared" si="87"/>
        <v>Monday</v>
      </c>
      <c r="G808" s="7" t="str">
        <f t="shared" si="88"/>
        <v>Weekdays</v>
      </c>
      <c r="H808" s="6">
        <f t="shared" si="89"/>
        <v>23</v>
      </c>
      <c r="I808" s="6">
        <f t="shared" si="91"/>
        <v>2020</v>
      </c>
      <c r="J808" s="11">
        <v>43847.375</v>
      </c>
      <c r="K808" s="12" t="s">
        <v>227</v>
      </c>
      <c r="L808" s="8" t="s">
        <v>2693</v>
      </c>
      <c r="M808" s="8" t="s">
        <v>2703</v>
      </c>
      <c r="N808" s="12" t="s">
        <v>34</v>
      </c>
      <c r="O808" s="12" t="s">
        <v>19</v>
      </c>
      <c r="P808" s="13">
        <v>0</v>
      </c>
      <c r="Q808" s="12" t="s">
        <v>2015</v>
      </c>
      <c r="R808">
        <f t="shared" si="90"/>
        <v>1</v>
      </c>
    </row>
    <row r="809" spans="1:18" ht="49.5" x14ac:dyDescent="0.25">
      <c r="A809" s="4" t="s">
        <v>142</v>
      </c>
      <c r="B809" s="17">
        <v>43913.287499999999</v>
      </c>
      <c r="C809" s="6" t="str">
        <f t="shared" si="85"/>
        <v>March</v>
      </c>
      <c r="D809" s="7">
        <f t="shared" si="86"/>
        <v>0.28750000000000003</v>
      </c>
      <c r="E809" s="7" t="str">
        <f>IF(AND(D809&lt;Sheet2!$A$3,D809&gt;=Sheet2!$A$2),"Morning",IF(AND(D809&gt;=Sheet2!$A$3,D809&lt;Sheet2!$A$4),"Afternoon","Night"))</f>
        <v>Morning</v>
      </c>
      <c r="F809" s="7" t="str">
        <f t="shared" si="87"/>
        <v>Monday</v>
      </c>
      <c r="G809" s="7" t="str">
        <f t="shared" si="88"/>
        <v>Weekdays</v>
      </c>
      <c r="H809" s="6">
        <f t="shared" si="89"/>
        <v>23</v>
      </c>
      <c r="I809" s="6">
        <f t="shared" si="91"/>
        <v>2020</v>
      </c>
      <c r="J809" s="5">
        <v>43844.285416666666</v>
      </c>
      <c r="K809" s="8" t="s">
        <v>256</v>
      </c>
      <c r="L809" s="8" t="s">
        <v>2699</v>
      </c>
      <c r="M809" s="8" t="s">
        <v>2703</v>
      </c>
      <c r="N809" s="8" t="s">
        <v>34</v>
      </c>
      <c r="O809" s="8" t="s">
        <v>46</v>
      </c>
      <c r="P809" s="9">
        <v>33</v>
      </c>
      <c r="Q809" s="8" t="s">
        <v>2016</v>
      </c>
      <c r="R809">
        <f t="shared" si="90"/>
        <v>1</v>
      </c>
    </row>
    <row r="810" spans="1:18" ht="66" x14ac:dyDescent="0.25">
      <c r="A810" s="10"/>
      <c r="B810" s="18">
        <v>43913.287499999999</v>
      </c>
      <c r="C810" s="6" t="str">
        <f t="shared" si="85"/>
        <v>March</v>
      </c>
      <c r="D810" s="7">
        <f t="shared" si="86"/>
        <v>0.28750000000000003</v>
      </c>
      <c r="E810" s="7" t="str">
        <f>IF(AND(D810&lt;Sheet2!$A$3,D810&gt;=Sheet2!$A$2),"Morning",IF(AND(D810&gt;=Sheet2!$A$3,D810&lt;Sheet2!$A$4),"Afternoon","Night"))</f>
        <v>Morning</v>
      </c>
      <c r="F810" s="7" t="str">
        <f t="shared" si="87"/>
        <v>Monday</v>
      </c>
      <c r="G810" s="7" t="str">
        <f t="shared" si="88"/>
        <v>Weekdays</v>
      </c>
      <c r="H810" s="6">
        <f t="shared" si="89"/>
        <v>23</v>
      </c>
      <c r="I810" s="6">
        <f t="shared" si="91"/>
        <v>2020</v>
      </c>
      <c r="J810" s="11">
        <v>43847.395138888889</v>
      </c>
      <c r="K810" s="12" t="s">
        <v>256</v>
      </c>
      <c r="L810" s="8" t="s">
        <v>2699</v>
      </c>
      <c r="M810" s="8" t="s">
        <v>2703</v>
      </c>
      <c r="N810" s="12" t="s">
        <v>34</v>
      </c>
      <c r="O810" s="12" t="s">
        <v>46</v>
      </c>
      <c r="P810" s="13">
        <v>33</v>
      </c>
      <c r="Q810" s="12" t="s">
        <v>2017</v>
      </c>
      <c r="R810">
        <f t="shared" si="90"/>
        <v>1</v>
      </c>
    </row>
    <row r="811" spans="1:18" ht="33" x14ac:dyDescent="0.25">
      <c r="A811" s="4" t="s">
        <v>144</v>
      </c>
      <c r="B811" s="18">
        <v>43913.287499999999</v>
      </c>
      <c r="C811" s="6" t="str">
        <f t="shared" si="85"/>
        <v>March</v>
      </c>
      <c r="D811" s="7">
        <f t="shared" si="86"/>
        <v>0.28750000000000003</v>
      </c>
      <c r="E811" s="7" t="str">
        <f>IF(AND(D811&lt;Sheet2!$A$3,D811&gt;=Sheet2!$A$2),"Morning",IF(AND(D811&gt;=Sheet2!$A$3,D811&lt;Sheet2!$A$4),"Afternoon","Night"))</f>
        <v>Morning</v>
      </c>
      <c r="F811" s="7" t="str">
        <f t="shared" si="87"/>
        <v>Monday</v>
      </c>
      <c r="G811" s="7" t="str">
        <f t="shared" si="88"/>
        <v>Weekdays</v>
      </c>
      <c r="H811" s="6">
        <f t="shared" si="89"/>
        <v>23</v>
      </c>
      <c r="I811" s="6">
        <f t="shared" si="91"/>
        <v>2020</v>
      </c>
      <c r="J811" s="5">
        <v>43844.29791666667</v>
      </c>
      <c r="K811" s="8" t="s">
        <v>134</v>
      </c>
      <c r="L811" s="8" t="s">
        <v>2694</v>
      </c>
      <c r="M811" s="8" t="s">
        <v>2702</v>
      </c>
      <c r="N811" s="8" t="s">
        <v>34</v>
      </c>
      <c r="O811" s="8" t="s">
        <v>13</v>
      </c>
      <c r="P811" s="9">
        <v>0</v>
      </c>
      <c r="Q811" s="8" t="s">
        <v>807</v>
      </c>
      <c r="R811">
        <f t="shared" si="90"/>
        <v>1</v>
      </c>
    </row>
    <row r="812" spans="1:18" ht="49.5" x14ac:dyDescent="0.25">
      <c r="A812" s="10"/>
      <c r="B812" s="17">
        <v>43913.410416666666</v>
      </c>
      <c r="C812" s="6" t="str">
        <f t="shared" si="85"/>
        <v>March</v>
      </c>
      <c r="D812" s="7">
        <f t="shared" si="86"/>
        <v>0.41041666666666665</v>
      </c>
      <c r="E812" s="7" t="str">
        <f>IF(AND(D812&lt;Sheet2!$A$3,D812&gt;=Sheet2!$A$2),"Morning",IF(AND(D812&gt;=Sheet2!$A$3,D812&lt;Sheet2!$A$4),"Afternoon","Night"))</f>
        <v>Morning</v>
      </c>
      <c r="F812" s="7" t="str">
        <f t="shared" si="87"/>
        <v>Monday</v>
      </c>
      <c r="G812" s="7" t="str">
        <f t="shared" si="88"/>
        <v>Weekdays</v>
      </c>
      <c r="H812" s="6">
        <f t="shared" si="89"/>
        <v>23</v>
      </c>
      <c r="I812" s="6">
        <f t="shared" si="91"/>
        <v>2020</v>
      </c>
      <c r="J812" s="11">
        <v>43845.508333333331</v>
      </c>
      <c r="K812" s="12" t="s">
        <v>134</v>
      </c>
      <c r="L812" s="8" t="s">
        <v>2694</v>
      </c>
      <c r="M812" s="8" t="s">
        <v>2702</v>
      </c>
      <c r="N812" s="12" t="s">
        <v>34</v>
      </c>
      <c r="O812" s="12" t="s">
        <v>13</v>
      </c>
      <c r="P812" s="13">
        <v>0</v>
      </c>
      <c r="Q812" s="12" t="s">
        <v>2018</v>
      </c>
      <c r="R812">
        <f t="shared" si="90"/>
        <v>1</v>
      </c>
    </row>
    <row r="813" spans="1:18" ht="33" x14ac:dyDescent="0.25">
      <c r="A813" s="4" t="s">
        <v>146</v>
      </c>
      <c r="B813" s="17">
        <v>43914.444444444445</v>
      </c>
      <c r="C813" s="6" t="str">
        <f t="shared" si="85"/>
        <v>March</v>
      </c>
      <c r="D813" s="7">
        <f t="shared" si="86"/>
        <v>0.44444444444444442</v>
      </c>
      <c r="E813" s="7" t="str">
        <f>IF(AND(D813&lt;Sheet2!$A$3,D813&gt;=Sheet2!$A$2),"Morning",IF(AND(D813&gt;=Sheet2!$A$3,D813&lt;Sheet2!$A$4),"Afternoon","Night"))</f>
        <v>Morning</v>
      </c>
      <c r="F813" s="7" t="str">
        <f t="shared" si="87"/>
        <v>Tuesday</v>
      </c>
      <c r="G813" s="7" t="str">
        <f t="shared" si="88"/>
        <v>Weekdays</v>
      </c>
      <c r="H813" s="6">
        <f t="shared" si="89"/>
        <v>24</v>
      </c>
      <c r="I813" s="6">
        <f t="shared" si="91"/>
        <v>2020</v>
      </c>
      <c r="J813" s="5">
        <v>43844.399305555555</v>
      </c>
      <c r="K813" s="8" t="s">
        <v>808</v>
      </c>
      <c r="L813" s="8" t="s">
        <v>2696</v>
      </c>
      <c r="M813" s="8" t="s">
        <v>2703</v>
      </c>
      <c r="N813" s="8" t="s">
        <v>58</v>
      </c>
      <c r="O813" s="8" t="s">
        <v>13</v>
      </c>
      <c r="P813" s="9">
        <v>1</v>
      </c>
      <c r="Q813" s="8" t="s">
        <v>2019</v>
      </c>
      <c r="R813">
        <f t="shared" si="90"/>
        <v>1</v>
      </c>
    </row>
    <row r="814" spans="1:18" ht="82.5" x14ac:dyDescent="0.25">
      <c r="A814" s="10"/>
      <c r="B814" s="17">
        <v>43914.652083333334</v>
      </c>
      <c r="C814" s="6" t="str">
        <f t="shared" si="85"/>
        <v>March</v>
      </c>
      <c r="D814" s="7">
        <f t="shared" si="86"/>
        <v>0.65208333333333335</v>
      </c>
      <c r="E814" s="7" t="str">
        <f>IF(AND(D814&lt;Sheet2!$A$3,D814&gt;=Sheet2!$A$2),"Morning",IF(AND(D814&gt;=Sheet2!$A$3,D814&lt;Sheet2!$A$4),"Afternoon","Night"))</f>
        <v>Afternoon</v>
      </c>
      <c r="F814" s="7" t="str">
        <f t="shared" si="87"/>
        <v>Tuesday</v>
      </c>
      <c r="G814" s="7" t="str">
        <f t="shared" si="88"/>
        <v>Weekdays</v>
      </c>
      <c r="H814" s="6">
        <f t="shared" si="89"/>
        <v>24</v>
      </c>
      <c r="I814" s="6">
        <f t="shared" si="91"/>
        <v>2020</v>
      </c>
      <c r="J814" s="11">
        <v>43851.304166666669</v>
      </c>
      <c r="K814" s="12" t="s">
        <v>808</v>
      </c>
      <c r="L814" s="8" t="s">
        <v>2696</v>
      </c>
      <c r="M814" s="8" t="s">
        <v>2703</v>
      </c>
      <c r="N814" s="12" t="s">
        <v>58</v>
      </c>
      <c r="O814" s="12" t="s">
        <v>13</v>
      </c>
      <c r="P814" s="13">
        <v>1</v>
      </c>
      <c r="Q814" s="12" t="s">
        <v>2684</v>
      </c>
      <c r="R814">
        <f t="shared" si="90"/>
        <v>1</v>
      </c>
    </row>
    <row r="815" spans="1:18" ht="115.5" x14ac:dyDescent="0.25">
      <c r="A815" s="4" t="s">
        <v>148</v>
      </c>
      <c r="B815" s="18">
        <v>43914.652083333334</v>
      </c>
      <c r="C815" s="6" t="str">
        <f t="shared" si="85"/>
        <v>March</v>
      </c>
      <c r="D815" s="7">
        <f t="shared" si="86"/>
        <v>0.65208333333333335</v>
      </c>
      <c r="E815" s="7" t="str">
        <f>IF(AND(D815&lt;Sheet2!$A$3,D815&gt;=Sheet2!$A$2),"Morning",IF(AND(D815&gt;=Sheet2!$A$3,D815&lt;Sheet2!$A$4),"Afternoon","Night"))</f>
        <v>Afternoon</v>
      </c>
      <c r="F815" s="7" t="str">
        <f t="shared" si="87"/>
        <v>Tuesday</v>
      </c>
      <c r="G815" s="7" t="str">
        <f t="shared" si="88"/>
        <v>Weekdays</v>
      </c>
      <c r="H815" s="6">
        <f t="shared" si="89"/>
        <v>24</v>
      </c>
      <c r="I815" s="6">
        <f t="shared" si="91"/>
        <v>2020</v>
      </c>
      <c r="J815" s="5">
        <v>43844.430555555555</v>
      </c>
      <c r="K815" s="8" t="s">
        <v>494</v>
      </c>
      <c r="L815" s="8" t="s">
        <v>2699</v>
      </c>
      <c r="M815" s="8" t="s">
        <v>2703</v>
      </c>
      <c r="N815" s="8" t="s">
        <v>34</v>
      </c>
      <c r="O815" s="8" t="s">
        <v>19</v>
      </c>
      <c r="P815" s="9">
        <v>95</v>
      </c>
      <c r="Q815" s="8" t="s">
        <v>2020</v>
      </c>
      <c r="R815">
        <f t="shared" si="90"/>
        <v>1</v>
      </c>
    </row>
    <row r="816" spans="1:18" ht="181.5" x14ac:dyDescent="0.25">
      <c r="A816" s="4" t="s">
        <v>152</v>
      </c>
      <c r="B816" s="17">
        <v>43915.288888888892</v>
      </c>
      <c r="C816" s="6" t="str">
        <f t="shared" si="85"/>
        <v>March</v>
      </c>
      <c r="D816" s="7">
        <f t="shared" si="86"/>
        <v>0.28888888888888892</v>
      </c>
      <c r="E816" s="7" t="str">
        <f>IF(AND(D816&lt;Sheet2!$A$3,D816&gt;=Sheet2!$A$2),"Morning",IF(AND(D816&gt;=Sheet2!$A$3,D816&lt;Sheet2!$A$4),"Afternoon","Night"))</f>
        <v>Morning</v>
      </c>
      <c r="F816" s="7" t="str">
        <f t="shared" si="87"/>
        <v>Wednesday</v>
      </c>
      <c r="G816" s="7" t="str">
        <f t="shared" si="88"/>
        <v>Weekdays</v>
      </c>
      <c r="H816" s="6">
        <f t="shared" si="89"/>
        <v>25</v>
      </c>
      <c r="I816" s="6">
        <f t="shared" si="91"/>
        <v>2020</v>
      </c>
      <c r="J816" s="5">
        <v>43844.455555555556</v>
      </c>
      <c r="K816" s="8" t="s">
        <v>170</v>
      </c>
      <c r="L816" s="8" t="s">
        <v>2696</v>
      </c>
      <c r="M816" s="8" t="s">
        <v>2703</v>
      </c>
      <c r="N816" s="8" t="s">
        <v>34</v>
      </c>
      <c r="O816" s="8" t="s">
        <v>19</v>
      </c>
      <c r="P816" s="9">
        <v>13</v>
      </c>
      <c r="Q816" s="8" t="s">
        <v>2021</v>
      </c>
      <c r="R816">
        <f t="shared" si="90"/>
        <v>1</v>
      </c>
    </row>
    <row r="817" spans="1:18" ht="49.5" x14ac:dyDescent="0.25">
      <c r="A817" s="4" t="s">
        <v>155</v>
      </c>
      <c r="B817" s="18">
        <v>43915.288888888892</v>
      </c>
      <c r="C817" s="6" t="str">
        <f t="shared" si="85"/>
        <v>March</v>
      </c>
      <c r="D817" s="7">
        <f t="shared" si="86"/>
        <v>0.28888888888888892</v>
      </c>
      <c r="E817" s="7" t="str">
        <f>IF(AND(D817&lt;Sheet2!$A$3,D817&gt;=Sheet2!$A$2),"Morning",IF(AND(D817&gt;=Sheet2!$A$3,D817&lt;Sheet2!$A$4),"Afternoon","Night"))</f>
        <v>Morning</v>
      </c>
      <c r="F817" s="7" t="str">
        <f t="shared" si="87"/>
        <v>Wednesday</v>
      </c>
      <c r="G817" s="7" t="str">
        <f t="shared" si="88"/>
        <v>Weekdays</v>
      </c>
      <c r="H817" s="6">
        <f t="shared" si="89"/>
        <v>25</v>
      </c>
      <c r="I817" s="6">
        <f t="shared" si="91"/>
        <v>2020</v>
      </c>
      <c r="J817" s="5">
        <v>43844.611805555556</v>
      </c>
      <c r="K817" s="8" t="s">
        <v>108</v>
      </c>
      <c r="L817" s="8" t="s">
        <v>2694</v>
      </c>
      <c r="M817" s="8" t="s">
        <v>2702</v>
      </c>
      <c r="N817" s="8" t="s">
        <v>34</v>
      </c>
      <c r="O817" s="8" t="s">
        <v>25</v>
      </c>
      <c r="P817" s="9">
        <v>63</v>
      </c>
      <c r="Q817" s="8" t="s">
        <v>2022</v>
      </c>
      <c r="R817">
        <f t="shared" si="90"/>
        <v>1</v>
      </c>
    </row>
    <row r="818" spans="1:18" ht="66" x14ac:dyDescent="0.25">
      <c r="A818" s="10"/>
      <c r="B818" s="17">
        <v>43915.304166666669</v>
      </c>
      <c r="C818" s="6" t="str">
        <f t="shared" si="85"/>
        <v>March</v>
      </c>
      <c r="D818" s="7">
        <f t="shared" si="86"/>
        <v>0.30416666666666664</v>
      </c>
      <c r="E818" s="7" t="str">
        <f>IF(AND(D818&lt;Sheet2!$A$3,D818&gt;=Sheet2!$A$2),"Morning",IF(AND(D818&gt;=Sheet2!$A$3,D818&lt;Sheet2!$A$4),"Afternoon","Night"))</f>
        <v>Morning</v>
      </c>
      <c r="F818" s="7" t="str">
        <f t="shared" si="87"/>
        <v>Wednesday</v>
      </c>
      <c r="G818" s="7" t="str">
        <f t="shared" si="88"/>
        <v>Weekdays</v>
      </c>
      <c r="H818" s="6">
        <f t="shared" si="89"/>
        <v>25</v>
      </c>
      <c r="I818" s="6">
        <f t="shared" si="91"/>
        <v>2020</v>
      </c>
      <c r="J818" s="11">
        <v>43847.357638888891</v>
      </c>
      <c r="K818" s="12" t="s">
        <v>108</v>
      </c>
      <c r="L818" s="8" t="s">
        <v>2694</v>
      </c>
      <c r="M818" s="8" t="s">
        <v>2702</v>
      </c>
      <c r="N818" s="12" t="s">
        <v>34</v>
      </c>
      <c r="O818" s="12" t="s">
        <v>25</v>
      </c>
      <c r="P818" s="13">
        <v>63</v>
      </c>
      <c r="Q818" s="12" t="s">
        <v>2023</v>
      </c>
      <c r="R818">
        <f t="shared" si="90"/>
        <v>1</v>
      </c>
    </row>
    <row r="819" spans="1:18" ht="231" x14ac:dyDescent="0.25">
      <c r="A819" s="4" t="s">
        <v>159</v>
      </c>
      <c r="B819" s="18">
        <v>43915.304166666669</v>
      </c>
      <c r="C819" s="6" t="str">
        <f t="shared" si="85"/>
        <v>March</v>
      </c>
      <c r="D819" s="7">
        <f t="shared" si="86"/>
        <v>0.30416666666666664</v>
      </c>
      <c r="E819" s="7" t="str">
        <f>IF(AND(D819&lt;Sheet2!$A$3,D819&gt;=Sheet2!$A$2),"Morning",IF(AND(D819&gt;=Sheet2!$A$3,D819&lt;Sheet2!$A$4),"Afternoon","Night"))</f>
        <v>Morning</v>
      </c>
      <c r="F819" s="7" t="str">
        <f t="shared" si="87"/>
        <v>Wednesday</v>
      </c>
      <c r="G819" s="7" t="str">
        <f t="shared" si="88"/>
        <v>Weekdays</v>
      </c>
      <c r="H819" s="6">
        <f t="shared" si="89"/>
        <v>25</v>
      </c>
      <c r="I819" s="6">
        <f t="shared" si="91"/>
        <v>2020</v>
      </c>
      <c r="J819" s="5">
        <v>43845.30972222222</v>
      </c>
      <c r="K819" s="8" t="s">
        <v>809</v>
      </c>
      <c r="L819" s="8" t="s">
        <v>2693</v>
      </c>
      <c r="M819" s="8" t="s">
        <v>2703</v>
      </c>
      <c r="N819" s="8" t="s">
        <v>34</v>
      </c>
      <c r="O819" s="8" t="s">
        <v>191</v>
      </c>
      <c r="P819" s="9">
        <v>900</v>
      </c>
      <c r="Q819" s="8" t="s">
        <v>2024</v>
      </c>
      <c r="R819">
        <f t="shared" si="90"/>
        <v>1</v>
      </c>
    </row>
    <row r="820" spans="1:18" ht="132" x14ac:dyDescent="0.25">
      <c r="A820" s="4" t="s">
        <v>163</v>
      </c>
      <c r="B820" s="17">
        <v>43915.332638888889</v>
      </c>
      <c r="C820" s="6" t="str">
        <f t="shared" si="85"/>
        <v>March</v>
      </c>
      <c r="D820" s="7">
        <f t="shared" si="86"/>
        <v>0.33263888888888887</v>
      </c>
      <c r="E820" s="7" t="str">
        <f>IF(AND(D820&lt;Sheet2!$A$3,D820&gt;=Sheet2!$A$2),"Morning",IF(AND(D820&gt;=Sheet2!$A$3,D820&lt;Sheet2!$A$4),"Afternoon","Night"))</f>
        <v>Morning</v>
      </c>
      <c r="F820" s="7" t="str">
        <f t="shared" si="87"/>
        <v>Wednesday</v>
      </c>
      <c r="G820" s="7" t="str">
        <f t="shared" si="88"/>
        <v>Weekdays</v>
      </c>
      <c r="H820" s="6">
        <f t="shared" si="89"/>
        <v>25</v>
      </c>
      <c r="I820" s="6">
        <f t="shared" si="91"/>
        <v>2020</v>
      </c>
      <c r="J820" s="5">
        <v>43845.354166666664</v>
      </c>
      <c r="K820" s="8" t="s">
        <v>810</v>
      </c>
      <c r="L820" s="8" t="s">
        <v>2693</v>
      </c>
      <c r="M820" s="8" t="s">
        <v>2703</v>
      </c>
      <c r="N820" s="8" t="s">
        <v>34</v>
      </c>
      <c r="O820" s="8" t="s">
        <v>1707</v>
      </c>
      <c r="P820" s="15" t="s">
        <v>9</v>
      </c>
      <c r="Q820" s="8" t="s">
        <v>2025</v>
      </c>
      <c r="R820">
        <f t="shared" si="90"/>
        <v>1</v>
      </c>
    </row>
    <row r="821" spans="1:18" ht="33" x14ac:dyDescent="0.25">
      <c r="A821" s="4" t="s">
        <v>166</v>
      </c>
      <c r="B821" s="18">
        <v>43915.332638888889</v>
      </c>
      <c r="C821" s="6" t="str">
        <f t="shared" si="85"/>
        <v>March</v>
      </c>
      <c r="D821" s="7">
        <f t="shared" si="86"/>
        <v>0.33263888888888887</v>
      </c>
      <c r="E821" s="7" t="str">
        <f>IF(AND(D821&lt;Sheet2!$A$3,D821&gt;=Sheet2!$A$2),"Morning",IF(AND(D821&gt;=Sheet2!$A$3,D821&lt;Sheet2!$A$4),"Afternoon","Night"))</f>
        <v>Morning</v>
      </c>
      <c r="F821" s="7" t="str">
        <f t="shared" si="87"/>
        <v>Wednesday</v>
      </c>
      <c r="G821" s="7" t="str">
        <f t="shared" si="88"/>
        <v>Weekdays</v>
      </c>
      <c r="H821" s="6">
        <f t="shared" si="89"/>
        <v>25</v>
      </c>
      <c r="I821" s="6">
        <f t="shared" si="91"/>
        <v>2020</v>
      </c>
      <c r="J821" s="5">
        <v>43845.619444444441</v>
      </c>
      <c r="K821" s="8" t="s">
        <v>8</v>
      </c>
      <c r="L821" s="8" t="s">
        <v>2694</v>
      </c>
      <c r="M821" s="8" t="s">
        <v>2702</v>
      </c>
      <c r="N821" s="8"/>
      <c r="O821" s="8"/>
      <c r="P821" s="15" t="s">
        <v>9</v>
      </c>
      <c r="Q821" s="8" t="s">
        <v>811</v>
      </c>
      <c r="R821">
        <f t="shared" si="90"/>
        <v>1</v>
      </c>
    </row>
    <row r="822" spans="1:18" ht="82.5" x14ac:dyDescent="0.25">
      <c r="A822" s="4" t="s">
        <v>168</v>
      </c>
      <c r="B822" s="17">
        <v>43915.337500000001</v>
      </c>
      <c r="C822" s="6" t="str">
        <f t="shared" si="85"/>
        <v>March</v>
      </c>
      <c r="D822" s="7">
        <f t="shared" si="86"/>
        <v>0.33749999999999997</v>
      </c>
      <c r="E822" s="7" t="str">
        <f>IF(AND(D822&lt;Sheet2!$A$3,D822&gt;=Sheet2!$A$2),"Morning",IF(AND(D822&gt;=Sheet2!$A$3,D822&lt;Sheet2!$A$4),"Afternoon","Night"))</f>
        <v>Morning</v>
      </c>
      <c r="F822" s="7" t="str">
        <f t="shared" si="87"/>
        <v>Wednesday</v>
      </c>
      <c r="G822" s="7" t="str">
        <f t="shared" si="88"/>
        <v>Weekdays</v>
      </c>
      <c r="H822" s="6">
        <f t="shared" si="89"/>
        <v>25</v>
      </c>
      <c r="I822" s="6">
        <f t="shared" si="91"/>
        <v>2020</v>
      </c>
      <c r="J822" s="5">
        <v>43845.625</v>
      </c>
      <c r="K822" s="8" t="s">
        <v>810</v>
      </c>
      <c r="L822" s="8" t="s">
        <v>2693</v>
      </c>
      <c r="M822" s="8" t="s">
        <v>2703</v>
      </c>
      <c r="N822" s="8" t="s">
        <v>34</v>
      </c>
      <c r="O822" s="8" t="s">
        <v>19</v>
      </c>
      <c r="P822" s="9">
        <v>105</v>
      </c>
      <c r="Q822" s="8" t="s">
        <v>2026</v>
      </c>
      <c r="R822">
        <f t="shared" si="90"/>
        <v>1</v>
      </c>
    </row>
    <row r="823" spans="1:18" ht="66" x14ac:dyDescent="0.25">
      <c r="A823" s="10"/>
      <c r="B823" s="17">
        <v>43915.604166666664</v>
      </c>
      <c r="C823" s="6" t="str">
        <f t="shared" si="85"/>
        <v>March</v>
      </c>
      <c r="D823" s="7">
        <f t="shared" si="86"/>
        <v>0.60416666666666663</v>
      </c>
      <c r="E823" s="7" t="str">
        <f>IF(AND(D823&lt;Sheet2!$A$3,D823&gt;=Sheet2!$A$2),"Morning",IF(AND(D823&gt;=Sheet2!$A$3,D823&lt;Sheet2!$A$4),"Afternoon","Night"))</f>
        <v>Afternoon</v>
      </c>
      <c r="F823" s="7" t="str">
        <f t="shared" si="87"/>
        <v>Wednesday</v>
      </c>
      <c r="G823" s="7" t="str">
        <f t="shared" si="88"/>
        <v>Weekdays</v>
      </c>
      <c r="H823" s="6">
        <f t="shared" si="89"/>
        <v>25</v>
      </c>
      <c r="I823" s="6">
        <f t="shared" si="91"/>
        <v>2020</v>
      </c>
      <c r="J823" s="11">
        <v>43847.647916666669</v>
      </c>
      <c r="K823" s="12" t="s">
        <v>810</v>
      </c>
      <c r="L823" s="8" t="s">
        <v>2693</v>
      </c>
      <c r="M823" s="8" t="s">
        <v>2703</v>
      </c>
      <c r="N823" s="12" t="s">
        <v>34</v>
      </c>
      <c r="O823" s="12" t="s">
        <v>19</v>
      </c>
      <c r="P823" s="13">
        <v>105</v>
      </c>
      <c r="Q823" s="12" t="s">
        <v>2027</v>
      </c>
      <c r="R823">
        <f t="shared" si="90"/>
        <v>1</v>
      </c>
    </row>
    <row r="824" spans="1:18" ht="16.5" x14ac:dyDescent="0.25">
      <c r="A824" s="4" t="s">
        <v>169</v>
      </c>
      <c r="B824" s="17">
        <v>43915.62222222222</v>
      </c>
      <c r="C824" s="6" t="str">
        <f t="shared" si="85"/>
        <v>March</v>
      </c>
      <c r="D824" s="7">
        <f t="shared" si="86"/>
        <v>0.62222222222222223</v>
      </c>
      <c r="E824" s="7" t="str">
        <f>IF(AND(D824&lt;Sheet2!$A$3,D824&gt;=Sheet2!$A$2),"Morning",IF(AND(D824&gt;=Sheet2!$A$3,D824&lt;Sheet2!$A$4),"Afternoon","Night"))</f>
        <v>Afternoon</v>
      </c>
      <c r="F824" s="7" t="str">
        <f t="shared" si="87"/>
        <v>Wednesday</v>
      </c>
      <c r="G824" s="7" t="str">
        <f t="shared" si="88"/>
        <v>Weekdays</v>
      </c>
      <c r="H824" s="6">
        <f t="shared" si="89"/>
        <v>25</v>
      </c>
      <c r="I824" s="6">
        <f t="shared" si="91"/>
        <v>2020</v>
      </c>
      <c r="J824" s="5">
        <v>43845.64166666667</v>
      </c>
      <c r="K824" s="8" t="s">
        <v>8</v>
      </c>
      <c r="L824" s="8" t="s">
        <v>2694</v>
      </c>
      <c r="M824" s="8" t="s">
        <v>2702</v>
      </c>
      <c r="N824" s="8"/>
      <c r="O824" s="8"/>
      <c r="P824" s="15" t="s">
        <v>9</v>
      </c>
      <c r="Q824" s="8" t="s">
        <v>812</v>
      </c>
      <c r="R824">
        <f t="shared" si="90"/>
        <v>1</v>
      </c>
    </row>
    <row r="825" spans="1:18" ht="33" x14ac:dyDescent="0.25">
      <c r="A825" s="4" t="s">
        <v>171</v>
      </c>
      <c r="B825" s="17">
        <v>43916.654861111114</v>
      </c>
      <c r="C825" s="6" t="str">
        <f t="shared" si="85"/>
        <v>March</v>
      </c>
      <c r="D825" s="7">
        <f t="shared" si="86"/>
        <v>0.65486111111111112</v>
      </c>
      <c r="E825" s="7" t="str">
        <f>IF(AND(D825&lt;Sheet2!$A$3,D825&gt;=Sheet2!$A$2),"Morning",IF(AND(D825&gt;=Sheet2!$A$3,D825&lt;Sheet2!$A$4),"Afternoon","Night"))</f>
        <v>Afternoon</v>
      </c>
      <c r="F825" s="7" t="str">
        <f t="shared" si="87"/>
        <v>Thursday</v>
      </c>
      <c r="G825" s="7" t="str">
        <f t="shared" si="88"/>
        <v>Weekdays</v>
      </c>
      <c r="H825" s="6">
        <f t="shared" si="89"/>
        <v>26</v>
      </c>
      <c r="I825" s="6">
        <f t="shared" si="91"/>
        <v>2020</v>
      </c>
      <c r="J825" s="5">
        <v>43845.678472222222</v>
      </c>
      <c r="K825" s="8" t="s">
        <v>50</v>
      </c>
      <c r="L825" s="8" t="s">
        <v>2693</v>
      </c>
      <c r="M825" s="8" t="s">
        <v>2703</v>
      </c>
      <c r="N825" s="8" t="s">
        <v>34</v>
      </c>
      <c r="O825" s="8" t="s">
        <v>19</v>
      </c>
      <c r="P825" s="9">
        <v>16</v>
      </c>
      <c r="Q825" s="8" t="s">
        <v>239</v>
      </c>
      <c r="R825">
        <f t="shared" si="90"/>
        <v>1</v>
      </c>
    </row>
    <row r="826" spans="1:18" ht="49.5" x14ac:dyDescent="0.25">
      <c r="A826" s="10"/>
      <c r="B826" s="17">
        <v>43916.8125</v>
      </c>
      <c r="C826" s="6" t="str">
        <f t="shared" si="85"/>
        <v>March</v>
      </c>
      <c r="D826" s="7">
        <f t="shared" si="86"/>
        <v>0.8125</v>
      </c>
      <c r="E826" s="7" t="str">
        <f>IF(AND(D826&lt;Sheet2!$A$3,D826&gt;=Sheet2!$A$2),"Morning",IF(AND(D826&gt;=Sheet2!$A$3,D826&lt;Sheet2!$A$4),"Afternoon","Night"))</f>
        <v>Night</v>
      </c>
      <c r="F826" s="7" t="str">
        <f t="shared" si="87"/>
        <v>Thursday</v>
      </c>
      <c r="G826" s="7" t="str">
        <f t="shared" si="88"/>
        <v>Weekdays</v>
      </c>
      <c r="H826" s="6">
        <f t="shared" si="89"/>
        <v>26</v>
      </c>
      <c r="I826" s="6">
        <f t="shared" si="91"/>
        <v>2020</v>
      </c>
      <c r="J826" s="11">
        <v>43847.375</v>
      </c>
      <c r="K826" s="12" t="s">
        <v>50</v>
      </c>
      <c r="L826" s="8" t="s">
        <v>2693</v>
      </c>
      <c r="M826" s="8" t="s">
        <v>2703</v>
      </c>
      <c r="N826" s="12" t="s">
        <v>34</v>
      </c>
      <c r="O826" s="12" t="s">
        <v>19</v>
      </c>
      <c r="P826" s="13">
        <v>16</v>
      </c>
      <c r="Q826" s="12" t="s">
        <v>2028</v>
      </c>
      <c r="R826">
        <f t="shared" si="90"/>
        <v>1</v>
      </c>
    </row>
    <row r="827" spans="1:18" ht="99" x14ac:dyDescent="0.25">
      <c r="A827" s="4" t="s">
        <v>174</v>
      </c>
      <c r="B827" s="17">
        <v>43917.459722222222</v>
      </c>
      <c r="C827" s="6" t="str">
        <f t="shared" si="85"/>
        <v>March</v>
      </c>
      <c r="D827" s="7">
        <f t="shared" si="86"/>
        <v>0.4597222222222222</v>
      </c>
      <c r="E827" s="7" t="str">
        <f>IF(AND(D827&lt;Sheet2!$A$3,D827&gt;=Sheet2!$A$2),"Morning",IF(AND(D827&gt;=Sheet2!$A$3,D827&lt;Sheet2!$A$4),"Afternoon","Night"))</f>
        <v>Morning</v>
      </c>
      <c r="F827" s="7" t="str">
        <f t="shared" si="87"/>
        <v>Friday</v>
      </c>
      <c r="G827" s="7" t="str">
        <f t="shared" si="88"/>
        <v>Weekdays</v>
      </c>
      <c r="H827" s="6">
        <f t="shared" si="89"/>
        <v>27</v>
      </c>
      <c r="I827" s="6">
        <f t="shared" si="91"/>
        <v>2020</v>
      </c>
      <c r="J827" s="5">
        <v>43846.472916666666</v>
      </c>
      <c r="K827" s="8" t="s">
        <v>747</v>
      </c>
      <c r="L827" s="8" t="s">
        <v>2696</v>
      </c>
      <c r="M827" s="8" t="s">
        <v>2703</v>
      </c>
      <c r="N827" s="8" t="s">
        <v>34</v>
      </c>
      <c r="O827" s="8" t="s">
        <v>511</v>
      </c>
      <c r="P827" s="9">
        <v>0</v>
      </c>
      <c r="Q827" s="8" t="s">
        <v>813</v>
      </c>
      <c r="R827">
        <f t="shared" si="90"/>
        <v>1</v>
      </c>
    </row>
    <row r="828" spans="1:18" ht="33" x14ac:dyDescent="0.25">
      <c r="A828" s="4" t="s">
        <v>175</v>
      </c>
      <c r="B828" s="17">
        <v>43917.773611111108</v>
      </c>
      <c r="C828" s="6" t="str">
        <f t="shared" si="85"/>
        <v>March</v>
      </c>
      <c r="D828" s="7">
        <f t="shared" si="86"/>
        <v>0.77361111111111114</v>
      </c>
      <c r="E828" s="7" t="str">
        <f>IF(AND(D828&lt;Sheet2!$A$3,D828&gt;=Sheet2!$A$2),"Morning",IF(AND(D828&gt;=Sheet2!$A$3,D828&lt;Sheet2!$A$4),"Afternoon","Night"))</f>
        <v>Afternoon</v>
      </c>
      <c r="F828" s="7" t="str">
        <f t="shared" si="87"/>
        <v>Friday</v>
      </c>
      <c r="G828" s="7" t="str">
        <f t="shared" si="88"/>
        <v>Weekdays</v>
      </c>
      <c r="H828" s="6">
        <f t="shared" si="89"/>
        <v>27</v>
      </c>
      <c r="I828" s="6">
        <f t="shared" si="91"/>
        <v>2020</v>
      </c>
      <c r="J828" s="5">
        <v>43846.622916666667</v>
      </c>
      <c r="K828" s="8" t="s">
        <v>176</v>
      </c>
      <c r="L828" s="8" t="s">
        <v>2696</v>
      </c>
      <c r="M828" s="8" t="s">
        <v>2703</v>
      </c>
      <c r="N828" s="8" t="s">
        <v>34</v>
      </c>
      <c r="O828" s="8" t="s">
        <v>103</v>
      </c>
      <c r="P828" s="9">
        <v>0</v>
      </c>
      <c r="Q828" s="8" t="s">
        <v>2029</v>
      </c>
      <c r="R828">
        <f t="shared" si="90"/>
        <v>1</v>
      </c>
    </row>
    <row r="829" spans="1:18" ht="66" x14ac:dyDescent="0.25">
      <c r="A829" s="10"/>
      <c r="B829" s="18">
        <v>43917.773611111108</v>
      </c>
      <c r="C829" s="6" t="str">
        <f t="shared" si="85"/>
        <v>March</v>
      </c>
      <c r="D829" s="7">
        <f t="shared" si="86"/>
        <v>0.77361111111111114</v>
      </c>
      <c r="E829" s="7" t="str">
        <f>IF(AND(D829&lt;Sheet2!$A$3,D829&gt;=Sheet2!$A$2),"Morning",IF(AND(D829&gt;=Sheet2!$A$3,D829&lt;Sheet2!$A$4),"Afternoon","Night"))</f>
        <v>Afternoon</v>
      </c>
      <c r="F829" s="7" t="str">
        <f t="shared" si="87"/>
        <v>Friday</v>
      </c>
      <c r="G829" s="7" t="str">
        <f t="shared" si="88"/>
        <v>Weekdays</v>
      </c>
      <c r="H829" s="6">
        <f t="shared" si="89"/>
        <v>27</v>
      </c>
      <c r="I829" s="6">
        <f t="shared" si="91"/>
        <v>2020</v>
      </c>
      <c r="J829" s="11">
        <v>43851.308333333334</v>
      </c>
      <c r="K829" s="12" t="s">
        <v>176</v>
      </c>
      <c r="L829" s="8" t="s">
        <v>2696</v>
      </c>
      <c r="M829" s="8" t="s">
        <v>2703</v>
      </c>
      <c r="N829" s="12" t="s">
        <v>34</v>
      </c>
      <c r="O829" s="12" t="s">
        <v>103</v>
      </c>
      <c r="P829" s="13">
        <v>0</v>
      </c>
      <c r="Q829" s="12" t="s">
        <v>2030</v>
      </c>
      <c r="R829">
        <f t="shared" si="90"/>
        <v>1</v>
      </c>
    </row>
    <row r="830" spans="1:18" ht="99" x14ac:dyDescent="0.25">
      <c r="A830" s="4" t="s">
        <v>177</v>
      </c>
      <c r="B830" s="17">
        <v>43918.615972222222</v>
      </c>
      <c r="C830" s="6" t="str">
        <f t="shared" si="85"/>
        <v>March</v>
      </c>
      <c r="D830" s="7">
        <f t="shared" si="86"/>
        <v>0.61597222222222225</v>
      </c>
      <c r="E830" s="7" t="str">
        <f>IF(AND(D830&lt;Sheet2!$A$3,D830&gt;=Sheet2!$A$2),"Morning",IF(AND(D830&gt;=Sheet2!$A$3,D830&lt;Sheet2!$A$4),"Afternoon","Night"))</f>
        <v>Afternoon</v>
      </c>
      <c r="F830" s="7" t="str">
        <f t="shared" si="87"/>
        <v>Saturday</v>
      </c>
      <c r="G830" s="7" t="str">
        <f t="shared" si="88"/>
        <v>Weekends</v>
      </c>
      <c r="H830" s="6">
        <f t="shared" si="89"/>
        <v>28</v>
      </c>
      <c r="I830" s="6">
        <f t="shared" si="91"/>
        <v>2020</v>
      </c>
      <c r="J830" s="5">
        <v>43847.065972222219</v>
      </c>
      <c r="K830" s="8" t="s">
        <v>814</v>
      </c>
      <c r="L830" s="8" t="s">
        <v>2694</v>
      </c>
      <c r="M830" s="8" t="s">
        <v>2702</v>
      </c>
      <c r="N830" s="8" t="s">
        <v>34</v>
      </c>
      <c r="O830" s="8" t="s">
        <v>19</v>
      </c>
      <c r="P830" s="9">
        <v>370</v>
      </c>
      <c r="Q830" s="8" t="s">
        <v>2031</v>
      </c>
      <c r="R830">
        <f t="shared" si="90"/>
        <v>1</v>
      </c>
    </row>
    <row r="831" spans="1:18" ht="49.5" x14ac:dyDescent="0.25">
      <c r="A831" s="4" t="s">
        <v>179</v>
      </c>
      <c r="B831" s="18">
        <v>43918.615972222222</v>
      </c>
      <c r="C831" s="6" t="str">
        <f t="shared" si="85"/>
        <v>March</v>
      </c>
      <c r="D831" s="7">
        <f t="shared" si="86"/>
        <v>0.61597222222222225</v>
      </c>
      <c r="E831" s="7" t="str">
        <f>IF(AND(D831&lt;Sheet2!$A$3,D831&gt;=Sheet2!$A$2),"Morning",IF(AND(D831&gt;=Sheet2!$A$3,D831&lt;Sheet2!$A$4),"Afternoon","Night"))</f>
        <v>Afternoon</v>
      </c>
      <c r="F831" s="7" t="str">
        <f t="shared" si="87"/>
        <v>Saturday</v>
      </c>
      <c r="G831" s="7" t="str">
        <f t="shared" si="88"/>
        <v>Weekends</v>
      </c>
      <c r="H831" s="6">
        <f t="shared" si="89"/>
        <v>28</v>
      </c>
      <c r="I831" s="6">
        <f t="shared" si="91"/>
        <v>2020</v>
      </c>
      <c r="J831" s="5">
        <v>43847.065972222219</v>
      </c>
      <c r="K831" s="8" t="s">
        <v>815</v>
      </c>
      <c r="L831" s="8" t="s">
        <v>2694</v>
      </c>
      <c r="M831" s="8" t="s">
        <v>2702</v>
      </c>
      <c r="N831" s="8" t="s">
        <v>34</v>
      </c>
      <c r="O831" s="8" t="s">
        <v>491</v>
      </c>
      <c r="P831" s="9">
        <v>0</v>
      </c>
      <c r="Q831" s="8" t="s">
        <v>2032</v>
      </c>
      <c r="R831">
        <f t="shared" si="90"/>
        <v>1</v>
      </c>
    </row>
    <row r="832" spans="1:18" ht="66" x14ac:dyDescent="0.25">
      <c r="A832" s="10"/>
      <c r="B832" s="17">
        <v>43918.640277777777</v>
      </c>
      <c r="C832" s="6" t="str">
        <f t="shared" si="85"/>
        <v>March</v>
      </c>
      <c r="D832" s="7">
        <f t="shared" si="86"/>
        <v>0.64027777777777783</v>
      </c>
      <c r="E832" s="7" t="str">
        <f>IF(AND(D832&lt;Sheet2!$A$3,D832&gt;=Sheet2!$A$2),"Morning",IF(AND(D832&gt;=Sheet2!$A$3,D832&lt;Sheet2!$A$4),"Afternoon","Night"))</f>
        <v>Afternoon</v>
      </c>
      <c r="F832" s="7" t="str">
        <f t="shared" si="87"/>
        <v>Saturday</v>
      </c>
      <c r="G832" s="7" t="str">
        <f t="shared" si="88"/>
        <v>Weekends</v>
      </c>
      <c r="H832" s="6">
        <f t="shared" si="89"/>
        <v>28</v>
      </c>
      <c r="I832" s="6">
        <f t="shared" si="91"/>
        <v>2020</v>
      </c>
      <c r="J832" s="11">
        <v>43852.345833333333</v>
      </c>
      <c r="K832" s="12" t="s">
        <v>815</v>
      </c>
      <c r="L832" s="8" t="s">
        <v>2694</v>
      </c>
      <c r="M832" s="8" t="s">
        <v>2702</v>
      </c>
      <c r="N832" s="12" t="s">
        <v>34</v>
      </c>
      <c r="O832" s="12" t="s">
        <v>491</v>
      </c>
      <c r="P832" s="13">
        <v>0</v>
      </c>
      <c r="Q832" s="12" t="s">
        <v>2033</v>
      </c>
      <c r="R832">
        <f t="shared" si="90"/>
        <v>1</v>
      </c>
    </row>
    <row r="833" spans="1:18" ht="82.5" x14ac:dyDescent="0.25">
      <c r="A833" s="4" t="s">
        <v>181</v>
      </c>
      <c r="B833" s="18">
        <v>43918.640277777777</v>
      </c>
      <c r="C833" s="6" t="str">
        <f t="shared" si="85"/>
        <v>March</v>
      </c>
      <c r="D833" s="7">
        <f t="shared" si="86"/>
        <v>0.64027777777777783</v>
      </c>
      <c r="E833" s="7" t="str">
        <f>IF(AND(D833&lt;Sheet2!$A$3,D833&gt;=Sheet2!$A$2),"Morning",IF(AND(D833&gt;=Sheet2!$A$3,D833&lt;Sheet2!$A$4),"Afternoon","Night"))</f>
        <v>Afternoon</v>
      </c>
      <c r="F833" s="7" t="str">
        <f t="shared" si="87"/>
        <v>Saturday</v>
      </c>
      <c r="G833" s="7" t="str">
        <f t="shared" si="88"/>
        <v>Weekends</v>
      </c>
      <c r="H833" s="6">
        <f t="shared" si="89"/>
        <v>28</v>
      </c>
      <c r="I833" s="6">
        <f t="shared" si="91"/>
        <v>2020</v>
      </c>
      <c r="J833" s="5">
        <v>43848.583333333336</v>
      </c>
      <c r="K833" s="8" t="s">
        <v>584</v>
      </c>
      <c r="L833" s="12" t="s">
        <v>2695</v>
      </c>
      <c r="M833" s="8" t="s">
        <v>2702</v>
      </c>
      <c r="N833" s="8" t="s">
        <v>34</v>
      </c>
      <c r="O833" s="8" t="s">
        <v>351</v>
      </c>
      <c r="P833" s="9">
        <v>0</v>
      </c>
      <c r="Q833" s="8" t="s">
        <v>816</v>
      </c>
      <c r="R833">
        <f t="shared" si="90"/>
        <v>1</v>
      </c>
    </row>
    <row r="834" spans="1:18" ht="132" x14ac:dyDescent="0.25">
      <c r="A834" s="4" t="s">
        <v>183</v>
      </c>
      <c r="B834" s="17">
        <v>43918.663888888892</v>
      </c>
      <c r="C834" s="6" t="str">
        <f t="shared" si="85"/>
        <v>March</v>
      </c>
      <c r="D834" s="7">
        <f t="shared" si="86"/>
        <v>0.66388888888888886</v>
      </c>
      <c r="E834" s="7" t="str">
        <f>IF(AND(D834&lt;Sheet2!$A$3,D834&gt;=Sheet2!$A$2),"Morning",IF(AND(D834&gt;=Sheet2!$A$3,D834&lt;Sheet2!$A$4),"Afternoon","Night"))</f>
        <v>Afternoon</v>
      </c>
      <c r="F834" s="7" t="str">
        <f t="shared" si="87"/>
        <v>Saturday</v>
      </c>
      <c r="G834" s="7" t="str">
        <f t="shared" si="88"/>
        <v>Weekends</v>
      </c>
      <c r="H834" s="6">
        <f t="shared" si="89"/>
        <v>28</v>
      </c>
      <c r="I834" s="6">
        <f t="shared" si="91"/>
        <v>2020</v>
      </c>
      <c r="J834" s="5">
        <v>43848.586805555555</v>
      </c>
      <c r="K834" s="8" t="s">
        <v>817</v>
      </c>
      <c r="L834" s="8" t="s">
        <v>2698</v>
      </c>
      <c r="M834" s="8" t="s">
        <v>2703</v>
      </c>
      <c r="N834" s="8" t="s">
        <v>34</v>
      </c>
      <c r="O834" s="8" t="s">
        <v>109</v>
      </c>
      <c r="P834" s="9">
        <v>0</v>
      </c>
      <c r="Q834" s="8" t="s">
        <v>2034</v>
      </c>
      <c r="R834">
        <f t="shared" si="90"/>
        <v>1</v>
      </c>
    </row>
    <row r="835" spans="1:18" ht="49.5" x14ac:dyDescent="0.25">
      <c r="A835" s="4" t="s">
        <v>186</v>
      </c>
      <c r="B835" s="18">
        <v>43918.663888888892</v>
      </c>
      <c r="C835" s="6" t="str">
        <f t="shared" ref="C835:C898" si="92">TEXT(B835,"mmmm")</f>
        <v>March</v>
      </c>
      <c r="D835" s="7">
        <f t="shared" ref="D835:D898" si="93">TIME(HOUR(B835),MINUTE(B835),SECOND(B835))</f>
        <v>0.66388888888888886</v>
      </c>
      <c r="E835" s="7" t="str">
        <f>IF(AND(D835&lt;Sheet2!$A$3,D835&gt;=Sheet2!$A$2),"Morning",IF(AND(D835&gt;=Sheet2!$A$3,D835&lt;Sheet2!$A$4),"Afternoon","Night"))</f>
        <v>Afternoon</v>
      </c>
      <c r="F835" s="7" t="str">
        <f t="shared" ref="F835:F898" si="94">TEXT(B835,"dddd")</f>
        <v>Saturday</v>
      </c>
      <c r="G835" s="7" t="str">
        <f t="shared" ref="G835:G898" si="95">IF(OR(F835="Saturday",F835="Sunday"),"Weekends","Weekdays")</f>
        <v>Weekends</v>
      </c>
      <c r="H835" s="6">
        <f t="shared" ref="H835:H898" si="96">DAY(B835)</f>
        <v>28</v>
      </c>
      <c r="I835" s="6">
        <f t="shared" si="91"/>
        <v>2020</v>
      </c>
      <c r="J835" s="5">
        <v>43848.604166666664</v>
      </c>
      <c r="K835" s="8" t="s">
        <v>453</v>
      </c>
      <c r="L835" s="8" t="s">
        <v>2694</v>
      </c>
      <c r="M835" s="8" t="s">
        <v>2702</v>
      </c>
      <c r="N835" s="8" t="s">
        <v>34</v>
      </c>
      <c r="O835" s="8" t="s">
        <v>351</v>
      </c>
      <c r="P835" s="9">
        <v>0</v>
      </c>
      <c r="Q835" s="8" t="s">
        <v>818</v>
      </c>
      <c r="R835">
        <f t="shared" ref="R835:R898" si="97">COUNTA(B835)</f>
        <v>1</v>
      </c>
    </row>
    <row r="836" spans="1:18" ht="33" x14ac:dyDescent="0.25">
      <c r="A836" s="4" t="s">
        <v>189</v>
      </c>
      <c r="B836" s="17">
        <v>43919.388888888891</v>
      </c>
      <c r="C836" s="6" t="str">
        <f t="shared" si="92"/>
        <v>March</v>
      </c>
      <c r="D836" s="7">
        <f t="shared" si="93"/>
        <v>0.3888888888888889</v>
      </c>
      <c r="E836" s="7" t="str">
        <f>IF(AND(D836&lt;Sheet2!$A$3,D836&gt;=Sheet2!$A$2),"Morning",IF(AND(D836&gt;=Sheet2!$A$3,D836&lt;Sheet2!$A$4),"Afternoon","Night"))</f>
        <v>Morning</v>
      </c>
      <c r="F836" s="7" t="str">
        <f t="shared" si="94"/>
        <v>Sunday</v>
      </c>
      <c r="G836" s="7" t="str">
        <f t="shared" si="95"/>
        <v>Weekends</v>
      </c>
      <c r="H836" s="6">
        <f t="shared" si="96"/>
        <v>29</v>
      </c>
      <c r="I836" s="6">
        <f t="shared" si="91"/>
        <v>2020</v>
      </c>
      <c r="J836" s="5">
        <v>43849.204861111109</v>
      </c>
      <c r="K836" s="8" t="s">
        <v>268</v>
      </c>
      <c r="L836" s="8" t="s">
        <v>2696</v>
      </c>
      <c r="M836" s="8" t="s">
        <v>2703</v>
      </c>
      <c r="N836" s="8" t="s">
        <v>711</v>
      </c>
      <c r="O836" s="8" t="s">
        <v>13</v>
      </c>
      <c r="P836" s="9">
        <v>30</v>
      </c>
      <c r="Q836" s="8" t="s">
        <v>819</v>
      </c>
      <c r="R836">
        <f t="shared" si="97"/>
        <v>1</v>
      </c>
    </row>
    <row r="837" spans="1:18" ht="66" x14ac:dyDescent="0.25">
      <c r="A837" s="10"/>
      <c r="B837" s="17">
        <v>43919.631249999999</v>
      </c>
      <c r="C837" s="6" t="str">
        <f t="shared" si="92"/>
        <v>March</v>
      </c>
      <c r="D837" s="7">
        <f t="shared" si="93"/>
        <v>0.63124999999999998</v>
      </c>
      <c r="E837" s="7" t="str">
        <f>IF(AND(D837&lt;Sheet2!$A$3,D837&gt;=Sheet2!$A$2),"Morning",IF(AND(D837&gt;=Sheet2!$A$3,D837&lt;Sheet2!$A$4),"Afternoon","Night"))</f>
        <v>Afternoon</v>
      </c>
      <c r="F837" s="7" t="str">
        <f t="shared" si="94"/>
        <v>Sunday</v>
      </c>
      <c r="G837" s="7" t="str">
        <f t="shared" si="95"/>
        <v>Weekends</v>
      </c>
      <c r="H837" s="6">
        <f t="shared" si="96"/>
        <v>29</v>
      </c>
      <c r="I837" s="6">
        <f t="shared" si="91"/>
        <v>2020</v>
      </c>
      <c r="J837" s="11">
        <v>43849.67291666667</v>
      </c>
      <c r="K837" s="12" t="s">
        <v>268</v>
      </c>
      <c r="L837" s="8" t="s">
        <v>2696</v>
      </c>
      <c r="M837" s="8" t="s">
        <v>2703</v>
      </c>
      <c r="N837" s="12" t="s">
        <v>711</v>
      </c>
      <c r="O837" s="12" t="s">
        <v>13</v>
      </c>
      <c r="P837" s="13">
        <v>30</v>
      </c>
      <c r="Q837" s="12" t="s">
        <v>2035</v>
      </c>
      <c r="R837">
        <f t="shared" si="97"/>
        <v>1</v>
      </c>
    </row>
    <row r="838" spans="1:18" ht="33" x14ac:dyDescent="0.25">
      <c r="A838" s="4" t="s">
        <v>192</v>
      </c>
      <c r="B838" s="17">
        <v>43919.686111111114</v>
      </c>
      <c r="C838" s="6" t="str">
        <f t="shared" si="92"/>
        <v>March</v>
      </c>
      <c r="D838" s="7">
        <f t="shared" si="93"/>
        <v>0.68611111111111101</v>
      </c>
      <c r="E838" s="7" t="str">
        <f>IF(AND(D838&lt;Sheet2!$A$3,D838&gt;=Sheet2!$A$2),"Morning",IF(AND(D838&gt;=Sheet2!$A$3,D838&lt;Sheet2!$A$4),"Afternoon","Night"))</f>
        <v>Afternoon</v>
      </c>
      <c r="F838" s="7" t="str">
        <f t="shared" si="94"/>
        <v>Sunday</v>
      </c>
      <c r="G838" s="7" t="str">
        <f t="shared" si="95"/>
        <v>Weekends</v>
      </c>
      <c r="H838" s="6">
        <f t="shared" si="96"/>
        <v>29</v>
      </c>
      <c r="I838" s="6">
        <f t="shared" si="91"/>
        <v>2020</v>
      </c>
      <c r="J838" s="5">
        <v>43849.220833333333</v>
      </c>
      <c r="K838" s="8" t="s">
        <v>256</v>
      </c>
      <c r="L838" s="8" t="s">
        <v>2699</v>
      </c>
      <c r="M838" s="8" t="s">
        <v>2703</v>
      </c>
      <c r="N838" s="8" t="s">
        <v>34</v>
      </c>
      <c r="O838" s="8" t="s">
        <v>14</v>
      </c>
      <c r="P838" s="9">
        <v>98</v>
      </c>
      <c r="Q838" s="8" t="s">
        <v>820</v>
      </c>
      <c r="R838">
        <f t="shared" si="97"/>
        <v>1</v>
      </c>
    </row>
    <row r="839" spans="1:18" ht="82.5" x14ac:dyDescent="0.25">
      <c r="A839" s="10"/>
      <c r="B839" s="18">
        <v>43919.686111111114</v>
      </c>
      <c r="C839" s="6" t="str">
        <f t="shared" si="92"/>
        <v>March</v>
      </c>
      <c r="D839" s="7">
        <f t="shared" si="93"/>
        <v>0.68611111111111101</v>
      </c>
      <c r="E839" s="7" t="str">
        <f>IF(AND(D839&lt;Sheet2!$A$3,D839&gt;=Sheet2!$A$2),"Morning",IF(AND(D839&gt;=Sheet2!$A$3,D839&lt;Sheet2!$A$4),"Afternoon","Night"))</f>
        <v>Afternoon</v>
      </c>
      <c r="F839" s="7" t="str">
        <f t="shared" si="94"/>
        <v>Sunday</v>
      </c>
      <c r="G839" s="7" t="str">
        <f t="shared" si="95"/>
        <v>Weekends</v>
      </c>
      <c r="H839" s="6">
        <f t="shared" si="96"/>
        <v>29</v>
      </c>
      <c r="I839" s="6">
        <f t="shared" si="91"/>
        <v>2020</v>
      </c>
      <c r="J839" s="11">
        <v>43849.671527777777</v>
      </c>
      <c r="K839" s="12" t="s">
        <v>256</v>
      </c>
      <c r="L839" s="8" t="s">
        <v>2699</v>
      </c>
      <c r="M839" s="8" t="s">
        <v>2703</v>
      </c>
      <c r="N839" s="12" t="s">
        <v>34</v>
      </c>
      <c r="O839" s="12" t="s">
        <v>14</v>
      </c>
      <c r="P839" s="13">
        <v>98</v>
      </c>
      <c r="Q839" s="12" t="s">
        <v>2036</v>
      </c>
      <c r="R839">
        <f t="shared" si="97"/>
        <v>1</v>
      </c>
    </row>
    <row r="840" spans="1:18" ht="33" x14ac:dyDescent="0.25">
      <c r="A840" s="4" t="s">
        <v>194</v>
      </c>
      <c r="B840" s="18">
        <v>43919.686111111114</v>
      </c>
      <c r="C840" s="6" t="str">
        <f t="shared" si="92"/>
        <v>March</v>
      </c>
      <c r="D840" s="7">
        <f t="shared" si="93"/>
        <v>0.68611111111111101</v>
      </c>
      <c r="E840" s="7" t="str">
        <f>IF(AND(D840&lt;Sheet2!$A$3,D840&gt;=Sheet2!$A$2),"Morning",IF(AND(D840&gt;=Sheet2!$A$3,D840&lt;Sheet2!$A$4),"Afternoon","Night"))</f>
        <v>Afternoon</v>
      </c>
      <c r="F840" s="7" t="str">
        <f t="shared" si="94"/>
        <v>Sunday</v>
      </c>
      <c r="G840" s="7" t="str">
        <f t="shared" si="95"/>
        <v>Weekends</v>
      </c>
      <c r="H840" s="6">
        <f t="shared" si="96"/>
        <v>29</v>
      </c>
      <c r="I840" s="6">
        <f t="shared" si="91"/>
        <v>2020</v>
      </c>
      <c r="J840" s="5">
        <v>43849.30972222222</v>
      </c>
      <c r="K840" s="8" t="s">
        <v>2037</v>
      </c>
      <c r="L840" s="8" t="s">
        <v>2699</v>
      </c>
      <c r="M840" s="8" t="s">
        <v>2703</v>
      </c>
      <c r="N840" s="8" t="s">
        <v>34</v>
      </c>
      <c r="O840" s="8" t="s">
        <v>19</v>
      </c>
      <c r="P840" s="9">
        <v>80</v>
      </c>
      <c r="Q840" s="8" t="s">
        <v>2038</v>
      </c>
      <c r="R840">
        <f t="shared" si="97"/>
        <v>1</v>
      </c>
    </row>
    <row r="841" spans="1:18" ht="49.5" x14ac:dyDescent="0.25">
      <c r="A841" s="10"/>
      <c r="B841" s="17">
        <v>43919.744444444441</v>
      </c>
      <c r="C841" s="6" t="str">
        <f t="shared" si="92"/>
        <v>March</v>
      </c>
      <c r="D841" s="7">
        <f t="shared" si="93"/>
        <v>0.74444444444444446</v>
      </c>
      <c r="E841" s="7" t="str">
        <f>IF(AND(D841&lt;Sheet2!$A$3,D841&gt;=Sheet2!$A$2),"Morning",IF(AND(D841&gt;=Sheet2!$A$3,D841&lt;Sheet2!$A$4),"Afternoon","Night"))</f>
        <v>Afternoon</v>
      </c>
      <c r="F841" s="7" t="str">
        <f t="shared" si="94"/>
        <v>Sunday</v>
      </c>
      <c r="G841" s="7" t="str">
        <f t="shared" si="95"/>
        <v>Weekends</v>
      </c>
      <c r="H841" s="6">
        <f t="shared" si="96"/>
        <v>29</v>
      </c>
      <c r="I841" s="6">
        <f t="shared" si="91"/>
        <v>2020</v>
      </c>
      <c r="J841" s="11">
        <v>43852.558333333334</v>
      </c>
      <c r="K841" s="12" t="s">
        <v>2037</v>
      </c>
      <c r="L841" s="8" t="s">
        <v>2699</v>
      </c>
      <c r="M841" s="8" t="s">
        <v>2703</v>
      </c>
      <c r="N841" s="12" t="s">
        <v>34</v>
      </c>
      <c r="O841" s="12" t="s">
        <v>19</v>
      </c>
      <c r="P841" s="13">
        <v>80</v>
      </c>
      <c r="Q841" s="12" t="s">
        <v>2039</v>
      </c>
      <c r="R841">
        <f t="shared" si="97"/>
        <v>1</v>
      </c>
    </row>
    <row r="842" spans="1:18" ht="148.5" x14ac:dyDescent="0.25">
      <c r="A842" s="4" t="s">
        <v>195</v>
      </c>
      <c r="B842" s="18">
        <v>43919.744444444441</v>
      </c>
      <c r="C842" s="6" t="str">
        <f t="shared" si="92"/>
        <v>March</v>
      </c>
      <c r="D842" s="7">
        <f t="shared" si="93"/>
        <v>0.74444444444444446</v>
      </c>
      <c r="E842" s="7" t="str">
        <f>IF(AND(D842&lt;Sheet2!$A$3,D842&gt;=Sheet2!$A$2),"Morning",IF(AND(D842&gt;=Sheet2!$A$3,D842&lt;Sheet2!$A$4),"Afternoon","Night"))</f>
        <v>Afternoon</v>
      </c>
      <c r="F842" s="7" t="str">
        <f t="shared" si="94"/>
        <v>Sunday</v>
      </c>
      <c r="G842" s="7" t="str">
        <f t="shared" si="95"/>
        <v>Weekends</v>
      </c>
      <c r="H842" s="6">
        <f t="shared" si="96"/>
        <v>29</v>
      </c>
      <c r="I842" s="6">
        <f t="shared" si="91"/>
        <v>2020</v>
      </c>
      <c r="J842" s="5">
        <v>43849.333333333336</v>
      </c>
      <c r="K842" s="8" t="s">
        <v>76</v>
      </c>
      <c r="L842" s="8" t="s">
        <v>2693</v>
      </c>
      <c r="M842" s="8" t="s">
        <v>2703</v>
      </c>
      <c r="N842" s="8" t="s">
        <v>34</v>
      </c>
      <c r="O842" s="8" t="s">
        <v>25</v>
      </c>
      <c r="P842" s="9">
        <v>190</v>
      </c>
      <c r="Q842" s="8" t="s">
        <v>2040</v>
      </c>
      <c r="R842">
        <f t="shared" si="97"/>
        <v>1</v>
      </c>
    </row>
    <row r="843" spans="1:18" ht="82.5" x14ac:dyDescent="0.25">
      <c r="A843" s="10"/>
      <c r="B843" s="17">
        <v>43919.752083333333</v>
      </c>
      <c r="C843" s="6" t="str">
        <f t="shared" si="92"/>
        <v>March</v>
      </c>
      <c r="D843" s="7">
        <f t="shared" si="93"/>
        <v>0.75208333333333333</v>
      </c>
      <c r="E843" s="7" t="str">
        <f>IF(AND(D843&lt;Sheet2!$A$3,D843&gt;=Sheet2!$A$2),"Morning",IF(AND(D843&gt;=Sheet2!$A$3,D843&lt;Sheet2!$A$4),"Afternoon","Night"))</f>
        <v>Afternoon</v>
      </c>
      <c r="F843" s="7" t="str">
        <f t="shared" si="94"/>
        <v>Sunday</v>
      </c>
      <c r="G843" s="7" t="str">
        <f t="shared" si="95"/>
        <v>Weekends</v>
      </c>
      <c r="H843" s="6">
        <f t="shared" si="96"/>
        <v>29</v>
      </c>
      <c r="I843" s="6">
        <f t="shared" si="91"/>
        <v>2020</v>
      </c>
      <c r="J843" s="11">
        <v>43849.668749999997</v>
      </c>
      <c r="K843" s="12" t="s">
        <v>76</v>
      </c>
      <c r="L843" s="8" t="s">
        <v>2693</v>
      </c>
      <c r="M843" s="8" t="s">
        <v>2703</v>
      </c>
      <c r="N843" s="12" t="s">
        <v>34</v>
      </c>
      <c r="O843" s="12" t="s">
        <v>25</v>
      </c>
      <c r="P843" s="13">
        <v>190</v>
      </c>
      <c r="Q843" s="12" t="s">
        <v>2041</v>
      </c>
      <c r="R843">
        <f t="shared" si="97"/>
        <v>1</v>
      </c>
    </row>
    <row r="844" spans="1:18" ht="82.5" x14ac:dyDescent="0.25">
      <c r="A844" s="4" t="s">
        <v>197</v>
      </c>
      <c r="B844" s="18">
        <v>43919.752083333333</v>
      </c>
      <c r="C844" s="6" t="str">
        <f t="shared" si="92"/>
        <v>March</v>
      </c>
      <c r="D844" s="7">
        <f t="shared" si="93"/>
        <v>0.75208333333333333</v>
      </c>
      <c r="E844" s="7" t="str">
        <f>IF(AND(D844&lt;Sheet2!$A$3,D844&gt;=Sheet2!$A$2),"Morning",IF(AND(D844&gt;=Sheet2!$A$3,D844&lt;Sheet2!$A$4),"Afternoon","Night"))</f>
        <v>Afternoon</v>
      </c>
      <c r="F844" s="7" t="str">
        <f t="shared" si="94"/>
        <v>Sunday</v>
      </c>
      <c r="G844" s="7" t="str">
        <f t="shared" si="95"/>
        <v>Weekends</v>
      </c>
      <c r="H844" s="6">
        <f t="shared" si="96"/>
        <v>29</v>
      </c>
      <c r="I844" s="6">
        <f t="shared" si="91"/>
        <v>2020</v>
      </c>
      <c r="J844" s="5">
        <v>43849.378472222219</v>
      </c>
      <c r="K844" s="8" t="s">
        <v>256</v>
      </c>
      <c r="L844" s="8" t="s">
        <v>2699</v>
      </c>
      <c r="M844" s="8" t="s">
        <v>2703</v>
      </c>
      <c r="N844" s="8" t="s">
        <v>34</v>
      </c>
      <c r="O844" s="8" t="s">
        <v>14</v>
      </c>
      <c r="P844" s="9">
        <v>12</v>
      </c>
      <c r="Q844" s="8" t="s">
        <v>2042</v>
      </c>
      <c r="R844">
        <f t="shared" si="97"/>
        <v>1</v>
      </c>
    </row>
    <row r="845" spans="1:18" ht="66" x14ac:dyDescent="0.25">
      <c r="A845" s="10"/>
      <c r="B845" s="17">
        <v>43919.753472222219</v>
      </c>
      <c r="C845" s="6" t="str">
        <f t="shared" si="92"/>
        <v>March</v>
      </c>
      <c r="D845" s="7">
        <f t="shared" si="93"/>
        <v>0.75347222222222221</v>
      </c>
      <c r="E845" s="7" t="str">
        <f>IF(AND(D845&lt;Sheet2!$A$3,D845&gt;=Sheet2!$A$2),"Morning",IF(AND(D845&gt;=Sheet2!$A$3,D845&lt;Sheet2!$A$4),"Afternoon","Night"))</f>
        <v>Afternoon</v>
      </c>
      <c r="F845" s="7" t="str">
        <f t="shared" si="94"/>
        <v>Sunday</v>
      </c>
      <c r="G845" s="7" t="str">
        <f t="shared" si="95"/>
        <v>Weekends</v>
      </c>
      <c r="H845" s="6">
        <f t="shared" si="96"/>
        <v>29</v>
      </c>
      <c r="I845" s="6">
        <f t="shared" si="91"/>
        <v>2020</v>
      </c>
      <c r="J845" s="11">
        <v>43849.670138888891</v>
      </c>
      <c r="K845" s="12" t="s">
        <v>256</v>
      </c>
      <c r="L845" s="8" t="s">
        <v>2699</v>
      </c>
      <c r="M845" s="8" t="s">
        <v>2703</v>
      </c>
      <c r="N845" s="12" t="s">
        <v>34</v>
      </c>
      <c r="O845" s="12" t="s">
        <v>14</v>
      </c>
      <c r="P845" s="13">
        <v>12</v>
      </c>
      <c r="Q845" s="12" t="s">
        <v>2043</v>
      </c>
      <c r="R845">
        <f t="shared" si="97"/>
        <v>1</v>
      </c>
    </row>
    <row r="846" spans="1:18" ht="33" x14ac:dyDescent="0.25">
      <c r="A846" s="4" t="s">
        <v>199</v>
      </c>
      <c r="B846" s="18">
        <v>43919.753472222219</v>
      </c>
      <c r="C846" s="6" t="str">
        <f t="shared" si="92"/>
        <v>March</v>
      </c>
      <c r="D846" s="7">
        <f t="shared" si="93"/>
        <v>0.75347222222222221</v>
      </c>
      <c r="E846" s="7" t="str">
        <f>IF(AND(D846&lt;Sheet2!$A$3,D846&gt;=Sheet2!$A$2),"Morning",IF(AND(D846&gt;=Sheet2!$A$3,D846&lt;Sheet2!$A$4),"Afternoon","Night"))</f>
        <v>Afternoon</v>
      </c>
      <c r="F846" s="7" t="str">
        <f t="shared" si="94"/>
        <v>Sunday</v>
      </c>
      <c r="G846" s="7" t="str">
        <f t="shared" si="95"/>
        <v>Weekends</v>
      </c>
      <c r="H846" s="6">
        <f t="shared" si="96"/>
        <v>29</v>
      </c>
      <c r="I846" s="6">
        <f t="shared" si="91"/>
        <v>2020</v>
      </c>
      <c r="J846" s="5">
        <v>43849.7</v>
      </c>
      <c r="K846" s="8" t="s">
        <v>115</v>
      </c>
      <c r="L846" s="8" t="s">
        <v>2696</v>
      </c>
      <c r="M846" s="8" t="s">
        <v>2703</v>
      </c>
      <c r="N846" s="8" t="s">
        <v>34</v>
      </c>
      <c r="O846" s="8" t="s">
        <v>14</v>
      </c>
      <c r="P846" s="9">
        <v>35</v>
      </c>
      <c r="Q846" s="8" t="s">
        <v>822</v>
      </c>
      <c r="R846">
        <f t="shared" si="97"/>
        <v>1</v>
      </c>
    </row>
    <row r="847" spans="1:18" ht="82.5" x14ac:dyDescent="0.25">
      <c r="A847" s="10"/>
      <c r="B847" s="17">
        <v>43919.762499999997</v>
      </c>
      <c r="C847" s="6" t="str">
        <f t="shared" si="92"/>
        <v>March</v>
      </c>
      <c r="D847" s="7">
        <f t="shared" si="93"/>
        <v>0.76250000000000007</v>
      </c>
      <c r="E847" s="7" t="str">
        <f>IF(AND(D847&lt;Sheet2!$A$3,D847&gt;=Sheet2!$A$2),"Morning",IF(AND(D847&gt;=Sheet2!$A$3,D847&lt;Sheet2!$A$4),"Afternoon","Night"))</f>
        <v>Afternoon</v>
      </c>
      <c r="F847" s="7" t="str">
        <f t="shared" si="94"/>
        <v>Sunday</v>
      </c>
      <c r="G847" s="7" t="str">
        <f t="shared" si="95"/>
        <v>Weekends</v>
      </c>
      <c r="H847" s="6">
        <f t="shared" si="96"/>
        <v>29</v>
      </c>
      <c r="I847" s="6">
        <f t="shared" si="91"/>
        <v>2020</v>
      </c>
      <c r="J847" s="11">
        <v>43851.313194444447</v>
      </c>
      <c r="K847" s="12" t="s">
        <v>115</v>
      </c>
      <c r="L847" s="8" t="s">
        <v>2696</v>
      </c>
      <c r="M847" s="8" t="s">
        <v>2703</v>
      </c>
      <c r="N847" s="12" t="s">
        <v>34</v>
      </c>
      <c r="O847" s="12" t="s">
        <v>14</v>
      </c>
      <c r="P847" s="13">
        <v>35</v>
      </c>
      <c r="Q847" s="12" t="s">
        <v>2044</v>
      </c>
      <c r="R847">
        <f t="shared" si="97"/>
        <v>1</v>
      </c>
    </row>
    <row r="848" spans="1:18" ht="49.5" x14ac:dyDescent="0.25">
      <c r="A848" s="4" t="s">
        <v>203</v>
      </c>
      <c r="B848" s="18">
        <v>43919.762499999997</v>
      </c>
      <c r="C848" s="6" t="str">
        <f t="shared" si="92"/>
        <v>March</v>
      </c>
      <c r="D848" s="7">
        <f t="shared" si="93"/>
        <v>0.76250000000000007</v>
      </c>
      <c r="E848" s="7" t="str">
        <f>IF(AND(D848&lt;Sheet2!$A$3,D848&gt;=Sheet2!$A$2),"Morning",IF(AND(D848&gt;=Sheet2!$A$3,D848&lt;Sheet2!$A$4),"Afternoon","Night"))</f>
        <v>Afternoon</v>
      </c>
      <c r="F848" s="7" t="str">
        <f t="shared" si="94"/>
        <v>Sunday</v>
      </c>
      <c r="G848" s="7" t="str">
        <f t="shared" si="95"/>
        <v>Weekends</v>
      </c>
      <c r="H848" s="6">
        <f t="shared" si="96"/>
        <v>29</v>
      </c>
      <c r="I848" s="6">
        <f t="shared" si="91"/>
        <v>2020</v>
      </c>
      <c r="J848" s="5">
        <v>43849.709722222222</v>
      </c>
      <c r="K848" s="8" t="s">
        <v>482</v>
      </c>
      <c r="L848" s="8" t="s">
        <v>2693</v>
      </c>
      <c r="M848" s="8" t="s">
        <v>2703</v>
      </c>
      <c r="N848" s="8" t="s">
        <v>34</v>
      </c>
      <c r="O848" s="8" t="s">
        <v>823</v>
      </c>
      <c r="P848" s="9">
        <v>71</v>
      </c>
      <c r="Q848" s="8" t="s">
        <v>824</v>
      </c>
      <c r="R848">
        <f t="shared" si="97"/>
        <v>1</v>
      </c>
    </row>
    <row r="849" spans="1:18" ht="115.5" x14ac:dyDescent="0.25">
      <c r="A849" s="10"/>
      <c r="B849" s="17">
        <v>43920.15347222222</v>
      </c>
      <c r="C849" s="6" t="str">
        <f t="shared" si="92"/>
        <v>March</v>
      </c>
      <c r="D849" s="7">
        <f t="shared" si="93"/>
        <v>0.15347222222222223</v>
      </c>
      <c r="E849" s="7" t="str">
        <f>IF(AND(D849&lt;Sheet2!$A$3,D849&gt;=Sheet2!$A$2),"Morning",IF(AND(D849&gt;=Sheet2!$A$3,D849&lt;Sheet2!$A$4),"Afternoon","Night"))</f>
        <v>Night</v>
      </c>
      <c r="F849" s="7" t="str">
        <f t="shared" si="94"/>
        <v>Monday</v>
      </c>
      <c r="G849" s="7" t="str">
        <f t="shared" si="95"/>
        <v>Weekdays</v>
      </c>
      <c r="H849" s="6">
        <f t="shared" si="96"/>
        <v>30</v>
      </c>
      <c r="I849" s="6">
        <f t="shared" si="91"/>
        <v>2020</v>
      </c>
      <c r="J849" s="11">
        <v>43851.695138888892</v>
      </c>
      <c r="K849" s="12" t="s">
        <v>482</v>
      </c>
      <c r="L849" s="8" t="s">
        <v>2693</v>
      </c>
      <c r="M849" s="8" t="s">
        <v>2703</v>
      </c>
      <c r="N849" s="12" t="s">
        <v>34</v>
      </c>
      <c r="O849" s="12" t="s">
        <v>823</v>
      </c>
      <c r="P849" s="13">
        <v>71</v>
      </c>
      <c r="Q849" s="12" t="s">
        <v>2045</v>
      </c>
      <c r="R849">
        <f t="shared" si="97"/>
        <v>1</v>
      </c>
    </row>
    <row r="850" spans="1:18" ht="409.5" x14ac:dyDescent="0.25">
      <c r="A850" s="4" t="s">
        <v>205</v>
      </c>
      <c r="B850" s="18">
        <v>43920.15347222222</v>
      </c>
      <c r="C850" s="6" t="str">
        <f t="shared" si="92"/>
        <v>March</v>
      </c>
      <c r="D850" s="7">
        <f t="shared" si="93"/>
        <v>0.15347222222222223</v>
      </c>
      <c r="E850" s="7" t="str">
        <f>IF(AND(D850&lt;Sheet2!$A$3,D850&gt;=Sheet2!$A$2),"Morning",IF(AND(D850&gt;=Sheet2!$A$3,D850&lt;Sheet2!$A$4),"Afternoon","Night"))</f>
        <v>Night</v>
      </c>
      <c r="F850" s="7" t="str">
        <f t="shared" si="94"/>
        <v>Monday</v>
      </c>
      <c r="G850" s="7" t="str">
        <f t="shared" si="95"/>
        <v>Weekdays</v>
      </c>
      <c r="H850" s="6">
        <f t="shared" si="96"/>
        <v>30</v>
      </c>
      <c r="I850" s="6">
        <f t="shared" si="91"/>
        <v>2020</v>
      </c>
      <c r="J850" s="5">
        <v>43849.709722222222</v>
      </c>
      <c r="K850" s="8" t="s">
        <v>289</v>
      </c>
      <c r="L850" s="8" t="s">
        <v>2693</v>
      </c>
      <c r="M850" s="8" t="s">
        <v>2703</v>
      </c>
      <c r="N850" s="8" t="s">
        <v>34</v>
      </c>
      <c r="O850" s="8" t="s">
        <v>191</v>
      </c>
      <c r="P850" s="9">
        <v>1082</v>
      </c>
      <c r="Q850" s="8" t="s">
        <v>2046</v>
      </c>
      <c r="R850">
        <f t="shared" si="97"/>
        <v>1</v>
      </c>
    </row>
    <row r="851" spans="1:18" ht="33" x14ac:dyDescent="0.25">
      <c r="A851" s="4" t="s">
        <v>207</v>
      </c>
      <c r="B851" s="17">
        <v>43920.158333333333</v>
      </c>
      <c r="C851" s="6" t="str">
        <f t="shared" si="92"/>
        <v>March</v>
      </c>
      <c r="D851" s="7">
        <f t="shared" si="93"/>
        <v>0.15833333333333333</v>
      </c>
      <c r="E851" s="7" t="str">
        <f>IF(AND(D851&lt;Sheet2!$A$3,D851&gt;=Sheet2!$A$2),"Morning",IF(AND(D851&gt;=Sheet2!$A$3,D851&lt;Sheet2!$A$4),"Afternoon","Night"))</f>
        <v>Night</v>
      </c>
      <c r="F851" s="7" t="str">
        <f t="shared" si="94"/>
        <v>Monday</v>
      </c>
      <c r="G851" s="7" t="str">
        <f t="shared" si="95"/>
        <v>Weekdays</v>
      </c>
      <c r="H851" s="6">
        <f t="shared" si="96"/>
        <v>30</v>
      </c>
      <c r="I851" s="6">
        <f t="shared" si="91"/>
        <v>2020</v>
      </c>
      <c r="J851" s="5">
        <v>43849.754166666666</v>
      </c>
      <c r="K851" s="8" t="s">
        <v>451</v>
      </c>
      <c r="L851" s="8" t="s">
        <v>2696</v>
      </c>
      <c r="M851" s="8" t="s">
        <v>2703</v>
      </c>
      <c r="N851" s="8" t="s">
        <v>34</v>
      </c>
      <c r="O851" s="8" t="s">
        <v>19</v>
      </c>
      <c r="P851" s="9">
        <v>32</v>
      </c>
      <c r="Q851" s="8" t="s">
        <v>825</v>
      </c>
      <c r="R851">
        <f t="shared" si="97"/>
        <v>1</v>
      </c>
    </row>
    <row r="852" spans="1:18" ht="66" x14ac:dyDescent="0.25">
      <c r="A852" s="10"/>
      <c r="B852" s="18">
        <v>43920.158333333333</v>
      </c>
      <c r="C852" s="6" t="str">
        <f t="shared" si="92"/>
        <v>March</v>
      </c>
      <c r="D852" s="7">
        <f t="shared" si="93"/>
        <v>0.15833333333333333</v>
      </c>
      <c r="E852" s="7" t="str">
        <f>IF(AND(D852&lt;Sheet2!$A$3,D852&gt;=Sheet2!$A$2),"Morning",IF(AND(D852&gt;=Sheet2!$A$3,D852&lt;Sheet2!$A$4),"Afternoon","Night"))</f>
        <v>Night</v>
      </c>
      <c r="F852" s="7" t="str">
        <f t="shared" si="94"/>
        <v>Monday</v>
      </c>
      <c r="G852" s="7" t="str">
        <f t="shared" si="95"/>
        <v>Weekdays</v>
      </c>
      <c r="H852" s="6">
        <f t="shared" si="96"/>
        <v>30</v>
      </c>
      <c r="I852" s="6">
        <f t="shared" ref="I852:I915" si="98">YEAR(B852)</f>
        <v>2020</v>
      </c>
      <c r="J852" s="11">
        <v>43851.30972222222</v>
      </c>
      <c r="K852" s="12" t="s">
        <v>451</v>
      </c>
      <c r="L852" s="8" t="s">
        <v>2696</v>
      </c>
      <c r="M852" s="8" t="s">
        <v>2703</v>
      </c>
      <c r="N852" s="12" t="s">
        <v>34</v>
      </c>
      <c r="O852" s="12" t="s">
        <v>19</v>
      </c>
      <c r="P852" s="13">
        <v>32</v>
      </c>
      <c r="Q852" s="12" t="s">
        <v>2047</v>
      </c>
      <c r="R852">
        <f t="shared" si="97"/>
        <v>1</v>
      </c>
    </row>
    <row r="853" spans="1:18" ht="33" x14ac:dyDescent="0.25">
      <c r="A853" s="4" t="s">
        <v>209</v>
      </c>
      <c r="B853" s="17">
        <v>43920.158333333333</v>
      </c>
      <c r="C853" s="6" t="str">
        <f t="shared" si="92"/>
        <v>March</v>
      </c>
      <c r="D853" s="7">
        <f t="shared" si="93"/>
        <v>0.15833333333333333</v>
      </c>
      <c r="E853" s="7" t="str">
        <f>IF(AND(D853&lt;Sheet2!$A$3,D853&gt;=Sheet2!$A$2),"Morning",IF(AND(D853&gt;=Sheet2!$A$3,D853&lt;Sheet2!$A$4),"Afternoon","Night"))</f>
        <v>Night</v>
      </c>
      <c r="F853" s="7" t="str">
        <f t="shared" si="94"/>
        <v>Monday</v>
      </c>
      <c r="G853" s="7" t="str">
        <f t="shared" si="95"/>
        <v>Weekdays</v>
      </c>
      <c r="H853" s="6">
        <f t="shared" si="96"/>
        <v>30</v>
      </c>
      <c r="I853" s="6">
        <f t="shared" si="98"/>
        <v>2020</v>
      </c>
      <c r="J853" s="5">
        <v>43849.791666666664</v>
      </c>
      <c r="K853" s="8" t="s">
        <v>758</v>
      </c>
      <c r="L853" s="8" t="s">
        <v>2696</v>
      </c>
      <c r="M853" s="8" t="s">
        <v>2703</v>
      </c>
      <c r="N853" s="8" t="s">
        <v>34</v>
      </c>
      <c r="O853" s="8" t="s">
        <v>19</v>
      </c>
      <c r="P853" s="9">
        <v>13</v>
      </c>
      <c r="Q853" s="8" t="s">
        <v>759</v>
      </c>
      <c r="R853">
        <f t="shared" si="97"/>
        <v>1</v>
      </c>
    </row>
    <row r="854" spans="1:18" ht="66" x14ac:dyDescent="0.25">
      <c r="A854" s="10"/>
      <c r="B854" s="17">
        <v>43920.614583333336</v>
      </c>
      <c r="C854" s="6" t="str">
        <f t="shared" si="92"/>
        <v>March</v>
      </c>
      <c r="D854" s="7">
        <f t="shared" si="93"/>
        <v>0.61458333333333337</v>
      </c>
      <c r="E854" s="7" t="str">
        <f>IF(AND(D854&lt;Sheet2!$A$3,D854&gt;=Sheet2!$A$2),"Morning",IF(AND(D854&gt;=Sheet2!$A$3,D854&lt;Sheet2!$A$4),"Afternoon","Night"))</f>
        <v>Afternoon</v>
      </c>
      <c r="F854" s="7" t="str">
        <f t="shared" si="94"/>
        <v>Monday</v>
      </c>
      <c r="G854" s="7" t="str">
        <f t="shared" si="95"/>
        <v>Weekdays</v>
      </c>
      <c r="H854" s="6">
        <f t="shared" si="96"/>
        <v>30</v>
      </c>
      <c r="I854" s="6">
        <f t="shared" si="98"/>
        <v>2020</v>
      </c>
      <c r="J854" s="11">
        <v>43850.770138888889</v>
      </c>
      <c r="K854" s="12" t="s">
        <v>758</v>
      </c>
      <c r="L854" s="8" t="s">
        <v>2696</v>
      </c>
      <c r="M854" s="8" t="s">
        <v>2703</v>
      </c>
      <c r="N854" s="12" t="s">
        <v>34</v>
      </c>
      <c r="O854" s="12" t="s">
        <v>19</v>
      </c>
      <c r="P854" s="13">
        <v>13</v>
      </c>
      <c r="Q854" s="12" t="s">
        <v>2048</v>
      </c>
      <c r="R854">
        <f t="shared" si="97"/>
        <v>1</v>
      </c>
    </row>
    <row r="855" spans="1:18" ht="49.5" x14ac:dyDescent="0.25">
      <c r="A855" s="4" t="s">
        <v>211</v>
      </c>
      <c r="B855" s="17">
        <v>43920.665972222225</v>
      </c>
      <c r="C855" s="6" t="str">
        <f t="shared" si="92"/>
        <v>March</v>
      </c>
      <c r="D855" s="7">
        <f t="shared" si="93"/>
        <v>0.66597222222222219</v>
      </c>
      <c r="E855" s="7" t="str">
        <f>IF(AND(D855&lt;Sheet2!$A$3,D855&gt;=Sheet2!$A$2),"Morning",IF(AND(D855&gt;=Sheet2!$A$3,D855&lt;Sheet2!$A$4),"Afternoon","Night"))</f>
        <v>Afternoon</v>
      </c>
      <c r="F855" s="7" t="str">
        <f t="shared" si="94"/>
        <v>Monday</v>
      </c>
      <c r="G855" s="7" t="str">
        <f t="shared" si="95"/>
        <v>Weekdays</v>
      </c>
      <c r="H855" s="6">
        <f t="shared" si="96"/>
        <v>30</v>
      </c>
      <c r="I855" s="6">
        <f t="shared" si="98"/>
        <v>2020</v>
      </c>
      <c r="J855" s="5">
        <v>43850.444444444445</v>
      </c>
      <c r="K855" s="8" t="s">
        <v>285</v>
      </c>
      <c r="L855" s="8" t="s">
        <v>2693</v>
      </c>
      <c r="M855" s="8" t="s">
        <v>2703</v>
      </c>
      <c r="N855" s="8" t="s">
        <v>34</v>
      </c>
      <c r="O855" s="8" t="s">
        <v>35</v>
      </c>
      <c r="P855" s="9">
        <v>0</v>
      </c>
      <c r="Q855" s="8" t="s">
        <v>2049</v>
      </c>
      <c r="R855">
        <f t="shared" si="97"/>
        <v>1</v>
      </c>
    </row>
    <row r="856" spans="1:18" ht="82.5" x14ac:dyDescent="0.25">
      <c r="A856" s="10"/>
      <c r="B856" s="18">
        <v>43920.665972222225</v>
      </c>
      <c r="C856" s="6" t="str">
        <f t="shared" si="92"/>
        <v>March</v>
      </c>
      <c r="D856" s="7">
        <f t="shared" si="93"/>
        <v>0.66597222222222219</v>
      </c>
      <c r="E856" s="7" t="str">
        <f>IF(AND(D856&lt;Sheet2!$A$3,D856&gt;=Sheet2!$A$2),"Morning",IF(AND(D856&gt;=Sheet2!$A$3,D856&lt;Sheet2!$A$4),"Afternoon","Night"))</f>
        <v>Afternoon</v>
      </c>
      <c r="F856" s="7" t="str">
        <f t="shared" si="94"/>
        <v>Monday</v>
      </c>
      <c r="G856" s="7" t="str">
        <f t="shared" si="95"/>
        <v>Weekdays</v>
      </c>
      <c r="H856" s="6">
        <f t="shared" si="96"/>
        <v>30</v>
      </c>
      <c r="I856" s="6">
        <f t="shared" si="98"/>
        <v>2020</v>
      </c>
      <c r="J856" s="11">
        <v>43852.580555555556</v>
      </c>
      <c r="K856" s="12" t="s">
        <v>285</v>
      </c>
      <c r="L856" s="8" t="s">
        <v>2693</v>
      </c>
      <c r="M856" s="8" t="s">
        <v>2703</v>
      </c>
      <c r="N856" s="12" t="s">
        <v>34</v>
      </c>
      <c r="O856" s="12" t="s">
        <v>35</v>
      </c>
      <c r="P856" s="13">
        <v>0</v>
      </c>
      <c r="Q856" s="12" t="s">
        <v>2050</v>
      </c>
      <c r="R856">
        <f t="shared" si="97"/>
        <v>1</v>
      </c>
    </row>
    <row r="857" spans="1:18" ht="33" x14ac:dyDescent="0.25">
      <c r="A857" s="4" t="s">
        <v>212</v>
      </c>
      <c r="B857" s="17">
        <v>43921.417361111111</v>
      </c>
      <c r="C857" s="6" t="str">
        <f t="shared" si="92"/>
        <v>March</v>
      </c>
      <c r="D857" s="7">
        <f t="shared" si="93"/>
        <v>0.41736111111111113</v>
      </c>
      <c r="E857" s="7" t="str">
        <f>IF(AND(D857&lt;Sheet2!$A$3,D857&gt;=Sheet2!$A$2),"Morning",IF(AND(D857&gt;=Sheet2!$A$3,D857&lt;Sheet2!$A$4),"Afternoon","Night"))</f>
        <v>Morning</v>
      </c>
      <c r="F857" s="7" t="str">
        <f t="shared" si="94"/>
        <v>Tuesday</v>
      </c>
      <c r="G857" s="7" t="str">
        <f t="shared" si="95"/>
        <v>Weekdays</v>
      </c>
      <c r="H857" s="6">
        <f t="shared" si="96"/>
        <v>31</v>
      </c>
      <c r="I857" s="6">
        <f t="shared" si="98"/>
        <v>2020</v>
      </c>
      <c r="J857" s="5">
        <v>43850.583333333336</v>
      </c>
      <c r="K857" s="8" t="s">
        <v>39</v>
      </c>
      <c r="L857" s="8" t="s">
        <v>2693</v>
      </c>
      <c r="M857" s="8" t="s">
        <v>2703</v>
      </c>
      <c r="N857" s="8"/>
      <c r="O857" s="8"/>
      <c r="P857" s="15" t="s">
        <v>9</v>
      </c>
      <c r="Q857" s="8" t="s">
        <v>826</v>
      </c>
      <c r="R857">
        <f t="shared" si="97"/>
        <v>1</v>
      </c>
    </row>
    <row r="858" spans="1:18" ht="33" x14ac:dyDescent="0.25">
      <c r="A858" s="4" t="s">
        <v>213</v>
      </c>
      <c r="B858" s="17">
        <v>43921.669444444444</v>
      </c>
      <c r="C858" s="6" t="str">
        <f t="shared" si="92"/>
        <v>March</v>
      </c>
      <c r="D858" s="7">
        <f t="shared" si="93"/>
        <v>0.6694444444444444</v>
      </c>
      <c r="E858" s="7" t="str">
        <f>IF(AND(D858&lt;Sheet2!$A$3,D858&gt;=Sheet2!$A$2),"Morning",IF(AND(D858&gt;=Sheet2!$A$3,D858&lt;Sheet2!$A$4),"Afternoon","Night"))</f>
        <v>Afternoon</v>
      </c>
      <c r="F858" s="7" t="str">
        <f t="shared" si="94"/>
        <v>Tuesday</v>
      </c>
      <c r="G858" s="7" t="str">
        <f t="shared" si="95"/>
        <v>Weekdays</v>
      </c>
      <c r="H858" s="6">
        <f t="shared" si="96"/>
        <v>31</v>
      </c>
      <c r="I858" s="6">
        <f t="shared" si="98"/>
        <v>2020</v>
      </c>
      <c r="J858" s="5">
        <v>43850.708333333336</v>
      </c>
      <c r="K858" s="8" t="s">
        <v>39</v>
      </c>
      <c r="L858" s="8" t="s">
        <v>2693</v>
      </c>
      <c r="M858" s="8" t="s">
        <v>2703</v>
      </c>
      <c r="N858" s="8"/>
      <c r="O858" s="8"/>
      <c r="P858" s="15" t="s">
        <v>9</v>
      </c>
      <c r="Q858" s="8" t="s">
        <v>827</v>
      </c>
      <c r="R858">
        <f t="shared" si="97"/>
        <v>1</v>
      </c>
    </row>
    <row r="859" spans="1:18" ht="66" x14ac:dyDescent="0.25">
      <c r="A859" s="4" t="s">
        <v>215</v>
      </c>
      <c r="B859" s="17">
        <v>43921.898611111108</v>
      </c>
      <c r="C859" s="6" t="str">
        <f t="shared" si="92"/>
        <v>March</v>
      </c>
      <c r="D859" s="7">
        <f t="shared" si="93"/>
        <v>0.89861111111111114</v>
      </c>
      <c r="E859" s="7" t="str">
        <f>IF(AND(D859&lt;Sheet2!$A$3,D859&gt;=Sheet2!$A$2),"Morning",IF(AND(D859&gt;=Sheet2!$A$3,D859&lt;Sheet2!$A$4),"Afternoon","Night"))</f>
        <v>Night</v>
      </c>
      <c r="F859" s="7" t="str">
        <f t="shared" si="94"/>
        <v>Tuesday</v>
      </c>
      <c r="G859" s="7" t="str">
        <f t="shared" si="95"/>
        <v>Weekdays</v>
      </c>
      <c r="H859" s="6">
        <f t="shared" si="96"/>
        <v>31</v>
      </c>
      <c r="I859" s="6">
        <f t="shared" si="98"/>
        <v>2020</v>
      </c>
      <c r="J859" s="5">
        <v>43851.413194444445</v>
      </c>
      <c r="K859" s="8" t="s">
        <v>828</v>
      </c>
      <c r="L859" s="8" t="s">
        <v>2699</v>
      </c>
      <c r="M859" s="8" t="s">
        <v>2703</v>
      </c>
      <c r="N859" s="8" t="s">
        <v>34</v>
      </c>
      <c r="O859" s="8" t="s">
        <v>109</v>
      </c>
      <c r="P859" s="9">
        <v>71</v>
      </c>
      <c r="Q859" s="8" t="s">
        <v>829</v>
      </c>
      <c r="R859">
        <f t="shared" si="97"/>
        <v>1</v>
      </c>
    </row>
    <row r="860" spans="1:18" ht="115.5" x14ac:dyDescent="0.25">
      <c r="A860" s="4" t="s">
        <v>218</v>
      </c>
      <c r="B860" s="18">
        <v>43921.898611111108</v>
      </c>
      <c r="C860" s="6" t="str">
        <f t="shared" si="92"/>
        <v>March</v>
      </c>
      <c r="D860" s="7">
        <f t="shared" si="93"/>
        <v>0.89861111111111114</v>
      </c>
      <c r="E860" s="7" t="str">
        <f>IF(AND(D860&lt;Sheet2!$A$3,D860&gt;=Sheet2!$A$2),"Morning",IF(AND(D860&gt;=Sheet2!$A$3,D860&lt;Sheet2!$A$4),"Afternoon","Night"))</f>
        <v>Night</v>
      </c>
      <c r="F860" s="7" t="str">
        <f t="shared" si="94"/>
        <v>Tuesday</v>
      </c>
      <c r="G860" s="7" t="str">
        <f t="shared" si="95"/>
        <v>Weekdays</v>
      </c>
      <c r="H860" s="6">
        <f t="shared" si="96"/>
        <v>31</v>
      </c>
      <c r="I860" s="6">
        <f t="shared" si="98"/>
        <v>2020</v>
      </c>
      <c r="J860" s="5">
        <v>43851.786111111112</v>
      </c>
      <c r="K860" s="8" t="s">
        <v>76</v>
      </c>
      <c r="L860" s="8" t="s">
        <v>2693</v>
      </c>
      <c r="M860" s="8" t="s">
        <v>2703</v>
      </c>
      <c r="N860" s="8" t="s">
        <v>34</v>
      </c>
      <c r="O860" s="8" t="s">
        <v>19</v>
      </c>
      <c r="P860" s="9">
        <v>39</v>
      </c>
      <c r="Q860" s="8" t="s">
        <v>2051</v>
      </c>
      <c r="R860">
        <f t="shared" si="97"/>
        <v>1</v>
      </c>
    </row>
    <row r="861" spans="1:18" ht="66" x14ac:dyDescent="0.25">
      <c r="A861" s="10"/>
      <c r="B861" s="17">
        <v>43934.268750000003</v>
      </c>
      <c r="C861" s="6" t="str">
        <f t="shared" si="92"/>
        <v>April</v>
      </c>
      <c r="D861" s="7">
        <f t="shared" si="93"/>
        <v>0.26874999999999999</v>
      </c>
      <c r="E861" s="7" t="str">
        <f>IF(AND(D861&lt;Sheet2!$A$3,D861&gt;=Sheet2!$A$2),"Morning",IF(AND(D861&gt;=Sheet2!$A$3,D861&lt;Sheet2!$A$4),"Afternoon","Night"))</f>
        <v>Morning</v>
      </c>
      <c r="F861" s="7" t="str">
        <f t="shared" si="94"/>
        <v>Monday</v>
      </c>
      <c r="G861" s="7" t="str">
        <f t="shared" si="95"/>
        <v>Weekdays</v>
      </c>
      <c r="H861" s="6">
        <f t="shared" si="96"/>
        <v>13</v>
      </c>
      <c r="I861" s="6">
        <f t="shared" si="98"/>
        <v>2020</v>
      </c>
      <c r="J861" s="11">
        <v>43857.734722222223</v>
      </c>
      <c r="K861" s="12" t="s">
        <v>76</v>
      </c>
      <c r="L861" s="8" t="s">
        <v>2693</v>
      </c>
      <c r="M861" s="8" t="s">
        <v>2703</v>
      </c>
      <c r="N861" s="12" t="s">
        <v>34</v>
      </c>
      <c r="O861" s="12" t="s">
        <v>19</v>
      </c>
      <c r="P861" s="13">
        <v>39</v>
      </c>
      <c r="Q861" s="12" t="s">
        <v>2052</v>
      </c>
      <c r="R861">
        <f t="shared" si="97"/>
        <v>1</v>
      </c>
    </row>
    <row r="862" spans="1:18" ht="49.5" x14ac:dyDescent="0.25">
      <c r="A862" s="4" t="s">
        <v>220</v>
      </c>
      <c r="B862" s="18">
        <v>43934.268750000003</v>
      </c>
      <c r="C862" s="6" t="str">
        <f t="shared" si="92"/>
        <v>April</v>
      </c>
      <c r="D862" s="7">
        <f t="shared" si="93"/>
        <v>0.26874999999999999</v>
      </c>
      <c r="E862" s="7" t="str">
        <f>IF(AND(D862&lt;Sheet2!$A$3,D862&gt;=Sheet2!$A$2),"Morning",IF(AND(D862&gt;=Sheet2!$A$3,D862&lt;Sheet2!$A$4),"Afternoon","Night"))</f>
        <v>Morning</v>
      </c>
      <c r="F862" s="7" t="str">
        <f t="shared" si="94"/>
        <v>Monday</v>
      </c>
      <c r="G862" s="7" t="str">
        <f t="shared" si="95"/>
        <v>Weekdays</v>
      </c>
      <c r="H862" s="6">
        <f t="shared" si="96"/>
        <v>13</v>
      </c>
      <c r="I862" s="6">
        <f t="shared" si="98"/>
        <v>2020</v>
      </c>
      <c r="J862" s="5">
        <v>43852.229861111111</v>
      </c>
      <c r="K862" s="8" t="s">
        <v>400</v>
      </c>
      <c r="L862" s="8" t="s">
        <v>2694</v>
      </c>
      <c r="M862" s="8" t="s">
        <v>2702</v>
      </c>
      <c r="N862" s="8" t="s">
        <v>34</v>
      </c>
      <c r="O862" s="8" t="s">
        <v>25</v>
      </c>
      <c r="P862" s="15" t="s">
        <v>9</v>
      </c>
      <c r="Q862" s="8" t="s">
        <v>830</v>
      </c>
      <c r="R862">
        <f t="shared" si="97"/>
        <v>1</v>
      </c>
    </row>
    <row r="863" spans="1:18" ht="66" x14ac:dyDescent="0.25">
      <c r="A863" s="10"/>
      <c r="B863" s="17">
        <v>43934.572916666664</v>
      </c>
      <c r="C863" s="6" t="str">
        <f t="shared" si="92"/>
        <v>April</v>
      </c>
      <c r="D863" s="7">
        <f t="shared" si="93"/>
        <v>0.57291666666666663</v>
      </c>
      <c r="E863" s="7" t="str">
        <f>IF(AND(D863&lt;Sheet2!$A$3,D863&gt;=Sheet2!$A$2),"Morning",IF(AND(D863&gt;=Sheet2!$A$3,D863&lt;Sheet2!$A$4),"Afternoon","Night"))</f>
        <v>Afternoon</v>
      </c>
      <c r="F863" s="7" t="str">
        <f t="shared" si="94"/>
        <v>Monday</v>
      </c>
      <c r="G863" s="7" t="str">
        <f t="shared" si="95"/>
        <v>Weekdays</v>
      </c>
      <c r="H863" s="6">
        <f t="shared" si="96"/>
        <v>13</v>
      </c>
      <c r="I863" s="6">
        <f t="shared" si="98"/>
        <v>2020</v>
      </c>
      <c r="J863" s="11">
        <v>43853.479166666664</v>
      </c>
      <c r="K863" s="12" t="s">
        <v>400</v>
      </c>
      <c r="L863" s="8" t="s">
        <v>2694</v>
      </c>
      <c r="M863" s="8" t="s">
        <v>2702</v>
      </c>
      <c r="N863" s="12" t="s">
        <v>34</v>
      </c>
      <c r="O863" s="12" t="s">
        <v>25</v>
      </c>
      <c r="P863" s="15" t="s">
        <v>9</v>
      </c>
      <c r="Q863" s="12" t="s">
        <v>2053</v>
      </c>
      <c r="R863">
        <f t="shared" si="97"/>
        <v>1</v>
      </c>
    </row>
    <row r="864" spans="1:18" ht="181.5" x14ac:dyDescent="0.25">
      <c r="A864" s="4" t="s">
        <v>222</v>
      </c>
      <c r="B864" s="17">
        <v>43934.618055555555</v>
      </c>
      <c r="C864" s="6" t="str">
        <f t="shared" si="92"/>
        <v>April</v>
      </c>
      <c r="D864" s="7">
        <f t="shared" si="93"/>
        <v>0.61805555555555558</v>
      </c>
      <c r="E864" s="7" t="str">
        <f>IF(AND(D864&lt;Sheet2!$A$3,D864&gt;=Sheet2!$A$2),"Morning",IF(AND(D864&gt;=Sheet2!$A$3,D864&lt;Sheet2!$A$4),"Afternoon","Night"))</f>
        <v>Afternoon</v>
      </c>
      <c r="F864" s="7" t="str">
        <f t="shared" si="94"/>
        <v>Monday</v>
      </c>
      <c r="G864" s="7" t="str">
        <f t="shared" si="95"/>
        <v>Weekdays</v>
      </c>
      <c r="H864" s="6">
        <f t="shared" si="96"/>
        <v>13</v>
      </c>
      <c r="I864" s="6">
        <f t="shared" si="98"/>
        <v>2020</v>
      </c>
      <c r="J864" s="5">
        <v>43852.383333333331</v>
      </c>
      <c r="K864" s="8" t="s">
        <v>496</v>
      </c>
      <c r="L864" s="8" t="s">
        <v>2695</v>
      </c>
      <c r="M864" s="8" t="s">
        <v>2702</v>
      </c>
      <c r="N864" s="8" t="s">
        <v>34</v>
      </c>
      <c r="O864" s="8" t="s">
        <v>126</v>
      </c>
      <c r="P864" s="9">
        <v>63</v>
      </c>
      <c r="Q864" s="8" t="s">
        <v>2054</v>
      </c>
      <c r="R864">
        <f t="shared" si="97"/>
        <v>1</v>
      </c>
    </row>
    <row r="865" spans="1:18" ht="49.5" x14ac:dyDescent="0.25">
      <c r="A865" s="10"/>
      <c r="B865" s="18">
        <v>43934.618055555555</v>
      </c>
      <c r="C865" s="6" t="str">
        <f t="shared" si="92"/>
        <v>April</v>
      </c>
      <c r="D865" s="7">
        <f t="shared" si="93"/>
        <v>0.61805555555555558</v>
      </c>
      <c r="E865" s="7" t="str">
        <f>IF(AND(D865&lt;Sheet2!$A$3,D865&gt;=Sheet2!$A$2),"Morning",IF(AND(D865&gt;=Sheet2!$A$3,D865&lt;Sheet2!$A$4),"Afternoon","Night"))</f>
        <v>Afternoon</v>
      </c>
      <c r="F865" s="7" t="str">
        <f t="shared" si="94"/>
        <v>Monday</v>
      </c>
      <c r="G865" s="7" t="str">
        <f t="shared" si="95"/>
        <v>Weekdays</v>
      </c>
      <c r="H865" s="6">
        <f t="shared" si="96"/>
        <v>13</v>
      </c>
      <c r="I865" s="6">
        <f t="shared" si="98"/>
        <v>2020</v>
      </c>
      <c r="J865" s="11">
        <v>43853.457638888889</v>
      </c>
      <c r="K865" s="12" t="s">
        <v>496</v>
      </c>
      <c r="L865" s="8" t="s">
        <v>2695</v>
      </c>
      <c r="M865" s="8" t="s">
        <v>2702</v>
      </c>
      <c r="N865" s="12" t="s">
        <v>34</v>
      </c>
      <c r="O865" s="12" t="s">
        <v>126</v>
      </c>
      <c r="P865" s="13">
        <v>63</v>
      </c>
      <c r="Q865" s="12" t="s">
        <v>2673</v>
      </c>
      <c r="R865">
        <f t="shared" si="97"/>
        <v>1</v>
      </c>
    </row>
    <row r="866" spans="1:18" ht="49.5" x14ac:dyDescent="0.25">
      <c r="A866" s="4" t="s">
        <v>224</v>
      </c>
      <c r="B866" s="17">
        <v>43934.820138888892</v>
      </c>
      <c r="C866" s="6" t="str">
        <f t="shared" si="92"/>
        <v>April</v>
      </c>
      <c r="D866" s="7">
        <f t="shared" si="93"/>
        <v>0.82013888888888886</v>
      </c>
      <c r="E866" s="7" t="str">
        <f>IF(AND(D866&lt;Sheet2!$A$3,D866&gt;=Sheet2!$A$2),"Morning",IF(AND(D866&gt;=Sheet2!$A$3,D866&lt;Sheet2!$A$4),"Afternoon","Night"))</f>
        <v>Night</v>
      </c>
      <c r="F866" s="7" t="str">
        <f t="shared" si="94"/>
        <v>Monday</v>
      </c>
      <c r="G866" s="7" t="str">
        <f t="shared" si="95"/>
        <v>Weekdays</v>
      </c>
      <c r="H866" s="6">
        <f t="shared" si="96"/>
        <v>13</v>
      </c>
      <c r="I866" s="6">
        <f t="shared" si="98"/>
        <v>2020</v>
      </c>
      <c r="J866" s="5">
        <v>43852.385416666664</v>
      </c>
      <c r="K866" s="8" t="s">
        <v>831</v>
      </c>
      <c r="L866" s="8" t="s">
        <v>2695</v>
      </c>
      <c r="M866" s="8" t="s">
        <v>2702</v>
      </c>
      <c r="N866" s="8" t="s">
        <v>34</v>
      </c>
      <c r="O866" s="8" t="s">
        <v>351</v>
      </c>
      <c r="P866" s="9">
        <v>0</v>
      </c>
      <c r="Q866" s="8" t="s">
        <v>832</v>
      </c>
      <c r="R866">
        <f t="shared" si="97"/>
        <v>1</v>
      </c>
    </row>
    <row r="867" spans="1:18" ht="49.5" x14ac:dyDescent="0.25">
      <c r="A867" s="4" t="s">
        <v>226</v>
      </c>
      <c r="B867" s="17">
        <v>43934.881944444445</v>
      </c>
      <c r="C867" s="6" t="str">
        <f t="shared" si="92"/>
        <v>April</v>
      </c>
      <c r="D867" s="7">
        <f t="shared" si="93"/>
        <v>0.88194444444444453</v>
      </c>
      <c r="E867" s="7" t="str">
        <f>IF(AND(D867&lt;Sheet2!$A$3,D867&gt;=Sheet2!$A$2),"Morning",IF(AND(D867&gt;=Sheet2!$A$3,D867&lt;Sheet2!$A$4),"Afternoon","Night"))</f>
        <v>Night</v>
      </c>
      <c r="F867" s="7" t="str">
        <f t="shared" si="94"/>
        <v>Monday</v>
      </c>
      <c r="G867" s="7" t="str">
        <f t="shared" si="95"/>
        <v>Weekdays</v>
      </c>
      <c r="H867" s="6">
        <f t="shared" si="96"/>
        <v>13</v>
      </c>
      <c r="I867" s="6">
        <f t="shared" si="98"/>
        <v>2020</v>
      </c>
      <c r="J867" s="5">
        <v>43852.386111111111</v>
      </c>
      <c r="K867" s="8" t="s">
        <v>833</v>
      </c>
      <c r="L867" s="8" t="s">
        <v>2695</v>
      </c>
      <c r="M867" s="8" t="s">
        <v>2702</v>
      </c>
      <c r="N867" s="8" t="s">
        <v>34</v>
      </c>
      <c r="O867" s="8" t="s">
        <v>351</v>
      </c>
      <c r="P867" s="9">
        <v>0</v>
      </c>
      <c r="Q867" s="8" t="s">
        <v>834</v>
      </c>
      <c r="R867">
        <f t="shared" si="97"/>
        <v>1</v>
      </c>
    </row>
    <row r="868" spans="1:18" ht="148.5" x14ac:dyDescent="0.25">
      <c r="A868" s="4" t="s">
        <v>228</v>
      </c>
      <c r="B868" s="18">
        <v>43934.881944444445</v>
      </c>
      <c r="C868" s="6" t="str">
        <f t="shared" si="92"/>
        <v>April</v>
      </c>
      <c r="D868" s="7">
        <f t="shared" si="93"/>
        <v>0.88194444444444453</v>
      </c>
      <c r="E868" s="7" t="str">
        <f>IF(AND(D868&lt;Sheet2!$A$3,D868&gt;=Sheet2!$A$2),"Morning",IF(AND(D868&gt;=Sheet2!$A$3,D868&lt;Sheet2!$A$4),"Afternoon","Night"))</f>
        <v>Night</v>
      </c>
      <c r="F868" s="7" t="str">
        <f t="shared" si="94"/>
        <v>Monday</v>
      </c>
      <c r="G868" s="7" t="str">
        <f t="shared" si="95"/>
        <v>Weekdays</v>
      </c>
      <c r="H868" s="6">
        <f t="shared" si="96"/>
        <v>13</v>
      </c>
      <c r="I868" s="6">
        <f t="shared" si="98"/>
        <v>2020</v>
      </c>
      <c r="J868" s="5">
        <v>43853.4375</v>
      </c>
      <c r="K868" s="8" t="s">
        <v>727</v>
      </c>
      <c r="L868" s="8" t="s">
        <v>2696</v>
      </c>
      <c r="M868" s="8" t="s">
        <v>2703</v>
      </c>
      <c r="N868" s="8" t="s">
        <v>34</v>
      </c>
      <c r="O868" s="8" t="s">
        <v>109</v>
      </c>
      <c r="P868" s="9">
        <v>2135</v>
      </c>
      <c r="Q868" s="8" t="s">
        <v>835</v>
      </c>
      <c r="R868">
        <f t="shared" si="97"/>
        <v>1</v>
      </c>
    </row>
    <row r="869" spans="1:18" ht="82.5" x14ac:dyDescent="0.25">
      <c r="A869" s="4" t="s">
        <v>229</v>
      </c>
      <c r="B869" s="17">
        <v>43935.222222222219</v>
      </c>
      <c r="C869" s="6" t="str">
        <f t="shared" si="92"/>
        <v>April</v>
      </c>
      <c r="D869" s="7">
        <f t="shared" si="93"/>
        <v>0.22222222222222221</v>
      </c>
      <c r="E869" s="7" t="str">
        <f>IF(AND(D869&lt;Sheet2!$A$3,D869&gt;=Sheet2!$A$2),"Morning",IF(AND(D869&gt;=Sheet2!$A$3,D869&lt;Sheet2!$A$4),"Afternoon","Night"))</f>
        <v>Morning</v>
      </c>
      <c r="F869" s="7" t="str">
        <f t="shared" si="94"/>
        <v>Tuesday</v>
      </c>
      <c r="G869" s="7" t="str">
        <f t="shared" si="95"/>
        <v>Weekdays</v>
      </c>
      <c r="H869" s="6">
        <f t="shared" si="96"/>
        <v>14</v>
      </c>
      <c r="I869" s="6">
        <f t="shared" si="98"/>
        <v>2020</v>
      </c>
      <c r="J869" s="5">
        <v>43853.594444444447</v>
      </c>
      <c r="K869" s="8" t="s">
        <v>836</v>
      </c>
      <c r="L869" s="8" t="s">
        <v>2696</v>
      </c>
      <c r="M869" s="8" t="s">
        <v>2703</v>
      </c>
      <c r="N869" s="8" t="s">
        <v>34</v>
      </c>
      <c r="O869" s="8" t="s">
        <v>19</v>
      </c>
      <c r="P869" s="9">
        <v>0</v>
      </c>
      <c r="Q869" s="8" t="s">
        <v>2055</v>
      </c>
      <c r="R869">
        <f t="shared" si="97"/>
        <v>1</v>
      </c>
    </row>
    <row r="870" spans="1:18" ht="33" x14ac:dyDescent="0.25">
      <c r="A870" s="4" t="s">
        <v>232</v>
      </c>
      <c r="B870" s="18">
        <v>43935.222222222219</v>
      </c>
      <c r="C870" s="6" t="str">
        <f t="shared" si="92"/>
        <v>April</v>
      </c>
      <c r="D870" s="7">
        <f t="shared" si="93"/>
        <v>0.22222222222222221</v>
      </c>
      <c r="E870" s="7" t="str">
        <f>IF(AND(D870&lt;Sheet2!$A$3,D870&gt;=Sheet2!$A$2),"Morning",IF(AND(D870&gt;=Sheet2!$A$3,D870&lt;Sheet2!$A$4),"Afternoon","Night"))</f>
        <v>Morning</v>
      </c>
      <c r="F870" s="7" t="str">
        <f t="shared" si="94"/>
        <v>Tuesday</v>
      </c>
      <c r="G870" s="7" t="str">
        <f t="shared" si="95"/>
        <v>Weekdays</v>
      </c>
      <c r="H870" s="6">
        <f t="shared" si="96"/>
        <v>14</v>
      </c>
      <c r="I870" s="6">
        <f t="shared" si="98"/>
        <v>2020</v>
      </c>
      <c r="J870" s="5">
        <v>43853.594444444447</v>
      </c>
      <c r="K870" s="8" t="s">
        <v>442</v>
      </c>
      <c r="L870" s="8" t="s">
        <v>2696</v>
      </c>
      <c r="M870" s="8" t="s">
        <v>2703</v>
      </c>
      <c r="N870" s="8" t="s">
        <v>34</v>
      </c>
      <c r="O870" s="8" t="s">
        <v>19</v>
      </c>
      <c r="P870" s="9">
        <v>0</v>
      </c>
      <c r="Q870" s="8" t="s">
        <v>2056</v>
      </c>
      <c r="R870">
        <f t="shared" si="97"/>
        <v>1</v>
      </c>
    </row>
    <row r="871" spans="1:18" ht="33" x14ac:dyDescent="0.25">
      <c r="A871" s="4" t="s">
        <v>233</v>
      </c>
      <c r="B871" s="17">
        <v>43935.306944444441</v>
      </c>
      <c r="C871" s="6" t="str">
        <f t="shared" si="92"/>
        <v>April</v>
      </c>
      <c r="D871" s="7">
        <f t="shared" si="93"/>
        <v>0.30694444444444441</v>
      </c>
      <c r="E871" s="7" t="str">
        <f>IF(AND(D871&lt;Sheet2!$A$3,D871&gt;=Sheet2!$A$2),"Morning",IF(AND(D871&gt;=Sheet2!$A$3,D871&lt;Sheet2!$A$4),"Afternoon","Night"))</f>
        <v>Morning</v>
      </c>
      <c r="F871" s="7" t="str">
        <f t="shared" si="94"/>
        <v>Tuesday</v>
      </c>
      <c r="G871" s="7" t="str">
        <f t="shared" si="95"/>
        <v>Weekdays</v>
      </c>
      <c r="H871" s="6">
        <f t="shared" si="96"/>
        <v>14</v>
      </c>
      <c r="I871" s="6">
        <f t="shared" si="98"/>
        <v>2020</v>
      </c>
      <c r="J871" s="5">
        <v>43853.594444444447</v>
      </c>
      <c r="K871" s="8" t="s">
        <v>170</v>
      </c>
      <c r="L871" s="8" t="s">
        <v>2696</v>
      </c>
      <c r="M871" s="8" t="s">
        <v>2703</v>
      </c>
      <c r="N871" s="8" t="s">
        <v>34</v>
      </c>
      <c r="O871" s="8" t="s">
        <v>19</v>
      </c>
      <c r="P871" s="9">
        <v>0</v>
      </c>
      <c r="Q871" s="8" t="s">
        <v>2057</v>
      </c>
      <c r="R871">
        <f t="shared" si="97"/>
        <v>1</v>
      </c>
    </row>
    <row r="872" spans="1:18" ht="49.5" x14ac:dyDescent="0.25">
      <c r="A872" s="4" t="s">
        <v>234</v>
      </c>
      <c r="B872" s="17">
        <v>43935.354166666664</v>
      </c>
      <c r="C872" s="6" t="str">
        <f t="shared" si="92"/>
        <v>April</v>
      </c>
      <c r="D872" s="7">
        <f t="shared" si="93"/>
        <v>0.35416666666666669</v>
      </c>
      <c r="E872" s="7" t="str">
        <f>IF(AND(D872&lt;Sheet2!$A$3,D872&gt;=Sheet2!$A$2),"Morning",IF(AND(D872&gt;=Sheet2!$A$3,D872&lt;Sheet2!$A$4),"Afternoon","Night"))</f>
        <v>Morning</v>
      </c>
      <c r="F872" s="7" t="str">
        <f t="shared" si="94"/>
        <v>Tuesday</v>
      </c>
      <c r="G872" s="7" t="str">
        <f t="shared" si="95"/>
        <v>Weekdays</v>
      </c>
      <c r="H872" s="6">
        <f t="shared" si="96"/>
        <v>14</v>
      </c>
      <c r="I872" s="6">
        <f t="shared" si="98"/>
        <v>2020</v>
      </c>
      <c r="J872" s="5">
        <v>43853.836805555555</v>
      </c>
      <c r="K872" s="8" t="s">
        <v>39</v>
      </c>
      <c r="L872" s="8" t="s">
        <v>2693</v>
      </c>
      <c r="M872" s="8" t="s">
        <v>2703</v>
      </c>
      <c r="N872" s="8"/>
      <c r="O872" s="8" t="s">
        <v>191</v>
      </c>
      <c r="P872" s="15" t="s">
        <v>9</v>
      </c>
      <c r="Q872" s="8" t="s">
        <v>837</v>
      </c>
      <c r="R872">
        <f t="shared" si="97"/>
        <v>1</v>
      </c>
    </row>
    <row r="873" spans="1:18" ht="33" x14ac:dyDescent="0.25">
      <c r="A873" s="4" t="s">
        <v>236</v>
      </c>
      <c r="B873" s="17">
        <v>43935.55</v>
      </c>
      <c r="C873" s="6" t="str">
        <f t="shared" si="92"/>
        <v>April</v>
      </c>
      <c r="D873" s="7">
        <f t="shared" si="93"/>
        <v>0.54999999999999993</v>
      </c>
      <c r="E873" s="7" t="str">
        <f>IF(AND(D873&lt;Sheet2!$A$3,D873&gt;=Sheet2!$A$2),"Morning",IF(AND(D873&gt;=Sheet2!$A$3,D873&lt;Sheet2!$A$4),"Afternoon","Night"))</f>
        <v>Afternoon</v>
      </c>
      <c r="F873" s="7" t="str">
        <f t="shared" si="94"/>
        <v>Tuesday</v>
      </c>
      <c r="G873" s="7" t="str">
        <f t="shared" si="95"/>
        <v>Weekdays</v>
      </c>
      <c r="H873" s="6">
        <f t="shared" si="96"/>
        <v>14</v>
      </c>
      <c r="I873" s="6">
        <f t="shared" si="98"/>
        <v>2020</v>
      </c>
      <c r="J873" s="5">
        <v>43853.920138888891</v>
      </c>
      <c r="K873" s="8" t="s">
        <v>39</v>
      </c>
      <c r="L873" s="8" t="s">
        <v>2693</v>
      </c>
      <c r="M873" s="8" t="s">
        <v>2703</v>
      </c>
      <c r="N873" s="8"/>
      <c r="O873" s="8"/>
      <c r="P873" s="15" t="s">
        <v>9</v>
      </c>
      <c r="Q873" s="8" t="s">
        <v>838</v>
      </c>
      <c r="R873">
        <f t="shared" si="97"/>
        <v>1</v>
      </c>
    </row>
    <row r="874" spans="1:18" ht="33" x14ac:dyDescent="0.25">
      <c r="A874" s="4" t="s">
        <v>237</v>
      </c>
      <c r="B874" s="17">
        <v>43936.606249999997</v>
      </c>
      <c r="C874" s="6" t="str">
        <f t="shared" si="92"/>
        <v>April</v>
      </c>
      <c r="D874" s="7">
        <f t="shared" si="93"/>
        <v>0.60625000000000007</v>
      </c>
      <c r="E874" s="7" t="str">
        <f>IF(AND(D874&lt;Sheet2!$A$3,D874&gt;=Sheet2!$A$2),"Morning",IF(AND(D874&gt;=Sheet2!$A$3,D874&lt;Sheet2!$A$4),"Afternoon","Night"))</f>
        <v>Afternoon</v>
      </c>
      <c r="F874" s="7" t="str">
        <f t="shared" si="94"/>
        <v>Wednesday</v>
      </c>
      <c r="G874" s="7" t="str">
        <f t="shared" si="95"/>
        <v>Weekdays</v>
      </c>
      <c r="H874" s="6">
        <f t="shared" si="96"/>
        <v>15</v>
      </c>
      <c r="I874" s="6">
        <f t="shared" si="98"/>
        <v>2020</v>
      </c>
      <c r="J874" s="5">
        <v>43854.351388888892</v>
      </c>
      <c r="K874" s="8" t="s">
        <v>140</v>
      </c>
      <c r="L874" s="8" t="s">
        <v>2696</v>
      </c>
      <c r="M874" s="8" t="s">
        <v>2703</v>
      </c>
      <c r="N874" s="8" t="s">
        <v>34</v>
      </c>
      <c r="O874" s="8" t="s">
        <v>14</v>
      </c>
      <c r="P874" s="9">
        <v>0</v>
      </c>
      <c r="Q874" s="8" t="s">
        <v>839</v>
      </c>
      <c r="R874">
        <f t="shared" si="97"/>
        <v>1</v>
      </c>
    </row>
    <row r="875" spans="1:18" ht="33" x14ac:dyDescent="0.25">
      <c r="A875" s="4" t="s">
        <v>238</v>
      </c>
      <c r="B875" s="17">
        <v>43937.162499999999</v>
      </c>
      <c r="C875" s="6" t="str">
        <f t="shared" si="92"/>
        <v>April</v>
      </c>
      <c r="D875" s="7">
        <f t="shared" si="93"/>
        <v>0.16250000000000001</v>
      </c>
      <c r="E875" s="7" t="str">
        <f>IF(AND(D875&lt;Sheet2!$A$3,D875&gt;=Sheet2!$A$2),"Morning",IF(AND(D875&gt;=Sheet2!$A$3,D875&lt;Sheet2!$A$4),"Afternoon","Night"))</f>
        <v>Night</v>
      </c>
      <c r="F875" s="7" t="str">
        <f t="shared" si="94"/>
        <v>Thursday</v>
      </c>
      <c r="G875" s="7" t="str">
        <f t="shared" si="95"/>
        <v>Weekdays</v>
      </c>
      <c r="H875" s="6">
        <f t="shared" si="96"/>
        <v>16</v>
      </c>
      <c r="I875" s="6">
        <f t="shared" si="98"/>
        <v>2020</v>
      </c>
      <c r="J875" s="5">
        <v>43855.281944444447</v>
      </c>
      <c r="K875" s="8" t="s">
        <v>167</v>
      </c>
      <c r="L875" s="8" t="s">
        <v>2693</v>
      </c>
      <c r="M875" s="8" t="s">
        <v>2703</v>
      </c>
      <c r="N875" s="8" t="s">
        <v>34</v>
      </c>
      <c r="O875" s="8" t="s">
        <v>103</v>
      </c>
      <c r="P875" s="9">
        <v>31</v>
      </c>
      <c r="Q875" s="8" t="s">
        <v>840</v>
      </c>
      <c r="R875">
        <f t="shared" si="97"/>
        <v>1</v>
      </c>
    </row>
    <row r="876" spans="1:18" ht="49.5" x14ac:dyDescent="0.25">
      <c r="A876" s="10"/>
      <c r="B876" s="17">
        <v>43937.277083333334</v>
      </c>
      <c r="C876" s="6" t="str">
        <f t="shared" si="92"/>
        <v>April</v>
      </c>
      <c r="D876" s="7">
        <f t="shared" si="93"/>
        <v>0.27708333333333335</v>
      </c>
      <c r="E876" s="7" t="str">
        <f>IF(AND(D876&lt;Sheet2!$A$3,D876&gt;=Sheet2!$A$2),"Morning",IF(AND(D876&gt;=Sheet2!$A$3,D876&lt;Sheet2!$A$4),"Afternoon","Night"))</f>
        <v>Morning</v>
      </c>
      <c r="F876" s="7" t="str">
        <f t="shared" si="94"/>
        <v>Thursday</v>
      </c>
      <c r="G876" s="7" t="str">
        <f t="shared" si="95"/>
        <v>Weekdays</v>
      </c>
      <c r="H876" s="6">
        <f t="shared" si="96"/>
        <v>16</v>
      </c>
      <c r="I876" s="6">
        <f t="shared" si="98"/>
        <v>2020</v>
      </c>
      <c r="J876" s="11">
        <v>43858.347222222219</v>
      </c>
      <c r="K876" s="12" t="s">
        <v>167</v>
      </c>
      <c r="L876" s="8" t="s">
        <v>2693</v>
      </c>
      <c r="M876" s="8" t="s">
        <v>2703</v>
      </c>
      <c r="N876" s="12" t="s">
        <v>34</v>
      </c>
      <c r="O876" s="12" t="s">
        <v>103</v>
      </c>
      <c r="P876" s="13">
        <v>31</v>
      </c>
      <c r="Q876" s="12" t="s">
        <v>2058</v>
      </c>
      <c r="R876">
        <f t="shared" si="97"/>
        <v>1</v>
      </c>
    </row>
    <row r="877" spans="1:18" ht="99" x14ac:dyDescent="0.25">
      <c r="A877" s="4" t="s">
        <v>240</v>
      </c>
      <c r="B877" s="18">
        <v>43937.277083333334</v>
      </c>
      <c r="C877" s="6" t="str">
        <f t="shared" si="92"/>
        <v>April</v>
      </c>
      <c r="D877" s="7">
        <f t="shared" si="93"/>
        <v>0.27708333333333335</v>
      </c>
      <c r="E877" s="7" t="str">
        <f>IF(AND(D877&lt;Sheet2!$A$3,D877&gt;=Sheet2!$A$2),"Morning",IF(AND(D877&gt;=Sheet2!$A$3,D877&lt;Sheet2!$A$4),"Afternoon","Night"))</f>
        <v>Morning</v>
      </c>
      <c r="F877" s="7" t="str">
        <f t="shared" si="94"/>
        <v>Thursday</v>
      </c>
      <c r="G877" s="7" t="str">
        <f t="shared" si="95"/>
        <v>Weekdays</v>
      </c>
      <c r="H877" s="6">
        <f t="shared" si="96"/>
        <v>16</v>
      </c>
      <c r="I877" s="6">
        <f t="shared" si="98"/>
        <v>2020</v>
      </c>
      <c r="J877" s="5">
        <v>43855.381944444445</v>
      </c>
      <c r="K877" s="8" t="s">
        <v>594</v>
      </c>
      <c r="L877" s="8" t="s">
        <v>2699</v>
      </c>
      <c r="M877" s="8" t="s">
        <v>2703</v>
      </c>
      <c r="N877" s="8" t="s">
        <v>34</v>
      </c>
      <c r="O877" s="8" t="s">
        <v>109</v>
      </c>
      <c r="P877" s="9">
        <v>58</v>
      </c>
      <c r="Q877" s="8" t="s">
        <v>2059</v>
      </c>
      <c r="R877">
        <f t="shared" si="97"/>
        <v>1</v>
      </c>
    </row>
    <row r="878" spans="1:18" ht="33" x14ac:dyDescent="0.25">
      <c r="A878" s="4" t="s">
        <v>241</v>
      </c>
      <c r="B878" s="17">
        <v>43937.27847222222</v>
      </c>
      <c r="C878" s="6" t="str">
        <f t="shared" si="92"/>
        <v>April</v>
      </c>
      <c r="D878" s="7">
        <f t="shared" si="93"/>
        <v>0.27847222222222223</v>
      </c>
      <c r="E878" s="7" t="str">
        <f>IF(AND(D878&lt;Sheet2!$A$3,D878&gt;=Sheet2!$A$2),"Morning",IF(AND(D878&gt;=Sheet2!$A$3,D878&lt;Sheet2!$A$4),"Afternoon","Night"))</f>
        <v>Morning</v>
      </c>
      <c r="F878" s="7" t="str">
        <f t="shared" si="94"/>
        <v>Thursday</v>
      </c>
      <c r="G878" s="7" t="str">
        <f t="shared" si="95"/>
        <v>Weekdays</v>
      </c>
      <c r="H878" s="6">
        <f t="shared" si="96"/>
        <v>16</v>
      </c>
      <c r="I878" s="6">
        <f t="shared" si="98"/>
        <v>2020</v>
      </c>
      <c r="J878" s="5">
        <v>43855.73541666667</v>
      </c>
      <c r="K878" s="8" t="s">
        <v>268</v>
      </c>
      <c r="L878" s="8" t="s">
        <v>2696</v>
      </c>
      <c r="M878" s="8" t="s">
        <v>2703</v>
      </c>
      <c r="N878" s="8" t="s">
        <v>34</v>
      </c>
      <c r="O878" s="8" t="s">
        <v>13</v>
      </c>
      <c r="P878" s="9">
        <v>39</v>
      </c>
      <c r="Q878" s="8" t="s">
        <v>2060</v>
      </c>
      <c r="R878">
        <f t="shared" si="97"/>
        <v>1</v>
      </c>
    </row>
    <row r="879" spans="1:18" ht="66" x14ac:dyDescent="0.25">
      <c r="A879" s="10"/>
      <c r="B879" s="18">
        <v>43937.27847222222</v>
      </c>
      <c r="C879" s="6" t="str">
        <f t="shared" si="92"/>
        <v>April</v>
      </c>
      <c r="D879" s="7">
        <f t="shared" si="93"/>
        <v>0.27847222222222223</v>
      </c>
      <c r="E879" s="7" t="str">
        <f>IF(AND(D879&lt;Sheet2!$A$3,D879&gt;=Sheet2!$A$2),"Morning",IF(AND(D879&gt;=Sheet2!$A$3,D879&lt;Sheet2!$A$4),"Afternoon","Night"))</f>
        <v>Morning</v>
      </c>
      <c r="F879" s="7" t="str">
        <f t="shared" si="94"/>
        <v>Thursday</v>
      </c>
      <c r="G879" s="7" t="str">
        <f t="shared" si="95"/>
        <v>Weekdays</v>
      </c>
      <c r="H879" s="6">
        <f t="shared" si="96"/>
        <v>16</v>
      </c>
      <c r="I879" s="6">
        <f t="shared" si="98"/>
        <v>2020</v>
      </c>
      <c r="J879" s="11">
        <v>43857.736805555556</v>
      </c>
      <c r="K879" s="12" t="s">
        <v>268</v>
      </c>
      <c r="L879" s="8" t="s">
        <v>2696</v>
      </c>
      <c r="M879" s="8" t="s">
        <v>2703</v>
      </c>
      <c r="N879" s="12" t="s">
        <v>34</v>
      </c>
      <c r="O879" s="12" t="s">
        <v>13</v>
      </c>
      <c r="P879" s="13">
        <v>39</v>
      </c>
      <c r="Q879" s="12" t="s">
        <v>2061</v>
      </c>
      <c r="R879">
        <f t="shared" si="97"/>
        <v>1</v>
      </c>
    </row>
    <row r="880" spans="1:18" ht="33" x14ac:dyDescent="0.25">
      <c r="A880" s="4" t="s">
        <v>242</v>
      </c>
      <c r="B880" s="17">
        <v>43937.279166666667</v>
      </c>
      <c r="C880" s="6" t="str">
        <f t="shared" si="92"/>
        <v>April</v>
      </c>
      <c r="D880" s="7">
        <f t="shared" si="93"/>
        <v>0.27916666666666667</v>
      </c>
      <c r="E880" s="7" t="str">
        <f>IF(AND(D880&lt;Sheet2!$A$3,D880&gt;=Sheet2!$A$2),"Morning",IF(AND(D880&gt;=Sheet2!$A$3,D880&lt;Sheet2!$A$4),"Afternoon","Night"))</f>
        <v>Morning</v>
      </c>
      <c r="F880" s="7" t="str">
        <f t="shared" si="94"/>
        <v>Thursday</v>
      </c>
      <c r="G880" s="7" t="str">
        <f t="shared" si="95"/>
        <v>Weekdays</v>
      </c>
      <c r="H880" s="6">
        <f t="shared" si="96"/>
        <v>16</v>
      </c>
      <c r="I880" s="6">
        <f t="shared" si="98"/>
        <v>2020</v>
      </c>
      <c r="J880" s="5">
        <v>43856.348611111112</v>
      </c>
      <c r="K880" s="8" t="s">
        <v>335</v>
      </c>
      <c r="L880" s="8" t="s">
        <v>2694</v>
      </c>
      <c r="M880" s="8" t="s">
        <v>2702</v>
      </c>
      <c r="N880" s="8" t="s">
        <v>34</v>
      </c>
      <c r="O880" s="8" t="s">
        <v>13</v>
      </c>
      <c r="P880" s="9">
        <v>16</v>
      </c>
      <c r="Q880" s="8" t="s">
        <v>841</v>
      </c>
      <c r="R880">
        <f t="shared" si="97"/>
        <v>1</v>
      </c>
    </row>
    <row r="881" spans="1:18" ht="49.5" x14ac:dyDescent="0.25">
      <c r="A881" s="10"/>
      <c r="B881" s="18">
        <v>43937.279166666667</v>
      </c>
      <c r="C881" s="6" t="str">
        <f t="shared" si="92"/>
        <v>April</v>
      </c>
      <c r="D881" s="7">
        <f t="shared" si="93"/>
        <v>0.27916666666666667</v>
      </c>
      <c r="E881" s="7" t="str">
        <f>IF(AND(D881&lt;Sheet2!$A$3,D881&gt;=Sheet2!$A$2),"Morning",IF(AND(D881&gt;=Sheet2!$A$3,D881&lt;Sheet2!$A$4),"Afternoon","Night"))</f>
        <v>Morning</v>
      </c>
      <c r="F881" s="7" t="str">
        <f t="shared" si="94"/>
        <v>Thursday</v>
      </c>
      <c r="G881" s="7" t="str">
        <f t="shared" si="95"/>
        <v>Weekdays</v>
      </c>
      <c r="H881" s="6">
        <f t="shared" si="96"/>
        <v>16</v>
      </c>
      <c r="I881" s="6">
        <f t="shared" si="98"/>
        <v>2020</v>
      </c>
      <c r="J881" s="11">
        <v>43859.65347222222</v>
      </c>
      <c r="K881" s="12" t="s">
        <v>335</v>
      </c>
      <c r="L881" s="8" t="s">
        <v>2694</v>
      </c>
      <c r="M881" s="8" t="s">
        <v>2702</v>
      </c>
      <c r="N881" s="12" t="s">
        <v>34</v>
      </c>
      <c r="O881" s="12" t="s">
        <v>13</v>
      </c>
      <c r="P881" s="13">
        <v>16</v>
      </c>
      <c r="Q881" s="12" t="s">
        <v>2062</v>
      </c>
      <c r="R881">
        <f t="shared" si="97"/>
        <v>1</v>
      </c>
    </row>
    <row r="882" spans="1:18" ht="33" x14ac:dyDescent="0.25">
      <c r="A882" s="4" t="s">
        <v>244</v>
      </c>
      <c r="B882" s="17">
        <v>43937.568055555559</v>
      </c>
      <c r="C882" s="6" t="str">
        <f t="shared" si="92"/>
        <v>April</v>
      </c>
      <c r="D882" s="7">
        <f t="shared" si="93"/>
        <v>0.56805555555555554</v>
      </c>
      <c r="E882" s="7" t="str">
        <f>IF(AND(D882&lt;Sheet2!$A$3,D882&gt;=Sheet2!$A$2),"Morning",IF(AND(D882&gt;=Sheet2!$A$3,D882&lt;Sheet2!$A$4),"Afternoon","Night"))</f>
        <v>Afternoon</v>
      </c>
      <c r="F882" s="7" t="str">
        <f t="shared" si="94"/>
        <v>Thursday</v>
      </c>
      <c r="G882" s="7" t="str">
        <f t="shared" si="95"/>
        <v>Weekdays</v>
      </c>
      <c r="H882" s="6">
        <f t="shared" si="96"/>
        <v>16</v>
      </c>
      <c r="I882" s="6">
        <f t="shared" si="98"/>
        <v>2020</v>
      </c>
      <c r="J882" s="5">
        <v>43856.931944444441</v>
      </c>
      <c r="K882" s="8" t="s">
        <v>391</v>
      </c>
      <c r="L882" s="8" t="s">
        <v>2693</v>
      </c>
      <c r="M882" s="8" t="s">
        <v>2703</v>
      </c>
      <c r="N882" s="8" t="s">
        <v>24</v>
      </c>
      <c r="O882" s="8" t="s">
        <v>19</v>
      </c>
      <c r="P882" s="9">
        <v>99</v>
      </c>
      <c r="Q882" s="8" t="s">
        <v>842</v>
      </c>
      <c r="R882">
        <f t="shared" si="97"/>
        <v>1</v>
      </c>
    </row>
    <row r="883" spans="1:18" ht="49.5" x14ac:dyDescent="0.25">
      <c r="A883" s="10"/>
      <c r="B883" s="17">
        <v>43937.59097222222</v>
      </c>
      <c r="C883" s="6" t="str">
        <f t="shared" si="92"/>
        <v>April</v>
      </c>
      <c r="D883" s="7">
        <f t="shared" si="93"/>
        <v>0.59097222222222223</v>
      </c>
      <c r="E883" s="7" t="str">
        <f>IF(AND(D883&lt;Sheet2!$A$3,D883&gt;=Sheet2!$A$2),"Morning",IF(AND(D883&gt;=Sheet2!$A$3,D883&lt;Sheet2!$A$4),"Afternoon","Night"))</f>
        <v>Afternoon</v>
      </c>
      <c r="F883" s="7" t="str">
        <f t="shared" si="94"/>
        <v>Thursday</v>
      </c>
      <c r="G883" s="7" t="str">
        <f t="shared" si="95"/>
        <v>Weekdays</v>
      </c>
      <c r="H883" s="6">
        <f t="shared" si="96"/>
        <v>16</v>
      </c>
      <c r="I883" s="6">
        <f t="shared" si="98"/>
        <v>2020</v>
      </c>
      <c r="J883" s="11">
        <v>43861.629166666666</v>
      </c>
      <c r="K883" s="12" t="s">
        <v>391</v>
      </c>
      <c r="L883" s="8" t="s">
        <v>2693</v>
      </c>
      <c r="M883" s="8" t="s">
        <v>2703</v>
      </c>
      <c r="N883" s="12" t="s">
        <v>24</v>
      </c>
      <c r="O883" s="12" t="s">
        <v>19</v>
      </c>
      <c r="P883" s="13">
        <v>99</v>
      </c>
      <c r="Q883" s="12" t="s">
        <v>2063</v>
      </c>
      <c r="R883">
        <f t="shared" si="97"/>
        <v>1</v>
      </c>
    </row>
    <row r="884" spans="1:18" ht="409.5" x14ac:dyDescent="0.25">
      <c r="A884" s="4" t="s">
        <v>245</v>
      </c>
      <c r="B884" s="17">
        <v>43937.59097222222</v>
      </c>
      <c r="C884" s="6" t="str">
        <f t="shared" si="92"/>
        <v>April</v>
      </c>
      <c r="D884" s="7">
        <f t="shared" si="93"/>
        <v>0.59097222222222223</v>
      </c>
      <c r="E884" s="7" t="str">
        <f>IF(AND(D884&lt;Sheet2!$A$3,D884&gt;=Sheet2!$A$2),"Morning",IF(AND(D884&gt;=Sheet2!$A$3,D884&lt;Sheet2!$A$4),"Afternoon","Night"))</f>
        <v>Afternoon</v>
      </c>
      <c r="F884" s="7" t="str">
        <f t="shared" si="94"/>
        <v>Thursday</v>
      </c>
      <c r="G884" s="7" t="str">
        <f t="shared" si="95"/>
        <v>Weekdays</v>
      </c>
      <c r="H884" s="6">
        <f t="shared" si="96"/>
        <v>16</v>
      </c>
      <c r="I884" s="6">
        <f t="shared" si="98"/>
        <v>2020</v>
      </c>
      <c r="J884" s="5">
        <v>43856.931944444441</v>
      </c>
      <c r="K884" s="8" t="s">
        <v>1979</v>
      </c>
      <c r="L884" s="8" t="s">
        <v>2693</v>
      </c>
      <c r="M884" s="8" t="s">
        <v>2703</v>
      </c>
      <c r="N884" s="8" t="s">
        <v>24</v>
      </c>
      <c r="O884" s="8" t="s">
        <v>19</v>
      </c>
      <c r="P884" s="9">
        <v>153</v>
      </c>
      <c r="Q884" s="8" t="s">
        <v>2064</v>
      </c>
      <c r="R884">
        <f t="shared" si="97"/>
        <v>1</v>
      </c>
    </row>
    <row r="885" spans="1:18" ht="82.5" x14ac:dyDescent="0.25">
      <c r="A885" s="10"/>
      <c r="B885" s="17">
        <v>43938.289583333331</v>
      </c>
      <c r="C885" s="6" t="str">
        <f t="shared" si="92"/>
        <v>April</v>
      </c>
      <c r="D885" s="7">
        <f t="shared" si="93"/>
        <v>0.28958333333333336</v>
      </c>
      <c r="E885" s="7" t="str">
        <f>IF(AND(D885&lt;Sheet2!$A$3,D885&gt;=Sheet2!$A$2),"Morning",IF(AND(D885&gt;=Sheet2!$A$3,D885&lt;Sheet2!$A$4),"Afternoon","Night"))</f>
        <v>Morning</v>
      </c>
      <c r="F885" s="7" t="str">
        <f t="shared" si="94"/>
        <v>Friday</v>
      </c>
      <c r="G885" s="7" t="str">
        <f t="shared" si="95"/>
        <v>Weekdays</v>
      </c>
      <c r="H885" s="6">
        <f t="shared" si="96"/>
        <v>17</v>
      </c>
      <c r="I885" s="6">
        <f t="shared" si="98"/>
        <v>2020</v>
      </c>
      <c r="J885" s="11">
        <v>43861.634722222225</v>
      </c>
      <c r="K885" s="12" t="s">
        <v>1979</v>
      </c>
      <c r="L885" s="8" t="s">
        <v>2693</v>
      </c>
      <c r="M885" s="8" t="s">
        <v>2703</v>
      </c>
      <c r="N885" s="12" t="s">
        <v>24</v>
      </c>
      <c r="O885" s="12" t="s">
        <v>19</v>
      </c>
      <c r="P885" s="13">
        <v>153</v>
      </c>
      <c r="Q885" s="12" t="s">
        <v>2065</v>
      </c>
      <c r="R885">
        <f t="shared" si="97"/>
        <v>1</v>
      </c>
    </row>
    <row r="886" spans="1:18" ht="49.5" x14ac:dyDescent="0.25">
      <c r="A886" s="4" t="s">
        <v>246</v>
      </c>
      <c r="B886" s="18">
        <v>43938.289583333331</v>
      </c>
      <c r="C886" s="6" t="str">
        <f t="shared" si="92"/>
        <v>April</v>
      </c>
      <c r="D886" s="7">
        <f t="shared" si="93"/>
        <v>0.28958333333333336</v>
      </c>
      <c r="E886" s="7" t="str">
        <f>IF(AND(D886&lt;Sheet2!$A$3,D886&gt;=Sheet2!$A$2),"Morning",IF(AND(D886&gt;=Sheet2!$A$3,D886&lt;Sheet2!$A$4),"Afternoon","Night"))</f>
        <v>Morning</v>
      </c>
      <c r="F886" s="7" t="str">
        <f t="shared" si="94"/>
        <v>Friday</v>
      </c>
      <c r="G886" s="7" t="str">
        <f t="shared" si="95"/>
        <v>Weekdays</v>
      </c>
      <c r="H886" s="6">
        <f t="shared" si="96"/>
        <v>17</v>
      </c>
      <c r="I886" s="6">
        <f t="shared" si="98"/>
        <v>2020</v>
      </c>
      <c r="J886" s="5">
        <v>43856.953472222223</v>
      </c>
      <c r="K886" s="8" t="s">
        <v>1800</v>
      </c>
      <c r="L886" s="8" t="s">
        <v>2699</v>
      </c>
      <c r="M886" s="8" t="s">
        <v>2703</v>
      </c>
      <c r="N886" s="8" t="s">
        <v>24</v>
      </c>
      <c r="O886" s="8" t="s">
        <v>35</v>
      </c>
      <c r="P886" s="15" t="s">
        <v>9</v>
      </c>
      <c r="Q886" s="8" t="s">
        <v>2066</v>
      </c>
      <c r="R886">
        <f t="shared" si="97"/>
        <v>1</v>
      </c>
    </row>
    <row r="887" spans="1:18" ht="66" x14ac:dyDescent="0.25">
      <c r="A887" s="10"/>
      <c r="B887" s="17">
        <v>43938.351388888892</v>
      </c>
      <c r="C887" s="6" t="str">
        <f t="shared" si="92"/>
        <v>April</v>
      </c>
      <c r="D887" s="7">
        <f t="shared" si="93"/>
        <v>0.35138888888888892</v>
      </c>
      <c r="E887" s="7" t="str">
        <f>IF(AND(D887&lt;Sheet2!$A$3,D887&gt;=Sheet2!$A$2),"Morning",IF(AND(D887&gt;=Sheet2!$A$3,D887&lt;Sheet2!$A$4),"Afternoon","Night"))</f>
        <v>Morning</v>
      </c>
      <c r="F887" s="7" t="str">
        <f t="shared" si="94"/>
        <v>Friday</v>
      </c>
      <c r="G887" s="7" t="str">
        <f t="shared" si="95"/>
        <v>Weekdays</v>
      </c>
      <c r="H887" s="6">
        <f t="shared" si="96"/>
        <v>17</v>
      </c>
      <c r="I887" s="6">
        <f t="shared" si="98"/>
        <v>2020</v>
      </c>
      <c r="J887" s="11">
        <v>43860.729166666664</v>
      </c>
      <c r="K887" s="12" t="s">
        <v>1800</v>
      </c>
      <c r="L887" s="8" t="s">
        <v>2699</v>
      </c>
      <c r="M887" s="8" t="s">
        <v>2703</v>
      </c>
      <c r="N887" s="12" t="s">
        <v>24</v>
      </c>
      <c r="O887" s="12" t="s">
        <v>35</v>
      </c>
      <c r="P887" s="15" t="s">
        <v>9</v>
      </c>
      <c r="Q887" s="12" t="s">
        <v>2067</v>
      </c>
      <c r="R887">
        <f t="shared" si="97"/>
        <v>1</v>
      </c>
    </row>
    <row r="888" spans="1:18" ht="33" x14ac:dyDescent="0.25">
      <c r="A888" s="4" t="s">
        <v>247</v>
      </c>
      <c r="B888" s="18">
        <v>43938.351388888892</v>
      </c>
      <c r="C888" s="6" t="str">
        <f t="shared" si="92"/>
        <v>April</v>
      </c>
      <c r="D888" s="7">
        <f t="shared" si="93"/>
        <v>0.35138888888888892</v>
      </c>
      <c r="E888" s="7" t="str">
        <f>IF(AND(D888&lt;Sheet2!$A$3,D888&gt;=Sheet2!$A$2),"Morning",IF(AND(D888&gt;=Sheet2!$A$3,D888&lt;Sheet2!$A$4),"Afternoon","Night"))</f>
        <v>Morning</v>
      </c>
      <c r="F888" s="7" t="str">
        <f t="shared" si="94"/>
        <v>Friday</v>
      </c>
      <c r="G888" s="7" t="str">
        <f t="shared" si="95"/>
        <v>Weekdays</v>
      </c>
      <c r="H888" s="6">
        <f t="shared" si="96"/>
        <v>17</v>
      </c>
      <c r="I888" s="6">
        <f t="shared" si="98"/>
        <v>2020</v>
      </c>
      <c r="J888" s="5">
        <v>43856.955555555556</v>
      </c>
      <c r="K888" s="8" t="s">
        <v>50</v>
      </c>
      <c r="L888" s="8" t="s">
        <v>2693</v>
      </c>
      <c r="M888" s="8" t="s">
        <v>2703</v>
      </c>
      <c r="N888" s="8" t="s">
        <v>24</v>
      </c>
      <c r="O888" s="8" t="s">
        <v>46</v>
      </c>
      <c r="P888" s="15" t="s">
        <v>9</v>
      </c>
      <c r="Q888" s="8" t="s">
        <v>239</v>
      </c>
      <c r="R888">
        <f t="shared" si="97"/>
        <v>1</v>
      </c>
    </row>
    <row r="889" spans="1:18" ht="66" x14ac:dyDescent="0.25">
      <c r="A889" s="10"/>
      <c r="B889" s="17">
        <v>43938.435416666667</v>
      </c>
      <c r="C889" s="6" t="str">
        <f t="shared" si="92"/>
        <v>April</v>
      </c>
      <c r="D889" s="7">
        <f t="shared" si="93"/>
        <v>0.43541666666666662</v>
      </c>
      <c r="E889" s="7" t="str">
        <f>IF(AND(D889&lt;Sheet2!$A$3,D889&gt;=Sheet2!$A$2),"Morning",IF(AND(D889&gt;=Sheet2!$A$3,D889&lt;Sheet2!$A$4),"Afternoon","Night"))</f>
        <v>Morning</v>
      </c>
      <c r="F889" s="7" t="str">
        <f t="shared" si="94"/>
        <v>Friday</v>
      </c>
      <c r="G889" s="7" t="str">
        <f t="shared" si="95"/>
        <v>Weekdays</v>
      </c>
      <c r="H889" s="6">
        <f t="shared" si="96"/>
        <v>17</v>
      </c>
      <c r="I889" s="6">
        <f t="shared" si="98"/>
        <v>2020</v>
      </c>
      <c r="J889" s="11">
        <v>43860.722222222219</v>
      </c>
      <c r="K889" s="12" t="s">
        <v>50</v>
      </c>
      <c r="L889" s="8" t="s">
        <v>2693</v>
      </c>
      <c r="M889" s="8" t="s">
        <v>2703</v>
      </c>
      <c r="N889" s="12" t="s">
        <v>24</v>
      </c>
      <c r="O889" s="12" t="s">
        <v>46</v>
      </c>
      <c r="P889" s="15" t="s">
        <v>9</v>
      </c>
      <c r="Q889" s="12" t="s">
        <v>2068</v>
      </c>
      <c r="R889">
        <f t="shared" si="97"/>
        <v>1</v>
      </c>
    </row>
    <row r="890" spans="1:18" ht="33" x14ac:dyDescent="0.25">
      <c r="A890" s="4" t="s">
        <v>249</v>
      </c>
      <c r="B890" s="17">
        <v>43938.440972222219</v>
      </c>
      <c r="C890" s="6" t="str">
        <f t="shared" si="92"/>
        <v>April</v>
      </c>
      <c r="D890" s="7">
        <f t="shared" si="93"/>
        <v>0.44097222222222227</v>
      </c>
      <c r="E890" s="7" t="str">
        <f>IF(AND(D890&lt;Sheet2!$A$3,D890&gt;=Sheet2!$A$2),"Morning",IF(AND(D890&gt;=Sheet2!$A$3,D890&lt;Sheet2!$A$4),"Afternoon","Night"))</f>
        <v>Morning</v>
      </c>
      <c r="F890" s="7" t="str">
        <f t="shared" si="94"/>
        <v>Friday</v>
      </c>
      <c r="G890" s="7" t="str">
        <f t="shared" si="95"/>
        <v>Weekdays</v>
      </c>
      <c r="H890" s="6">
        <f t="shared" si="96"/>
        <v>17</v>
      </c>
      <c r="I890" s="6">
        <f t="shared" si="98"/>
        <v>2020</v>
      </c>
      <c r="J890" s="5">
        <v>43857.030555555553</v>
      </c>
      <c r="K890" s="8" t="s">
        <v>134</v>
      </c>
      <c r="L890" s="8" t="s">
        <v>2694</v>
      </c>
      <c r="M890" s="8" t="s">
        <v>2702</v>
      </c>
      <c r="N890" s="8" t="s">
        <v>24</v>
      </c>
      <c r="O890" s="8" t="s">
        <v>13</v>
      </c>
      <c r="P890" s="9">
        <v>12</v>
      </c>
      <c r="Q890" s="8" t="s">
        <v>843</v>
      </c>
      <c r="R890">
        <f t="shared" si="97"/>
        <v>1</v>
      </c>
    </row>
    <row r="891" spans="1:18" ht="49.5" x14ac:dyDescent="0.25">
      <c r="A891" s="10"/>
      <c r="B891" s="17">
        <v>43938.441666666666</v>
      </c>
      <c r="C891" s="6" t="str">
        <f t="shared" si="92"/>
        <v>April</v>
      </c>
      <c r="D891" s="7">
        <f t="shared" si="93"/>
        <v>0.44166666666666665</v>
      </c>
      <c r="E891" s="7" t="str">
        <f>IF(AND(D891&lt;Sheet2!$A$3,D891&gt;=Sheet2!$A$2),"Morning",IF(AND(D891&gt;=Sheet2!$A$3,D891&lt;Sheet2!$A$4),"Afternoon","Night"))</f>
        <v>Morning</v>
      </c>
      <c r="F891" s="7" t="str">
        <f t="shared" si="94"/>
        <v>Friday</v>
      </c>
      <c r="G891" s="7" t="str">
        <f t="shared" si="95"/>
        <v>Weekdays</v>
      </c>
      <c r="H891" s="6">
        <f t="shared" si="96"/>
        <v>17</v>
      </c>
      <c r="I891" s="6">
        <f t="shared" si="98"/>
        <v>2020</v>
      </c>
      <c r="J891" s="11">
        <v>43860.352083333331</v>
      </c>
      <c r="K891" s="12" t="s">
        <v>134</v>
      </c>
      <c r="L891" s="8" t="s">
        <v>2694</v>
      </c>
      <c r="M891" s="8" t="s">
        <v>2702</v>
      </c>
      <c r="N891" s="12" t="s">
        <v>24</v>
      </c>
      <c r="O891" s="12" t="s">
        <v>13</v>
      </c>
      <c r="P891" s="13">
        <v>12</v>
      </c>
      <c r="Q891" s="12" t="s">
        <v>2069</v>
      </c>
      <c r="R891">
        <f t="shared" si="97"/>
        <v>1</v>
      </c>
    </row>
    <row r="892" spans="1:18" ht="49.5" x14ac:dyDescent="0.25">
      <c r="A892" s="4" t="s">
        <v>250</v>
      </c>
      <c r="B892" s="17">
        <v>43938.443749999999</v>
      </c>
      <c r="C892" s="6" t="str">
        <f t="shared" si="92"/>
        <v>April</v>
      </c>
      <c r="D892" s="7">
        <f t="shared" si="93"/>
        <v>0.44375000000000003</v>
      </c>
      <c r="E892" s="7" t="str">
        <f>IF(AND(D892&lt;Sheet2!$A$3,D892&gt;=Sheet2!$A$2),"Morning",IF(AND(D892&gt;=Sheet2!$A$3,D892&lt;Sheet2!$A$4),"Afternoon","Night"))</f>
        <v>Morning</v>
      </c>
      <c r="F892" s="7" t="str">
        <f t="shared" si="94"/>
        <v>Friday</v>
      </c>
      <c r="G892" s="7" t="str">
        <f t="shared" si="95"/>
        <v>Weekdays</v>
      </c>
      <c r="H892" s="6">
        <f t="shared" si="96"/>
        <v>17</v>
      </c>
      <c r="I892" s="6">
        <f t="shared" si="98"/>
        <v>2020</v>
      </c>
      <c r="J892" s="5">
        <v>43857.06527777778</v>
      </c>
      <c r="K892" s="8" t="s">
        <v>2070</v>
      </c>
      <c r="L892" s="8" t="s">
        <v>2695</v>
      </c>
      <c r="M892" s="8" t="s">
        <v>2702</v>
      </c>
      <c r="N892" s="8" t="s">
        <v>24</v>
      </c>
      <c r="O892" s="8" t="s">
        <v>13</v>
      </c>
      <c r="P892" s="9">
        <v>16</v>
      </c>
      <c r="Q892" s="8" t="s">
        <v>2071</v>
      </c>
      <c r="R892">
        <f t="shared" si="97"/>
        <v>1</v>
      </c>
    </row>
    <row r="893" spans="1:18" ht="66" x14ac:dyDescent="0.25">
      <c r="A893" s="10"/>
      <c r="B893" s="17">
        <v>43938.469444444447</v>
      </c>
      <c r="C893" s="6" t="str">
        <f t="shared" si="92"/>
        <v>April</v>
      </c>
      <c r="D893" s="7">
        <f t="shared" si="93"/>
        <v>0.4694444444444445</v>
      </c>
      <c r="E893" s="7" t="str">
        <f>IF(AND(D893&lt;Sheet2!$A$3,D893&gt;=Sheet2!$A$2),"Morning",IF(AND(D893&gt;=Sheet2!$A$3,D893&lt;Sheet2!$A$4),"Afternoon","Night"))</f>
        <v>Morning</v>
      </c>
      <c r="F893" s="7" t="str">
        <f t="shared" si="94"/>
        <v>Friday</v>
      </c>
      <c r="G893" s="7" t="str">
        <f t="shared" si="95"/>
        <v>Weekdays</v>
      </c>
      <c r="H893" s="6">
        <f t="shared" si="96"/>
        <v>17</v>
      </c>
      <c r="I893" s="6">
        <f t="shared" si="98"/>
        <v>2020</v>
      </c>
      <c r="J893" s="11">
        <v>43859.392361111109</v>
      </c>
      <c r="K893" s="12" t="s">
        <v>2070</v>
      </c>
      <c r="L893" s="8" t="s">
        <v>2695</v>
      </c>
      <c r="M893" s="8" t="s">
        <v>2702</v>
      </c>
      <c r="N893" s="12" t="s">
        <v>24</v>
      </c>
      <c r="O893" s="12" t="s">
        <v>13</v>
      </c>
      <c r="P893" s="13">
        <v>16</v>
      </c>
      <c r="Q893" s="12" t="s">
        <v>2072</v>
      </c>
      <c r="R893">
        <f t="shared" si="97"/>
        <v>1</v>
      </c>
    </row>
    <row r="894" spans="1:18" ht="165" x14ac:dyDescent="0.25">
      <c r="A894" s="4" t="s">
        <v>253</v>
      </c>
      <c r="B894" s="17">
        <v>43938.611111111109</v>
      </c>
      <c r="C894" s="6" t="str">
        <f t="shared" si="92"/>
        <v>April</v>
      </c>
      <c r="D894" s="7">
        <f t="shared" si="93"/>
        <v>0.61111111111111105</v>
      </c>
      <c r="E894" s="7" t="str">
        <f>IF(AND(D894&lt;Sheet2!$A$3,D894&gt;=Sheet2!$A$2),"Morning",IF(AND(D894&gt;=Sheet2!$A$3,D894&lt;Sheet2!$A$4),"Afternoon","Night"))</f>
        <v>Afternoon</v>
      </c>
      <c r="F894" s="7" t="str">
        <f t="shared" si="94"/>
        <v>Friday</v>
      </c>
      <c r="G894" s="7" t="str">
        <f t="shared" si="95"/>
        <v>Weekdays</v>
      </c>
      <c r="H894" s="6">
        <f t="shared" si="96"/>
        <v>17</v>
      </c>
      <c r="I894" s="6">
        <f t="shared" si="98"/>
        <v>2020</v>
      </c>
      <c r="J894" s="5">
        <v>43857.06527777778</v>
      </c>
      <c r="K894" s="8" t="s">
        <v>372</v>
      </c>
      <c r="L894" s="8" t="s">
        <v>2694</v>
      </c>
      <c r="M894" s="8" t="s">
        <v>2702</v>
      </c>
      <c r="N894" s="8" t="s">
        <v>711</v>
      </c>
      <c r="O894" s="8" t="s">
        <v>46</v>
      </c>
      <c r="P894" s="9">
        <v>365</v>
      </c>
      <c r="Q894" s="8" t="s">
        <v>2073</v>
      </c>
      <c r="R894">
        <f t="shared" si="97"/>
        <v>1</v>
      </c>
    </row>
    <row r="895" spans="1:18" ht="264" x14ac:dyDescent="0.25">
      <c r="A895" s="4" t="s">
        <v>255</v>
      </c>
      <c r="B895" s="17">
        <v>43938.743055555555</v>
      </c>
      <c r="C895" s="6" t="str">
        <f t="shared" si="92"/>
        <v>April</v>
      </c>
      <c r="D895" s="7">
        <f t="shared" si="93"/>
        <v>0.74305555555555547</v>
      </c>
      <c r="E895" s="7" t="str">
        <f>IF(AND(D895&lt;Sheet2!$A$3,D895&gt;=Sheet2!$A$2),"Morning",IF(AND(D895&gt;=Sheet2!$A$3,D895&lt;Sheet2!$A$4),"Afternoon","Night"))</f>
        <v>Afternoon</v>
      </c>
      <c r="F895" s="7" t="str">
        <f t="shared" si="94"/>
        <v>Friday</v>
      </c>
      <c r="G895" s="7" t="str">
        <f t="shared" si="95"/>
        <v>Weekdays</v>
      </c>
      <c r="H895" s="6">
        <f t="shared" si="96"/>
        <v>17</v>
      </c>
      <c r="I895" s="6">
        <f t="shared" si="98"/>
        <v>2020</v>
      </c>
      <c r="J895" s="5">
        <v>43857.255555555559</v>
      </c>
      <c r="K895" s="8" t="s">
        <v>844</v>
      </c>
      <c r="L895" s="12" t="s">
        <v>2694</v>
      </c>
      <c r="M895" s="8" t="s">
        <v>2702</v>
      </c>
      <c r="N895" s="8" t="s">
        <v>24</v>
      </c>
      <c r="O895" s="8" t="s">
        <v>191</v>
      </c>
      <c r="P895" s="9">
        <v>157</v>
      </c>
      <c r="Q895" s="8" t="s">
        <v>2074</v>
      </c>
      <c r="R895">
        <f t="shared" si="97"/>
        <v>1</v>
      </c>
    </row>
    <row r="896" spans="1:18" ht="66" x14ac:dyDescent="0.25">
      <c r="A896" s="4" t="s">
        <v>257</v>
      </c>
      <c r="B896" s="17">
        <v>43939.37222222222</v>
      </c>
      <c r="C896" s="6" t="str">
        <f t="shared" si="92"/>
        <v>April</v>
      </c>
      <c r="D896" s="7">
        <f t="shared" si="93"/>
        <v>0.37222222222222223</v>
      </c>
      <c r="E896" s="7" t="str">
        <f>IF(AND(D896&lt;Sheet2!$A$3,D896&gt;=Sheet2!$A$2),"Morning",IF(AND(D896&gt;=Sheet2!$A$3,D896&lt;Sheet2!$A$4),"Afternoon","Night"))</f>
        <v>Morning</v>
      </c>
      <c r="F896" s="7" t="str">
        <f t="shared" si="94"/>
        <v>Saturday</v>
      </c>
      <c r="G896" s="7" t="str">
        <f t="shared" si="95"/>
        <v>Weekends</v>
      </c>
      <c r="H896" s="6">
        <f t="shared" si="96"/>
        <v>18</v>
      </c>
      <c r="I896" s="6">
        <f t="shared" si="98"/>
        <v>2020</v>
      </c>
      <c r="J896" s="5">
        <v>43857.442361111112</v>
      </c>
      <c r="K896" s="8" t="s">
        <v>156</v>
      </c>
      <c r="L896" s="8" t="s">
        <v>2696</v>
      </c>
      <c r="M896" s="8" t="s">
        <v>2703</v>
      </c>
      <c r="N896" s="8" t="s">
        <v>34</v>
      </c>
      <c r="O896" s="8" t="s">
        <v>126</v>
      </c>
      <c r="P896" s="9">
        <v>3</v>
      </c>
      <c r="Q896" s="8" t="s">
        <v>2075</v>
      </c>
      <c r="R896">
        <f t="shared" si="97"/>
        <v>1</v>
      </c>
    </row>
    <row r="897" spans="1:18" ht="49.5" x14ac:dyDescent="0.25">
      <c r="A897" s="4" t="s">
        <v>258</v>
      </c>
      <c r="B897" s="17">
        <v>43939.388888888891</v>
      </c>
      <c r="C897" s="6" t="str">
        <f t="shared" si="92"/>
        <v>April</v>
      </c>
      <c r="D897" s="7">
        <f t="shared" si="93"/>
        <v>0.3888888888888889</v>
      </c>
      <c r="E897" s="7" t="str">
        <f>IF(AND(D897&lt;Sheet2!$A$3,D897&gt;=Sheet2!$A$2),"Morning",IF(AND(D897&gt;=Sheet2!$A$3,D897&lt;Sheet2!$A$4),"Afternoon","Night"))</f>
        <v>Morning</v>
      </c>
      <c r="F897" s="7" t="str">
        <f t="shared" si="94"/>
        <v>Saturday</v>
      </c>
      <c r="G897" s="7" t="str">
        <f t="shared" si="95"/>
        <v>Weekends</v>
      </c>
      <c r="H897" s="6">
        <f t="shared" si="96"/>
        <v>18</v>
      </c>
      <c r="I897" s="6">
        <f t="shared" si="98"/>
        <v>2020</v>
      </c>
      <c r="J897" s="5">
        <v>43857.495833333334</v>
      </c>
      <c r="K897" s="8" t="s">
        <v>196</v>
      </c>
      <c r="L897" s="8" t="s">
        <v>2694</v>
      </c>
      <c r="M897" s="8" t="s">
        <v>2702</v>
      </c>
      <c r="N897" s="8" t="s">
        <v>34</v>
      </c>
      <c r="O897" s="8" t="s">
        <v>351</v>
      </c>
      <c r="P897" s="9">
        <v>0</v>
      </c>
      <c r="Q897" s="8" t="s">
        <v>2076</v>
      </c>
      <c r="R897">
        <f t="shared" si="97"/>
        <v>1</v>
      </c>
    </row>
    <row r="898" spans="1:18" ht="49.5" x14ac:dyDescent="0.25">
      <c r="A898" s="4" t="s">
        <v>259</v>
      </c>
      <c r="B898" s="17">
        <v>43939.708333333336</v>
      </c>
      <c r="C898" s="6" t="str">
        <f t="shared" si="92"/>
        <v>April</v>
      </c>
      <c r="D898" s="7">
        <f t="shared" si="93"/>
        <v>0.70833333333333337</v>
      </c>
      <c r="E898" s="7" t="str">
        <f>IF(AND(D898&lt;Sheet2!$A$3,D898&gt;=Sheet2!$A$2),"Morning",IF(AND(D898&gt;=Sheet2!$A$3,D898&lt;Sheet2!$A$4),"Afternoon","Night"))</f>
        <v>Afternoon</v>
      </c>
      <c r="F898" s="7" t="str">
        <f t="shared" si="94"/>
        <v>Saturday</v>
      </c>
      <c r="G898" s="7" t="str">
        <f t="shared" si="95"/>
        <v>Weekends</v>
      </c>
      <c r="H898" s="6">
        <f t="shared" si="96"/>
        <v>18</v>
      </c>
      <c r="I898" s="6">
        <f t="shared" si="98"/>
        <v>2020</v>
      </c>
      <c r="J898" s="5">
        <v>43857.495833333334</v>
      </c>
      <c r="K898" s="8" t="s">
        <v>583</v>
      </c>
      <c r="L898" s="8" t="s">
        <v>2694</v>
      </c>
      <c r="M898" s="8" t="s">
        <v>2702</v>
      </c>
      <c r="N898" s="8" t="s">
        <v>34</v>
      </c>
      <c r="O898" s="8" t="s">
        <v>351</v>
      </c>
      <c r="P898" s="9">
        <v>0</v>
      </c>
      <c r="Q898" s="8" t="s">
        <v>2077</v>
      </c>
      <c r="R898">
        <f t="shared" si="97"/>
        <v>1</v>
      </c>
    </row>
    <row r="899" spans="1:18" ht="66" x14ac:dyDescent="0.25">
      <c r="A899" s="4" t="s">
        <v>261</v>
      </c>
      <c r="B899" s="18">
        <v>43939.708333333336</v>
      </c>
      <c r="C899" s="6" t="str">
        <f t="shared" ref="C899:C962" si="99">TEXT(B899,"mmmm")</f>
        <v>April</v>
      </c>
      <c r="D899" s="7">
        <f t="shared" ref="D899:D962" si="100">TIME(HOUR(B899),MINUTE(B899),SECOND(B899))</f>
        <v>0.70833333333333337</v>
      </c>
      <c r="E899" s="7" t="str">
        <f>IF(AND(D899&lt;Sheet2!$A$3,D899&gt;=Sheet2!$A$2),"Morning",IF(AND(D899&gt;=Sheet2!$A$3,D899&lt;Sheet2!$A$4),"Afternoon","Night"))</f>
        <v>Afternoon</v>
      </c>
      <c r="F899" s="7" t="str">
        <f t="shared" ref="F899:F962" si="101">TEXT(B899,"dddd")</f>
        <v>Saturday</v>
      </c>
      <c r="G899" s="7" t="str">
        <f t="shared" ref="G899:G962" si="102">IF(OR(F899="Saturday",F899="Sunday"),"Weekends","Weekdays")</f>
        <v>Weekends</v>
      </c>
      <c r="H899" s="6">
        <f t="shared" ref="H899:H962" si="103">DAY(B899)</f>
        <v>18</v>
      </c>
      <c r="I899" s="6">
        <f t="shared" si="98"/>
        <v>2020</v>
      </c>
      <c r="J899" s="5">
        <v>43857.49722222222</v>
      </c>
      <c r="K899" s="8" t="s">
        <v>845</v>
      </c>
      <c r="L899" s="8" t="s">
        <v>2694</v>
      </c>
      <c r="M899" s="8" t="s">
        <v>2702</v>
      </c>
      <c r="N899" s="8" t="s">
        <v>34</v>
      </c>
      <c r="O899" s="8" t="s">
        <v>351</v>
      </c>
      <c r="P899" s="9">
        <v>5</v>
      </c>
      <c r="Q899" s="8" t="s">
        <v>2078</v>
      </c>
      <c r="R899">
        <f t="shared" ref="R899:R962" si="104">COUNTA(B899)</f>
        <v>1</v>
      </c>
    </row>
    <row r="900" spans="1:18" ht="33" x14ac:dyDescent="0.25">
      <c r="A900" s="4" t="s">
        <v>262</v>
      </c>
      <c r="B900" s="17">
        <v>43939.708333333336</v>
      </c>
      <c r="C900" s="6" t="str">
        <f t="shared" si="99"/>
        <v>April</v>
      </c>
      <c r="D900" s="7">
        <f t="shared" si="100"/>
        <v>0.70833333333333337</v>
      </c>
      <c r="E900" s="7" t="str">
        <f>IF(AND(D900&lt;Sheet2!$A$3,D900&gt;=Sheet2!$A$2),"Morning",IF(AND(D900&gt;=Sheet2!$A$3,D900&lt;Sheet2!$A$4),"Afternoon","Night"))</f>
        <v>Afternoon</v>
      </c>
      <c r="F900" s="7" t="str">
        <f t="shared" si="101"/>
        <v>Saturday</v>
      </c>
      <c r="G900" s="7" t="str">
        <f t="shared" si="102"/>
        <v>Weekends</v>
      </c>
      <c r="H900" s="6">
        <f t="shared" si="103"/>
        <v>18</v>
      </c>
      <c r="I900" s="6">
        <f t="shared" si="98"/>
        <v>2020</v>
      </c>
      <c r="J900" s="5">
        <v>43857.746527777781</v>
      </c>
      <c r="K900" s="8" t="s">
        <v>76</v>
      </c>
      <c r="L900" s="8" t="s">
        <v>2693</v>
      </c>
      <c r="M900" s="8" t="s">
        <v>2703</v>
      </c>
      <c r="N900" s="8" t="s">
        <v>34</v>
      </c>
      <c r="O900" s="8" t="s">
        <v>46</v>
      </c>
      <c r="P900" s="9">
        <v>22</v>
      </c>
      <c r="Q900" s="8" t="s">
        <v>2079</v>
      </c>
      <c r="R900">
        <f t="shared" si="104"/>
        <v>1</v>
      </c>
    </row>
    <row r="901" spans="1:18" ht="66" x14ac:dyDescent="0.25">
      <c r="A901" s="10"/>
      <c r="B901" s="18">
        <v>43939.708333333336</v>
      </c>
      <c r="C901" s="6" t="str">
        <f t="shared" si="99"/>
        <v>April</v>
      </c>
      <c r="D901" s="7">
        <f t="shared" si="100"/>
        <v>0.70833333333333337</v>
      </c>
      <c r="E901" s="7" t="str">
        <f>IF(AND(D901&lt;Sheet2!$A$3,D901&gt;=Sheet2!$A$2),"Morning",IF(AND(D901&gt;=Sheet2!$A$3,D901&lt;Sheet2!$A$4),"Afternoon","Night"))</f>
        <v>Afternoon</v>
      </c>
      <c r="F901" s="7" t="str">
        <f t="shared" si="101"/>
        <v>Saturday</v>
      </c>
      <c r="G901" s="7" t="str">
        <f t="shared" si="102"/>
        <v>Weekends</v>
      </c>
      <c r="H901" s="6">
        <f t="shared" si="103"/>
        <v>18</v>
      </c>
      <c r="I901" s="6">
        <f t="shared" si="98"/>
        <v>2020</v>
      </c>
      <c r="J901" s="11">
        <v>43860.725694444445</v>
      </c>
      <c r="K901" s="12" t="s">
        <v>76</v>
      </c>
      <c r="L901" s="8" t="s">
        <v>2693</v>
      </c>
      <c r="M901" s="8" t="s">
        <v>2703</v>
      </c>
      <c r="N901" s="12" t="s">
        <v>34</v>
      </c>
      <c r="O901" s="12" t="s">
        <v>46</v>
      </c>
      <c r="P901" s="13">
        <v>22</v>
      </c>
      <c r="Q901" s="12" t="s">
        <v>2080</v>
      </c>
      <c r="R901">
        <f t="shared" si="104"/>
        <v>1</v>
      </c>
    </row>
    <row r="902" spans="1:18" ht="33" x14ac:dyDescent="0.25">
      <c r="A902" s="4" t="s">
        <v>264</v>
      </c>
      <c r="B902" s="17">
        <v>43939.75</v>
      </c>
      <c r="C902" s="6" t="str">
        <f t="shared" si="99"/>
        <v>April</v>
      </c>
      <c r="D902" s="7">
        <f t="shared" si="100"/>
        <v>0.75</v>
      </c>
      <c r="E902" s="7" t="str">
        <f>IF(AND(D902&lt;Sheet2!$A$3,D902&gt;=Sheet2!$A$2),"Morning",IF(AND(D902&gt;=Sheet2!$A$3,D902&lt;Sheet2!$A$4),"Afternoon","Night"))</f>
        <v>Afternoon</v>
      </c>
      <c r="F902" s="7" t="str">
        <f t="shared" si="101"/>
        <v>Saturday</v>
      </c>
      <c r="G902" s="7" t="str">
        <f t="shared" si="102"/>
        <v>Weekends</v>
      </c>
      <c r="H902" s="6">
        <f t="shared" si="103"/>
        <v>18</v>
      </c>
      <c r="I902" s="6">
        <f t="shared" si="98"/>
        <v>2020</v>
      </c>
      <c r="J902" s="5">
        <v>43857.758333333331</v>
      </c>
      <c r="K902" s="8" t="s">
        <v>299</v>
      </c>
      <c r="L902" s="8" t="s">
        <v>2694</v>
      </c>
      <c r="M902" s="8" t="s">
        <v>2702</v>
      </c>
      <c r="N902" s="8" t="s">
        <v>24</v>
      </c>
      <c r="O902" s="8" t="s">
        <v>13</v>
      </c>
      <c r="P902" s="9">
        <v>49</v>
      </c>
      <c r="Q902" s="8" t="s">
        <v>846</v>
      </c>
      <c r="R902">
        <f t="shared" si="104"/>
        <v>1</v>
      </c>
    </row>
    <row r="903" spans="1:18" ht="49.5" x14ac:dyDescent="0.25">
      <c r="A903" s="10"/>
      <c r="B903" s="17">
        <v>43939.76666666667</v>
      </c>
      <c r="C903" s="6" t="str">
        <f t="shared" si="99"/>
        <v>April</v>
      </c>
      <c r="D903" s="7">
        <f t="shared" si="100"/>
        <v>0.76666666666666661</v>
      </c>
      <c r="E903" s="7" t="str">
        <f>IF(AND(D903&lt;Sheet2!$A$3,D903&gt;=Sheet2!$A$2),"Morning",IF(AND(D903&gt;=Sheet2!$A$3,D903&lt;Sheet2!$A$4),"Afternoon","Night"))</f>
        <v>Afternoon</v>
      </c>
      <c r="F903" s="7" t="str">
        <f t="shared" si="101"/>
        <v>Saturday</v>
      </c>
      <c r="G903" s="7" t="str">
        <f t="shared" si="102"/>
        <v>Weekends</v>
      </c>
      <c r="H903" s="6">
        <f t="shared" si="103"/>
        <v>18</v>
      </c>
      <c r="I903" s="6">
        <f t="shared" si="98"/>
        <v>2020</v>
      </c>
      <c r="J903" s="11">
        <v>43860.354861111111</v>
      </c>
      <c r="K903" s="12" t="s">
        <v>299</v>
      </c>
      <c r="L903" s="8" t="s">
        <v>2694</v>
      </c>
      <c r="M903" s="8" t="s">
        <v>2702</v>
      </c>
      <c r="N903" s="12" t="s">
        <v>24</v>
      </c>
      <c r="O903" s="12" t="s">
        <v>13</v>
      </c>
      <c r="P903" s="13">
        <v>49</v>
      </c>
      <c r="Q903" s="12" t="s">
        <v>2081</v>
      </c>
      <c r="R903">
        <f t="shared" si="104"/>
        <v>1</v>
      </c>
    </row>
    <row r="904" spans="1:18" ht="66" x14ac:dyDescent="0.25">
      <c r="A904" s="4" t="s">
        <v>267</v>
      </c>
      <c r="B904" s="18">
        <v>43939.76666666667</v>
      </c>
      <c r="C904" s="6" t="str">
        <f t="shared" si="99"/>
        <v>April</v>
      </c>
      <c r="D904" s="7">
        <f t="shared" si="100"/>
        <v>0.76666666666666661</v>
      </c>
      <c r="E904" s="7" t="str">
        <f>IF(AND(D904&lt;Sheet2!$A$3,D904&gt;=Sheet2!$A$2),"Morning",IF(AND(D904&gt;=Sheet2!$A$3,D904&lt;Sheet2!$A$4),"Afternoon","Night"))</f>
        <v>Afternoon</v>
      </c>
      <c r="F904" s="7" t="str">
        <f t="shared" si="101"/>
        <v>Saturday</v>
      </c>
      <c r="G904" s="7" t="str">
        <f t="shared" si="102"/>
        <v>Weekends</v>
      </c>
      <c r="H904" s="6">
        <f t="shared" si="103"/>
        <v>18</v>
      </c>
      <c r="I904" s="6">
        <f t="shared" si="98"/>
        <v>2020</v>
      </c>
      <c r="J904" s="5">
        <v>43861.484027777777</v>
      </c>
      <c r="K904" s="8" t="s">
        <v>42</v>
      </c>
      <c r="L904" s="8" t="s">
        <v>2697</v>
      </c>
      <c r="M904" s="8" t="s">
        <v>2702</v>
      </c>
      <c r="N904" s="8" t="s">
        <v>34</v>
      </c>
      <c r="O904" s="8" t="s">
        <v>25</v>
      </c>
      <c r="P904" s="15" t="s">
        <v>9</v>
      </c>
      <c r="Q904" s="8" t="s">
        <v>2082</v>
      </c>
      <c r="R904">
        <f t="shared" si="104"/>
        <v>1</v>
      </c>
    </row>
    <row r="905" spans="1:18" ht="49.5" x14ac:dyDescent="0.25">
      <c r="A905" s="4" t="s">
        <v>270</v>
      </c>
      <c r="B905" s="17">
        <v>43939.774305555555</v>
      </c>
      <c r="C905" s="6" t="str">
        <f t="shared" si="99"/>
        <v>April</v>
      </c>
      <c r="D905" s="7">
        <f t="shared" si="100"/>
        <v>0.77430555555555547</v>
      </c>
      <c r="E905" s="7" t="str">
        <f>IF(AND(D905&lt;Sheet2!$A$3,D905&gt;=Sheet2!$A$2),"Morning",IF(AND(D905&gt;=Sheet2!$A$3,D905&lt;Sheet2!$A$4),"Afternoon","Night"))</f>
        <v>Afternoon</v>
      </c>
      <c r="F905" s="7" t="str">
        <f t="shared" si="101"/>
        <v>Saturday</v>
      </c>
      <c r="G905" s="7" t="str">
        <f t="shared" si="102"/>
        <v>Weekends</v>
      </c>
      <c r="H905" s="6">
        <f t="shared" si="103"/>
        <v>18</v>
      </c>
      <c r="I905" s="6">
        <f t="shared" si="98"/>
        <v>2020</v>
      </c>
      <c r="J905" s="5">
        <v>43858.40902777778</v>
      </c>
      <c r="K905" s="8" t="s">
        <v>76</v>
      </c>
      <c r="L905" s="8" t="s">
        <v>2693</v>
      </c>
      <c r="M905" s="8" t="s">
        <v>2703</v>
      </c>
      <c r="N905" s="8" t="s">
        <v>58</v>
      </c>
      <c r="O905" s="8" t="s">
        <v>46</v>
      </c>
      <c r="P905" s="9">
        <v>26</v>
      </c>
      <c r="Q905" s="8" t="s">
        <v>2083</v>
      </c>
      <c r="R905">
        <f t="shared" si="104"/>
        <v>1</v>
      </c>
    </row>
    <row r="906" spans="1:18" ht="82.5" x14ac:dyDescent="0.25">
      <c r="A906" s="10"/>
      <c r="B906" s="18">
        <v>43939.774305555555</v>
      </c>
      <c r="C906" s="6" t="str">
        <f t="shared" si="99"/>
        <v>April</v>
      </c>
      <c r="D906" s="7">
        <f t="shared" si="100"/>
        <v>0.77430555555555547</v>
      </c>
      <c r="E906" s="7" t="str">
        <f>IF(AND(D906&lt;Sheet2!$A$3,D906&gt;=Sheet2!$A$2),"Morning",IF(AND(D906&gt;=Sheet2!$A$3,D906&lt;Sheet2!$A$4),"Afternoon","Night"))</f>
        <v>Afternoon</v>
      </c>
      <c r="F906" s="7" t="str">
        <f t="shared" si="101"/>
        <v>Saturday</v>
      </c>
      <c r="G906" s="7" t="str">
        <f t="shared" si="102"/>
        <v>Weekends</v>
      </c>
      <c r="H906" s="6">
        <f t="shared" si="103"/>
        <v>18</v>
      </c>
      <c r="I906" s="6">
        <f t="shared" si="98"/>
        <v>2020</v>
      </c>
      <c r="J906" s="11">
        <v>43861.637499999997</v>
      </c>
      <c r="K906" s="12" t="s">
        <v>76</v>
      </c>
      <c r="L906" s="8" t="s">
        <v>2693</v>
      </c>
      <c r="M906" s="8" t="s">
        <v>2703</v>
      </c>
      <c r="N906" s="12" t="s">
        <v>58</v>
      </c>
      <c r="O906" s="12" t="s">
        <v>46</v>
      </c>
      <c r="P906" s="13">
        <v>26</v>
      </c>
      <c r="Q906" s="12" t="s">
        <v>2084</v>
      </c>
      <c r="R906">
        <f t="shared" si="104"/>
        <v>1</v>
      </c>
    </row>
    <row r="907" spans="1:18" ht="49.5" x14ac:dyDescent="0.25">
      <c r="A907" s="4" t="s">
        <v>272</v>
      </c>
      <c r="B907" s="17">
        <v>43939.79583333333</v>
      </c>
      <c r="C907" s="6" t="str">
        <f t="shared" si="99"/>
        <v>April</v>
      </c>
      <c r="D907" s="7">
        <f t="shared" si="100"/>
        <v>0.79583333333333339</v>
      </c>
      <c r="E907" s="7" t="str">
        <f>IF(AND(D907&lt;Sheet2!$A$3,D907&gt;=Sheet2!$A$2),"Morning",IF(AND(D907&gt;=Sheet2!$A$3,D907&lt;Sheet2!$A$4),"Afternoon","Night"))</f>
        <v>Night</v>
      </c>
      <c r="F907" s="7" t="str">
        <f t="shared" si="101"/>
        <v>Saturday</v>
      </c>
      <c r="G907" s="7" t="str">
        <f t="shared" si="102"/>
        <v>Weekends</v>
      </c>
      <c r="H907" s="6">
        <f t="shared" si="103"/>
        <v>18</v>
      </c>
      <c r="I907" s="6">
        <f t="shared" si="98"/>
        <v>2020</v>
      </c>
      <c r="J907" s="5">
        <v>43858.477777777778</v>
      </c>
      <c r="K907" s="8" t="s">
        <v>23</v>
      </c>
      <c r="L907" s="8" t="s">
        <v>2693</v>
      </c>
      <c r="M907" s="8" t="s">
        <v>2703</v>
      </c>
      <c r="N907" s="8" t="s">
        <v>58</v>
      </c>
      <c r="O907" s="8" t="s">
        <v>19</v>
      </c>
      <c r="P907" s="15" t="s">
        <v>9</v>
      </c>
      <c r="Q907" s="8" t="s">
        <v>847</v>
      </c>
      <c r="R907">
        <f t="shared" si="104"/>
        <v>1</v>
      </c>
    </row>
    <row r="908" spans="1:18" ht="66" x14ac:dyDescent="0.25">
      <c r="A908" s="10"/>
      <c r="B908" s="18">
        <v>43939.79583333333</v>
      </c>
      <c r="C908" s="6" t="str">
        <f t="shared" si="99"/>
        <v>April</v>
      </c>
      <c r="D908" s="7">
        <f t="shared" si="100"/>
        <v>0.79583333333333339</v>
      </c>
      <c r="E908" s="7" t="str">
        <f>IF(AND(D908&lt;Sheet2!$A$3,D908&gt;=Sheet2!$A$2),"Morning",IF(AND(D908&gt;=Sheet2!$A$3,D908&lt;Sheet2!$A$4),"Afternoon","Night"))</f>
        <v>Night</v>
      </c>
      <c r="F908" s="7" t="str">
        <f t="shared" si="101"/>
        <v>Saturday</v>
      </c>
      <c r="G908" s="7" t="str">
        <f t="shared" si="102"/>
        <v>Weekends</v>
      </c>
      <c r="H908" s="6">
        <f t="shared" si="103"/>
        <v>18</v>
      </c>
      <c r="I908" s="6">
        <f t="shared" si="98"/>
        <v>2020</v>
      </c>
      <c r="J908" s="11">
        <v>43858.477777777778</v>
      </c>
      <c r="K908" s="12" t="s">
        <v>23</v>
      </c>
      <c r="L908" s="8" t="s">
        <v>2693</v>
      </c>
      <c r="M908" s="8" t="s">
        <v>2703</v>
      </c>
      <c r="N908" s="12" t="s">
        <v>58</v>
      </c>
      <c r="O908" s="12" t="s">
        <v>19</v>
      </c>
      <c r="P908" s="15" t="s">
        <v>9</v>
      </c>
      <c r="Q908" s="12" t="s">
        <v>2085</v>
      </c>
      <c r="R908">
        <f t="shared" si="104"/>
        <v>1</v>
      </c>
    </row>
    <row r="909" spans="1:18" ht="33" x14ac:dyDescent="0.25">
      <c r="A909" s="4" t="s">
        <v>273</v>
      </c>
      <c r="B909" s="17">
        <v>43939.817361111112</v>
      </c>
      <c r="C909" s="6" t="str">
        <f t="shared" si="99"/>
        <v>April</v>
      </c>
      <c r="D909" s="7">
        <f t="shared" si="100"/>
        <v>0.81736111111111109</v>
      </c>
      <c r="E909" s="7" t="str">
        <f>IF(AND(D909&lt;Sheet2!$A$3,D909&gt;=Sheet2!$A$2),"Morning",IF(AND(D909&gt;=Sheet2!$A$3,D909&lt;Sheet2!$A$4),"Afternoon","Night"))</f>
        <v>Night</v>
      </c>
      <c r="F909" s="7" t="str">
        <f t="shared" si="101"/>
        <v>Saturday</v>
      </c>
      <c r="G909" s="7" t="str">
        <f t="shared" si="102"/>
        <v>Weekends</v>
      </c>
      <c r="H909" s="6">
        <f t="shared" si="103"/>
        <v>18</v>
      </c>
      <c r="I909" s="6">
        <f t="shared" si="98"/>
        <v>2020</v>
      </c>
      <c r="J909" s="5">
        <v>43859.325694444444</v>
      </c>
      <c r="K909" s="8" t="s">
        <v>170</v>
      </c>
      <c r="L909" s="8" t="s">
        <v>2696</v>
      </c>
      <c r="M909" s="8" t="s">
        <v>2703</v>
      </c>
      <c r="N909" s="8" t="s">
        <v>58</v>
      </c>
      <c r="O909" s="8" t="s">
        <v>19</v>
      </c>
      <c r="P909" s="9">
        <v>54</v>
      </c>
      <c r="Q909" s="8" t="s">
        <v>848</v>
      </c>
      <c r="R909">
        <f t="shared" si="104"/>
        <v>1</v>
      </c>
    </row>
    <row r="910" spans="1:18" ht="66" x14ac:dyDescent="0.25">
      <c r="A910" s="4" t="s">
        <v>274</v>
      </c>
      <c r="B910" s="18">
        <v>43939.817361111112</v>
      </c>
      <c r="C910" s="6" t="str">
        <f t="shared" si="99"/>
        <v>April</v>
      </c>
      <c r="D910" s="7">
        <f t="shared" si="100"/>
        <v>0.81736111111111109</v>
      </c>
      <c r="E910" s="7" t="str">
        <f>IF(AND(D910&lt;Sheet2!$A$3,D910&gt;=Sheet2!$A$2),"Morning",IF(AND(D910&gt;=Sheet2!$A$3,D910&lt;Sheet2!$A$4),"Afternoon","Night"))</f>
        <v>Night</v>
      </c>
      <c r="F910" s="7" t="str">
        <f t="shared" si="101"/>
        <v>Saturday</v>
      </c>
      <c r="G910" s="7" t="str">
        <f t="shared" si="102"/>
        <v>Weekends</v>
      </c>
      <c r="H910" s="6">
        <f t="shared" si="103"/>
        <v>18</v>
      </c>
      <c r="I910" s="6">
        <f t="shared" si="98"/>
        <v>2020</v>
      </c>
      <c r="J910" s="5">
        <v>43859.335416666669</v>
      </c>
      <c r="K910" s="8" t="s">
        <v>190</v>
      </c>
      <c r="L910" s="8" t="s">
        <v>2693</v>
      </c>
      <c r="M910" s="8" t="s">
        <v>2703</v>
      </c>
      <c r="N910" s="8" t="s">
        <v>711</v>
      </c>
      <c r="O910" s="8" t="s">
        <v>35</v>
      </c>
      <c r="P910" s="9">
        <v>25</v>
      </c>
      <c r="Q910" s="8" t="s">
        <v>2086</v>
      </c>
      <c r="R910">
        <f t="shared" si="104"/>
        <v>1</v>
      </c>
    </row>
    <row r="911" spans="1:18" ht="66" x14ac:dyDescent="0.25">
      <c r="A911" s="10"/>
      <c r="B911" s="17">
        <v>43939.843055555553</v>
      </c>
      <c r="C911" s="6" t="str">
        <f t="shared" si="99"/>
        <v>April</v>
      </c>
      <c r="D911" s="7">
        <f t="shared" si="100"/>
        <v>0.84305555555555556</v>
      </c>
      <c r="E911" s="7" t="str">
        <f>IF(AND(D911&lt;Sheet2!$A$3,D911&gt;=Sheet2!$A$2),"Morning",IF(AND(D911&gt;=Sheet2!$A$3,D911&lt;Sheet2!$A$4),"Afternoon","Night"))</f>
        <v>Night</v>
      </c>
      <c r="F911" s="7" t="str">
        <f t="shared" si="101"/>
        <v>Saturday</v>
      </c>
      <c r="G911" s="7" t="str">
        <f t="shared" si="102"/>
        <v>Weekends</v>
      </c>
      <c r="H911" s="6">
        <f t="shared" si="103"/>
        <v>18</v>
      </c>
      <c r="I911" s="6">
        <f t="shared" si="98"/>
        <v>2020</v>
      </c>
      <c r="J911" s="11">
        <v>43923.572916666664</v>
      </c>
      <c r="K911" s="12" t="s">
        <v>190</v>
      </c>
      <c r="L911" s="8" t="s">
        <v>2693</v>
      </c>
      <c r="M911" s="8" t="s">
        <v>2703</v>
      </c>
      <c r="N911" s="12" t="s">
        <v>711</v>
      </c>
      <c r="O911" s="12" t="s">
        <v>35</v>
      </c>
      <c r="P911" s="13">
        <v>25</v>
      </c>
      <c r="Q911" s="12" t="s">
        <v>2087</v>
      </c>
      <c r="R911">
        <f t="shared" si="104"/>
        <v>1</v>
      </c>
    </row>
    <row r="912" spans="1:18" ht="99" x14ac:dyDescent="0.25">
      <c r="A912" s="4" t="s">
        <v>276</v>
      </c>
      <c r="B912" s="18">
        <v>43939.843055555553</v>
      </c>
      <c r="C912" s="6" t="str">
        <f t="shared" si="99"/>
        <v>April</v>
      </c>
      <c r="D912" s="7">
        <f t="shared" si="100"/>
        <v>0.84305555555555556</v>
      </c>
      <c r="E912" s="7" t="str">
        <f>IF(AND(D912&lt;Sheet2!$A$3,D912&gt;=Sheet2!$A$2),"Morning",IF(AND(D912&gt;=Sheet2!$A$3,D912&lt;Sheet2!$A$4),"Afternoon","Night"))</f>
        <v>Night</v>
      </c>
      <c r="F912" s="7" t="str">
        <f t="shared" si="101"/>
        <v>Saturday</v>
      </c>
      <c r="G912" s="7" t="str">
        <f t="shared" si="102"/>
        <v>Weekends</v>
      </c>
      <c r="H912" s="6">
        <f t="shared" si="103"/>
        <v>18</v>
      </c>
      <c r="I912" s="6">
        <f t="shared" si="98"/>
        <v>2020</v>
      </c>
      <c r="J912" s="5">
        <v>43859.645833333336</v>
      </c>
      <c r="K912" s="8" t="s">
        <v>39</v>
      </c>
      <c r="L912" s="8" t="s">
        <v>2693</v>
      </c>
      <c r="M912" s="8" t="s">
        <v>2703</v>
      </c>
      <c r="N912" s="8"/>
      <c r="O912" s="8"/>
      <c r="P912" s="15" t="s">
        <v>9</v>
      </c>
      <c r="Q912" s="8" t="s">
        <v>2088</v>
      </c>
      <c r="R912">
        <f t="shared" si="104"/>
        <v>1</v>
      </c>
    </row>
    <row r="913" spans="1:18" ht="82.5" x14ac:dyDescent="0.25">
      <c r="A913" s="4" t="s">
        <v>279</v>
      </c>
      <c r="B913" s="17">
        <v>43939.872916666667</v>
      </c>
      <c r="C913" s="6" t="str">
        <f t="shared" si="99"/>
        <v>April</v>
      </c>
      <c r="D913" s="7">
        <f t="shared" si="100"/>
        <v>0.87291666666666667</v>
      </c>
      <c r="E913" s="7" t="str">
        <f>IF(AND(D913&lt;Sheet2!$A$3,D913&gt;=Sheet2!$A$2),"Morning",IF(AND(D913&gt;=Sheet2!$A$3,D913&lt;Sheet2!$A$4),"Afternoon","Night"))</f>
        <v>Night</v>
      </c>
      <c r="F913" s="7" t="str">
        <f t="shared" si="101"/>
        <v>Saturday</v>
      </c>
      <c r="G913" s="7" t="str">
        <f t="shared" si="102"/>
        <v>Weekends</v>
      </c>
      <c r="H913" s="6">
        <f t="shared" si="103"/>
        <v>18</v>
      </c>
      <c r="I913" s="6">
        <f t="shared" si="98"/>
        <v>2020</v>
      </c>
      <c r="J913" s="5">
        <v>43859.744444444441</v>
      </c>
      <c r="K913" s="8" t="s">
        <v>76</v>
      </c>
      <c r="L913" s="8" t="s">
        <v>2693</v>
      </c>
      <c r="M913" s="8" t="s">
        <v>2703</v>
      </c>
      <c r="N913" s="8" t="s">
        <v>34</v>
      </c>
      <c r="O913" s="8" t="s">
        <v>103</v>
      </c>
      <c r="P913" s="9">
        <v>77</v>
      </c>
      <c r="Q913" s="8" t="s">
        <v>2089</v>
      </c>
      <c r="R913">
        <f t="shared" si="104"/>
        <v>1</v>
      </c>
    </row>
    <row r="914" spans="1:18" ht="33" x14ac:dyDescent="0.25">
      <c r="A914" s="10"/>
      <c r="B914" s="18">
        <v>43939.872916666667</v>
      </c>
      <c r="C914" s="6" t="str">
        <f t="shared" si="99"/>
        <v>April</v>
      </c>
      <c r="D914" s="7">
        <f t="shared" si="100"/>
        <v>0.87291666666666667</v>
      </c>
      <c r="E914" s="7" t="str">
        <f>IF(AND(D914&lt;Sheet2!$A$3,D914&gt;=Sheet2!$A$2),"Morning",IF(AND(D914&gt;=Sheet2!$A$3,D914&lt;Sheet2!$A$4),"Afternoon","Night"))</f>
        <v>Night</v>
      </c>
      <c r="F914" s="7" t="str">
        <f t="shared" si="101"/>
        <v>Saturday</v>
      </c>
      <c r="G914" s="7" t="str">
        <f t="shared" si="102"/>
        <v>Weekends</v>
      </c>
      <c r="H914" s="6">
        <f t="shared" si="103"/>
        <v>18</v>
      </c>
      <c r="I914" s="6">
        <f t="shared" si="98"/>
        <v>2020</v>
      </c>
      <c r="J914" s="11">
        <v>43861.63958333333</v>
      </c>
      <c r="K914" s="12" t="s">
        <v>76</v>
      </c>
      <c r="L914" s="8" t="s">
        <v>2693</v>
      </c>
      <c r="M914" s="8" t="s">
        <v>2703</v>
      </c>
      <c r="N914" s="12" t="s">
        <v>34</v>
      </c>
      <c r="O914" s="12" t="s">
        <v>103</v>
      </c>
      <c r="P914" s="13">
        <v>77</v>
      </c>
      <c r="Q914" s="12" t="s">
        <v>2090</v>
      </c>
      <c r="R914">
        <f t="shared" si="104"/>
        <v>1</v>
      </c>
    </row>
    <row r="915" spans="1:18" ht="33" x14ac:dyDescent="0.25">
      <c r="A915" s="4" t="s">
        <v>280</v>
      </c>
      <c r="B915" s="17">
        <v>43940.092361111114</v>
      </c>
      <c r="C915" s="6" t="str">
        <f t="shared" si="99"/>
        <v>April</v>
      </c>
      <c r="D915" s="7">
        <f t="shared" si="100"/>
        <v>9.2361111111111116E-2</v>
      </c>
      <c r="E915" s="7" t="str">
        <f>IF(AND(D915&lt;Sheet2!$A$3,D915&gt;=Sheet2!$A$2),"Morning",IF(AND(D915&gt;=Sheet2!$A$3,D915&lt;Sheet2!$A$4),"Afternoon","Night"))</f>
        <v>Night</v>
      </c>
      <c r="F915" s="7" t="str">
        <f t="shared" si="101"/>
        <v>Sunday</v>
      </c>
      <c r="G915" s="7" t="str">
        <f t="shared" si="102"/>
        <v>Weekends</v>
      </c>
      <c r="H915" s="6">
        <f t="shared" si="103"/>
        <v>19</v>
      </c>
      <c r="I915" s="6">
        <f t="shared" si="98"/>
        <v>2020</v>
      </c>
      <c r="J915" s="5">
        <v>43859.803472222222</v>
      </c>
      <c r="K915" s="8" t="s">
        <v>481</v>
      </c>
      <c r="L915" s="8" t="s">
        <v>2699</v>
      </c>
      <c r="M915" s="8" t="s">
        <v>2703</v>
      </c>
      <c r="N915" s="8" t="s">
        <v>34</v>
      </c>
      <c r="O915" s="8" t="s">
        <v>46</v>
      </c>
      <c r="P915" s="9">
        <v>29</v>
      </c>
      <c r="Q915" s="8" t="s">
        <v>849</v>
      </c>
      <c r="R915">
        <f t="shared" si="104"/>
        <v>1</v>
      </c>
    </row>
    <row r="916" spans="1:18" ht="66" x14ac:dyDescent="0.25">
      <c r="A916" s="10"/>
      <c r="B916" s="17">
        <v>43940.254861111112</v>
      </c>
      <c r="C916" s="6" t="str">
        <f t="shared" si="99"/>
        <v>April</v>
      </c>
      <c r="D916" s="7">
        <f t="shared" si="100"/>
        <v>0.25486111111111109</v>
      </c>
      <c r="E916" s="7" t="str">
        <f>IF(AND(D916&lt;Sheet2!$A$3,D916&gt;=Sheet2!$A$2),"Morning",IF(AND(D916&gt;=Sheet2!$A$3,D916&lt;Sheet2!$A$4),"Afternoon","Night"))</f>
        <v>Morning</v>
      </c>
      <c r="F916" s="7" t="str">
        <f t="shared" si="101"/>
        <v>Sunday</v>
      </c>
      <c r="G916" s="7" t="str">
        <f t="shared" si="102"/>
        <v>Weekends</v>
      </c>
      <c r="H916" s="6">
        <f t="shared" si="103"/>
        <v>19</v>
      </c>
      <c r="I916" s="6">
        <f t="shared" ref="I916:I979" si="105">YEAR(B916)</f>
        <v>2020</v>
      </c>
      <c r="J916" s="11">
        <v>43892.46875</v>
      </c>
      <c r="K916" s="12" t="s">
        <v>481</v>
      </c>
      <c r="L916" s="8" t="s">
        <v>2699</v>
      </c>
      <c r="M916" s="8" t="s">
        <v>2703</v>
      </c>
      <c r="N916" s="12" t="s">
        <v>34</v>
      </c>
      <c r="O916" s="12" t="s">
        <v>46</v>
      </c>
      <c r="P916" s="13">
        <v>29</v>
      </c>
      <c r="Q916" s="12" t="s">
        <v>2091</v>
      </c>
      <c r="R916">
        <f t="shared" si="104"/>
        <v>1</v>
      </c>
    </row>
    <row r="917" spans="1:18" ht="409.5" x14ac:dyDescent="0.25">
      <c r="A917" s="4" t="s">
        <v>282</v>
      </c>
      <c r="B917" s="17">
        <v>43940.280555555553</v>
      </c>
      <c r="C917" s="6" t="str">
        <f t="shared" si="99"/>
        <v>April</v>
      </c>
      <c r="D917" s="7">
        <f t="shared" si="100"/>
        <v>0.28055555555555556</v>
      </c>
      <c r="E917" s="7" t="str">
        <f>IF(AND(D917&lt;Sheet2!$A$3,D917&gt;=Sheet2!$A$2),"Morning",IF(AND(D917&gt;=Sheet2!$A$3,D917&lt;Sheet2!$A$4),"Afternoon","Night"))</f>
        <v>Morning</v>
      </c>
      <c r="F917" s="7" t="str">
        <f t="shared" si="101"/>
        <v>Sunday</v>
      </c>
      <c r="G917" s="7" t="str">
        <f t="shared" si="102"/>
        <v>Weekends</v>
      </c>
      <c r="H917" s="6">
        <f t="shared" si="103"/>
        <v>19</v>
      </c>
      <c r="I917" s="6">
        <f t="shared" si="105"/>
        <v>2020</v>
      </c>
      <c r="J917" s="5">
        <v>43860.288888888892</v>
      </c>
      <c r="K917" s="8" t="s">
        <v>698</v>
      </c>
      <c r="L917" s="8" t="s">
        <v>2696</v>
      </c>
      <c r="M917" s="8" t="s">
        <v>2703</v>
      </c>
      <c r="N917" s="8" t="s">
        <v>34</v>
      </c>
      <c r="O917" s="8" t="s">
        <v>14</v>
      </c>
      <c r="P917" s="9">
        <v>80</v>
      </c>
      <c r="Q917" s="8" t="s">
        <v>2092</v>
      </c>
      <c r="R917">
        <f t="shared" si="104"/>
        <v>1</v>
      </c>
    </row>
    <row r="918" spans="1:18" ht="214.5" x14ac:dyDescent="0.25">
      <c r="A918" s="4" t="s">
        <v>284</v>
      </c>
      <c r="B918" s="17">
        <v>43940.416666666664</v>
      </c>
      <c r="C918" s="6" t="str">
        <f t="shared" si="99"/>
        <v>April</v>
      </c>
      <c r="D918" s="7">
        <f t="shared" si="100"/>
        <v>0.41666666666666669</v>
      </c>
      <c r="E918" s="7" t="str">
        <f>IF(AND(D918&lt;Sheet2!$A$3,D918&gt;=Sheet2!$A$2),"Morning",IF(AND(D918&gt;=Sheet2!$A$3,D918&lt;Sheet2!$A$4),"Afternoon","Night"))</f>
        <v>Morning</v>
      </c>
      <c r="F918" s="7" t="str">
        <f t="shared" si="101"/>
        <v>Sunday</v>
      </c>
      <c r="G918" s="7" t="str">
        <f t="shared" si="102"/>
        <v>Weekends</v>
      </c>
      <c r="H918" s="6">
        <f t="shared" si="103"/>
        <v>19</v>
      </c>
      <c r="I918" s="6">
        <f t="shared" si="105"/>
        <v>2020</v>
      </c>
      <c r="J918" s="5">
        <v>43861.830555555556</v>
      </c>
      <c r="K918" s="8" t="s">
        <v>427</v>
      </c>
      <c r="L918" s="8" t="s">
        <v>2699</v>
      </c>
      <c r="M918" s="8" t="s">
        <v>2703</v>
      </c>
      <c r="N918" s="8" t="s">
        <v>34</v>
      </c>
      <c r="O918" s="8" t="s">
        <v>14</v>
      </c>
      <c r="P918" s="9">
        <v>150</v>
      </c>
      <c r="Q918" s="8" t="s">
        <v>2093</v>
      </c>
      <c r="R918">
        <f t="shared" si="104"/>
        <v>1</v>
      </c>
    </row>
    <row r="919" spans="1:18" ht="409.5" x14ac:dyDescent="0.25">
      <c r="A919" s="4" t="s">
        <v>7</v>
      </c>
      <c r="B919" s="17">
        <v>43940.552083333336</v>
      </c>
      <c r="C919" s="6" t="str">
        <f t="shared" si="99"/>
        <v>April</v>
      </c>
      <c r="D919" s="7">
        <f t="shared" si="100"/>
        <v>0.55208333333333337</v>
      </c>
      <c r="E919" s="7" t="str">
        <f>IF(AND(D919&lt;Sheet2!$A$3,D919&gt;=Sheet2!$A$2),"Morning",IF(AND(D919&gt;=Sheet2!$A$3,D919&lt;Sheet2!$A$4),"Afternoon","Night"))</f>
        <v>Afternoon</v>
      </c>
      <c r="F919" s="7" t="str">
        <f t="shared" si="101"/>
        <v>Sunday</v>
      </c>
      <c r="G919" s="7" t="str">
        <f t="shared" si="102"/>
        <v>Weekends</v>
      </c>
      <c r="H919" s="6">
        <f t="shared" si="103"/>
        <v>19</v>
      </c>
      <c r="I919" s="6">
        <f t="shared" si="105"/>
        <v>2020</v>
      </c>
      <c r="J919" s="5">
        <v>43832.525694444441</v>
      </c>
      <c r="K919" s="8" t="s">
        <v>277</v>
      </c>
      <c r="L919" s="8" t="s">
        <v>2693</v>
      </c>
      <c r="M919" s="8" t="s">
        <v>2703</v>
      </c>
      <c r="N919" s="8" t="s">
        <v>34</v>
      </c>
      <c r="O919" s="8" t="s">
        <v>522</v>
      </c>
      <c r="P919" s="9">
        <v>719</v>
      </c>
      <c r="Q919" s="8" t="s">
        <v>850</v>
      </c>
      <c r="R919">
        <f t="shared" si="104"/>
        <v>1</v>
      </c>
    </row>
    <row r="920" spans="1:18" ht="132" x14ac:dyDescent="0.25">
      <c r="A920" s="10"/>
      <c r="B920" s="17">
        <v>43940.5625</v>
      </c>
      <c r="C920" s="6" t="str">
        <f t="shared" si="99"/>
        <v>April</v>
      </c>
      <c r="D920" s="7">
        <f t="shared" si="100"/>
        <v>0.5625</v>
      </c>
      <c r="E920" s="7" t="str">
        <f>IF(AND(D920&lt;Sheet2!$A$3,D920&gt;=Sheet2!$A$2),"Morning",IF(AND(D920&gt;=Sheet2!$A$3,D920&lt;Sheet2!$A$4),"Afternoon","Night"))</f>
        <v>Afternoon</v>
      </c>
      <c r="F920" s="7" t="str">
        <f t="shared" si="101"/>
        <v>Sunday</v>
      </c>
      <c r="G920" s="7" t="str">
        <f t="shared" si="102"/>
        <v>Weekends</v>
      </c>
      <c r="H920" s="6">
        <f t="shared" si="103"/>
        <v>19</v>
      </c>
      <c r="I920" s="6">
        <f t="shared" si="105"/>
        <v>2020</v>
      </c>
      <c r="J920" s="11">
        <v>43863.414583333331</v>
      </c>
      <c r="K920" s="12" t="s">
        <v>277</v>
      </c>
      <c r="L920" s="8" t="s">
        <v>2693</v>
      </c>
      <c r="M920" s="8" t="s">
        <v>2703</v>
      </c>
      <c r="N920" s="12" t="s">
        <v>34</v>
      </c>
      <c r="O920" s="12" t="s">
        <v>522</v>
      </c>
      <c r="P920" s="13">
        <v>719</v>
      </c>
      <c r="Q920" s="12" t="s">
        <v>851</v>
      </c>
      <c r="R920">
        <f t="shared" si="104"/>
        <v>1</v>
      </c>
    </row>
    <row r="921" spans="1:18" ht="33" x14ac:dyDescent="0.25">
      <c r="A921" s="4" t="s">
        <v>11</v>
      </c>
      <c r="B921" s="18">
        <v>43940.5625</v>
      </c>
      <c r="C921" s="6" t="str">
        <f t="shared" si="99"/>
        <v>April</v>
      </c>
      <c r="D921" s="7">
        <f t="shared" si="100"/>
        <v>0.5625</v>
      </c>
      <c r="E921" s="7" t="str">
        <f>IF(AND(D921&lt;Sheet2!$A$3,D921&gt;=Sheet2!$A$2),"Morning",IF(AND(D921&gt;=Sheet2!$A$3,D921&lt;Sheet2!$A$4),"Afternoon","Night"))</f>
        <v>Afternoon</v>
      </c>
      <c r="F921" s="7" t="str">
        <f t="shared" si="101"/>
        <v>Sunday</v>
      </c>
      <c r="G921" s="7" t="str">
        <f t="shared" si="102"/>
        <v>Weekends</v>
      </c>
      <c r="H921" s="6">
        <f t="shared" si="103"/>
        <v>19</v>
      </c>
      <c r="I921" s="6">
        <f t="shared" si="105"/>
        <v>2020</v>
      </c>
      <c r="J921" s="5">
        <v>43832.777083333334</v>
      </c>
      <c r="K921" s="8" t="s">
        <v>852</v>
      </c>
      <c r="L921" s="8" t="s">
        <v>2696</v>
      </c>
      <c r="M921" s="8" t="s">
        <v>2703</v>
      </c>
      <c r="N921" s="8" t="s">
        <v>464</v>
      </c>
      <c r="O921" s="8" t="s">
        <v>13</v>
      </c>
      <c r="P921" s="15" t="s">
        <v>9</v>
      </c>
      <c r="Q921" s="8" t="s">
        <v>853</v>
      </c>
      <c r="R921">
        <f t="shared" si="104"/>
        <v>1</v>
      </c>
    </row>
    <row r="922" spans="1:18" ht="49.5" x14ac:dyDescent="0.25">
      <c r="A922" s="4" t="s">
        <v>16</v>
      </c>
      <c r="B922" s="17">
        <v>43940.5625</v>
      </c>
      <c r="C922" s="6" t="str">
        <f t="shared" si="99"/>
        <v>April</v>
      </c>
      <c r="D922" s="7">
        <f t="shared" si="100"/>
        <v>0.5625</v>
      </c>
      <c r="E922" s="7" t="str">
        <f>IF(AND(D922&lt;Sheet2!$A$3,D922&gt;=Sheet2!$A$2),"Morning",IF(AND(D922&gt;=Sheet2!$A$3,D922&lt;Sheet2!$A$4),"Afternoon","Night"))</f>
        <v>Afternoon</v>
      </c>
      <c r="F922" s="7" t="str">
        <f t="shared" si="101"/>
        <v>Sunday</v>
      </c>
      <c r="G922" s="7" t="str">
        <f t="shared" si="102"/>
        <v>Weekends</v>
      </c>
      <c r="H922" s="6">
        <f t="shared" si="103"/>
        <v>19</v>
      </c>
      <c r="I922" s="6">
        <f t="shared" si="105"/>
        <v>2020</v>
      </c>
      <c r="J922" s="5">
        <v>43863.999305555553</v>
      </c>
      <c r="K922" s="8" t="s">
        <v>402</v>
      </c>
      <c r="L922" s="8"/>
      <c r="M922" s="8"/>
      <c r="N922" s="8" t="s">
        <v>34</v>
      </c>
      <c r="O922" s="8" t="s">
        <v>491</v>
      </c>
      <c r="P922" s="15" t="s">
        <v>9</v>
      </c>
      <c r="Q922" s="8" t="s">
        <v>854</v>
      </c>
      <c r="R922">
        <f t="shared" si="104"/>
        <v>1</v>
      </c>
    </row>
    <row r="923" spans="1:18" ht="49.5" x14ac:dyDescent="0.25">
      <c r="A923" s="4" t="s">
        <v>22</v>
      </c>
      <c r="B923" s="18">
        <v>43940.5625</v>
      </c>
      <c r="C923" s="6" t="str">
        <f t="shared" si="99"/>
        <v>April</v>
      </c>
      <c r="D923" s="7">
        <f t="shared" si="100"/>
        <v>0.5625</v>
      </c>
      <c r="E923" s="7" t="str">
        <f>IF(AND(D923&lt;Sheet2!$A$3,D923&gt;=Sheet2!$A$2),"Morning",IF(AND(D923&gt;=Sheet2!$A$3,D923&lt;Sheet2!$A$4),"Afternoon","Night"))</f>
        <v>Afternoon</v>
      </c>
      <c r="F923" s="7" t="str">
        <f t="shared" si="101"/>
        <v>Sunday</v>
      </c>
      <c r="G923" s="7" t="str">
        <f t="shared" si="102"/>
        <v>Weekends</v>
      </c>
      <c r="H923" s="6">
        <f t="shared" si="103"/>
        <v>19</v>
      </c>
      <c r="I923" s="6">
        <f t="shared" si="105"/>
        <v>2020</v>
      </c>
      <c r="J923" s="5">
        <v>43892.999305555553</v>
      </c>
      <c r="K923" s="8" t="s">
        <v>402</v>
      </c>
      <c r="L923" s="8"/>
      <c r="M923" s="8"/>
      <c r="N923" s="8" t="s">
        <v>34</v>
      </c>
      <c r="O923" s="8" t="s">
        <v>491</v>
      </c>
      <c r="P923" s="15" t="s">
        <v>9</v>
      </c>
      <c r="Q923" s="8" t="s">
        <v>855</v>
      </c>
      <c r="R923">
        <f t="shared" si="104"/>
        <v>1</v>
      </c>
    </row>
    <row r="924" spans="1:18" ht="49.5" x14ac:dyDescent="0.25">
      <c r="A924" s="4" t="s">
        <v>28</v>
      </c>
      <c r="B924" s="17">
        <v>43940.5625</v>
      </c>
      <c r="C924" s="6" t="str">
        <f t="shared" si="99"/>
        <v>April</v>
      </c>
      <c r="D924" s="7">
        <f t="shared" si="100"/>
        <v>0.5625</v>
      </c>
      <c r="E924" s="7" t="str">
        <f>IF(AND(D924&lt;Sheet2!$A$3,D924&gt;=Sheet2!$A$2),"Morning",IF(AND(D924&gt;=Sheet2!$A$3,D924&lt;Sheet2!$A$4),"Afternoon","Night"))</f>
        <v>Afternoon</v>
      </c>
      <c r="F924" s="7" t="str">
        <f t="shared" si="101"/>
        <v>Sunday</v>
      </c>
      <c r="G924" s="7" t="str">
        <f t="shared" si="102"/>
        <v>Weekends</v>
      </c>
      <c r="H924" s="6">
        <f t="shared" si="103"/>
        <v>19</v>
      </c>
      <c r="I924" s="6">
        <f t="shared" si="105"/>
        <v>2020</v>
      </c>
      <c r="J924" s="5">
        <v>43923.310416666667</v>
      </c>
      <c r="K924" s="8" t="s">
        <v>187</v>
      </c>
      <c r="L924" s="8" t="s">
        <v>2693</v>
      </c>
      <c r="M924" s="8" t="s">
        <v>2703</v>
      </c>
      <c r="N924" s="8" t="s">
        <v>34</v>
      </c>
      <c r="O924" s="8" t="s">
        <v>25</v>
      </c>
      <c r="P924" s="15" t="s">
        <v>9</v>
      </c>
      <c r="Q924" s="8" t="s">
        <v>856</v>
      </c>
      <c r="R924">
        <f t="shared" si="104"/>
        <v>1</v>
      </c>
    </row>
    <row r="925" spans="1:18" ht="66" x14ac:dyDescent="0.25">
      <c r="A925" s="10"/>
      <c r="B925" s="18">
        <v>43940.5625</v>
      </c>
      <c r="C925" s="6" t="str">
        <f t="shared" si="99"/>
        <v>April</v>
      </c>
      <c r="D925" s="7">
        <f t="shared" si="100"/>
        <v>0.5625</v>
      </c>
      <c r="E925" s="7" t="str">
        <f>IF(AND(D925&lt;Sheet2!$A$3,D925&gt;=Sheet2!$A$2),"Morning",IF(AND(D925&gt;=Sheet2!$A$3,D925&lt;Sheet2!$A$4),"Afternoon","Night"))</f>
        <v>Afternoon</v>
      </c>
      <c r="F925" s="7" t="str">
        <f t="shared" si="101"/>
        <v>Sunday</v>
      </c>
      <c r="G925" s="7" t="str">
        <f t="shared" si="102"/>
        <v>Weekends</v>
      </c>
      <c r="H925" s="6">
        <f t="shared" si="103"/>
        <v>19</v>
      </c>
      <c r="I925" s="6">
        <f t="shared" si="105"/>
        <v>2020</v>
      </c>
      <c r="J925" s="11">
        <v>44045.367361111108</v>
      </c>
      <c r="K925" s="12" t="s">
        <v>187</v>
      </c>
      <c r="L925" s="8" t="s">
        <v>2693</v>
      </c>
      <c r="M925" s="8" t="s">
        <v>2703</v>
      </c>
      <c r="N925" s="12" t="s">
        <v>34</v>
      </c>
      <c r="O925" s="12" t="s">
        <v>25</v>
      </c>
      <c r="P925" s="15" t="s">
        <v>9</v>
      </c>
      <c r="Q925" s="12" t="s">
        <v>857</v>
      </c>
      <c r="R925">
        <f t="shared" si="104"/>
        <v>1</v>
      </c>
    </row>
    <row r="926" spans="1:18" ht="66" x14ac:dyDescent="0.25">
      <c r="A926" s="4" t="s">
        <v>32</v>
      </c>
      <c r="B926" s="17">
        <v>43940.5625</v>
      </c>
      <c r="C926" s="6" t="str">
        <f t="shared" si="99"/>
        <v>April</v>
      </c>
      <c r="D926" s="7">
        <f t="shared" si="100"/>
        <v>0.5625</v>
      </c>
      <c r="E926" s="7" t="str">
        <f>IF(AND(D926&lt;Sheet2!$A$3,D926&gt;=Sheet2!$A$2),"Morning",IF(AND(D926&gt;=Sheet2!$A$3,D926&lt;Sheet2!$A$4),"Afternoon","Night"))</f>
        <v>Afternoon</v>
      </c>
      <c r="F926" s="7" t="str">
        <f t="shared" si="101"/>
        <v>Sunday</v>
      </c>
      <c r="G926" s="7" t="str">
        <f t="shared" si="102"/>
        <v>Weekends</v>
      </c>
      <c r="H926" s="6">
        <f t="shared" si="103"/>
        <v>19</v>
      </c>
      <c r="I926" s="6">
        <f t="shared" si="105"/>
        <v>2020</v>
      </c>
      <c r="J926" s="5">
        <v>43923.320833333331</v>
      </c>
      <c r="K926" s="8" t="s">
        <v>33</v>
      </c>
      <c r="L926" s="8" t="s">
        <v>2696</v>
      </c>
      <c r="M926" s="8" t="s">
        <v>2703</v>
      </c>
      <c r="N926" s="8" t="s">
        <v>34</v>
      </c>
      <c r="O926" s="8" t="s">
        <v>511</v>
      </c>
      <c r="P926" s="9">
        <v>0</v>
      </c>
      <c r="Q926" s="8" t="s">
        <v>858</v>
      </c>
      <c r="R926">
        <f t="shared" si="104"/>
        <v>1</v>
      </c>
    </row>
    <row r="927" spans="1:18" ht="33" x14ac:dyDescent="0.25">
      <c r="A927" s="4" t="s">
        <v>38</v>
      </c>
      <c r="B927" s="18">
        <v>43940.5625</v>
      </c>
      <c r="C927" s="6" t="str">
        <f t="shared" si="99"/>
        <v>April</v>
      </c>
      <c r="D927" s="7">
        <f t="shared" si="100"/>
        <v>0.5625</v>
      </c>
      <c r="E927" s="7" t="str">
        <f>IF(AND(D927&lt;Sheet2!$A$3,D927&gt;=Sheet2!$A$2),"Morning",IF(AND(D927&gt;=Sheet2!$A$3,D927&lt;Sheet2!$A$4),"Afternoon","Night"))</f>
        <v>Afternoon</v>
      </c>
      <c r="F927" s="7" t="str">
        <f t="shared" si="101"/>
        <v>Sunday</v>
      </c>
      <c r="G927" s="7" t="str">
        <f t="shared" si="102"/>
        <v>Weekends</v>
      </c>
      <c r="H927" s="6">
        <f t="shared" si="103"/>
        <v>19</v>
      </c>
      <c r="I927" s="6">
        <f t="shared" si="105"/>
        <v>2020</v>
      </c>
      <c r="J927" s="5">
        <v>43923.601388888892</v>
      </c>
      <c r="K927" s="8" t="s">
        <v>122</v>
      </c>
      <c r="L927" s="8" t="s">
        <v>2693</v>
      </c>
      <c r="M927" s="8" t="s">
        <v>2703</v>
      </c>
      <c r="N927" s="8" t="s">
        <v>34</v>
      </c>
      <c r="O927" s="8" t="s">
        <v>19</v>
      </c>
      <c r="P927" s="15" t="s">
        <v>9</v>
      </c>
      <c r="Q927" s="8" t="s">
        <v>859</v>
      </c>
      <c r="R927">
        <f t="shared" si="104"/>
        <v>1</v>
      </c>
    </row>
    <row r="928" spans="1:18" ht="99" x14ac:dyDescent="0.25">
      <c r="A928" s="10"/>
      <c r="B928" s="17">
        <v>43940.573611111111</v>
      </c>
      <c r="C928" s="6" t="str">
        <f t="shared" si="99"/>
        <v>April</v>
      </c>
      <c r="D928" s="7">
        <f t="shared" si="100"/>
        <v>0.57361111111111118</v>
      </c>
      <c r="E928" s="7" t="str">
        <f>IF(AND(D928&lt;Sheet2!$A$3,D928&gt;=Sheet2!$A$2),"Morning",IF(AND(D928&gt;=Sheet2!$A$3,D928&lt;Sheet2!$A$4),"Afternoon","Night"))</f>
        <v>Afternoon</v>
      </c>
      <c r="F928" s="7" t="str">
        <f t="shared" si="101"/>
        <v>Sunday</v>
      </c>
      <c r="G928" s="7" t="str">
        <f t="shared" si="102"/>
        <v>Weekends</v>
      </c>
      <c r="H928" s="6">
        <f t="shared" si="103"/>
        <v>19</v>
      </c>
      <c r="I928" s="6">
        <f t="shared" si="105"/>
        <v>2020</v>
      </c>
      <c r="J928" s="11">
        <v>44076.80972222222</v>
      </c>
      <c r="K928" s="12" t="s">
        <v>122</v>
      </c>
      <c r="L928" s="8" t="s">
        <v>2693</v>
      </c>
      <c r="M928" s="8" t="s">
        <v>2703</v>
      </c>
      <c r="N928" s="12" t="s">
        <v>34</v>
      </c>
      <c r="O928" s="12" t="s">
        <v>19</v>
      </c>
      <c r="P928" s="15" t="s">
        <v>9</v>
      </c>
      <c r="Q928" s="12" t="s">
        <v>860</v>
      </c>
      <c r="R928">
        <f t="shared" si="104"/>
        <v>1</v>
      </c>
    </row>
    <row r="929" spans="1:18" ht="49.5" x14ac:dyDescent="0.25">
      <c r="A929" s="4" t="s">
        <v>41</v>
      </c>
      <c r="B929" s="17">
        <v>43940.585416666669</v>
      </c>
      <c r="C929" s="6" t="str">
        <f t="shared" si="99"/>
        <v>April</v>
      </c>
      <c r="D929" s="7">
        <f t="shared" si="100"/>
        <v>0.5854166666666667</v>
      </c>
      <c r="E929" s="7" t="str">
        <f>IF(AND(D929&lt;Sheet2!$A$3,D929&gt;=Sheet2!$A$2),"Morning",IF(AND(D929&gt;=Sheet2!$A$3,D929&lt;Sheet2!$A$4),"Afternoon","Night"))</f>
        <v>Afternoon</v>
      </c>
      <c r="F929" s="7" t="str">
        <f t="shared" si="101"/>
        <v>Sunday</v>
      </c>
      <c r="G929" s="7" t="str">
        <f t="shared" si="102"/>
        <v>Weekends</v>
      </c>
      <c r="H929" s="6">
        <f t="shared" si="103"/>
        <v>19</v>
      </c>
      <c r="I929" s="6">
        <f t="shared" si="105"/>
        <v>2020</v>
      </c>
      <c r="J929" s="5">
        <v>43923.601388888892</v>
      </c>
      <c r="K929" s="8" t="s">
        <v>50</v>
      </c>
      <c r="L929" s="8" t="s">
        <v>2693</v>
      </c>
      <c r="M929" s="8" t="s">
        <v>2703</v>
      </c>
      <c r="N929" s="8" t="s">
        <v>34</v>
      </c>
      <c r="O929" s="8" t="s">
        <v>25</v>
      </c>
      <c r="P929" s="15" t="s">
        <v>9</v>
      </c>
      <c r="Q929" s="8" t="s">
        <v>861</v>
      </c>
      <c r="R929">
        <f t="shared" si="104"/>
        <v>1</v>
      </c>
    </row>
    <row r="930" spans="1:18" ht="66" x14ac:dyDescent="0.25">
      <c r="A930" s="10"/>
      <c r="B930" s="18">
        <v>43940.585416666669</v>
      </c>
      <c r="C930" s="6" t="str">
        <f t="shared" si="99"/>
        <v>April</v>
      </c>
      <c r="D930" s="7">
        <f t="shared" si="100"/>
        <v>0.5854166666666667</v>
      </c>
      <c r="E930" s="7" t="str">
        <f>IF(AND(D930&lt;Sheet2!$A$3,D930&gt;=Sheet2!$A$2),"Morning",IF(AND(D930&gt;=Sheet2!$A$3,D930&lt;Sheet2!$A$4),"Afternoon","Night"))</f>
        <v>Afternoon</v>
      </c>
      <c r="F930" s="7" t="str">
        <f t="shared" si="101"/>
        <v>Sunday</v>
      </c>
      <c r="G930" s="7" t="str">
        <f t="shared" si="102"/>
        <v>Weekends</v>
      </c>
      <c r="H930" s="6">
        <f t="shared" si="103"/>
        <v>19</v>
      </c>
      <c r="I930" s="6">
        <f t="shared" si="105"/>
        <v>2020</v>
      </c>
      <c r="J930" s="11">
        <v>44045.374305555553</v>
      </c>
      <c r="K930" s="12" t="s">
        <v>50</v>
      </c>
      <c r="L930" s="8" t="s">
        <v>2693</v>
      </c>
      <c r="M930" s="8" t="s">
        <v>2703</v>
      </c>
      <c r="N930" s="12" t="s">
        <v>34</v>
      </c>
      <c r="O930" s="12" t="s">
        <v>25</v>
      </c>
      <c r="P930" s="15" t="s">
        <v>9</v>
      </c>
      <c r="Q930" s="12" t="s">
        <v>862</v>
      </c>
      <c r="R930">
        <f t="shared" si="104"/>
        <v>1</v>
      </c>
    </row>
    <row r="931" spans="1:18" ht="33" x14ac:dyDescent="0.25">
      <c r="A931" s="4" t="s">
        <v>45</v>
      </c>
      <c r="B931" s="17">
        <v>43940.586805555555</v>
      </c>
      <c r="C931" s="6" t="str">
        <f t="shared" si="99"/>
        <v>April</v>
      </c>
      <c r="D931" s="7">
        <f t="shared" si="100"/>
        <v>0.58680555555555558</v>
      </c>
      <c r="E931" s="7" t="str">
        <f>IF(AND(D931&lt;Sheet2!$A$3,D931&gt;=Sheet2!$A$2),"Morning",IF(AND(D931&gt;=Sheet2!$A$3,D931&lt;Sheet2!$A$4),"Afternoon","Night"))</f>
        <v>Afternoon</v>
      </c>
      <c r="F931" s="7" t="str">
        <f t="shared" si="101"/>
        <v>Sunday</v>
      </c>
      <c r="G931" s="7" t="str">
        <f t="shared" si="102"/>
        <v>Weekends</v>
      </c>
      <c r="H931" s="6">
        <f t="shared" si="103"/>
        <v>19</v>
      </c>
      <c r="I931" s="6">
        <f t="shared" si="105"/>
        <v>2020</v>
      </c>
      <c r="J931" s="5">
        <v>43923.604166666664</v>
      </c>
      <c r="K931" s="8" t="s">
        <v>268</v>
      </c>
      <c r="L931" s="8" t="s">
        <v>2696</v>
      </c>
      <c r="M931" s="8" t="s">
        <v>2703</v>
      </c>
      <c r="N931" s="8" t="s">
        <v>34</v>
      </c>
      <c r="O931" s="8" t="s">
        <v>13</v>
      </c>
      <c r="P931" s="9">
        <v>26</v>
      </c>
      <c r="Q931" s="8" t="s">
        <v>863</v>
      </c>
      <c r="R931">
        <f t="shared" si="104"/>
        <v>1</v>
      </c>
    </row>
    <row r="932" spans="1:18" ht="99" x14ac:dyDescent="0.25">
      <c r="A932" s="10"/>
      <c r="B932" s="17">
        <v>43940.606944444444</v>
      </c>
      <c r="C932" s="6" t="str">
        <f t="shared" si="99"/>
        <v>April</v>
      </c>
      <c r="D932" s="7">
        <f t="shared" si="100"/>
        <v>0.6069444444444444</v>
      </c>
      <c r="E932" s="7" t="str">
        <f>IF(AND(D932&lt;Sheet2!$A$3,D932&gt;=Sheet2!$A$2),"Morning",IF(AND(D932&gt;=Sheet2!$A$3,D932&lt;Sheet2!$A$4),"Afternoon","Night"))</f>
        <v>Afternoon</v>
      </c>
      <c r="F932" s="7" t="str">
        <f t="shared" si="101"/>
        <v>Sunday</v>
      </c>
      <c r="G932" s="7" t="str">
        <f t="shared" si="102"/>
        <v>Weekends</v>
      </c>
      <c r="H932" s="6">
        <f t="shared" si="103"/>
        <v>19</v>
      </c>
      <c r="I932" s="6">
        <f t="shared" si="105"/>
        <v>2020</v>
      </c>
      <c r="J932" s="11">
        <v>43953.768055555556</v>
      </c>
      <c r="K932" s="12" t="s">
        <v>268</v>
      </c>
      <c r="L932" s="8" t="s">
        <v>2696</v>
      </c>
      <c r="M932" s="8" t="s">
        <v>2703</v>
      </c>
      <c r="N932" s="12" t="s">
        <v>34</v>
      </c>
      <c r="O932" s="12" t="s">
        <v>13</v>
      </c>
      <c r="P932" s="13">
        <v>26</v>
      </c>
      <c r="Q932" s="12" t="s">
        <v>864</v>
      </c>
      <c r="R932">
        <f t="shared" si="104"/>
        <v>1</v>
      </c>
    </row>
    <row r="933" spans="1:18" ht="16.5" x14ac:dyDescent="0.25">
      <c r="A933" s="4" t="s">
        <v>49</v>
      </c>
      <c r="B933" s="17">
        <v>43941.44027777778</v>
      </c>
      <c r="C933" s="6" t="str">
        <f t="shared" si="99"/>
        <v>April</v>
      </c>
      <c r="D933" s="7">
        <f t="shared" si="100"/>
        <v>0.44027777777777777</v>
      </c>
      <c r="E933" s="7" t="str">
        <f>IF(AND(D933&lt;Sheet2!$A$3,D933&gt;=Sheet2!$A$2),"Morning",IF(AND(D933&gt;=Sheet2!$A$3,D933&lt;Sheet2!$A$4),"Afternoon","Night"))</f>
        <v>Morning</v>
      </c>
      <c r="F933" s="7" t="str">
        <f t="shared" si="101"/>
        <v>Monday</v>
      </c>
      <c r="G933" s="7" t="str">
        <f t="shared" si="102"/>
        <v>Weekdays</v>
      </c>
      <c r="H933" s="6">
        <f t="shared" si="103"/>
        <v>20</v>
      </c>
      <c r="I933" s="6">
        <f t="shared" si="105"/>
        <v>2020</v>
      </c>
      <c r="J933" s="5">
        <v>43953.055555555555</v>
      </c>
      <c r="K933" s="8" t="s">
        <v>335</v>
      </c>
      <c r="L933" s="8" t="s">
        <v>2694</v>
      </c>
      <c r="M933" s="8" t="s">
        <v>2702</v>
      </c>
      <c r="N933" s="8" t="s">
        <v>34</v>
      </c>
      <c r="O933" s="8" t="s">
        <v>126</v>
      </c>
      <c r="P933" s="9">
        <v>0</v>
      </c>
      <c r="Q933" s="8" t="s">
        <v>865</v>
      </c>
      <c r="R933">
        <f t="shared" si="104"/>
        <v>1</v>
      </c>
    </row>
    <row r="934" spans="1:18" ht="49.5" x14ac:dyDescent="0.25">
      <c r="A934" s="10"/>
      <c r="B934" s="18">
        <v>43941.44027777778</v>
      </c>
      <c r="C934" s="6" t="str">
        <f t="shared" si="99"/>
        <v>April</v>
      </c>
      <c r="D934" s="7">
        <f t="shared" si="100"/>
        <v>0.44027777777777777</v>
      </c>
      <c r="E934" s="7" t="str">
        <f>IF(AND(D934&lt;Sheet2!$A$3,D934&gt;=Sheet2!$A$2),"Morning",IF(AND(D934&gt;=Sheet2!$A$3,D934&lt;Sheet2!$A$4),"Afternoon","Night"))</f>
        <v>Morning</v>
      </c>
      <c r="F934" s="7" t="str">
        <f t="shared" si="101"/>
        <v>Monday</v>
      </c>
      <c r="G934" s="7" t="str">
        <f t="shared" si="102"/>
        <v>Weekdays</v>
      </c>
      <c r="H934" s="6">
        <f t="shared" si="103"/>
        <v>20</v>
      </c>
      <c r="I934" s="6">
        <f t="shared" si="105"/>
        <v>2020</v>
      </c>
      <c r="J934" s="11">
        <v>44014.621527777781</v>
      </c>
      <c r="K934" s="12" t="s">
        <v>335</v>
      </c>
      <c r="L934" s="8" t="s">
        <v>2694</v>
      </c>
      <c r="M934" s="8" t="s">
        <v>2702</v>
      </c>
      <c r="N934" s="12" t="s">
        <v>34</v>
      </c>
      <c r="O934" s="12" t="s">
        <v>126</v>
      </c>
      <c r="P934" s="13">
        <v>0</v>
      </c>
      <c r="Q934" s="12" t="s">
        <v>866</v>
      </c>
      <c r="R934">
        <f t="shared" si="104"/>
        <v>1</v>
      </c>
    </row>
    <row r="935" spans="1:18" ht="181.5" x14ac:dyDescent="0.25">
      <c r="A935" s="4" t="s">
        <v>53</v>
      </c>
      <c r="B935" s="17">
        <v>43941.453472222223</v>
      </c>
      <c r="C935" s="6" t="str">
        <f t="shared" si="99"/>
        <v>April</v>
      </c>
      <c r="D935" s="7">
        <f t="shared" si="100"/>
        <v>0.45347222222222222</v>
      </c>
      <c r="E935" s="7" t="str">
        <f>IF(AND(D935&lt;Sheet2!$A$3,D935&gt;=Sheet2!$A$2),"Morning",IF(AND(D935&gt;=Sheet2!$A$3,D935&lt;Sheet2!$A$4),"Afternoon","Night"))</f>
        <v>Morning</v>
      </c>
      <c r="F935" s="7" t="str">
        <f t="shared" si="101"/>
        <v>Monday</v>
      </c>
      <c r="G935" s="7" t="str">
        <f t="shared" si="102"/>
        <v>Weekdays</v>
      </c>
      <c r="H935" s="6">
        <f t="shared" si="103"/>
        <v>20</v>
      </c>
      <c r="I935" s="6">
        <f t="shared" si="105"/>
        <v>2020</v>
      </c>
      <c r="J935" s="5">
        <v>43953.431944444441</v>
      </c>
      <c r="K935" s="8" t="s">
        <v>710</v>
      </c>
      <c r="L935" s="8" t="s">
        <v>2696</v>
      </c>
      <c r="M935" s="8" t="s">
        <v>2703</v>
      </c>
      <c r="N935" s="8" t="s">
        <v>34</v>
      </c>
      <c r="O935" s="8" t="s">
        <v>109</v>
      </c>
      <c r="P935" s="9">
        <v>387</v>
      </c>
      <c r="Q935" s="8" t="s">
        <v>867</v>
      </c>
      <c r="R935">
        <f t="shared" si="104"/>
        <v>1</v>
      </c>
    </row>
    <row r="936" spans="1:18" ht="198" x14ac:dyDescent="0.25">
      <c r="A936" s="4" t="s">
        <v>56</v>
      </c>
      <c r="B936" s="17">
        <v>43941.461111111108</v>
      </c>
      <c r="C936" s="6" t="str">
        <f t="shared" si="99"/>
        <v>April</v>
      </c>
      <c r="D936" s="7">
        <f t="shared" si="100"/>
        <v>0.46111111111111108</v>
      </c>
      <c r="E936" s="7" t="str">
        <f>IF(AND(D936&lt;Sheet2!$A$3,D936&gt;=Sheet2!$A$2),"Morning",IF(AND(D936&gt;=Sheet2!$A$3,D936&lt;Sheet2!$A$4),"Afternoon","Night"))</f>
        <v>Morning</v>
      </c>
      <c r="F936" s="7" t="str">
        <f t="shared" si="101"/>
        <v>Monday</v>
      </c>
      <c r="G936" s="7" t="str">
        <f t="shared" si="102"/>
        <v>Weekdays</v>
      </c>
      <c r="H936" s="6">
        <f t="shared" si="103"/>
        <v>20</v>
      </c>
      <c r="I936" s="6">
        <f t="shared" si="105"/>
        <v>2020</v>
      </c>
      <c r="J936" s="5">
        <v>43984.222916666666</v>
      </c>
      <c r="K936" s="8" t="s">
        <v>542</v>
      </c>
      <c r="L936" s="12" t="s">
        <v>2695</v>
      </c>
      <c r="M936" s="8" t="s">
        <v>2702</v>
      </c>
      <c r="N936" s="8" t="s">
        <v>34</v>
      </c>
      <c r="O936" s="8" t="s">
        <v>868</v>
      </c>
      <c r="P936" s="9">
        <v>979</v>
      </c>
      <c r="Q936" s="8" t="s">
        <v>869</v>
      </c>
      <c r="R936">
        <f t="shared" si="104"/>
        <v>1</v>
      </c>
    </row>
    <row r="937" spans="1:18" ht="66" x14ac:dyDescent="0.25">
      <c r="A937" s="10"/>
      <c r="B937" s="17">
        <v>43941.614583333336</v>
      </c>
      <c r="C937" s="6" t="str">
        <f t="shared" si="99"/>
        <v>April</v>
      </c>
      <c r="D937" s="7">
        <f t="shared" si="100"/>
        <v>0.61458333333333337</v>
      </c>
      <c r="E937" s="7" t="str">
        <f>IF(AND(D937&lt;Sheet2!$A$3,D937&gt;=Sheet2!$A$2),"Morning",IF(AND(D937&gt;=Sheet2!$A$3,D937&lt;Sheet2!$A$4),"Afternoon","Night"))</f>
        <v>Afternoon</v>
      </c>
      <c r="F937" s="7" t="str">
        <f t="shared" si="101"/>
        <v>Monday</v>
      </c>
      <c r="G937" s="7" t="str">
        <f t="shared" si="102"/>
        <v>Weekdays</v>
      </c>
      <c r="H937" s="6">
        <f t="shared" si="103"/>
        <v>20</v>
      </c>
      <c r="I937" s="6">
        <f t="shared" si="105"/>
        <v>2020</v>
      </c>
      <c r="J937" s="11">
        <v>43984.65902777778</v>
      </c>
      <c r="K937" s="12" t="s">
        <v>542</v>
      </c>
      <c r="L937" s="12" t="s">
        <v>2695</v>
      </c>
      <c r="M937" s="8" t="s">
        <v>2702</v>
      </c>
      <c r="N937" s="12" t="s">
        <v>34</v>
      </c>
      <c r="O937" s="12" t="s">
        <v>868</v>
      </c>
      <c r="P937" s="13">
        <v>979</v>
      </c>
      <c r="Q937" s="12" t="s">
        <v>870</v>
      </c>
      <c r="R937">
        <f t="shared" si="104"/>
        <v>1</v>
      </c>
    </row>
    <row r="938" spans="1:18" ht="264" x14ac:dyDescent="0.25">
      <c r="A938" s="4" t="s">
        <v>62</v>
      </c>
      <c r="B938" s="18">
        <v>43941.614583333336</v>
      </c>
      <c r="C938" s="6" t="str">
        <f t="shared" si="99"/>
        <v>April</v>
      </c>
      <c r="D938" s="7">
        <f t="shared" si="100"/>
        <v>0.61458333333333337</v>
      </c>
      <c r="E938" s="7" t="str">
        <f>IF(AND(D938&lt;Sheet2!$A$3,D938&gt;=Sheet2!$A$2),"Morning",IF(AND(D938&gt;=Sheet2!$A$3,D938&lt;Sheet2!$A$4),"Afternoon","Night"))</f>
        <v>Afternoon</v>
      </c>
      <c r="F938" s="7" t="str">
        <f t="shared" si="101"/>
        <v>Monday</v>
      </c>
      <c r="G938" s="7" t="str">
        <f t="shared" si="102"/>
        <v>Weekdays</v>
      </c>
      <c r="H938" s="6">
        <f t="shared" si="103"/>
        <v>20</v>
      </c>
      <c r="I938" s="6">
        <f t="shared" si="105"/>
        <v>2020</v>
      </c>
      <c r="J938" s="5">
        <v>43984.682638888888</v>
      </c>
      <c r="K938" s="8" t="s">
        <v>542</v>
      </c>
      <c r="L938" s="12" t="s">
        <v>2695</v>
      </c>
      <c r="M938" s="8" t="s">
        <v>2702</v>
      </c>
      <c r="N938" s="8" t="s">
        <v>34</v>
      </c>
      <c r="O938" s="8" t="s">
        <v>868</v>
      </c>
      <c r="P938" s="9">
        <v>352</v>
      </c>
      <c r="Q938" s="8" t="s">
        <v>871</v>
      </c>
      <c r="R938">
        <f t="shared" si="104"/>
        <v>1</v>
      </c>
    </row>
    <row r="939" spans="1:18" ht="49.5" x14ac:dyDescent="0.25">
      <c r="A939" s="10"/>
      <c r="B939" s="18">
        <v>43941.614583333336</v>
      </c>
      <c r="C939" s="6" t="str">
        <f t="shared" si="99"/>
        <v>April</v>
      </c>
      <c r="D939" s="7">
        <f t="shared" si="100"/>
        <v>0.61458333333333337</v>
      </c>
      <c r="E939" s="7" t="str">
        <f>IF(AND(D939&lt;Sheet2!$A$3,D939&gt;=Sheet2!$A$2),"Morning",IF(AND(D939&gt;=Sheet2!$A$3,D939&lt;Sheet2!$A$4),"Afternoon","Night"))</f>
        <v>Afternoon</v>
      </c>
      <c r="F939" s="7" t="str">
        <f t="shared" si="101"/>
        <v>Monday</v>
      </c>
      <c r="G939" s="7" t="str">
        <f t="shared" si="102"/>
        <v>Weekdays</v>
      </c>
      <c r="H939" s="6">
        <f t="shared" si="103"/>
        <v>20</v>
      </c>
      <c r="I939" s="6">
        <f t="shared" si="105"/>
        <v>2020</v>
      </c>
      <c r="J939" s="11">
        <v>44014.578472222223</v>
      </c>
      <c r="K939" s="12" t="s">
        <v>542</v>
      </c>
      <c r="L939" s="12" t="s">
        <v>2695</v>
      </c>
      <c r="M939" s="8" t="s">
        <v>2702</v>
      </c>
      <c r="N939" s="12" t="s">
        <v>34</v>
      </c>
      <c r="O939" s="12" t="s">
        <v>868</v>
      </c>
      <c r="P939" s="13">
        <v>352</v>
      </c>
      <c r="Q939" s="12" t="s">
        <v>872</v>
      </c>
      <c r="R939">
        <f t="shared" si="104"/>
        <v>1</v>
      </c>
    </row>
    <row r="940" spans="1:18" ht="49.5" x14ac:dyDescent="0.25">
      <c r="A940" s="4" t="s">
        <v>66</v>
      </c>
      <c r="B940" s="17">
        <v>43941.697916666664</v>
      </c>
      <c r="C940" s="6" t="str">
        <f t="shared" si="99"/>
        <v>April</v>
      </c>
      <c r="D940" s="7">
        <f t="shared" si="100"/>
        <v>0.69791666666666663</v>
      </c>
      <c r="E940" s="7" t="str">
        <f>IF(AND(D940&lt;Sheet2!$A$3,D940&gt;=Sheet2!$A$2),"Morning",IF(AND(D940&gt;=Sheet2!$A$3,D940&lt;Sheet2!$A$4),"Afternoon","Night"))</f>
        <v>Afternoon</v>
      </c>
      <c r="F940" s="7" t="str">
        <f t="shared" si="101"/>
        <v>Monday</v>
      </c>
      <c r="G940" s="7" t="str">
        <f t="shared" si="102"/>
        <v>Weekdays</v>
      </c>
      <c r="H940" s="6">
        <f t="shared" si="103"/>
        <v>20</v>
      </c>
      <c r="I940" s="6">
        <f t="shared" si="105"/>
        <v>2020</v>
      </c>
      <c r="J940" s="5">
        <v>43984.788194444445</v>
      </c>
      <c r="K940" s="8" t="s">
        <v>481</v>
      </c>
      <c r="L940" s="8" t="s">
        <v>2699</v>
      </c>
      <c r="M940" s="8" t="s">
        <v>2703</v>
      </c>
      <c r="N940" s="8" t="s">
        <v>34</v>
      </c>
      <c r="O940" s="8" t="s">
        <v>35</v>
      </c>
      <c r="P940" s="9">
        <v>83</v>
      </c>
      <c r="Q940" s="8" t="s">
        <v>873</v>
      </c>
      <c r="R940">
        <f t="shared" si="104"/>
        <v>1</v>
      </c>
    </row>
    <row r="941" spans="1:18" ht="66" x14ac:dyDescent="0.25">
      <c r="A941" s="10"/>
      <c r="B941" s="18">
        <v>43941.697916666664</v>
      </c>
      <c r="C941" s="6" t="str">
        <f t="shared" si="99"/>
        <v>April</v>
      </c>
      <c r="D941" s="7">
        <f t="shared" si="100"/>
        <v>0.69791666666666663</v>
      </c>
      <c r="E941" s="7" t="str">
        <f>IF(AND(D941&lt;Sheet2!$A$3,D941&gt;=Sheet2!$A$2),"Morning",IF(AND(D941&gt;=Sheet2!$A$3,D941&lt;Sheet2!$A$4),"Afternoon","Night"))</f>
        <v>Afternoon</v>
      </c>
      <c r="F941" s="7" t="str">
        <f t="shared" si="101"/>
        <v>Monday</v>
      </c>
      <c r="G941" s="7" t="str">
        <f t="shared" si="102"/>
        <v>Weekdays</v>
      </c>
      <c r="H941" s="6">
        <f t="shared" si="103"/>
        <v>20</v>
      </c>
      <c r="I941" s="6">
        <f t="shared" si="105"/>
        <v>2020</v>
      </c>
      <c r="J941" s="11">
        <v>44137.577777777777</v>
      </c>
      <c r="K941" s="12" t="s">
        <v>481</v>
      </c>
      <c r="L941" s="8" t="s">
        <v>2699</v>
      </c>
      <c r="M941" s="8" t="s">
        <v>2703</v>
      </c>
      <c r="N941" s="12" t="s">
        <v>34</v>
      </c>
      <c r="O941" s="12" t="s">
        <v>35</v>
      </c>
      <c r="P941" s="13">
        <v>83</v>
      </c>
      <c r="Q941" s="12" t="s">
        <v>874</v>
      </c>
      <c r="R941">
        <f t="shared" si="104"/>
        <v>1</v>
      </c>
    </row>
    <row r="942" spans="1:18" ht="49.5" x14ac:dyDescent="0.25">
      <c r="A942" s="4" t="s">
        <v>69</v>
      </c>
      <c r="B942" s="17">
        <v>43942.696527777778</v>
      </c>
      <c r="C942" s="6" t="str">
        <f t="shared" si="99"/>
        <v>April</v>
      </c>
      <c r="D942" s="7">
        <f t="shared" si="100"/>
        <v>0.69652777777777775</v>
      </c>
      <c r="E942" s="7" t="str">
        <f>IF(AND(D942&lt;Sheet2!$A$3,D942&gt;=Sheet2!$A$2),"Morning",IF(AND(D942&gt;=Sheet2!$A$3,D942&lt;Sheet2!$A$4),"Afternoon","Night"))</f>
        <v>Afternoon</v>
      </c>
      <c r="F942" s="7" t="str">
        <f t="shared" si="101"/>
        <v>Tuesday</v>
      </c>
      <c r="G942" s="7" t="str">
        <f t="shared" si="102"/>
        <v>Weekdays</v>
      </c>
      <c r="H942" s="6">
        <f t="shared" si="103"/>
        <v>21</v>
      </c>
      <c r="I942" s="6">
        <f t="shared" si="105"/>
        <v>2020</v>
      </c>
      <c r="J942" s="5">
        <v>43984.811111111114</v>
      </c>
      <c r="K942" s="8" t="s">
        <v>265</v>
      </c>
      <c r="L942" s="8" t="s">
        <v>2693</v>
      </c>
      <c r="M942" s="8" t="s">
        <v>2703</v>
      </c>
      <c r="N942" s="8" t="s">
        <v>34</v>
      </c>
      <c r="O942" s="8" t="s">
        <v>25</v>
      </c>
      <c r="P942" s="9">
        <v>0</v>
      </c>
      <c r="Q942" s="8" t="s">
        <v>875</v>
      </c>
      <c r="R942">
        <f t="shared" si="104"/>
        <v>1</v>
      </c>
    </row>
    <row r="943" spans="1:18" ht="66" x14ac:dyDescent="0.25">
      <c r="A943" s="10"/>
      <c r="B943" s="18">
        <v>43942.696527777778</v>
      </c>
      <c r="C943" s="6" t="str">
        <f t="shared" si="99"/>
        <v>April</v>
      </c>
      <c r="D943" s="7">
        <f t="shared" si="100"/>
        <v>0.69652777777777775</v>
      </c>
      <c r="E943" s="7" t="str">
        <f>IF(AND(D943&lt;Sheet2!$A$3,D943&gt;=Sheet2!$A$2),"Morning",IF(AND(D943&gt;=Sheet2!$A$3,D943&lt;Sheet2!$A$4),"Afternoon","Night"))</f>
        <v>Afternoon</v>
      </c>
      <c r="F943" s="7" t="str">
        <f t="shared" si="101"/>
        <v>Tuesday</v>
      </c>
      <c r="G943" s="7" t="str">
        <f t="shared" si="102"/>
        <v>Weekdays</v>
      </c>
      <c r="H943" s="6">
        <f t="shared" si="103"/>
        <v>21</v>
      </c>
      <c r="I943" s="6">
        <f t="shared" si="105"/>
        <v>2020</v>
      </c>
      <c r="J943" s="11">
        <v>44137.580555555556</v>
      </c>
      <c r="K943" s="12" t="s">
        <v>265</v>
      </c>
      <c r="L943" s="8" t="s">
        <v>2693</v>
      </c>
      <c r="M943" s="8" t="s">
        <v>2703</v>
      </c>
      <c r="N943" s="12" t="s">
        <v>34</v>
      </c>
      <c r="O943" s="12" t="s">
        <v>25</v>
      </c>
      <c r="P943" s="13">
        <v>0</v>
      </c>
      <c r="Q943" s="12" t="s">
        <v>876</v>
      </c>
      <c r="R943">
        <f t="shared" si="104"/>
        <v>1</v>
      </c>
    </row>
    <row r="944" spans="1:18" ht="16.5" x14ac:dyDescent="0.25">
      <c r="A944" s="4" t="s">
        <v>72</v>
      </c>
      <c r="B944" s="17">
        <v>43942.709722222222</v>
      </c>
      <c r="C944" s="6" t="str">
        <f t="shared" si="99"/>
        <v>April</v>
      </c>
      <c r="D944" s="7">
        <f t="shared" si="100"/>
        <v>0.70972222222222225</v>
      </c>
      <c r="E944" s="7" t="str">
        <f>IF(AND(D944&lt;Sheet2!$A$3,D944&gt;=Sheet2!$A$2),"Morning",IF(AND(D944&gt;=Sheet2!$A$3,D944&lt;Sheet2!$A$4),"Afternoon","Night"))</f>
        <v>Afternoon</v>
      </c>
      <c r="F944" s="7" t="str">
        <f t="shared" si="101"/>
        <v>Tuesday</v>
      </c>
      <c r="G944" s="7" t="str">
        <f t="shared" si="102"/>
        <v>Weekdays</v>
      </c>
      <c r="H944" s="6">
        <f t="shared" si="103"/>
        <v>21</v>
      </c>
      <c r="I944" s="6">
        <f t="shared" si="105"/>
        <v>2020</v>
      </c>
      <c r="J944" s="5">
        <v>44014.999305555553</v>
      </c>
      <c r="K944" s="8" t="s">
        <v>402</v>
      </c>
      <c r="L944" s="8"/>
      <c r="M944" s="8"/>
      <c r="N944" s="8"/>
      <c r="O944" s="8"/>
      <c r="P944" s="15" t="s">
        <v>9</v>
      </c>
      <c r="Q944" s="8" t="s">
        <v>877</v>
      </c>
      <c r="R944">
        <f t="shared" si="104"/>
        <v>1</v>
      </c>
    </row>
    <row r="945" spans="1:18" ht="49.5" x14ac:dyDescent="0.25">
      <c r="A945" s="4" t="s">
        <v>75</v>
      </c>
      <c r="B945" s="18">
        <v>43942.709722222222</v>
      </c>
      <c r="C945" s="6" t="str">
        <f t="shared" si="99"/>
        <v>April</v>
      </c>
      <c r="D945" s="7">
        <f t="shared" si="100"/>
        <v>0.70972222222222225</v>
      </c>
      <c r="E945" s="7" t="str">
        <f>IF(AND(D945&lt;Sheet2!$A$3,D945&gt;=Sheet2!$A$2),"Morning",IF(AND(D945&gt;=Sheet2!$A$3,D945&lt;Sheet2!$A$4),"Afternoon","Night"))</f>
        <v>Afternoon</v>
      </c>
      <c r="F945" s="7" t="str">
        <f t="shared" si="101"/>
        <v>Tuesday</v>
      </c>
      <c r="G945" s="7" t="str">
        <f t="shared" si="102"/>
        <v>Weekdays</v>
      </c>
      <c r="H945" s="6">
        <f t="shared" si="103"/>
        <v>21</v>
      </c>
      <c r="I945" s="6">
        <f t="shared" si="105"/>
        <v>2020</v>
      </c>
      <c r="J945" s="5">
        <v>44045.130555555559</v>
      </c>
      <c r="K945" s="8" t="s">
        <v>256</v>
      </c>
      <c r="L945" s="8" t="s">
        <v>2699</v>
      </c>
      <c r="M945" s="8" t="s">
        <v>2703</v>
      </c>
      <c r="N945" s="8" t="s">
        <v>34</v>
      </c>
      <c r="O945" s="8" t="s">
        <v>35</v>
      </c>
      <c r="P945" s="9">
        <v>31</v>
      </c>
      <c r="Q945" s="8" t="s">
        <v>878</v>
      </c>
      <c r="R945">
        <f t="shared" si="104"/>
        <v>1</v>
      </c>
    </row>
    <row r="946" spans="1:18" ht="115.5" x14ac:dyDescent="0.25">
      <c r="A946" s="10"/>
      <c r="B946" s="17">
        <v>43943.395138888889</v>
      </c>
      <c r="C946" s="6" t="str">
        <f t="shared" si="99"/>
        <v>April</v>
      </c>
      <c r="D946" s="7">
        <f t="shared" si="100"/>
        <v>0.39513888888888887</v>
      </c>
      <c r="E946" s="7" t="str">
        <f>IF(AND(D946&lt;Sheet2!$A$3,D946&gt;=Sheet2!$A$2),"Morning",IF(AND(D946&gt;=Sheet2!$A$3,D946&lt;Sheet2!$A$4),"Afternoon","Night"))</f>
        <v>Morning</v>
      </c>
      <c r="F946" s="7" t="str">
        <f t="shared" si="101"/>
        <v>Wednesday</v>
      </c>
      <c r="G946" s="7" t="str">
        <f t="shared" si="102"/>
        <v>Weekdays</v>
      </c>
      <c r="H946" s="6">
        <f t="shared" si="103"/>
        <v>22</v>
      </c>
      <c r="I946" s="6">
        <f t="shared" si="105"/>
        <v>2020</v>
      </c>
      <c r="J946" s="11">
        <v>44137.583333333336</v>
      </c>
      <c r="K946" s="12" t="s">
        <v>256</v>
      </c>
      <c r="L946" s="8" t="s">
        <v>2699</v>
      </c>
      <c r="M946" s="8" t="s">
        <v>2703</v>
      </c>
      <c r="N946" s="12" t="s">
        <v>34</v>
      </c>
      <c r="O946" s="12" t="s">
        <v>35</v>
      </c>
      <c r="P946" s="13">
        <v>31</v>
      </c>
      <c r="Q946" s="12" t="s">
        <v>879</v>
      </c>
      <c r="R946">
        <f t="shared" si="104"/>
        <v>1</v>
      </c>
    </row>
    <row r="947" spans="1:18" ht="33" x14ac:dyDescent="0.25">
      <c r="A947" s="4" t="s">
        <v>78</v>
      </c>
      <c r="B947" s="18">
        <v>43943.395138888889</v>
      </c>
      <c r="C947" s="6" t="str">
        <f t="shared" si="99"/>
        <v>April</v>
      </c>
      <c r="D947" s="7">
        <f t="shared" si="100"/>
        <v>0.39513888888888887</v>
      </c>
      <c r="E947" s="7" t="str">
        <f>IF(AND(D947&lt;Sheet2!$A$3,D947&gt;=Sheet2!$A$2),"Morning",IF(AND(D947&gt;=Sheet2!$A$3,D947&lt;Sheet2!$A$4),"Afternoon","Night"))</f>
        <v>Morning</v>
      </c>
      <c r="F947" s="7" t="str">
        <f t="shared" si="101"/>
        <v>Wednesday</v>
      </c>
      <c r="G947" s="7" t="str">
        <f t="shared" si="102"/>
        <v>Weekdays</v>
      </c>
      <c r="H947" s="6">
        <f t="shared" si="103"/>
        <v>22</v>
      </c>
      <c r="I947" s="6">
        <f t="shared" si="105"/>
        <v>2020</v>
      </c>
      <c r="J947" s="5">
        <v>44045.362500000003</v>
      </c>
      <c r="K947" s="8" t="s">
        <v>156</v>
      </c>
      <c r="L947" s="8" t="s">
        <v>2696</v>
      </c>
      <c r="M947" s="8" t="s">
        <v>2703</v>
      </c>
      <c r="N947" s="8" t="s">
        <v>58</v>
      </c>
      <c r="O947" s="8" t="s">
        <v>19</v>
      </c>
      <c r="P947" s="9">
        <v>2</v>
      </c>
      <c r="Q947" s="8" t="s">
        <v>880</v>
      </c>
      <c r="R947">
        <f t="shared" si="104"/>
        <v>1</v>
      </c>
    </row>
    <row r="948" spans="1:18" ht="49.5" x14ac:dyDescent="0.25">
      <c r="A948" s="10"/>
      <c r="B948" s="17">
        <v>43943.461805555555</v>
      </c>
      <c r="C948" s="6" t="str">
        <f t="shared" si="99"/>
        <v>April</v>
      </c>
      <c r="D948" s="7">
        <f t="shared" si="100"/>
        <v>0.46180555555555558</v>
      </c>
      <c r="E948" s="7" t="str">
        <f>IF(AND(D948&lt;Sheet2!$A$3,D948&gt;=Sheet2!$A$2),"Morning",IF(AND(D948&gt;=Sheet2!$A$3,D948&lt;Sheet2!$A$4),"Afternoon","Night"))</f>
        <v>Morning</v>
      </c>
      <c r="F948" s="7" t="str">
        <f t="shared" si="101"/>
        <v>Wednesday</v>
      </c>
      <c r="G948" s="7" t="str">
        <f t="shared" si="102"/>
        <v>Weekdays</v>
      </c>
      <c r="H948" s="6">
        <f t="shared" si="103"/>
        <v>22</v>
      </c>
      <c r="I948" s="6">
        <f t="shared" si="105"/>
        <v>2020</v>
      </c>
      <c r="J948" s="11">
        <v>44076.313194444447</v>
      </c>
      <c r="K948" s="12" t="s">
        <v>156</v>
      </c>
      <c r="L948" s="8" t="s">
        <v>2696</v>
      </c>
      <c r="M948" s="8" t="s">
        <v>2703</v>
      </c>
      <c r="N948" s="12" t="s">
        <v>58</v>
      </c>
      <c r="O948" s="12" t="s">
        <v>19</v>
      </c>
      <c r="P948" s="13">
        <v>2</v>
      </c>
      <c r="Q948" s="12" t="s">
        <v>881</v>
      </c>
      <c r="R948">
        <f t="shared" si="104"/>
        <v>1</v>
      </c>
    </row>
    <row r="949" spans="1:18" ht="115.5" x14ac:dyDescent="0.25">
      <c r="A949" s="4" t="s">
        <v>82</v>
      </c>
      <c r="B949" s="17">
        <v>43943.517361111109</v>
      </c>
      <c r="C949" s="6" t="str">
        <f t="shared" si="99"/>
        <v>April</v>
      </c>
      <c r="D949" s="7">
        <f t="shared" si="100"/>
        <v>0.51736111111111105</v>
      </c>
      <c r="E949" s="7" t="str">
        <f>IF(AND(D949&lt;Sheet2!$A$3,D949&gt;=Sheet2!$A$2),"Morning",IF(AND(D949&gt;=Sheet2!$A$3,D949&lt;Sheet2!$A$4),"Afternoon","Night"))</f>
        <v>Afternoon</v>
      </c>
      <c r="F949" s="7" t="str">
        <f t="shared" si="101"/>
        <v>Wednesday</v>
      </c>
      <c r="G949" s="7" t="str">
        <f t="shared" si="102"/>
        <v>Weekdays</v>
      </c>
      <c r="H949" s="6">
        <f t="shared" si="103"/>
        <v>22</v>
      </c>
      <c r="I949" s="6">
        <f t="shared" si="105"/>
        <v>2020</v>
      </c>
      <c r="J949" s="5">
        <v>44045.375</v>
      </c>
      <c r="K949" s="8" t="s">
        <v>814</v>
      </c>
      <c r="L949" s="8" t="s">
        <v>2694</v>
      </c>
      <c r="M949" s="8" t="s">
        <v>2702</v>
      </c>
      <c r="N949" s="8" t="s">
        <v>34</v>
      </c>
      <c r="O949" s="8" t="s">
        <v>109</v>
      </c>
      <c r="P949" s="9">
        <v>37</v>
      </c>
      <c r="Q949" s="8" t="s">
        <v>882</v>
      </c>
      <c r="R949">
        <f t="shared" si="104"/>
        <v>1</v>
      </c>
    </row>
    <row r="950" spans="1:18" ht="99" x14ac:dyDescent="0.25">
      <c r="A950" s="4" t="s">
        <v>86</v>
      </c>
      <c r="B950" s="17">
        <v>43943.553472222222</v>
      </c>
      <c r="C950" s="6" t="str">
        <f t="shared" si="99"/>
        <v>April</v>
      </c>
      <c r="D950" s="7">
        <f t="shared" si="100"/>
        <v>0.55347222222222225</v>
      </c>
      <c r="E950" s="7" t="str">
        <f>IF(AND(D950&lt;Sheet2!$A$3,D950&gt;=Sheet2!$A$2),"Morning",IF(AND(D950&gt;=Sheet2!$A$3,D950&lt;Sheet2!$A$4),"Afternoon","Night"))</f>
        <v>Afternoon</v>
      </c>
      <c r="F950" s="7" t="str">
        <f t="shared" si="101"/>
        <v>Wednesday</v>
      </c>
      <c r="G950" s="7" t="str">
        <f t="shared" si="102"/>
        <v>Weekdays</v>
      </c>
      <c r="H950" s="6">
        <f t="shared" si="103"/>
        <v>22</v>
      </c>
      <c r="I950" s="6">
        <f t="shared" si="105"/>
        <v>2020</v>
      </c>
      <c r="J950" s="5">
        <v>44045.409722222219</v>
      </c>
      <c r="K950" s="8" t="s">
        <v>309</v>
      </c>
      <c r="L950" s="8" t="s">
        <v>2696</v>
      </c>
      <c r="M950" s="8" t="s">
        <v>2703</v>
      </c>
      <c r="N950" s="8" t="s">
        <v>34</v>
      </c>
      <c r="O950" s="8" t="s">
        <v>19</v>
      </c>
      <c r="P950" s="9">
        <v>148</v>
      </c>
      <c r="Q950" s="8" t="s">
        <v>883</v>
      </c>
      <c r="R950">
        <f t="shared" si="104"/>
        <v>1</v>
      </c>
    </row>
    <row r="951" spans="1:18" ht="99" x14ac:dyDescent="0.25">
      <c r="A951" s="4" t="s">
        <v>88</v>
      </c>
      <c r="B951" s="18">
        <v>43943.553472222222</v>
      </c>
      <c r="C951" s="6" t="str">
        <f t="shared" si="99"/>
        <v>April</v>
      </c>
      <c r="D951" s="7">
        <f t="shared" si="100"/>
        <v>0.55347222222222225</v>
      </c>
      <c r="E951" s="7" t="str">
        <f>IF(AND(D951&lt;Sheet2!$A$3,D951&gt;=Sheet2!$A$2),"Morning",IF(AND(D951&gt;=Sheet2!$A$3,D951&lt;Sheet2!$A$4),"Afternoon","Night"))</f>
        <v>Afternoon</v>
      </c>
      <c r="F951" s="7" t="str">
        <f t="shared" si="101"/>
        <v>Wednesday</v>
      </c>
      <c r="G951" s="7" t="str">
        <f t="shared" si="102"/>
        <v>Weekdays</v>
      </c>
      <c r="H951" s="6">
        <f t="shared" si="103"/>
        <v>22</v>
      </c>
      <c r="I951" s="6">
        <f t="shared" si="105"/>
        <v>2020</v>
      </c>
      <c r="J951" s="5">
        <v>44045.454861111109</v>
      </c>
      <c r="K951" s="8" t="s">
        <v>256</v>
      </c>
      <c r="L951" s="8" t="s">
        <v>2699</v>
      </c>
      <c r="M951" s="8" t="s">
        <v>2703</v>
      </c>
      <c r="N951" s="8" t="s">
        <v>34</v>
      </c>
      <c r="O951" s="8" t="s">
        <v>14</v>
      </c>
      <c r="P951" s="9">
        <v>135</v>
      </c>
      <c r="Q951" s="8" t="s">
        <v>884</v>
      </c>
      <c r="R951">
        <f t="shared" si="104"/>
        <v>1</v>
      </c>
    </row>
    <row r="952" spans="1:18" ht="115.5" x14ac:dyDescent="0.25">
      <c r="A952" s="4" t="s">
        <v>90</v>
      </c>
      <c r="B952" s="17">
        <v>43943.553472222222</v>
      </c>
      <c r="C952" s="6" t="str">
        <f t="shared" si="99"/>
        <v>April</v>
      </c>
      <c r="D952" s="7">
        <f t="shared" si="100"/>
        <v>0.55347222222222225</v>
      </c>
      <c r="E952" s="7" t="str">
        <f>IF(AND(D952&lt;Sheet2!$A$3,D952&gt;=Sheet2!$A$2),"Morning",IF(AND(D952&gt;=Sheet2!$A$3,D952&lt;Sheet2!$A$4),"Afternoon","Night"))</f>
        <v>Afternoon</v>
      </c>
      <c r="F952" s="7" t="str">
        <f t="shared" si="101"/>
        <v>Wednesday</v>
      </c>
      <c r="G952" s="7" t="str">
        <f t="shared" si="102"/>
        <v>Weekdays</v>
      </c>
      <c r="H952" s="6">
        <f t="shared" si="103"/>
        <v>22</v>
      </c>
      <c r="I952" s="6">
        <f t="shared" si="105"/>
        <v>2020</v>
      </c>
      <c r="J952" s="5">
        <v>44045.740277777775</v>
      </c>
      <c r="K952" s="8" t="s">
        <v>619</v>
      </c>
      <c r="L952" s="8" t="s">
        <v>2693</v>
      </c>
      <c r="M952" s="8" t="s">
        <v>2703</v>
      </c>
      <c r="N952" s="8" t="s">
        <v>34</v>
      </c>
      <c r="O952" s="8" t="s">
        <v>14</v>
      </c>
      <c r="P952" s="9">
        <v>0</v>
      </c>
      <c r="Q952" s="8" t="s">
        <v>885</v>
      </c>
      <c r="R952">
        <f t="shared" si="104"/>
        <v>1</v>
      </c>
    </row>
    <row r="953" spans="1:18" ht="99" x14ac:dyDescent="0.25">
      <c r="A953" s="4" t="s">
        <v>92</v>
      </c>
      <c r="B953" s="18">
        <v>43943.553472222222</v>
      </c>
      <c r="C953" s="6" t="str">
        <f t="shared" si="99"/>
        <v>April</v>
      </c>
      <c r="D953" s="7">
        <f t="shared" si="100"/>
        <v>0.55347222222222225</v>
      </c>
      <c r="E953" s="7" t="str">
        <f>IF(AND(D953&lt;Sheet2!$A$3,D953&gt;=Sheet2!$A$2),"Morning",IF(AND(D953&gt;=Sheet2!$A$3,D953&lt;Sheet2!$A$4),"Afternoon","Night"))</f>
        <v>Afternoon</v>
      </c>
      <c r="F953" s="7" t="str">
        <f t="shared" si="101"/>
        <v>Wednesday</v>
      </c>
      <c r="G953" s="7" t="str">
        <f t="shared" si="102"/>
        <v>Weekdays</v>
      </c>
      <c r="H953" s="6">
        <f t="shared" si="103"/>
        <v>22</v>
      </c>
      <c r="I953" s="6">
        <f t="shared" si="105"/>
        <v>2020</v>
      </c>
      <c r="J953" s="5">
        <v>44076.416666666664</v>
      </c>
      <c r="K953" s="8" t="s">
        <v>76</v>
      </c>
      <c r="L953" s="8" t="s">
        <v>2693</v>
      </c>
      <c r="M953" s="8" t="s">
        <v>2703</v>
      </c>
      <c r="N953" s="8" t="s">
        <v>34</v>
      </c>
      <c r="O953" s="8" t="s">
        <v>109</v>
      </c>
      <c r="P953" s="9">
        <v>449</v>
      </c>
      <c r="Q953" s="8" t="s">
        <v>886</v>
      </c>
      <c r="R953">
        <f t="shared" si="104"/>
        <v>1</v>
      </c>
    </row>
    <row r="954" spans="1:18" ht="33" x14ac:dyDescent="0.25">
      <c r="A954" s="4" t="s">
        <v>94</v>
      </c>
      <c r="B954" s="17">
        <v>43943.560416666667</v>
      </c>
      <c r="C954" s="6" t="str">
        <f t="shared" si="99"/>
        <v>April</v>
      </c>
      <c r="D954" s="7">
        <f t="shared" si="100"/>
        <v>0.56041666666666667</v>
      </c>
      <c r="E954" s="7" t="str">
        <f>IF(AND(D954&lt;Sheet2!$A$3,D954&gt;=Sheet2!$A$2),"Morning",IF(AND(D954&gt;=Sheet2!$A$3,D954&lt;Sheet2!$A$4),"Afternoon","Night"))</f>
        <v>Afternoon</v>
      </c>
      <c r="F954" s="7" t="str">
        <f t="shared" si="101"/>
        <v>Wednesday</v>
      </c>
      <c r="G954" s="7" t="str">
        <f t="shared" si="102"/>
        <v>Weekdays</v>
      </c>
      <c r="H954" s="6">
        <f t="shared" si="103"/>
        <v>22</v>
      </c>
      <c r="I954" s="6">
        <f t="shared" si="105"/>
        <v>2020</v>
      </c>
      <c r="J954" s="5">
        <v>44076.731944444444</v>
      </c>
      <c r="K954" s="8" t="s">
        <v>275</v>
      </c>
      <c r="L954" s="8" t="s">
        <v>2695</v>
      </c>
      <c r="M954" s="8" t="s">
        <v>2702</v>
      </c>
      <c r="N954" s="8" t="s">
        <v>34</v>
      </c>
      <c r="O954" s="8" t="s">
        <v>126</v>
      </c>
      <c r="P954" s="9">
        <v>0</v>
      </c>
      <c r="Q954" s="8" t="s">
        <v>887</v>
      </c>
      <c r="R954">
        <f t="shared" si="104"/>
        <v>1</v>
      </c>
    </row>
    <row r="955" spans="1:18" ht="49.5" x14ac:dyDescent="0.25">
      <c r="A955" s="10"/>
      <c r="B955" s="18">
        <v>43943.560416666667</v>
      </c>
      <c r="C955" s="6" t="str">
        <f t="shared" si="99"/>
        <v>April</v>
      </c>
      <c r="D955" s="7">
        <f t="shared" si="100"/>
        <v>0.56041666666666667</v>
      </c>
      <c r="E955" s="7" t="str">
        <f>IF(AND(D955&lt;Sheet2!$A$3,D955&gt;=Sheet2!$A$2),"Morning",IF(AND(D955&gt;=Sheet2!$A$3,D955&lt;Sheet2!$A$4),"Afternoon","Night"))</f>
        <v>Afternoon</v>
      </c>
      <c r="F955" s="7" t="str">
        <f t="shared" si="101"/>
        <v>Wednesday</v>
      </c>
      <c r="G955" s="7" t="str">
        <f t="shared" si="102"/>
        <v>Weekdays</v>
      </c>
      <c r="H955" s="6">
        <f t="shared" si="103"/>
        <v>22</v>
      </c>
      <c r="I955" s="6">
        <f t="shared" si="105"/>
        <v>2020</v>
      </c>
      <c r="J955" s="11">
        <v>44137.705555555556</v>
      </c>
      <c r="K955" s="12" t="s">
        <v>275</v>
      </c>
      <c r="L955" s="8" t="s">
        <v>2695</v>
      </c>
      <c r="M955" s="8" t="s">
        <v>2702</v>
      </c>
      <c r="N955" s="12" t="s">
        <v>34</v>
      </c>
      <c r="O955" s="12" t="s">
        <v>126</v>
      </c>
      <c r="P955" s="13">
        <v>0</v>
      </c>
      <c r="Q955" s="12" t="s">
        <v>888</v>
      </c>
      <c r="R955">
        <f t="shared" si="104"/>
        <v>1</v>
      </c>
    </row>
    <row r="956" spans="1:18" ht="66" x14ac:dyDescent="0.25">
      <c r="A956" s="4" t="s">
        <v>98</v>
      </c>
      <c r="B956" s="17">
        <v>43943.5625</v>
      </c>
      <c r="C956" s="6" t="str">
        <f t="shared" si="99"/>
        <v>April</v>
      </c>
      <c r="D956" s="7">
        <f t="shared" si="100"/>
        <v>0.5625</v>
      </c>
      <c r="E956" s="7" t="str">
        <f>IF(AND(D956&lt;Sheet2!$A$3,D956&gt;=Sheet2!$A$2),"Morning",IF(AND(D956&gt;=Sheet2!$A$3,D956&lt;Sheet2!$A$4),"Afternoon","Night"))</f>
        <v>Afternoon</v>
      </c>
      <c r="F956" s="7" t="str">
        <f t="shared" si="101"/>
        <v>Wednesday</v>
      </c>
      <c r="G956" s="7" t="str">
        <f t="shared" si="102"/>
        <v>Weekdays</v>
      </c>
      <c r="H956" s="6">
        <f t="shared" si="103"/>
        <v>22</v>
      </c>
      <c r="I956" s="6">
        <f t="shared" si="105"/>
        <v>2020</v>
      </c>
      <c r="J956" s="5">
        <v>44106.386805555558</v>
      </c>
      <c r="K956" s="8" t="s">
        <v>140</v>
      </c>
      <c r="L956" s="8" t="s">
        <v>2696</v>
      </c>
      <c r="M956" s="8" t="s">
        <v>2703</v>
      </c>
      <c r="N956" s="8" t="s">
        <v>34</v>
      </c>
      <c r="O956" s="8" t="s">
        <v>19</v>
      </c>
      <c r="P956" s="9">
        <v>266</v>
      </c>
      <c r="Q956" s="8" t="s">
        <v>889</v>
      </c>
      <c r="R956">
        <f t="shared" si="104"/>
        <v>1</v>
      </c>
    </row>
    <row r="957" spans="1:18" ht="66" x14ac:dyDescent="0.25">
      <c r="A957" s="10"/>
      <c r="B957" s="18">
        <v>43943.5625</v>
      </c>
      <c r="C957" s="6" t="str">
        <f t="shared" si="99"/>
        <v>April</v>
      </c>
      <c r="D957" s="7">
        <f t="shared" si="100"/>
        <v>0.5625</v>
      </c>
      <c r="E957" s="7" t="str">
        <f>IF(AND(D957&lt;Sheet2!$A$3,D957&gt;=Sheet2!$A$2),"Morning",IF(AND(D957&gt;=Sheet2!$A$3,D957&lt;Sheet2!$A$4),"Afternoon","Night"))</f>
        <v>Afternoon</v>
      </c>
      <c r="F957" s="7" t="str">
        <f t="shared" si="101"/>
        <v>Wednesday</v>
      </c>
      <c r="G957" s="7" t="str">
        <f t="shared" si="102"/>
        <v>Weekdays</v>
      </c>
      <c r="H957" s="6">
        <f t="shared" si="103"/>
        <v>22</v>
      </c>
      <c r="I957" s="6">
        <f t="shared" si="105"/>
        <v>2020</v>
      </c>
      <c r="J957" s="11">
        <v>44167.386805555558</v>
      </c>
      <c r="K957" s="12" t="s">
        <v>140</v>
      </c>
      <c r="L957" s="8" t="s">
        <v>2696</v>
      </c>
      <c r="M957" s="8" t="s">
        <v>2703</v>
      </c>
      <c r="N957" s="12" t="s">
        <v>34</v>
      </c>
      <c r="O957" s="12" t="s">
        <v>19</v>
      </c>
      <c r="P957" s="13">
        <v>266</v>
      </c>
      <c r="Q957" s="12" t="s">
        <v>890</v>
      </c>
      <c r="R957">
        <f t="shared" si="104"/>
        <v>1</v>
      </c>
    </row>
    <row r="958" spans="1:18" ht="66" x14ac:dyDescent="0.25">
      <c r="A958" s="4" t="s">
        <v>101</v>
      </c>
      <c r="B958" s="18">
        <v>43943.5625</v>
      </c>
      <c r="C958" s="6" t="str">
        <f t="shared" si="99"/>
        <v>April</v>
      </c>
      <c r="D958" s="7">
        <f t="shared" si="100"/>
        <v>0.5625</v>
      </c>
      <c r="E958" s="7" t="str">
        <f>IF(AND(D958&lt;Sheet2!$A$3,D958&gt;=Sheet2!$A$2),"Morning",IF(AND(D958&gt;=Sheet2!$A$3,D958&lt;Sheet2!$A$4),"Afternoon","Night"))</f>
        <v>Afternoon</v>
      </c>
      <c r="F958" s="7" t="str">
        <f t="shared" si="101"/>
        <v>Wednesday</v>
      </c>
      <c r="G958" s="7" t="str">
        <f t="shared" si="102"/>
        <v>Weekdays</v>
      </c>
      <c r="H958" s="6">
        <f t="shared" si="103"/>
        <v>22</v>
      </c>
      <c r="I958" s="6">
        <f t="shared" si="105"/>
        <v>2020</v>
      </c>
      <c r="J958" s="5">
        <v>44106.642361111109</v>
      </c>
      <c r="K958" s="8" t="s">
        <v>347</v>
      </c>
      <c r="L958" s="8" t="s">
        <v>2694</v>
      </c>
      <c r="M958" s="8" t="s">
        <v>2702</v>
      </c>
      <c r="N958" s="8" t="s">
        <v>34</v>
      </c>
      <c r="O958" s="8" t="s">
        <v>109</v>
      </c>
      <c r="P958" s="9">
        <v>51</v>
      </c>
      <c r="Q958" s="8" t="s">
        <v>891</v>
      </c>
      <c r="R958">
        <f t="shared" si="104"/>
        <v>1</v>
      </c>
    </row>
    <row r="959" spans="1:18" ht="132" x14ac:dyDescent="0.25">
      <c r="A959" s="4" t="s">
        <v>107</v>
      </c>
      <c r="B959" s="17">
        <v>43943.578472222223</v>
      </c>
      <c r="C959" s="6" t="str">
        <f t="shared" si="99"/>
        <v>April</v>
      </c>
      <c r="D959" s="7">
        <f t="shared" si="100"/>
        <v>0.57847222222222217</v>
      </c>
      <c r="E959" s="7" t="str">
        <f>IF(AND(D959&lt;Sheet2!$A$3,D959&gt;=Sheet2!$A$2),"Morning",IF(AND(D959&gt;=Sheet2!$A$3,D959&lt;Sheet2!$A$4),"Afternoon","Night"))</f>
        <v>Afternoon</v>
      </c>
      <c r="F959" s="7" t="str">
        <f t="shared" si="101"/>
        <v>Wednesday</v>
      </c>
      <c r="G959" s="7" t="str">
        <f t="shared" si="102"/>
        <v>Weekdays</v>
      </c>
      <c r="H959" s="6">
        <f t="shared" si="103"/>
        <v>22</v>
      </c>
      <c r="I959" s="6">
        <f t="shared" si="105"/>
        <v>2020</v>
      </c>
      <c r="J959" s="5">
        <v>44106.752083333333</v>
      </c>
      <c r="K959" s="8" t="s">
        <v>451</v>
      </c>
      <c r="L959" s="8" t="s">
        <v>2696</v>
      </c>
      <c r="M959" s="8" t="s">
        <v>2703</v>
      </c>
      <c r="N959" s="8" t="s">
        <v>58</v>
      </c>
      <c r="O959" s="8" t="s">
        <v>13</v>
      </c>
      <c r="P959" s="9">
        <v>116</v>
      </c>
      <c r="Q959" s="8" t="s">
        <v>892</v>
      </c>
      <c r="R959">
        <f t="shared" si="104"/>
        <v>1</v>
      </c>
    </row>
    <row r="960" spans="1:18" ht="33" x14ac:dyDescent="0.25">
      <c r="A960" s="4" t="s">
        <v>111</v>
      </c>
      <c r="B960" s="18">
        <v>43943.578472222223</v>
      </c>
      <c r="C960" s="6" t="str">
        <f t="shared" si="99"/>
        <v>April</v>
      </c>
      <c r="D960" s="7">
        <f t="shared" si="100"/>
        <v>0.57847222222222217</v>
      </c>
      <c r="E960" s="7" t="str">
        <f>IF(AND(D960&lt;Sheet2!$A$3,D960&gt;=Sheet2!$A$2),"Morning",IF(AND(D960&gt;=Sheet2!$A$3,D960&lt;Sheet2!$A$4),"Afternoon","Night"))</f>
        <v>Afternoon</v>
      </c>
      <c r="F960" s="7" t="str">
        <f t="shared" si="101"/>
        <v>Wednesday</v>
      </c>
      <c r="G960" s="7" t="str">
        <f t="shared" si="102"/>
        <v>Weekdays</v>
      </c>
      <c r="H960" s="6">
        <f t="shared" si="103"/>
        <v>22</v>
      </c>
      <c r="I960" s="6">
        <f t="shared" si="105"/>
        <v>2020</v>
      </c>
      <c r="J960" s="5">
        <v>44137.661805555559</v>
      </c>
      <c r="K960" s="8" t="s">
        <v>442</v>
      </c>
      <c r="L960" s="8" t="s">
        <v>2696</v>
      </c>
      <c r="M960" s="8" t="s">
        <v>2703</v>
      </c>
      <c r="N960" s="8" t="s">
        <v>34</v>
      </c>
      <c r="O960" s="8" t="s">
        <v>19</v>
      </c>
      <c r="P960" s="9">
        <v>145</v>
      </c>
      <c r="Q960" s="8" t="s">
        <v>893</v>
      </c>
      <c r="R960">
        <f t="shared" si="104"/>
        <v>1</v>
      </c>
    </row>
    <row r="961" spans="1:18" ht="33" x14ac:dyDescent="0.25">
      <c r="A961" s="4" t="s">
        <v>114</v>
      </c>
      <c r="B961" s="17">
        <v>43943.589583333334</v>
      </c>
      <c r="C961" s="6" t="str">
        <f t="shared" si="99"/>
        <v>April</v>
      </c>
      <c r="D961" s="7">
        <f t="shared" si="100"/>
        <v>0.58958333333333335</v>
      </c>
      <c r="E961" s="7" t="str">
        <f>IF(AND(D961&lt;Sheet2!$A$3,D961&gt;=Sheet2!$A$2),"Morning",IF(AND(D961&gt;=Sheet2!$A$3,D961&lt;Sheet2!$A$4),"Afternoon","Night"))</f>
        <v>Afternoon</v>
      </c>
      <c r="F961" s="7" t="str">
        <f t="shared" si="101"/>
        <v>Wednesday</v>
      </c>
      <c r="G961" s="7" t="str">
        <f t="shared" si="102"/>
        <v>Weekdays</v>
      </c>
      <c r="H961" s="6">
        <f t="shared" si="103"/>
        <v>22</v>
      </c>
      <c r="I961" s="6">
        <f t="shared" si="105"/>
        <v>2020</v>
      </c>
      <c r="J961" s="5">
        <v>44167.311111111114</v>
      </c>
      <c r="K961" s="8" t="s">
        <v>39</v>
      </c>
      <c r="L961" s="8" t="s">
        <v>2693</v>
      </c>
      <c r="M961" s="8" t="s">
        <v>2703</v>
      </c>
      <c r="N961" s="8"/>
      <c r="O961" s="8"/>
      <c r="P961" s="15" t="s">
        <v>9</v>
      </c>
      <c r="Q961" s="8" t="s">
        <v>894</v>
      </c>
      <c r="R961">
        <f t="shared" si="104"/>
        <v>1</v>
      </c>
    </row>
    <row r="962" spans="1:18" ht="33" x14ac:dyDescent="0.25">
      <c r="A962" s="4" t="s">
        <v>117</v>
      </c>
      <c r="B962" s="18">
        <v>43943.589583333334</v>
      </c>
      <c r="C962" s="6" t="str">
        <f t="shared" si="99"/>
        <v>April</v>
      </c>
      <c r="D962" s="7">
        <f t="shared" si="100"/>
        <v>0.58958333333333335</v>
      </c>
      <c r="E962" s="7" t="str">
        <f>IF(AND(D962&lt;Sheet2!$A$3,D962&gt;=Sheet2!$A$2),"Morning",IF(AND(D962&gt;=Sheet2!$A$3,D962&lt;Sheet2!$A$4),"Afternoon","Night"))</f>
        <v>Afternoon</v>
      </c>
      <c r="F962" s="7" t="str">
        <f t="shared" si="101"/>
        <v>Wednesday</v>
      </c>
      <c r="G962" s="7" t="str">
        <f t="shared" si="102"/>
        <v>Weekdays</v>
      </c>
      <c r="H962" s="6">
        <f t="shared" si="103"/>
        <v>22</v>
      </c>
      <c r="I962" s="6">
        <f t="shared" si="105"/>
        <v>2020</v>
      </c>
      <c r="J962" s="5">
        <v>44167.318749999999</v>
      </c>
      <c r="K962" s="8" t="s">
        <v>8</v>
      </c>
      <c r="L962" s="8" t="s">
        <v>2694</v>
      </c>
      <c r="M962" s="8" t="s">
        <v>2702</v>
      </c>
      <c r="N962" s="8"/>
      <c r="O962" s="8"/>
      <c r="P962" s="15" t="s">
        <v>9</v>
      </c>
      <c r="Q962" s="8" t="s">
        <v>895</v>
      </c>
      <c r="R962">
        <f t="shared" si="104"/>
        <v>1</v>
      </c>
    </row>
    <row r="963" spans="1:18" ht="66" x14ac:dyDescent="0.25">
      <c r="A963" s="4" t="s">
        <v>121</v>
      </c>
      <c r="B963" s="17">
        <v>43943.685416666667</v>
      </c>
      <c r="C963" s="6" t="str">
        <f t="shared" ref="C963:C1026" si="106">TEXT(B963,"mmmm")</f>
        <v>April</v>
      </c>
      <c r="D963" s="7">
        <f t="shared" ref="D963:D1026" si="107">TIME(HOUR(B963),MINUTE(B963),SECOND(B963))</f>
        <v>0.68541666666666667</v>
      </c>
      <c r="E963" s="7" t="str">
        <f>IF(AND(D963&lt;Sheet2!$A$3,D963&gt;=Sheet2!$A$2),"Morning",IF(AND(D963&gt;=Sheet2!$A$3,D963&lt;Sheet2!$A$4),"Afternoon","Night"))</f>
        <v>Afternoon</v>
      </c>
      <c r="F963" s="7" t="str">
        <f t="shared" ref="F963:F1026" si="108">TEXT(B963,"dddd")</f>
        <v>Wednesday</v>
      </c>
      <c r="G963" s="7" t="str">
        <f t="shared" ref="G963:G1026" si="109">IF(OR(F963="Saturday",F963="Sunday"),"Weekends","Weekdays")</f>
        <v>Weekdays</v>
      </c>
      <c r="H963" s="6">
        <f t="shared" ref="H963:H1026" si="110">DAY(B963)</f>
        <v>22</v>
      </c>
      <c r="I963" s="6">
        <f t="shared" si="105"/>
        <v>2020</v>
      </c>
      <c r="J963" s="5">
        <v>44167.386805555558</v>
      </c>
      <c r="K963" s="8" t="s">
        <v>184</v>
      </c>
      <c r="L963" s="8" t="s">
        <v>2700</v>
      </c>
      <c r="M963" s="8" t="s">
        <v>2702</v>
      </c>
      <c r="N963" s="8" t="s">
        <v>34</v>
      </c>
      <c r="O963" s="8" t="s">
        <v>511</v>
      </c>
      <c r="P963" s="15" t="s">
        <v>9</v>
      </c>
      <c r="Q963" s="8" t="s">
        <v>896</v>
      </c>
      <c r="R963">
        <f t="shared" ref="R963:R1026" si="111">COUNTA(B963)</f>
        <v>1</v>
      </c>
    </row>
    <row r="964" spans="1:18" ht="66" x14ac:dyDescent="0.25">
      <c r="A964" s="4" t="s">
        <v>124</v>
      </c>
      <c r="B964" s="18">
        <v>43943.685416666667</v>
      </c>
      <c r="C964" s="6" t="str">
        <f t="shared" si="106"/>
        <v>April</v>
      </c>
      <c r="D964" s="7">
        <f t="shared" si="107"/>
        <v>0.68541666666666667</v>
      </c>
      <c r="E964" s="7" t="str">
        <f>IF(AND(D964&lt;Sheet2!$A$3,D964&gt;=Sheet2!$A$2),"Morning",IF(AND(D964&gt;=Sheet2!$A$3,D964&lt;Sheet2!$A$4),"Afternoon","Night"))</f>
        <v>Afternoon</v>
      </c>
      <c r="F964" s="7" t="str">
        <f t="shared" si="108"/>
        <v>Wednesday</v>
      </c>
      <c r="G964" s="7" t="str">
        <f t="shared" si="109"/>
        <v>Weekdays</v>
      </c>
      <c r="H964" s="6">
        <f t="shared" si="110"/>
        <v>22</v>
      </c>
      <c r="I964" s="6">
        <f t="shared" si="105"/>
        <v>2020</v>
      </c>
      <c r="J964" s="5">
        <v>44167.386805555558</v>
      </c>
      <c r="K964" s="8" t="s">
        <v>54</v>
      </c>
      <c r="L964" s="8" t="s">
        <v>2700</v>
      </c>
      <c r="M964" s="8" t="s">
        <v>2702</v>
      </c>
      <c r="N964" s="8" t="s">
        <v>34</v>
      </c>
      <c r="O964" s="8" t="s">
        <v>511</v>
      </c>
      <c r="P964" s="15" t="s">
        <v>9</v>
      </c>
      <c r="Q964" s="8" t="s">
        <v>897</v>
      </c>
      <c r="R964">
        <f t="shared" si="111"/>
        <v>1</v>
      </c>
    </row>
    <row r="965" spans="1:18" ht="49.5" x14ac:dyDescent="0.25">
      <c r="A965" s="4" t="s">
        <v>128</v>
      </c>
      <c r="B965" s="17">
        <v>43943.685416666667</v>
      </c>
      <c r="C965" s="6" t="str">
        <f t="shared" si="106"/>
        <v>April</v>
      </c>
      <c r="D965" s="7">
        <f t="shared" si="107"/>
        <v>0.68541666666666667</v>
      </c>
      <c r="E965" s="7" t="str">
        <f>IF(AND(D965&lt;Sheet2!$A$3,D965&gt;=Sheet2!$A$2),"Morning",IF(AND(D965&gt;=Sheet2!$A$3,D965&lt;Sheet2!$A$4),"Afternoon","Night"))</f>
        <v>Afternoon</v>
      </c>
      <c r="F965" s="7" t="str">
        <f t="shared" si="108"/>
        <v>Wednesday</v>
      </c>
      <c r="G965" s="7" t="str">
        <f t="shared" si="109"/>
        <v>Weekdays</v>
      </c>
      <c r="H965" s="6">
        <f t="shared" si="110"/>
        <v>22</v>
      </c>
      <c r="I965" s="6">
        <f t="shared" si="105"/>
        <v>2020</v>
      </c>
      <c r="J965" s="5">
        <v>44167.916666666664</v>
      </c>
      <c r="K965" s="8" t="s">
        <v>187</v>
      </c>
      <c r="L965" s="8" t="s">
        <v>2693</v>
      </c>
      <c r="M965" s="8" t="s">
        <v>2703</v>
      </c>
      <c r="N965" s="8" t="s">
        <v>24</v>
      </c>
      <c r="O965" s="8" t="s">
        <v>35</v>
      </c>
      <c r="P965" s="15" t="s">
        <v>9</v>
      </c>
      <c r="Q965" s="8" t="s">
        <v>898</v>
      </c>
      <c r="R965">
        <f t="shared" si="111"/>
        <v>1</v>
      </c>
    </row>
    <row r="966" spans="1:18" ht="66" x14ac:dyDescent="0.25">
      <c r="A966" s="10"/>
      <c r="B966" s="18">
        <v>43943.685416666667</v>
      </c>
      <c r="C966" s="6" t="str">
        <f t="shared" si="106"/>
        <v>April</v>
      </c>
      <c r="D966" s="7">
        <f t="shared" si="107"/>
        <v>0.68541666666666667</v>
      </c>
      <c r="E966" s="7" t="str">
        <f>IF(AND(D966&lt;Sheet2!$A$3,D966&gt;=Sheet2!$A$2),"Morning",IF(AND(D966&gt;=Sheet2!$A$3,D966&lt;Sheet2!$A$4),"Afternoon","Night"))</f>
        <v>Afternoon</v>
      </c>
      <c r="F966" s="7" t="str">
        <f t="shared" si="108"/>
        <v>Wednesday</v>
      </c>
      <c r="G966" s="7" t="str">
        <f t="shared" si="109"/>
        <v>Weekdays</v>
      </c>
      <c r="H966" s="6">
        <f t="shared" si="110"/>
        <v>22</v>
      </c>
      <c r="I966" s="6">
        <f t="shared" si="105"/>
        <v>2020</v>
      </c>
      <c r="J966" s="11" t="s">
        <v>899</v>
      </c>
      <c r="K966" s="12" t="s">
        <v>187</v>
      </c>
      <c r="L966" s="8" t="s">
        <v>2693</v>
      </c>
      <c r="M966" s="8" t="s">
        <v>2703</v>
      </c>
      <c r="N966" s="12" t="s">
        <v>24</v>
      </c>
      <c r="O966" s="12" t="s">
        <v>35</v>
      </c>
      <c r="P966" s="15" t="s">
        <v>9</v>
      </c>
      <c r="Q966" s="12" t="s">
        <v>900</v>
      </c>
      <c r="R966">
        <f t="shared" si="111"/>
        <v>1</v>
      </c>
    </row>
    <row r="967" spans="1:18" ht="33" x14ac:dyDescent="0.25">
      <c r="A967" s="4" t="s">
        <v>133</v>
      </c>
      <c r="B967" s="18">
        <v>43943.685416666667</v>
      </c>
      <c r="C967" s="6" t="str">
        <f t="shared" si="106"/>
        <v>April</v>
      </c>
      <c r="D967" s="7">
        <f t="shared" si="107"/>
        <v>0.68541666666666667</v>
      </c>
      <c r="E967" s="7" t="str">
        <f>IF(AND(D967&lt;Sheet2!$A$3,D967&gt;=Sheet2!$A$2),"Morning",IF(AND(D967&gt;=Sheet2!$A$3,D967&lt;Sheet2!$A$4),"Afternoon","Night"))</f>
        <v>Afternoon</v>
      </c>
      <c r="F967" s="7" t="str">
        <f t="shared" si="108"/>
        <v>Wednesday</v>
      </c>
      <c r="G967" s="7" t="str">
        <f t="shared" si="109"/>
        <v>Weekdays</v>
      </c>
      <c r="H967" s="6">
        <f t="shared" si="110"/>
        <v>22</v>
      </c>
      <c r="I967" s="6">
        <f t="shared" si="105"/>
        <v>2020</v>
      </c>
      <c r="J967" s="5">
        <v>43874.091666666667</v>
      </c>
      <c r="K967" s="8" t="s">
        <v>206</v>
      </c>
      <c r="L967" s="8" t="s">
        <v>2695</v>
      </c>
      <c r="M967" s="8" t="s">
        <v>2702</v>
      </c>
      <c r="N967" s="8" t="s">
        <v>24</v>
      </c>
      <c r="O967" s="8" t="s">
        <v>13</v>
      </c>
      <c r="P967" s="9">
        <v>79</v>
      </c>
      <c r="Q967" s="8" t="s">
        <v>2094</v>
      </c>
      <c r="R967">
        <f t="shared" si="111"/>
        <v>1</v>
      </c>
    </row>
    <row r="968" spans="1:18" ht="66" x14ac:dyDescent="0.25">
      <c r="A968" s="10"/>
      <c r="B968" s="17">
        <v>43943.690972222219</v>
      </c>
      <c r="C968" s="6" t="str">
        <f t="shared" si="106"/>
        <v>April</v>
      </c>
      <c r="D968" s="7">
        <f t="shared" si="107"/>
        <v>0.69097222222222221</v>
      </c>
      <c r="E968" s="7" t="str">
        <f>IF(AND(D968&lt;Sheet2!$A$3,D968&gt;=Sheet2!$A$2),"Morning",IF(AND(D968&gt;=Sheet2!$A$3,D968&lt;Sheet2!$A$4),"Afternoon","Night"))</f>
        <v>Afternoon</v>
      </c>
      <c r="F968" s="7" t="str">
        <f t="shared" si="108"/>
        <v>Wednesday</v>
      </c>
      <c r="G968" s="7" t="str">
        <f t="shared" si="109"/>
        <v>Weekdays</v>
      </c>
      <c r="H968" s="6">
        <f t="shared" si="110"/>
        <v>22</v>
      </c>
      <c r="I968" s="6">
        <f t="shared" si="105"/>
        <v>2020</v>
      </c>
      <c r="J968" s="11">
        <v>43874.643750000003</v>
      </c>
      <c r="K968" s="12" t="s">
        <v>206</v>
      </c>
      <c r="L968" s="8" t="s">
        <v>2695</v>
      </c>
      <c r="M968" s="8" t="s">
        <v>2702</v>
      </c>
      <c r="N968" s="12" t="s">
        <v>24</v>
      </c>
      <c r="O968" s="12" t="s">
        <v>13</v>
      </c>
      <c r="P968" s="13">
        <v>79</v>
      </c>
      <c r="Q968" s="12" t="s">
        <v>2095</v>
      </c>
      <c r="R968">
        <f t="shared" si="111"/>
        <v>1</v>
      </c>
    </row>
    <row r="969" spans="1:18" ht="49.5" x14ac:dyDescent="0.25">
      <c r="A969" s="4" t="s">
        <v>136</v>
      </c>
      <c r="B969" s="18">
        <v>43943.690972222219</v>
      </c>
      <c r="C969" s="6" t="str">
        <f t="shared" si="106"/>
        <v>April</v>
      </c>
      <c r="D969" s="7">
        <f t="shared" si="107"/>
        <v>0.69097222222222221</v>
      </c>
      <c r="E969" s="7" t="str">
        <f>IF(AND(D969&lt;Sheet2!$A$3,D969&gt;=Sheet2!$A$2),"Morning",IF(AND(D969&gt;=Sheet2!$A$3,D969&lt;Sheet2!$A$4),"Afternoon","Night"))</f>
        <v>Afternoon</v>
      </c>
      <c r="F969" s="7" t="str">
        <f t="shared" si="108"/>
        <v>Wednesday</v>
      </c>
      <c r="G969" s="7" t="str">
        <f t="shared" si="109"/>
        <v>Weekdays</v>
      </c>
      <c r="H969" s="6">
        <f t="shared" si="110"/>
        <v>22</v>
      </c>
      <c r="I969" s="6">
        <f t="shared" si="105"/>
        <v>2020</v>
      </c>
      <c r="J969" s="5">
        <v>43874.181250000001</v>
      </c>
      <c r="K969" s="8" t="s">
        <v>167</v>
      </c>
      <c r="L969" s="8" t="s">
        <v>2693</v>
      </c>
      <c r="M969" s="8" t="s">
        <v>2703</v>
      </c>
      <c r="N969" s="8" t="s">
        <v>24</v>
      </c>
      <c r="O969" s="8" t="s">
        <v>126</v>
      </c>
      <c r="P969" s="9">
        <v>0</v>
      </c>
      <c r="Q969" s="8" t="s">
        <v>901</v>
      </c>
      <c r="R969">
        <f t="shared" si="111"/>
        <v>1</v>
      </c>
    </row>
    <row r="970" spans="1:18" ht="82.5" x14ac:dyDescent="0.25">
      <c r="A970" s="10"/>
      <c r="B970" s="17">
        <v>43944.57708333333</v>
      </c>
      <c r="C970" s="6" t="str">
        <f t="shared" si="106"/>
        <v>April</v>
      </c>
      <c r="D970" s="7">
        <f t="shared" si="107"/>
        <v>0.57708333333333328</v>
      </c>
      <c r="E970" s="7" t="str">
        <f>IF(AND(D970&lt;Sheet2!$A$3,D970&gt;=Sheet2!$A$2),"Morning",IF(AND(D970&gt;=Sheet2!$A$3,D970&lt;Sheet2!$A$4),"Afternoon","Night"))</f>
        <v>Afternoon</v>
      </c>
      <c r="F970" s="7" t="str">
        <f t="shared" si="108"/>
        <v>Thursday</v>
      </c>
      <c r="G970" s="7" t="str">
        <f t="shared" si="109"/>
        <v>Weekdays</v>
      </c>
      <c r="H970" s="6">
        <f t="shared" si="110"/>
        <v>23</v>
      </c>
      <c r="I970" s="6">
        <f t="shared" si="105"/>
        <v>2020</v>
      </c>
      <c r="J970" s="11">
        <v>43878.729166666664</v>
      </c>
      <c r="K970" s="12" t="s">
        <v>167</v>
      </c>
      <c r="L970" s="8" t="s">
        <v>2693</v>
      </c>
      <c r="M970" s="8" t="s">
        <v>2703</v>
      </c>
      <c r="N970" s="12" t="s">
        <v>24</v>
      </c>
      <c r="O970" s="12" t="s">
        <v>126</v>
      </c>
      <c r="P970" s="13">
        <v>0</v>
      </c>
      <c r="Q970" s="12" t="s">
        <v>2096</v>
      </c>
      <c r="R970">
        <f t="shared" si="111"/>
        <v>1</v>
      </c>
    </row>
    <row r="971" spans="1:18" ht="379.5" x14ac:dyDescent="0.25">
      <c r="A971" s="4" t="s">
        <v>139</v>
      </c>
      <c r="B971" s="18">
        <v>43944.57708333333</v>
      </c>
      <c r="C971" s="6" t="str">
        <f t="shared" si="106"/>
        <v>April</v>
      </c>
      <c r="D971" s="7">
        <f t="shared" si="107"/>
        <v>0.57708333333333328</v>
      </c>
      <c r="E971" s="7" t="str">
        <f>IF(AND(D971&lt;Sheet2!$A$3,D971&gt;=Sheet2!$A$2),"Morning",IF(AND(D971&gt;=Sheet2!$A$3,D971&lt;Sheet2!$A$4),"Afternoon","Night"))</f>
        <v>Afternoon</v>
      </c>
      <c r="F971" s="7" t="str">
        <f t="shared" si="108"/>
        <v>Thursday</v>
      </c>
      <c r="G971" s="7" t="str">
        <f t="shared" si="109"/>
        <v>Weekdays</v>
      </c>
      <c r="H971" s="6">
        <f t="shared" si="110"/>
        <v>23</v>
      </c>
      <c r="I971" s="6">
        <f t="shared" si="105"/>
        <v>2020</v>
      </c>
      <c r="J971" s="5">
        <v>43874.311111111114</v>
      </c>
      <c r="K971" s="8" t="s">
        <v>187</v>
      </c>
      <c r="L971" s="8" t="s">
        <v>2693</v>
      </c>
      <c r="M971" s="8" t="s">
        <v>2703</v>
      </c>
      <c r="N971" s="8" t="s">
        <v>34</v>
      </c>
      <c r="O971" s="8" t="s">
        <v>559</v>
      </c>
      <c r="P971" s="9">
        <v>0</v>
      </c>
      <c r="Q971" s="8" t="s">
        <v>2097</v>
      </c>
      <c r="R971">
        <f t="shared" si="111"/>
        <v>1</v>
      </c>
    </row>
    <row r="972" spans="1:18" ht="198" x14ac:dyDescent="0.25">
      <c r="A972" s="4" t="s">
        <v>142</v>
      </c>
      <c r="B972" s="17">
        <v>43944.594444444447</v>
      </c>
      <c r="C972" s="6" t="str">
        <f t="shared" si="106"/>
        <v>April</v>
      </c>
      <c r="D972" s="7">
        <f t="shared" si="107"/>
        <v>0.59444444444444444</v>
      </c>
      <c r="E972" s="7" t="str">
        <f>IF(AND(D972&lt;Sheet2!$A$3,D972&gt;=Sheet2!$A$2),"Morning",IF(AND(D972&gt;=Sheet2!$A$3,D972&lt;Sheet2!$A$4),"Afternoon","Night"))</f>
        <v>Afternoon</v>
      </c>
      <c r="F972" s="7" t="str">
        <f t="shared" si="108"/>
        <v>Thursday</v>
      </c>
      <c r="G972" s="7" t="str">
        <f t="shared" si="109"/>
        <v>Weekdays</v>
      </c>
      <c r="H972" s="6">
        <f t="shared" si="110"/>
        <v>23</v>
      </c>
      <c r="I972" s="6">
        <f t="shared" si="105"/>
        <v>2020</v>
      </c>
      <c r="J972" s="5">
        <v>43874.352777777778</v>
      </c>
      <c r="K972" s="8" t="s">
        <v>2098</v>
      </c>
      <c r="L972" s="8" t="s">
        <v>2695</v>
      </c>
      <c r="M972" s="8" t="s">
        <v>2702</v>
      </c>
      <c r="N972" s="8" t="s">
        <v>34</v>
      </c>
      <c r="O972" s="8" t="s">
        <v>511</v>
      </c>
      <c r="P972" s="9">
        <v>0</v>
      </c>
      <c r="Q972" s="8" t="s">
        <v>2099</v>
      </c>
      <c r="R972">
        <f t="shared" si="111"/>
        <v>1</v>
      </c>
    </row>
    <row r="973" spans="1:18" ht="49.5" x14ac:dyDescent="0.25">
      <c r="A973" s="4" t="s">
        <v>144</v>
      </c>
      <c r="B973" s="18">
        <v>43944.594444444447</v>
      </c>
      <c r="C973" s="6" t="str">
        <f t="shared" si="106"/>
        <v>April</v>
      </c>
      <c r="D973" s="7">
        <f t="shared" si="107"/>
        <v>0.59444444444444444</v>
      </c>
      <c r="E973" s="7" t="str">
        <f>IF(AND(D973&lt;Sheet2!$A$3,D973&gt;=Sheet2!$A$2),"Morning",IF(AND(D973&gt;=Sheet2!$A$3,D973&lt;Sheet2!$A$4),"Afternoon","Night"))</f>
        <v>Afternoon</v>
      </c>
      <c r="F973" s="7" t="str">
        <f t="shared" si="108"/>
        <v>Thursday</v>
      </c>
      <c r="G973" s="7" t="str">
        <f t="shared" si="109"/>
        <v>Weekdays</v>
      </c>
      <c r="H973" s="6">
        <f t="shared" si="110"/>
        <v>23</v>
      </c>
      <c r="I973" s="6">
        <f t="shared" si="105"/>
        <v>2020</v>
      </c>
      <c r="J973" s="5">
        <v>43874.619444444441</v>
      </c>
      <c r="K973" s="8" t="s">
        <v>187</v>
      </c>
      <c r="L973" s="8" t="s">
        <v>2693</v>
      </c>
      <c r="M973" s="8" t="s">
        <v>2703</v>
      </c>
      <c r="N973" s="8" t="s">
        <v>58</v>
      </c>
      <c r="O973" s="8" t="s">
        <v>559</v>
      </c>
      <c r="P973" s="9">
        <v>0</v>
      </c>
      <c r="Q973" s="8" t="s">
        <v>902</v>
      </c>
      <c r="R973">
        <f t="shared" si="111"/>
        <v>1</v>
      </c>
    </row>
    <row r="974" spans="1:18" ht="82.5" x14ac:dyDescent="0.25">
      <c r="A974" s="10"/>
      <c r="B974" s="17">
        <v>43944.595833333333</v>
      </c>
      <c r="C974" s="6" t="str">
        <f t="shared" si="106"/>
        <v>April</v>
      </c>
      <c r="D974" s="7">
        <f t="shared" si="107"/>
        <v>0.59583333333333333</v>
      </c>
      <c r="E974" s="7" t="str">
        <f>IF(AND(D974&lt;Sheet2!$A$3,D974&gt;=Sheet2!$A$2),"Morning",IF(AND(D974&gt;=Sheet2!$A$3,D974&lt;Sheet2!$A$4),"Afternoon","Night"))</f>
        <v>Afternoon</v>
      </c>
      <c r="F974" s="7" t="str">
        <f t="shared" si="108"/>
        <v>Thursday</v>
      </c>
      <c r="G974" s="7" t="str">
        <f t="shared" si="109"/>
        <v>Weekdays</v>
      </c>
      <c r="H974" s="6">
        <f t="shared" si="110"/>
        <v>23</v>
      </c>
      <c r="I974" s="6">
        <f t="shared" si="105"/>
        <v>2020</v>
      </c>
      <c r="J974" s="11">
        <v>43878.73333333333</v>
      </c>
      <c r="K974" s="12" t="s">
        <v>187</v>
      </c>
      <c r="L974" s="8" t="s">
        <v>2693</v>
      </c>
      <c r="M974" s="8" t="s">
        <v>2703</v>
      </c>
      <c r="N974" s="12" t="s">
        <v>58</v>
      </c>
      <c r="O974" s="12" t="s">
        <v>559</v>
      </c>
      <c r="P974" s="13">
        <v>0</v>
      </c>
      <c r="Q974" s="12" t="s">
        <v>2100</v>
      </c>
      <c r="R974">
        <f t="shared" si="111"/>
        <v>1</v>
      </c>
    </row>
    <row r="975" spans="1:18" ht="33" x14ac:dyDescent="0.25">
      <c r="A975" s="4" t="s">
        <v>146</v>
      </c>
      <c r="B975" s="18">
        <v>43944.595833333333</v>
      </c>
      <c r="C975" s="6" t="str">
        <f t="shared" si="106"/>
        <v>April</v>
      </c>
      <c r="D975" s="7">
        <f t="shared" si="107"/>
        <v>0.59583333333333333</v>
      </c>
      <c r="E975" s="7" t="str">
        <f>IF(AND(D975&lt;Sheet2!$A$3,D975&gt;=Sheet2!$A$2),"Morning",IF(AND(D975&gt;=Sheet2!$A$3,D975&lt;Sheet2!$A$4),"Afternoon","Night"))</f>
        <v>Afternoon</v>
      </c>
      <c r="F975" s="7" t="str">
        <f t="shared" si="108"/>
        <v>Thursday</v>
      </c>
      <c r="G975" s="7" t="str">
        <f t="shared" si="109"/>
        <v>Weekdays</v>
      </c>
      <c r="H975" s="6">
        <f t="shared" si="110"/>
        <v>23</v>
      </c>
      <c r="I975" s="6">
        <f t="shared" si="105"/>
        <v>2020</v>
      </c>
      <c r="J975" s="5">
        <v>43874.620833333334</v>
      </c>
      <c r="K975" s="8" t="s">
        <v>156</v>
      </c>
      <c r="L975" s="8" t="s">
        <v>2696</v>
      </c>
      <c r="M975" s="8" t="s">
        <v>2703</v>
      </c>
      <c r="N975" s="8" t="s">
        <v>58</v>
      </c>
      <c r="O975" s="8" t="s">
        <v>14</v>
      </c>
      <c r="P975" s="9">
        <v>102</v>
      </c>
      <c r="Q975" s="8" t="s">
        <v>903</v>
      </c>
      <c r="R975">
        <f t="shared" si="111"/>
        <v>1</v>
      </c>
    </row>
    <row r="976" spans="1:18" ht="181.5" x14ac:dyDescent="0.25">
      <c r="A976" s="4" t="s">
        <v>148</v>
      </c>
      <c r="B976" s="17">
        <v>43944.595833333333</v>
      </c>
      <c r="C976" s="6" t="str">
        <f t="shared" si="106"/>
        <v>April</v>
      </c>
      <c r="D976" s="7">
        <f t="shared" si="107"/>
        <v>0.59583333333333333</v>
      </c>
      <c r="E976" s="7" t="str">
        <f>IF(AND(D976&lt;Sheet2!$A$3,D976&gt;=Sheet2!$A$2),"Morning",IF(AND(D976&gt;=Sheet2!$A$3,D976&lt;Sheet2!$A$4),"Afternoon","Night"))</f>
        <v>Afternoon</v>
      </c>
      <c r="F976" s="7" t="str">
        <f t="shared" si="108"/>
        <v>Thursday</v>
      </c>
      <c r="G976" s="7" t="str">
        <f t="shared" si="109"/>
        <v>Weekdays</v>
      </c>
      <c r="H976" s="6">
        <f t="shared" si="110"/>
        <v>23</v>
      </c>
      <c r="I976" s="6">
        <f t="shared" si="105"/>
        <v>2020</v>
      </c>
      <c r="J976" s="5">
        <v>43875.331250000003</v>
      </c>
      <c r="K976" s="8" t="s">
        <v>2098</v>
      </c>
      <c r="L976" s="8" t="s">
        <v>2695</v>
      </c>
      <c r="M976" s="8" t="s">
        <v>2702</v>
      </c>
      <c r="N976" s="8" t="s">
        <v>34</v>
      </c>
      <c r="O976" s="8" t="s">
        <v>511</v>
      </c>
      <c r="P976" s="9">
        <v>323</v>
      </c>
      <c r="Q976" s="8" t="s">
        <v>2101</v>
      </c>
      <c r="R976">
        <f t="shared" si="111"/>
        <v>1</v>
      </c>
    </row>
    <row r="977" spans="1:18" ht="66" x14ac:dyDescent="0.25">
      <c r="A977" s="4" t="s">
        <v>152</v>
      </c>
      <c r="B977" s="18">
        <v>43944.595833333333</v>
      </c>
      <c r="C977" s="6" t="str">
        <f t="shared" si="106"/>
        <v>April</v>
      </c>
      <c r="D977" s="7">
        <f t="shared" si="107"/>
        <v>0.59583333333333333</v>
      </c>
      <c r="E977" s="7" t="str">
        <f>IF(AND(D977&lt;Sheet2!$A$3,D977&gt;=Sheet2!$A$2),"Morning",IF(AND(D977&gt;=Sheet2!$A$3,D977&lt;Sheet2!$A$4),"Afternoon","Night"))</f>
        <v>Afternoon</v>
      </c>
      <c r="F977" s="7" t="str">
        <f t="shared" si="108"/>
        <v>Thursday</v>
      </c>
      <c r="G977" s="7" t="str">
        <f t="shared" si="109"/>
        <v>Weekdays</v>
      </c>
      <c r="H977" s="6">
        <f t="shared" si="110"/>
        <v>23</v>
      </c>
      <c r="I977" s="6">
        <f t="shared" si="105"/>
        <v>2020</v>
      </c>
      <c r="J977" s="5">
        <v>43875.647222222222</v>
      </c>
      <c r="K977" s="8" t="s">
        <v>39</v>
      </c>
      <c r="L977" s="8" t="s">
        <v>2693</v>
      </c>
      <c r="M977" s="8" t="s">
        <v>2703</v>
      </c>
      <c r="N977" s="8"/>
      <c r="O977" s="8"/>
      <c r="P977" s="15" t="s">
        <v>9</v>
      </c>
      <c r="Q977" s="8" t="s">
        <v>904</v>
      </c>
      <c r="R977">
        <f t="shared" si="111"/>
        <v>1</v>
      </c>
    </row>
    <row r="978" spans="1:18" ht="49.5" x14ac:dyDescent="0.25">
      <c r="A978" s="4" t="s">
        <v>155</v>
      </c>
      <c r="B978" s="17">
        <v>43944.62222222222</v>
      </c>
      <c r="C978" s="6" t="str">
        <f t="shared" si="106"/>
        <v>April</v>
      </c>
      <c r="D978" s="7">
        <f t="shared" si="107"/>
        <v>0.62222222222222223</v>
      </c>
      <c r="E978" s="7" t="str">
        <f>IF(AND(D978&lt;Sheet2!$A$3,D978&gt;=Sheet2!$A$2),"Morning",IF(AND(D978&gt;=Sheet2!$A$3,D978&lt;Sheet2!$A$4),"Afternoon","Night"))</f>
        <v>Afternoon</v>
      </c>
      <c r="F978" s="7" t="str">
        <f t="shared" si="108"/>
        <v>Thursday</v>
      </c>
      <c r="G978" s="7" t="str">
        <f t="shared" si="109"/>
        <v>Weekdays</v>
      </c>
      <c r="H978" s="6">
        <f t="shared" si="110"/>
        <v>23</v>
      </c>
      <c r="I978" s="6">
        <f t="shared" si="105"/>
        <v>2020</v>
      </c>
      <c r="J978" s="5">
        <v>43875.673611111109</v>
      </c>
      <c r="K978" s="8" t="s">
        <v>480</v>
      </c>
      <c r="L978" s="8" t="s">
        <v>2693</v>
      </c>
      <c r="M978" s="8" t="s">
        <v>2703</v>
      </c>
      <c r="N978" s="8" t="s">
        <v>58</v>
      </c>
      <c r="O978" s="8" t="s">
        <v>905</v>
      </c>
      <c r="P978" s="9">
        <v>2</v>
      </c>
      <c r="Q978" s="8" t="s">
        <v>906</v>
      </c>
      <c r="R978">
        <f t="shared" si="111"/>
        <v>1</v>
      </c>
    </row>
    <row r="979" spans="1:18" ht="66" x14ac:dyDescent="0.25">
      <c r="A979" s="10"/>
      <c r="B979" s="18">
        <v>43944.62222222222</v>
      </c>
      <c r="C979" s="6" t="str">
        <f t="shared" si="106"/>
        <v>April</v>
      </c>
      <c r="D979" s="7">
        <f t="shared" si="107"/>
        <v>0.62222222222222223</v>
      </c>
      <c r="E979" s="7" t="str">
        <f>IF(AND(D979&lt;Sheet2!$A$3,D979&gt;=Sheet2!$A$2),"Morning",IF(AND(D979&gt;=Sheet2!$A$3,D979&lt;Sheet2!$A$4),"Afternoon","Night"))</f>
        <v>Afternoon</v>
      </c>
      <c r="F979" s="7" t="str">
        <f t="shared" si="108"/>
        <v>Thursday</v>
      </c>
      <c r="G979" s="7" t="str">
        <f t="shared" si="109"/>
        <v>Weekdays</v>
      </c>
      <c r="H979" s="6">
        <f t="shared" si="110"/>
        <v>23</v>
      </c>
      <c r="I979" s="6">
        <f t="shared" si="105"/>
        <v>2020</v>
      </c>
      <c r="J979" s="11">
        <v>43878.713888888888</v>
      </c>
      <c r="K979" s="12" t="s">
        <v>480</v>
      </c>
      <c r="L979" s="8" t="s">
        <v>2693</v>
      </c>
      <c r="M979" s="8" t="s">
        <v>2703</v>
      </c>
      <c r="N979" s="12" t="s">
        <v>58</v>
      </c>
      <c r="O979" s="12" t="s">
        <v>905</v>
      </c>
      <c r="P979" s="13">
        <v>2</v>
      </c>
      <c r="Q979" s="12" t="s">
        <v>2102</v>
      </c>
      <c r="R979">
        <f t="shared" si="111"/>
        <v>1</v>
      </c>
    </row>
    <row r="980" spans="1:18" ht="82.5" x14ac:dyDescent="0.25">
      <c r="A980" s="4" t="s">
        <v>159</v>
      </c>
      <c r="B980" s="17">
        <v>43945.581944444442</v>
      </c>
      <c r="C980" s="6" t="str">
        <f t="shared" si="106"/>
        <v>April</v>
      </c>
      <c r="D980" s="7">
        <f t="shared" si="107"/>
        <v>0.58194444444444449</v>
      </c>
      <c r="E980" s="7" t="str">
        <f>IF(AND(D980&lt;Sheet2!$A$3,D980&gt;=Sheet2!$A$2),"Morning",IF(AND(D980&gt;=Sheet2!$A$3,D980&lt;Sheet2!$A$4),"Afternoon","Night"))</f>
        <v>Afternoon</v>
      </c>
      <c r="F980" s="7" t="str">
        <f t="shared" si="108"/>
        <v>Friday</v>
      </c>
      <c r="G980" s="7" t="str">
        <f t="shared" si="109"/>
        <v>Weekdays</v>
      </c>
      <c r="H980" s="6">
        <f t="shared" si="110"/>
        <v>24</v>
      </c>
      <c r="I980" s="6">
        <f t="shared" ref="I980:I1043" si="112">YEAR(B980)</f>
        <v>2020</v>
      </c>
      <c r="J980" s="5">
        <v>43876.316666666666</v>
      </c>
      <c r="K980" s="8" t="s">
        <v>442</v>
      </c>
      <c r="L980" s="8" t="s">
        <v>2696</v>
      </c>
      <c r="M980" s="8" t="s">
        <v>2703</v>
      </c>
      <c r="N980" s="8" t="s">
        <v>24</v>
      </c>
      <c r="O980" s="8" t="s">
        <v>13</v>
      </c>
      <c r="P980" s="9">
        <v>19</v>
      </c>
      <c r="Q980" s="8" t="s">
        <v>907</v>
      </c>
      <c r="R980">
        <f t="shared" si="111"/>
        <v>1</v>
      </c>
    </row>
    <row r="981" spans="1:18" ht="49.5" x14ac:dyDescent="0.25">
      <c r="A981" s="4" t="s">
        <v>163</v>
      </c>
      <c r="B981" s="18">
        <v>43945.581944444442</v>
      </c>
      <c r="C981" s="6" t="str">
        <f t="shared" si="106"/>
        <v>April</v>
      </c>
      <c r="D981" s="7">
        <f t="shared" si="107"/>
        <v>0.58194444444444449</v>
      </c>
      <c r="E981" s="7" t="str">
        <f>IF(AND(D981&lt;Sheet2!$A$3,D981&gt;=Sheet2!$A$2),"Morning",IF(AND(D981&gt;=Sheet2!$A$3,D981&lt;Sheet2!$A$4),"Afternoon","Night"))</f>
        <v>Afternoon</v>
      </c>
      <c r="F981" s="7" t="str">
        <f t="shared" si="108"/>
        <v>Friday</v>
      </c>
      <c r="G981" s="7" t="str">
        <f t="shared" si="109"/>
        <v>Weekdays</v>
      </c>
      <c r="H981" s="6">
        <f t="shared" si="110"/>
        <v>24</v>
      </c>
      <c r="I981" s="6">
        <f t="shared" si="112"/>
        <v>2020</v>
      </c>
      <c r="J981" s="5">
        <v>43876.445833333331</v>
      </c>
      <c r="K981" s="8" t="s">
        <v>216</v>
      </c>
      <c r="L981" s="8" t="s">
        <v>2693</v>
      </c>
      <c r="M981" s="8" t="s">
        <v>2703</v>
      </c>
      <c r="N981" s="8" t="s">
        <v>24</v>
      </c>
      <c r="O981" s="8" t="s">
        <v>19</v>
      </c>
      <c r="P981" s="9">
        <v>0</v>
      </c>
      <c r="Q981" s="8" t="s">
        <v>2103</v>
      </c>
      <c r="R981">
        <f t="shared" si="111"/>
        <v>1</v>
      </c>
    </row>
    <row r="982" spans="1:18" ht="49.5" x14ac:dyDescent="0.25">
      <c r="A982" s="10"/>
      <c r="B982" s="17">
        <v>43945.728472222225</v>
      </c>
      <c r="C982" s="6" t="str">
        <f t="shared" si="106"/>
        <v>April</v>
      </c>
      <c r="D982" s="7">
        <f t="shared" si="107"/>
        <v>0.7284722222222223</v>
      </c>
      <c r="E982" s="7" t="str">
        <f>IF(AND(D982&lt;Sheet2!$A$3,D982&gt;=Sheet2!$A$2),"Morning",IF(AND(D982&gt;=Sheet2!$A$3,D982&lt;Sheet2!$A$4),"Afternoon","Night"))</f>
        <v>Afternoon</v>
      </c>
      <c r="F982" s="7" t="str">
        <f t="shared" si="108"/>
        <v>Friday</v>
      </c>
      <c r="G982" s="7" t="str">
        <f t="shared" si="109"/>
        <v>Weekdays</v>
      </c>
      <c r="H982" s="6">
        <f t="shared" si="110"/>
        <v>24</v>
      </c>
      <c r="I982" s="6">
        <f t="shared" si="112"/>
        <v>2020</v>
      </c>
      <c r="J982" s="11">
        <v>43878.708333333336</v>
      </c>
      <c r="K982" s="12" t="s">
        <v>216</v>
      </c>
      <c r="L982" s="8" t="s">
        <v>2693</v>
      </c>
      <c r="M982" s="8" t="s">
        <v>2703</v>
      </c>
      <c r="N982" s="12" t="s">
        <v>24</v>
      </c>
      <c r="O982" s="12" t="s">
        <v>19</v>
      </c>
      <c r="P982" s="13">
        <v>0</v>
      </c>
      <c r="Q982" s="12" t="s">
        <v>2104</v>
      </c>
      <c r="R982">
        <f t="shared" si="111"/>
        <v>1</v>
      </c>
    </row>
    <row r="983" spans="1:18" ht="132" x14ac:dyDescent="0.25">
      <c r="A983" s="4" t="s">
        <v>166</v>
      </c>
      <c r="B983" s="18">
        <v>43945.728472222225</v>
      </c>
      <c r="C983" s="6" t="str">
        <f t="shared" si="106"/>
        <v>April</v>
      </c>
      <c r="D983" s="7">
        <f t="shared" si="107"/>
        <v>0.7284722222222223</v>
      </c>
      <c r="E983" s="7" t="str">
        <f>IF(AND(D983&lt;Sheet2!$A$3,D983&gt;=Sheet2!$A$2),"Morning",IF(AND(D983&gt;=Sheet2!$A$3,D983&lt;Sheet2!$A$4),"Afternoon","Night"))</f>
        <v>Afternoon</v>
      </c>
      <c r="F983" s="7" t="str">
        <f t="shared" si="108"/>
        <v>Friday</v>
      </c>
      <c r="G983" s="7" t="str">
        <f t="shared" si="109"/>
        <v>Weekdays</v>
      </c>
      <c r="H983" s="6">
        <f t="shared" si="110"/>
        <v>24</v>
      </c>
      <c r="I983" s="6">
        <f t="shared" si="112"/>
        <v>2020</v>
      </c>
      <c r="J983" s="5">
        <v>43876.451388888891</v>
      </c>
      <c r="K983" s="8" t="s">
        <v>908</v>
      </c>
      <c r="L983" s="8" t="s">
        <v>2693</v>
      </c>
      <c r="M983" s="8" t="s">
        <v>2703</v>
      </c>
      <c r="N983" s="8" t="s">
        <v>24</v>
      </c>
      <c r="O983" s="8" t="s">
        <v>13</v>
      </c>
      <c r="P983" s="9">
        <v>361</v>
      </c>
      <c r="Q983" s="8" t="s">
        <v>2105</v>
      </c>
      <c r="R983">
        <f t="shared" si="111"/>
        <v>1</v>
      </c>
    </row>
    <row r="984" spans="1:18" ht="49.5" x14ac:dyDescent="0.25">
      <c r="A984" s="10"/>
      <c r="B984" s="17">
        <v>43945.729166666664</v>
      </c>
      <c r="C984" s="6" t="str">
        <f t="shared" si="106"/>
        <v>April</v>
      </c>
      <c r="D984" s="7">
        <f t="shared" si="107"/>
        <v>0.72916666666666663</v>
      </c>
      <c r="E984" s="7" t="str">
        <f>IF(AND(D984&lt;Sheet2!$A$3,D984&gt;=Sheet2!$A$2),"Morning",IF(AND(D984&gt;=Sheet2!$A$3,D984&lt;Sheet2!$A$4),"Afternoon","Night"))</f>
        <v>Afternoon</v>
      </c>
      <c r="F984" s="7" t="str">
        <f t="shared" si="108"/>
        <v>Friday</v>
      </c>
      <c r="G984" s="7" t="str">
        <f t="shared" si="109"/>
        <v>Weekdays</v>
      </c>
      <c r="H984" s="6">
        <f t="shared" si="110"/>
        <v>24</v>
      </c>
      <c r="I984" s="6">
        <f t="shared" si="112"/>
        <v>2020</v>
      </c>
      <c r="J984" s="11">
        <v>43879.46597222222</v>
      </c>
      <c r="K984" s="12" t="s">
        <v>908</v>
      </c>
      <c r="L984" s="8" t="s">
        <v>2693</v>
      </c>
      <c r="M984" s="8" t="s">
        <v>2703</v>
      </c>
      <c r="N984" s="12" t="s">
        <v>24</v>
      </c>
      <c r="O984" s="12" t="s">
        <v>13</v>
      </c>
      <c r="P984" s="13">
        <v>361</v>
      </c>
      <c r="Q984" s="12" t="s">
        <v>2106</v>
      </c>
      <c r="R984">
        <f t="shared" si="111"/>
        <v>1</v>
      </c>
    </row>
    <row r="985" spans="1:18" ht="33" x14ac:dyDescent="0.25">
      <c r="A985" s="4" t="s">
        <v>168</v>
      </c>
      <c r="B985" s="18">
        <v>43945.729166666664</v>
      </c>
      <c r="C985" s="6" t="str">
        <f t="shared" si="106"/>
        <v>April</v>
      </c>
      <c r="D985" s="7">
        <f t="shared" si="107"/>
        <v>0.72916666666666663</v>
      </c>
      <c r="E985" s="7" t="str">
        <f>IF(AND(D985&lt;Sheet2!$A$3,D985&gt;=Sheet2!$A$2),"Morning",IF(AND(D985&gt;=Sheet2!$A$3,D985&lt;Sheet2!$A$4),"Afternoon","Night"))</f>
        <v>Afternoon</v>
      </c>
      <c r="F985" s="7" t="str">
        <f t="shared" si="108"/>
        <v>Friday</v>
      </c>
      <c r="G985" s="7" t="str">
        <f t="shared" si="109"/>
        <v>Weekdays</v>
      </c>
      <c r="H985" s="6">
        <f t="shared" si="110"/>
        <v>24</v>
      </c>
      <c r="I985" s="6">
        <f t="shared" si="112"/>
        <v>2020</v>
      </c>
      <c r="J985" s="5">
        <v>43876.505555555559</v>
      </c>
      <c r="K985" s="8" t="s">
        <v>129</v>
      </c>
      <c r="L985" s="8" t="s">
        <v>2694</v>
      </c>
      <c r="M985" s="8" t="s">
        <v>2702</v>
      </c>
      <c r="N985" s="8" t="s">
        <v>24</v>
      </c>
      <c r="O985" s="8" t="s">
        <v>126</v>
      </c>
      <c r="P985" s="9">
        <v>26</v>
      </c>
      <c r="Q985" s="8" t="s">
        <v>2107</v>
      </c>
      <c r="R985">
        <f t="shared" si="111"/>
        <v>1</v>
      </c>
    </row>
    <row r="986" spans="1:18" ht="49.5" x14ac:dyDescent="0.25">
      <c r="A986" s="10"/>
      <c r="B986" s="17">
        <v>43945.970138888886</v>
      </c>
      <c r="C986" s="6" t="str">
        <f t="shared" si="106"/>
        <v>April</v>
      </c>
      <c r="D986" s="7">
        <f t="shared" si="107"/>
        <v>0.97013888888888899</v>
      </c>
      <c r="E986" s="7" t="str">
        <f>IF(AND(D986&lt;Sheet2!$A$3,D986&gt;=Sheet2!$A$2),"Morning",IF(AND(D986&gt;=Sheet2!$A$3,D986&lt;Sheet2!$A$4),"Afternoon","Night"))</f>
        <v>Night</v>
      </c>
      <c r="F986" s="7" t="str">
        <f t="shared" si="108"/>
        <v>Friday</v>
      </c>
      <c r="G986" s="7" t="str">
        <f t="shared" si="109"/>
        <v>Weekdays</v>
      </c>
      <c r="H986" s="6">
        <f t="shared" si="110"/>
        <v>24</v>
      </c>
      <c r="I986" s="6">
        <f t="shared" si="112"/>
        <v>2020</v>
      </c>
      <c r="J986" s="11">
        <v>43877.560416666667</v>
      </c>
      <c r="K986" s="12" t="s">
        <v>129</v>
      </c>
      <c r="L986" s="8" t="s">
        <v>2694</v>
      </c>
      <c r="M986" s="8" t="s">
        <v>2702</v>
      </c>
      <c r="N986" s="12" t="s">
        <v>24</v>
      </c>
      <c r="O986" s="12" t="s">
        <v>126</v>
      </c>
      <c r="P986" s="13">
        <v>26</v>
      </c>
      <c r="Q986" s="12" t="s">
        <v>2108</v>
      </c>
      <c r="R986">
        <f t="shared" si="111"/>
        <v>1</v>
      </c>
    </row>
    <row r="987" spans="1:18" ht="49.5" x14ac:dyDescent="0.25">
      <c r="A987" s="4" t="s">
        <v>169</v>
      </c>
      <c r="B987" s="17">
        <v>43946.999305555553</v>
      </c>
      <c r="C987" s="6" t="str">
        <f t="shared" si="106"/>
        <v>April</v>
      </c>
      <c r="D987" s="7">
        <f t="shared" si="107"/>
        <v>0.99930555555555556</v>
      </c>
      <c r="E987" s="7" t="str">
        <f>IF(AND(D987&lt;Sheet2!$A$3,D987&gt;=Sheet2!$A$2),"Morning",IF(AND(D987&gt;=Sheet2!$A$3,D987&lt;Sheet2!$A$4),"Afternoon","Night"))</f>
        <v>Night</v>
      </c>
      <c r="F987" s="7" t="str">
        <f t="shared" si="108"/>
        <v>Saturday</v>
      </c>
      <c r="G987" s="7" t="str">
        <f t="shared" si="109"/>
        <v>Weekends</v>
      </c>
      <c r="H987" s="6">
        <f t="shared" si="110"/>
        <v>25</v>
      </c>
      <c r="I987" s="6">
        <f t="shared" si="112"/>
        <v>2020</v>
      </c>
      <c r="J987" s="5">
        <v>43876.509027777778</v>
      </c>
      <c r="K987" s="8" t="s">
        <v>614</v>
      </c>
      <c r="L987" s="8" t="s">
        <v>2694</v>
      </c>
      <c r="M987" s="8" t="s">
        <v>2702</v>
      </c>
      <c r="N987" s="8" t="s">
        <v>24</v>
      </c>
      <c r="O987" s="8" t="s">
        <v>35</v>
      </c>
      <c r="P987" s="9">
        <v>72</v>
      </c>
      <c r="Q987" s="8" t="s">
        <v>2109</v>
      </c>
      <c r="R987">
        <f t="shared" si="111"/>
        <v>1</v>
      </c>
    </row>
    <row r="988" spans="1:18" ht="66" x14ac:dyDescent="0.25">
      <c r="A988" s="10"/>
      <c r="B988" s="17">
        <v>43947.144444444442</v>
      </c>
      <c r="C988" s="6" t="str">
        <f t="shared" si="106"/>
        <v>April</v>
      </c>
      <c r="D988" s="7">
        <f t="shared" si="107"/>
        <v>0.14444444444444446</v>
      </c>
      <c r="E988" s="7" t="str">
        <f>IF(AND(D988&lt;Sheet2!$A$3,D988&gt;=Sheet2!$A$2),"Morning",IF(AND(D988&gt;=Sheet2!$A$3,D988&lt;Sheet2!$A$4),"Afternoon","Night"))</f>
        <v>Night</v>
      </c>
      <c r="F988" s="7" t="str">
        <f t="shared" si="108"/>
        <v>Sunday</v>
      </c>
      <c r="G988" s="7" t="str">
        <f t="shared" si="109"/>
        <v>Weekends</v>
      </c>
      <c r="H988" s="6">
        <f t="shared" si="110"/>
        <v>26</v>
      </c>
      <c r="I988" s="6">
        <f t="shared" si="112"/>
        <v>2020</v>
      </c>
      <c r="J988" s="11">
        <v>43877.746527777781</v>
      </c>
      <c r="K988" s="12" t="s">
        <v>614</v>
      </c>
      <c r="L988" s="8" t="s">
        <v>2694</v>
      </c>
      <c r="M988" s="8" t="s">
        <v>2702</v>
      </c>
      <c r="N988" s="12" t="s">
        <v>24</v>
      </c>
      <c r="O988" s="12" t="s">
        <v>35</v>
      </c>
      <c r="P988" s="13">
        <v>72</v>
      </c>
      <c r="Q988" s="12" t="s">
        <v>2110</v>
      </c>
      <c r="R988">
        <f t="shared" si="111"/>
        <v>1</v>
      </c>
    </row>
    <row r="989" spans="1:18" ht="66" x14ac:dyDescent="0.25">
      <c r="A989" s="4" t="s">
        <v>171</v>
      </c>
      <c r="B989" s="18">
        <v>43947.144444444442</v>
      </c>
      <c r="C989" s="6" t="str">
        <f t="shared" si="106"/>
        <v>April</v>
      </c>
      <c r="D989" s="7">
        <f t="shared" si="107"/>
        <v>0.14444444444444446</v>
      </c>
      <c r="E989" s="7" t="str">
        <f>IF(AND(D989&lt;Sheet2!$A$3,D989&gt;=Sheet2!$A$2),"Morning",IF(AND(D989&gt;=Sheet2!$A$3,D989&lt;Sheet2!$A$4),"Afternoon","Night"))</f>
        <v>Night</v>
      </c>
      <c r="F989" s="7" t="str">
        <f t="shared" si="108"/>
        <v>Sunday</v>
      </c>
      <c r="G989" s="7" t="str">
        <f t="shared" si="109"/>
        <v>Weekends</v>
      </c>
      <c r="H989" s="6">
        <f t="shared" si="110"/>
        <v>26</v>
      </c>
      <c r="I989" s="6">
        <f t="shared" si="112"/>
        <v>2020</v>
      </c>
      <c r="J989" s="5">
        <v>43876.51666666667</v>
      </c>
      <c r="K989" s="8" t="s">
        <v>271</v>
      </c>
      <c r="L989" s="8" t="s">
        <v>2694</v>
      </c>
      <c r="M989" s="8" t="s">
        <v>2702</v>
      </c>
      <c r="N989" s="8" t="s">
        <v>24</v>
      </c>
      <c r="O989" s="8" t="s">
        <v>46</v>
      </c>
      <c r="P989" s="9">
        <v>9</v>
      </c>
      <c r="Q989" s="8" t="s">
        <v>2111</v>
      </c>
      <c r="R989">
        <f t="shared" si="111"/>
        <v>1</v>
      </c>
    </row>
    <row r="990" spans="1:18" ht="66" x14ac:dyDescent="0.25">
      <c r="A990" s="10"/>
      <c r="B990" s="17">
        <v>43947.935416666667</v>
      </c>
      <c r="C990" s="6" t="str">
        <f t="shared" si="106"/>
        <v>April</v>
      </c>
      <c r="D990" s="7">
        <f t="shared" si="107"/>
        <v>0.93541666666666667</v>
      </c>
      <c r="E990" s="7" t="str">
        <f>IF(AND(D990&lt;Sheet2!$A$3,D990&gt;=Sheet2!$A$2),"Morning",IF(AND(D990&gt;=Sheet2!$A$3,D990&lt;Sheet2!$A$4),"Afternoon","Night"))</f>
        <v>Night</v>
      </c>
      <c r="F990" s="7" t="str">
        <f t="shared" si="108"/>
        <v>Sunday</v>
      </c>
      <c r="G990" s="7" t="str">
        <f t="shared" si="109"/>
        <v>Weekends</v>
      </c>
      <c r="H990" s="6">
        <f t="shared" si="110"/>
        <v>26</v>
      </c>
      <c r="I990" s="6">
        <f t="shared" si="112"/>
        <v>2020</v>
      </c>
      <c r="J990" s="11">
        <v>43877.576388888891</v>
      </c>
      <c r="K990" s="12" t="s">
        <v>271</v>
      </c>
      <c r="L990" s="8" t="s">
        <v>2694</v>
      </c>
      <c r="M990" s="8" t="s">
        <v>2702</v>
      </c>
      <c r="N990" s="12" t="s">
        <v>24</v>
      </c>
      <c r="O990" s="12" t="s">
        <v>46</v>
      </c>
      <c r="P990" s="13">
        <v>9</v>
      </c>
      <c r="Q990" s="12" t="s">
        <v>2112</v>
      </c>
      <c r="R990">
        <f t="shared" si="111"/>
        <v>1</v>
      </c>
    </row>
    <row r="991" spans="1:18" ht="33" x14ac:dyDescent="0.25">
      <c r="A991" s="4" t="s">
        <v>174</v>
      </c>
      <c r="B991" s="17">
        <v>43948.215277777781</v>
      </c>
      <c r="C991" s="6" t="str">
        <f t="shared" si="106"/>
        <v>April</v>
      </c>
      <c r="D991" s="7">
        <f t="shared" si="107"/>
        <v>0.21527777777777779</v>
      </c>
      <c r="E991" s="7" t="str">
        <f>IF(AND(D991&lt;Sheet2!$A$3,D991&gt;=Sheet2!$A$2),"Morning",IF(AND(D991&gt;=Sheet2!$A$3,D991&lt;Sheet2!$A$4),"Afternoon","Night"))</f>
        <v>Morning</v>
      </c>
      <c r="F991" s="7" t="str">
        <f t="shared" si="108"/>
        <v>Monday</v>
      </c>
      <c r="G991" s="7" t="str">
        <f t="shared" si="109"/>
        <v>Weekdays</v>
      </c>
      <c r="H991" s="6">
        <f t="shared" si="110"/>
        <v>27</v>
      </c>
      <c r="I991" s="6">
        <f t="shared" si="112"/>
        <v>2020</v>
      </c>
      <c r="J991" s="5">
        <v>43876.709027777775</v>
      </c>
      <c r="K991" s="8" t="s">
        <v>39</v>
      </c>
      <c r="L991" s="8" t="s">
        <v>2693</v>
      </c>
      <c r="M991" s="8" t="s">
        <v>2703</v>
      </c>
      <c r="N991" s="8"/>
      <c r="O991" s="8"/>
      <c r="P991" s="15" t="s">
        <v>9</v>
      </c>
      <c r="Q991" s="8" t="s">
        <v>909</v>
      </c>
      <c r="R991">
        <f t="shared" si="111"/>
        <v>1</v>
      </c>
    </row>
    <row r="992" spans="1:18" ht="148.5" x14ac:dyDescent="0.25">
      <c r="A992" s="4" t="s">
        <v>175</v>
      </c>
      <c r="B992" s="17">
        <v>43948.395833333336</v>
      </c>
      <c r="C992" s="6" t="str">
        <f t="shared" si="106"/>
        <v>April</v>
      </c>
      <c r="D992" s="7">
        <f t="shared" si="107"/>
        <v>0.39583333333333331</v>
      </c>
      <c r="E992" s="7" t="str">
        <f>IF(AND(D992&lt;Sheet2!$A$3,D992&gt;=Sheet2!$A$2),"Morning",IF(AND(D992&gt;=Sheet2!$A$3,D992&lt;Sheet2!$A$4),"Afternoon","Night"))</f>
        <v>Morning</v>
      </c>
      <c r="F992" s="7" t="str">
        <f t="shared" si="108"/>
        <v>Monday</v>
      </c>
      <c r="G992" s="7" t="str">
        <f t="shared" si="109"/>
        <v>Weekdays</v>
      </c>
      <c r="H992" s="6">
        <f t="shared" si="110"/>
        <v>27</v>
      </c>
      <c r="I992" s="6">
        <f t="shared" si="112"/>
        <v>2020</v>
      </c>
      <c r="J992" s="5">
        <v>43876.740972222222</v>
      </c>
      <c r="K992" s="8" t="s">
        <v>140</v>
      </c>
      <c r="L992" s="8" t="s">
        <v>2696</v>
      </c>
      <c r="M992" s="8" t="s">
        <v>2703</v>
      </c>
      <c r="N992" s="8" t="s">
        <v>34</v>
      </c>
      <c r="O992" s="8" t="s">
        <v>103</v>
      </c>
      <c r="P992" s="9">
        <v>550</v>
      </c>
      <c r="Q992" s="8" t="s">
        <v>910</v>
      </c>
      <c r="R992">
        <f t="shared" si="111"/>
        <v>1</v>
      </c>
    </row>
    <row r="993" spans="1:18" ht="99" x14ac:dyDescent="0.25">
      <c r="A993" s="10"/>
      <c r="B993" s="18">
        <v>43948.395833333336</v>
      </c>
      <c r="C993" s="6" t="str">
        <f t="shared" si="106"/>
        <v>April</v>
      </c>
      <c r="D993" s="7">
        <f t="shared" si="107"/>
        <v>0.39583333333333331</v>
      </c>
      <c r="E993" s="7" t="str">
        <f>IF(AND(D993&lt;Sheet2!$A$3,D993&gt;=Sheet2!$A$2),"Morning",IF(AND(D993&gt;=Sheet2!$A$3,D993&lt;Sheet2!$A$4),"Afternoon","Night"))</f>
        <v>Morning</v>
      </c>
      <c r="F993" s="7" t="str">
        <f t="shared" si="108"/>
        <v>Monday</v>
      </c>
      <c r="G993" s="7" t="str">
        <f t="shared" si="109"/>
        <v>Weekdays</v>
      </c>
      <c r="H993" s="6">
        <f t="shared" si="110"/>
        <v>27</v>
      </c>
      <c r="I993" s="6">
        <f t="shared" si="112"/>
        <v>2020</v>
      </c>
      <c r="J993" s="11">
        <v>43877.740972222222</v>
      </c>
      <c r="K993" s="12" t="s">
        <v>140</v>
      </c>
      <c r="L993" s="8" t="s">
        <v>2696</v>
      </c>
      <c r="M993" s="8" t="s">
        <v>2703</v>
      </c>
      <c r="N993" s="12" t="s">
        <v>34</v>
      </c>
      <c r="O993" s="12" t="s">
        <v>103</v>
      </c>
      <c r="P993" s="13">
        <v>550</v>
      </c>
      <c r="Q993" s="12" t="s">
        <v>2113</v>
      </c>
      <c r="R993">
        <f t="shared" si="111"/>
        <v>1</v>
      </c>
    </row>
    <row r="994" spans="1:18" ht="115.5" x14ac:dyDescent="0.25">
      <c r="A994" s="4" t="s">
        <v>177</v>
      </c>
      <c r="B994" s="17">
        <v>43948.401388888888</v>
      </c>
      <c r="C994" s="6" t="str">
        <f t="shared" si="106"/>
        <v>April</v>
      </c>
      <c r="D994" s="7">
        <f t="shared" si="107"/>
        <v>0.40138888888888885</v>
      </c>
      <c r="E994" s="7" t="str">
        <f>IF(AND(D994&lt;Sheet2!$A$3,D994&gt;=Sheet2!$A$2),"Morning",IF(AND(D994&gt;=Sheet2!$A$3,D994&lt;Sheet2!$A$4),"Afternoon","Night"))</f>
        <v>Morning</v>
      </c>
      <c r="F994" s="7" t="str">
        <f t="shared" si="108"/>
        <v>Monday</v>
      </c>
      <c r="G994" s="7" t="str">
        <f t="shared" si="109"/>
        <v>Weekdays</v>
      </c>
      <c r="H994" s="6">
        <f t="shared" si="110"/>
        <v>27</v>
      </c>
      <c r="I994" s="6">
        <f t="shared" si="112"/>
        <v>2020</v>
      </c>
      <c r="J994" s="5">
        <v>43876.763888888891</v>
      </c>
      <c r="K994" s="8" t="s">
        <v>70</v>
      </c>
      <c r="L994" s="8" t="s">
        <v>2693</v>
      </c>
      <c r="M994" s="8" t="s">
        <v>2703</v>
      </c>
      <c r="N994" s="8" t="s">
        <v>58</v>
      </c>
      <c r="O994" s="8" t="s">
        <v>25</v>
      </c>
      <c r="P994" s="9">
        <v>48</v>
      </c>
      <c r="Q994" s="8" t="s">
        <v>2114</v>
      </c>
      <c r="R994">
        <f t="shared" si="111"/>
        <v>1</v>
      </c>
    </row>
    <row r="995" spans="1:18" ht="66" x14ac:dyDescent="0.25">
      <c r="A995" s="4" t="s">
        <v>179</v>
      </c>
      <c r="B995" s="17">
        <v>43948.671527777777</v>
      </c>
      <c r="C995" s="6" t="str">
        <f t="shared" si="106"/>
        <v>April</v>
      </c>
      <c r="D995" s="7">
        <f t="shared" si="107"/>
        <v>0.67152777777777783</v>
      </c>
      <c r="E995" s="7" t="str">
        <f>IF(AND(D995&lt;Sheet2!$A$3,D995&gt;=Sheet2!$A$2),"Morning",IF(AND(D995&gt;=Sheet2!$A$3,D995&lt;Sheet2!$A$4),"Afternoon","Night"))</f>
        <v>Afternoon</v>
      </c>
      <c r="F995" s="7" t="str">
        <f t="shared" si="108"/>
        <v>Monday</v>
      </c>
      <c r="G995" s="7" t="str">
        <f t="shared" si="109"/>
        <v>Weekdays</v>
      </c>
      <c r="H995" s="6">
        <f t="shared" si="110"/>
        <v>27</v>
      </c>
      <c r="I995" s="6">
        <f t="shared" si="112"/>
        <v>2020</v>
      </c>
      <c r="J995" s="5">
        <v>43877.434027777781</v>
      </c>
      <c r="K995" s="8" t="s">
        <v>309</v>
      </c>
      <c r="L995" s="8" t="s">
        <v>2696</v>
      </c>
      <c r="M995" s="8" t="s">
        <v>2703</v>
      </c>
      <c r="N995" s="8" t="s">
        <v>34</v>
      </c>
      <c r="O995" s="8" t="s">
        <v>109</v>
      </c>
      <c r="P995" s="9">
        <v>82</v>
      </c>
      <c r="Q995" s="8" t="s">
        <v>2115</v>
      </c>
      <c r="R995">
        <f t="shared" si="111"/>
        <v>1</v>
      </c>
    </row>
    <row r="996" spans="1:18" ht="33" x14ac:dyDescent="0.25">
      <c r="A996" s="4" t="s">
        <v>181</v>
      </c>
      <c r="B996" s="17">
        <v>43948.850694444445</v>
      </c>
      <c r="C996" s="6" t="str">
        <f t="shared" si="106"/>
        <v>April</v>
      </c>
      <c r="D996" s="7">
        <f t="shared" si="107"/>
        <v>0.85069444444444453</v>
      </c>
      <c r="E996" s="7" t="str">
        <f>IF(AND(D996&lt;Sheet2!$A$3,D996&gt;=Sheet2!$A$2),"Morning",IF(AND(D996&gt;=Sheet2!$A$3,D996&lt;Sheet2!$A$4),"Afternoon","Night"))</f>
        <v>Night</v>
      </c>
      <c r="F996" s="7" t="str">
        <f t="shared" si="108"/>
        <v>Monday</v>
      </c>
      <c r="G996" s="7" t="str">
        <f t="shared" si="109"/>
        <v>Weekdays</v>
      </c>
      <c r="H996" s="6">
        <f t="shared" si="110"/>
        <v>27</v>
      </c>
      <c r="I996" s="6">
        <f t="shared" si="112"/>
        <v>2020</v>
      </c>
      <c r="J996" s="5">
        <v>43878.34652777778</v>
      </c>
      <c r="K996" s="8" t="s">
        <v>208</v>
      </c>
      <c r="L996" s="8" t="s">
        <v>2699</v>
      </c>
      <c r="M996" s="8" t="s">
        <v>2703</v>
      </c>
      <c r="N996" s="8" t="s">
        <v>34</v>
      </c>
      <c r="O996" s="8" t="s">
        <v>19</v>
      </c>
      <c r="P996" s="9">
        <v>0</v>
      </c>
      <c r="Q996" s="8" t="s">
        <v>2116</v>
      </c>
      <c r="R996">
        <f t="shared" si="111"/>
        <v>1</v>
      </c>
    </row>
    <row r="997" spans="1:18" ht="66" x14ac:dyDescent="0.25">
      <c r="A997" s="10"/>
      <c r="B997" s="18">
        <v>43948.850694444445</v>
      </c>
      <c r="C997" s="6" t="str">
        <f t="shared" si="106"/>
        <v>April</v>
      </c>
      <c r="D997" s="7">
        <f t="shared" si="107"/>
        <v>0.85069444444444453</v>
      </c>
      <c r="E997" s="7" t="str">
        <f>IF(AND(D997&lt;Sheet2!$A$3,D997&gt;=Sheet2!$A$2),"Morning",IF(AND(D997&gt;=Sheet2!$A$3,D997&lt;Sheet2!$A$4),"Afternoon","Night"))</f>
        <v>Night</v>
      </c>
      <c r="F997" s="7" t="str">
        <f t="shared" si="108"/>
        <v>Monday</v>
      </c>
      <c r="G997" s="7" t="str">
        <f t="shared" si="109"/>
        <v>Weekdays</v>
      </c>
      <c r="H997" s="6">
        <f t="shared" si="110"/>
        <v>27</v>
      </c>
      <c r="I997" s="6">
        <f t="shared" si="112"/>
        <v>2020</v>
      </c>
      <c r="J997" s="11">
        <v>43880.398611111108</v>
      </c>
      <c r="K997" s="12" t="s">
        <v>208</v>
      </c>
      <c r="L997" s="8" t="s">
        <v>2699</v>
      </c>
      <c r="M997" s="8" t="s">
        <v>2703</v>
      </c>
      <c r="N997" s="12" t="s">
        <v>34</v>
      </c>
      <c r="O997" s="12" t="s">
        <v>19</v>
      </c>
      <c r="P997" s="13">
        <v>0</v>
      </c>
      <c r="Q997" s="12" t="s">
        <v>2117</v>
      </c>
      <c r="R997">
        <f t="shared" si="111"/>
        <v>1</v>
      </c>
    </row>
    <row r="998" spans="1:18" ht="148.5" x14ac:dyDescent="0.25">
      <c r="A998" s="4" t="s">
        <v>183</v>
      </c>
      <c r="B998" s="17">
        <v>43948.933333333334</v>
      </c>
      <c r="C998" s="6" t="str">
        <f t="shared" si="106"/>
        <v>April</v>
      </c>
      <c r="D998" s="7">
        <f t="shared" si="107"/>
        <v>0.93333333333333324</v>
      </c>
      <c r="E998" s="7" t="str">
        <f>IF(AND(D998&lt;Sheet2!$A$3,D998&gt;=Sheet2!$A$2),"Morning",IF(AND(D998&gt;=Sheet2!$A$3,D998&lt;Sheet2!$A$4),"Afternoon","Night"))</f>
        <v>Night</v>
      </c>
      <c r="F998" s="7" t="str">
        <f t="shared" si="108"/>
        <v>Monday</v>
      </c>
      <c r="G998" s="7" t="str">
        <f t="shared" si="109"/>
        <v>Weekdays</v>
      </c>
      <c r="H998" s="6">
        <f t="shared" si="110"/>
        <v>27</v>
      </c>
      <c r="I998" s="6">
        <f t="shared" si="112"/>
        <v>2020</v>
      </c>
      <c r="J998" s="5">
        <v>43879.586111111108</v>
      </c>
      <c r="K998" s="8" t="s">
        <v>569</v>
      </c>
      <c r="L998" s="8" t="s">
        <v>2694</v>
      </c>
      <c r="M998" s="8" t="s">
        <v>2702</v>
      </c>
      <c r="N998" s="8" t="s">
        <v>711</v>
      </c>
      <c r="O998" s="8" t="s">
        <v>126</v>
      </c>
      <c r="P998" s="9">
        <v>47</v>
      </c>
      <c r="Q998" s="8" t="s">
        <v>2118</v>
      </c>
      <c r="R998">
        <f t="shared" si="111"/>
        <v>1</v>
      </c>
    </row>
    <row r="999" spans="1:18" ht="33" x14ac:dyDescent="0.25">
      <c r="A999" s="4" t="s">
        <v>186</v>
      </c>
      <c r="B999" s="18">
        <v>43948.933333333334</v>
      </c>
      <c r="C999" s="6" t="str">
        <f t="shared" si="106"/>
        <v>April</v>
      </c>
      <c r="D999" s="7">
        <f t="shared" si="107"/>
        <v>0.93333333333333324</v>
      </c>
      <c r="E999" s="7" t="str">
        <f>IF(AND(D999&lt;Sheet2!$A$3,D999&gt;=Sheet2!$A$2),"Morning",IF(AND(D999&gt;=Sheet2!$A$3,D999&lt;Sheet2!$A$4),"Afternoon","Night"))</f>
        <v>Night</v>
      </c>
      <c r="F999" s="7" t="str">
        <f t="shared" si="108"/>
        <v>Monday</v>
      </c>
      <c r="G999" s="7" t="str">
        <f t="shared" si="109"/>
        <v>Weekdays</v>
      </c>
      <c r="H999" s="6">
        <f t="shared" si="110"/>
        <v>27</v>
      </c>
      <c r="I999" s="6">
        <f t="shared" si="112"/>
        <v>2020</v>
      </c>
      <c r="J999" s="5">
        <v>43880.373611111114</v>
      </c>
      <c r="K999" s="8" t="s">
        <v>149</v>
      </c>
      <c r="L999" s="8" t="s">
        <v>2696</v>
      </c>
      <c r="M999" s="8" t="s">
        <v>2703</v>
      </c>
      <c r="N999" s="8" t="s">
        <v>34</v>
      </c>
      <c r="O999" s="8" t="s">
        <v>46</v>
      </c>
      <c r="P999" s="9">
        <v>15</v>
      </c>
      <c r="Q999" s="8" t="s">
        <v>911</v>
      </c>
      <c r="R999">
        <f t="shared" si="111"/>
        <v>1</v>
      </c>
    </row>
    <row r="1000" spans="1:18" ht="66" x14ac:dyDescent="0.25">
      <c r="A1000" s="10"/>
      <c r="B1000" s="17">
        <v>43949.364583333336</v>
      </c>
      <c r="C1000" s="6" t="str">
        <f t="shared" si="106"/>
        <v>April</v>
      </c>
      <c r="D1000" s="7">
        <f t="shared" si="107"/>
        <v>0.36458333333333331</v>
      </c>
      <c r="E1000" s="7" t="str">
        <f>IF(AND(D1000&lt;Sheet2!$A$3,D1000&gt;=Sheet2!$A$2),"Morning",IF(AND(D1000&gt;=Sheet2!$A$3,D1000&lt;Sheet2!$A$4),"Afternoon","Night"))</f>
        <v>Morning</v>
      </c>
      <c r="F1000" s="7" t="str">
        <f t="shared" si="108"/>
        <v>Tuesday</v>
      </c>
      <c r="G1000" s="7" t="str">
        <f t="shared" si="109"/>
        <v>Weekdays</v>
      </c>
      <c r="H1000" s="6">
        <f t="shared" si="110"/>
        <v>28</v>
      </c>
      <c r="I1000" s="6">
        <f t="shared" si="112"/>
        <v>2020</v>
      </c>
      <c r="J1000" s="11">
        <v>43881.7</v>
      </c>
      <c r="K1000" s="12" t="s">
        <v>149</v>
      </c>
      <c r="L1000" s="8" t="s">
        <v>2696</v>
      </c>
      <c r="M1000" s="8" t="s">
        <v>2703</v>
      </c>
      <c r="N1000" s="12" t="s">
        <v>34</v>
      </c>
      <c r="O1000" s="12" t="s">
        <v>46</v>
      </c>
      <c r="P1000" s="13">
        <v>15</v>
      </c>
      <c r="Q1000" s="12" t="s">
        <v>2119</v>
      </c>
      <c r="R1000">
        <f t="shared" si="111"/>
        <v>1</v>
      </c>
    </row>
    <row r="1001" spans="1:18" ht="66" x14ac:dyDescent="0.25">
      <c r="A1001" s="4" t="s">
        <v>189</v>
      </c>
      <c r="B1001" s="17">
        <v>43949.420138888891</v>
      </c>
      <c r="C1001" s="6" t="str">
        <f t="shared" si="106"/>
        <v>April</v>
      </c>
      <c r="D1001" s="7">
        <f t="shared" si="107"/>
        <v>0.4201388888888889</v>
      </c>
      <c r="E1001" s="7" t="str">
        <f>IF(AND(D1001&lt;Sheet2!$A$3,D1001&gt;=Sheet2!$A$2),"Morning",IF(AND(D1001&gt;=Sheet2!$A$3,D1001&lt;Sheet2!$A$4),"Afternoon","Night"))</f>
        <v>Morning</v>
      </c>
      <c r="F1001" s="7" t="str">
        <f t="shared" si="108"/>
        <v>Tuesday</v>
      </c>
      <c r="G1001" s="7" t="str">
        <f t="shared" si="109"/>
        <v>Weekdays</v>
      </c>
      <c r="H1001" s="6">
        <f t="shared" si="110"/>
        <v>28</v>
      </c>
      <c r="I1001" s="6">
        <f t="shared" si="112"/>
        <v>2020</v>
      </c>
      <c r="J1001" s="5">
        <v>43880.375694444447</v>
      </c>
      <c r="K1001" s="8" t="s">
        <v>594</v>
      </c>
      <c r="L1001" s="8" t="s">
        <v>2699</v>
      </c>
      <c r="M1001" s="8" t="s">
        <v>2703</v>
      </c>
      <c r="N1001" s="8" t="s">
        <v>34</v>
      </c>
      <c r="O1001" s="8" t="s">
        <v>109</v>
      </c>
      <c r="P1001" s="9">
        <v>0</v>
      </c>
      <c r="Q1001" s="8" t="s">
        <v>2120</v>
      </c>
      <c r="R1001">
        <f t="shared" si="111"/>
        <v>1</v>
      </c>
    </row>
    <row r="1002" spans="1:18" ht="66" x14ac:dyDescent="0.25">
      <c r="A1002" s="4" t="s">
        <v>192</v>
      </c>
      <c r="B1002" s="17">
        <v>43949.439583333333</v>
      </c>
      <c r="C1002" s="6" t="str">
        <f t="shared" si="106"/>
        <v>April</v>
      </c>
      <c r="D1002" s="7">
        <f t="shared" si="107"/>
        <v>0.43958333333333338</v>
      </c>
      <c r="E1002" s="7" t="str">
        <f>IF(AND(D1002&lt;Sheet2!$A$3,D1002&gt;=Sheet2!$A$2),"Morning",IF(AND(D1002&gt;=Sheet2!$A$3,D1002&lt;Sheet2!$A$4),"Afternoon","Night"))</f>
        <v>Morning</v>
      </c>
      <c r="F1002" s="7" t="str">
        <f t="shared" si="108"/>
        <v>Tuesday</v>
      </c>
      <c r="G1002" s="7" t="str">
        <f t="shared" si="109"/>
        <v>Weekdays</v>
      </c>
      <c r="H1002" s="6">
        <f t="shared" si="110"/>
        <v>28</v>
      </c>
      <c r="I1002" s="6">
        <f t="shared" si="112"/>
        <v>2020</v>
      </c>
      <c r="J1002" s="5">
        <v>43880.37777777778</v>
      </c>
      <c r="K1002" s="8" t="s">
        <v>489</v>
      </c>
      <c r="L1002" s="12" t="s">
        <v>2695</v>
      </c>
      <c r="M1002" s="8" t="s">
        <v>2702</v>
      </c>
      <c r="N1002" s="8" t="s">
        <v>34</v>
      </c>
      <c r="O1002" s="8" t="s">
        <v>109</v>
      </c>
      <c r="P1002" s="9">
        <v>40</v>
      </c>
      <c r="Q1002" s="8" t="s">
        <v>2121</v>
      </c>
      <c r="R1002">
        <f t="shared" si="111"/>
        <v>1</v>
      </c>
    </row>
    <row r="1003" spans="1:18" ht="132" x14ac:dyDescent="0.25">
      <c r="A1003" s="4" t="s">
        <v>194</v>
      </c>
      <c r="B1003" s="17">
        <v>43949.508333333331</v>
      </c>
      <c r="C1003" s="6" t="str">
        <f t="shared" si="106"/>
        <v>April</v>
      </c>
      <c r="D1003" s="7">
        <f t="shared" si="107"/>
        <v>0.5083333333333333</v>
      </c>
      <c r="E1003" s="7" t="str">
        <f>IF(AND(D1003&lt;Sheet2!$A$3,D1003&gt;=Sheet2!$A$2),"Morning",IF(AND(D1003&gt;=Sheet2!$A$3,D1003&lt;Sheet2!$A$4),"Afternoon","Night"))</f>
        <v>Afternoon</v>
      </c>
      <c r="F1003" s="7" t="str">
        <f t="shared" si="108"/>
        <v>Tuesday</v>
      </c>
      <c r="G1003" s="7" t="str">
        <f t="shared" si="109"/>
        <v>Weekdays</v>
      </c>
      <c r="H1003" s="6">
        <f t="shared" si="110"/>
        <v>28</v>
      </c>
      <c r="I1003" s="6">
        <f t="shared" si="112"/>
        <v>2020</v>
      </c>
      <c r="J1003" s="5">
        <v>43880.455555555556</v>
      </c>
      <c r="K1003" s="8" t="s">
        <v>176</v>
      </c>
      <c r="L1003" s="8" t="s">
        <v>2696</v>
      </c>
      <c r="M1003" s="8" t="s">
        <v>2703</v>
      </c>
      <c r="N1003" s="8" t="s">
        <v>34</v>
      </c>
      <c r="O1003" s="8" t="s">
        <v>559</v>
      </c>
      <c r="P1003" s="9">
        <v>73</v>
      </c>
      <c r="Q1003" s="8" t="s">
        <v>2122</v>
      </c>
      <c r="R1003">
        <f t="shared" si="111"/>
        <v>1</v>
      </c>
    </row>
    <row r="1004" spans="1:18" ht="49.5" x14ac:dyDescent="0.25">
      <c r="A1004" s="10"/>
      <c r="B1004" s="17">
        <v>43949.525694444441</v>
      </c>
      <c r="C1004" s="6" t="str">
        <f t="shared" si="106"/>
        <v>April</v>
      </c>
      <c r="D1004" s="7">
        <f t="shared" si="107"/>
        <v>0.52569444444444446</v>
      </c>
      <c r="E1004" s="7" t="str">
        <f>IF(AND(D1004&lt;Sheet2!$A$3,D1004&gt;=Sheet2!$A$2),"Morning",IF(AND(D1004&gt;=Sheet2!$A$3,D1004&lt;Sheet2!$A$4),"Afternoon","Night"))</f>
        <v>Afternoon</v>
      </c>
      <c r="F1004" s="7" t="str">
        <f t="shared" si="108"/>
        <v>Tuesday</v>
      </c>
      <c r="G1004" s="7" t="str">
        <f t="shared" si="109"/>
        <v>Weekdays</v>
      </c>
      <c r="H1004" s="6">
        <f t="shared" si="110"/>
        <v>28</v>
      </c>
      <c r="I1004" s="6">
        <f t="shared" si="112"/>
        <v>2020</v>
      </c>
      <c r="J1004" s="11">
        <v>43882.455555555556</v>
      </c>
      <c r="K1004" s="12" t="s">
        <v>176</v>
      </c>
      <c r="L1004" s="8" t="s">
        <v>2696</v>
      </c>
      <c r="M1004" s="8" t="s">
        <v>2703</v>
      </c>
      <c r="N1004" s="12" t="s">
        <v>34</v>
      </c>
      <c r="O1004" s="12" t="s">
        <v>559</v>
      </c>
      <c r="P1004" s="13">
        <v>73</v>
      </c>
      <c r="Q1004" s="12" t="s">
        <v>912</v>
      </c>
      <c r="R1004">
        <f t="shared" si="111"/>
        <v>1</v>
      </c>
    </row>
    <row r="1005" spans="1:18" ht="33" x14ac:dyDescent="0.25">
      <c r="A1005" s="4" t="s">
        <v>195</v>
      </c>
      <c r="B1005" s="17">
        <v>43950.341666666667</v>
      </c>
      <c r="C1005" s="6" t="str">
        <f t="shared" si="106"/>
        <v>April</v>
      </c>
      <c r="D1005" s="7">
        <f t="shared" si="107"/>
        <v>0.34166666666666662</v>
      </c>
      <c r="E1005" s="7" t="str">
        <f>IF(AND(D1005&lt;Sheet2!$A$3,D1005&gt;=Sheet2!$A$2),"Morning",IF(AND(D1005&gt;=Sheet2!$A$3,D1005&lt;Sheet2!$A$4),"Afternoon","Night"))</f>
        <v>Morning</v>
      </c>
      <c r="F1005" s="7" t="str">
        <f t="shared" si="108"/>
        <v>Wednesday</v>
      </c>
      <c r="G1005" s="7" t="str">
        <f t="shared" si="109"/>
        <v>Weekdays</v>
      </c>
      <c r="H1005" s="6">
        <f t="shared" si="110"/>
        <v>29</v>
      </c>
      <c r="I1005" s="6">
        <f t="shared" si="112"/>
        <v>2020</v>
      </c>
      <c r="J1005" s="5">
        <v>43881.290972222225</v>
      </c>
      <c r="K1005" s="8" t="s">
        <v>327</v>
      </c>
      <c r="L1005" s="8" t="s">
        <v>2693</v>
      </c>
      <c r="M1005" s="8" t="s">
        <v>2703</v>
      </c>
      <c r="N1005" s="8" t="s">
        <v>34</v>
      </c>
      <c r="O1005" s="8" t="s">
        <v>103</v>
      </c>
      <c r="P1005" s="9">
        <v>0</v>
      </c>
      <c r="Q1005" s="8" t="s">
        <v>913</v>
      </c>
      <c r="R1005">
        <f t="shared" si="111"/>
        <v>1</v>
      </c>
    </row>
    <row r="1006" spans="1:18" ht="66" x14ac:dyDescent="0.25">
      <c r="A1006" s="10"/>
      <c r="B1006" s="18">
        <v>43950.341666666667</v>
      </c>
      <c r="C1006" s="6" t="str">
        <f t="shared" si="106"/>
        <v>April</v>
      </c>
      <c r="D1006" s="7">
        <f t="shared" si="107"/>
        <v>0.34166666666666662</v>
      </c>
      <c r="E1006" s="7" t="str">
        <f>IF(AND(D1006&lt;Sheet2!$A$3,D1006&gt;=Sheet2!$A$2),"Morning",IF(AND(D1006&gt;=Sheet2!$A$3,D1006&lt;Sheet2!$A$4),"Afternoon","Night"))</f>
        <v>Morning</v>
      </c>
      <c r="F1006" s="7" t="str">
        <f t="shared" si="108"/>
        <v>Wednesday</v>
      </c>
      <c r="G1006" s="7" t="str">
        <f t="shared" si="109"/>
        <v>Weekdays</v>
      </c>
      <c r="H1006" s="6">
        <f t="shared" si="110"/>
        <v>29</v>
      </c>
      <c r="I1006" s="6">
        <f t="shared" si="112"/>
        <v>2020</v>
      </c>
      <c r="J1006" s="11">
        <v>43884.488194444442</v>
      </c>
      <c r="K1006" s="12" t="s">
        <v>327</v>
      </c>
      <c r="L1006" s="8" t="s">
        <v>2693</v>
      </c>
      <c r="M1006" s="8" t="s">
        <v>2703</v>
      </c>
      <c r="N1006" s="12" t="s">
        <v>34</v>
      </c>
      <c r="O1006" s="12" t="s">
        <v>103</v>
      </c>
      <c r="P1006" s="13">
        <v>0</v>
      </c>
      <c r="Q1006" s="12" t="s">
        <v>2123</v>
      </c>
      <c r="R1006">
        <f t="shared" si="111"/>
        <v>1</v>
      </c>
    </row>
    <row r="1007" spans="1:18" ht="33" x14ac:dyDescent="0.25">
      <c r="A1007" s="4" t="s">
        <v>197</v>
      </c>
      <c r="B1007" s="17">
        <v>43950.395138888889</v>
      </c>
      <c r="C1007" s="6" t="str">
        <f t="shared" si="106"/>
        <v>April</v>
      </c>
      <c r="D1007" s="7">
        <f t="shared" si="107"/>
        <v>0.39513888888888887</v>
      </c>
      <c r="E1007" s="7" t="str">
        <f>IF(AND(D1007&lt;Sheet2!$A$3,D1007&gt;=Sheet2!$A$2),"Morning",IF(AND(D1007&gt;=Sheet2!$A$3,D1007&lt;Sheet2!$A$4),"Afternoon","Night"))</f>
        <v>Morning</v>
      </c>
      <c r="F1007" s="7" t="str">
        <f t="shared" si="108"/>
        <v>Wednesday</v>
      </c>
      <c r="G1007" s="7" t="str">
        <f t="shared" si="109"/>
        <v>Weekdays</v>
      </c>
      <c r="H1007" s="6">
        <f t="shared" si="110"/>
        <v>29</v>
      </c>
      <c r="I1007" s="6">
        <f t="shared" si="112"/>
        <v>2020</v>
      </c>
      <c r="J1007" s="5">
        <v>43881.4375</v>
      </c>
      <c r="K1007" s="8" t="s">
        <v>8</v>
      </c>
      <c r="L1007" s="8" t="s">
        <v>2694</v>
      </c>
      <c r="M1007" s="8" t="s">
        <v>2702</v>
      </c>
      <c r="N1007" s="8"/>
      <c r="O1007" s="8"/>
      <c r="P1007" s="15" t="s">
        <v>9</v>
      </c>
      <c r="Q1007" s="8" t="s">
        <v>914</v>
      </c>
      <c r="R1007">
        <f t="shared" si="111"/>
        <v>1</v>
      </c>
    </row>
    <row r="1008" spans="1:18" ht="33" x14ac:dyDescent="0.25">
      <c r="A1008" s="4" t="s">
        <v>199</v>
      </c>
      <c r="B1008" s="17">
        <v>43950.912499999999</v>
      </c>
      <c r="C1008" s="6" t="str">
        <f t="shared" si="106"/>
        <v>April</v>
      </c>
      <c r="D1008" s="7">
        <f t="shared" si="107"/>
        <v>0.91249999999999998</v>
      </c>
      <c r="E1008" s="7" t="str">
        <f>IF(AND(D1008&lt;Sheet2!$A$3,D1008&gt;=Sheet2!$A$2),"Morning",IF(AND(D1008&gt;=Sheet2!$A$3,D1008&lt;Sheet2!$A$4),"Afternoon","Night"))</f>
        <v>Night</v>
      </c>
      <c r="F1008" s="7" t="str">
        <f t="shared" si="108"/>
        <v>Wednesday</v>
      </c>
      <c r="G1008" s="7" t="str">
        <f t="shared" si="109"/>
        <v>Weekdays</v>
      </c>
      <c r="H1008" s="6">
        <f t="shared" si="110"/>
        <v>29</v>
      </c>
      <c r="I1008" s="6">
        <f t="shared" si="112"/>
        <v>2020</v>
      </c>
      <c r="J1008" s="5">
        <v>43881.469444444447</v>
      </c>
      <c r="K1008" s="8" t="s">
        <v>8</v>
      </c>
      <c r="L1008" s="8" t="s">
        <v>2694</v>
      </c>
      <c r="M1008" s="8" t="s">
        <v>2702</v>
      </c>
      <c r="N1008" s="8"/>
      <c r="O1008" s="8"/>
      <c r="P1008" s="15" t="s">
        <v>9</v>
      </c>
      <c r="Q1008" s="8" t="s">
        <v>915</v>
      </c>
      <c r="R1008">
        <f t="shared" si="111"/>
        <v>1</v>
      </c>
    </row>
    <row r="1009" spans="1:18" ht="49.5" x14ac:dyDescent="0.25">
      <c r="A1009" s="4" t="s">
        <v>203</v>
      </c>
      <c r="B1009" s="18">
        <v>43950.912499999999</v>
      </c>
      <c r="C1009" s="6" t="str">
        <f t="shared" si="106"/>
        <v>April</v>
      </c>
      <c r="D1009" s="7">
        <f t="shared" si="107"/>
        <v>0.91249999999999998</v>
      </c>
      <c r="E1009" s="7" t="str">
        <f>IF(AND(D1009&lt;Sheet2!$A$3,D1009&gt;=Sheet2!$A$2),"Morning",IF(AND(D1009&gt;=Sheet2!$A$3,D1009&lt;Sheet2!$A$4),"Afternoon","Night"))</f>
        <v>Night</v>
      </c>
      <c r="F1009" s="7" t="str">
        <f t="shared" si="108"/>
        <v>Wednesday</v>
      </c>
      <c r="G1009" s="7" t="str">
        <f t="shared" si="109"/>
        <v>Weekdays</v>
      </c>
      <c r="H1009" s="6">
        <f t="shared" si="110"/>
        <v>29</v>
      </c>
      <c r="I1009" s="6">
        <f t="shared" si="112"/>
        <v>2020</v>
      </c>
      <c r="J1009" s="5">
        <v>43881.581944444442</v>
      </c>
      <c r="K1009" s="8" t="s">
        <v>268</v>
      </c>
      <c r="L1009" s="8" t="s">
        <v>2696</v>
      </c>
      <c r="M1009" s="8" t="s">
        <v>2703</v>
      </c>
      <c r="N1009" s="8" t="s">
        <v>34</v>
      </c>
      <c r="O1009" s="8" t="s">
        <v>491</v>
      </c>
      <c r="P1009" s="9">
        <v>28</v>
      </c>
      <c r="Q1009" s="8" t="s">
        <v>2124</v>
      </c>
      <c r="R1009">
        <f t="shared" si="111"/>
        <v>1</v>
      </c>
    </row>
    <row r="1010" spans="1:18" ht="66" x14ac:dyDescent="0.25">
      <c r="A1010" s="10"/>
      <c r="B1010" s="17">
        <v>43951.030555555553</v>
      </c>
      <c r="C1010" s="6" t="str">
        <f t="shared" si="106"/>
        <v>April</v>
      </c>
      <c r="D1010" s="7">
        <f t="shared" si="107"/>
        <v>3.0555555555555555E-2</v>
      </c>
      <c r="E1010" s="7" t="str">
        <f>IF(AND(D1010&lt;Sheet2!$A$3,D1010&gt;=Sheet2!$A$2),"Morning",IF(AND(D1010&gt;=Sheet2!$A$3,D1010&lt;Sheet2!$A$4),"Afternoon","Night"))</f>
        <v>Night</v>
      </c>
      <c r="F1010" s="7" t="str">
        <f t="shared" si="108"/>
        <v>Thursday</v>
      </c>
      <c r="G1010" s="7" t="str">
        <f t="shared" si="109"/>
        <v>Weekdays</v>
      </c>
      <c r="H1010" s="6">
        <f t="shared" si="110"/>
        <v>30</v>
      </c>
      <c r="I1010" s="6">
        <f t="shared" si="112"/>
        <v>2020</v>
      </c>
      <c r="J1010" s="11">
        <v>43887.6</v>
      </c>
      <c r="K1010" s="12" t="s">
        <v>268</v>
      </c>
      <c r="L1010" s="8" t="s">
        <v>2696</v>
      </c>
      <c r="M1010" s="8" t="s">
        <v>2703</v>
      </c>
      <c r="N1010" s="12" t="s">
        <v>34</v>
      </c>
      <c r="O1010" s="12" t="s">
        <v>491</v>
      </c>
      <c r="P1010" s="13">
        <v>28</v>
      </c>
      <c r="Q1010" s="12" t="s">
        <v>2125</v>
      </c>
      <c r="R1010">
        <f t="shared" si="111"/>
        <v>1</v>
      </c>
    </row>
    <row r="1011" spans="1:18" ht="33" x14ac:dyDescent="0.25">
      <c r="A1011" s="4" t="s">
        <v>205</v>
      </c>
      <c r="B1011" s="17">
        <v>43951.030555555553</v>
      </c>
      <c r="C1011" s="6" t="str">
        <f t="shared" si="106"/>
        <v>April</v>
      </c>
      <c r="D1011" s="7">
        <f t="shared" si="107"/>
        <v>3.0555555555555555E-2</v>
      </c>
      <c r="E1011" s="7" t="str">
        <f>IF(AND(D1011&lt;Sheet2!$A$3,D1011&gt;=Sheet2!$A$2),"Morning",IF(AND(D1011&gt;=Sheet2!$A$3,D1011&lt;Sheet2!$A$4),"Afternoon","Night"))</f>
        <v>Night</v>
      </c>
      <c r="F1011" s="7" t="str">
        <f t="shared" si="108"/>
        <v>Thursday</v>
      </c>
      <c r="G1011" s="7" t="str">
        <f t="shared" si="109"/>
        <v>Weekdays</v>
      </c>
      <c r="H1011" s="6">
        <f t="shared" si="110"/>
        <v>30</v>
      </c>
      <c r="I1011" s="6">
        <f t="shared" si="112"/>
        <v>2020</v>
      </c>
      <c r="J1011" s="5">
        <v>43881.59375</v>
      </c>
      <c r="K1011" s="8" t="s">
        <v>8</v>
      </c>
      <c r="L1011" s="8" t="s">
        <v>2694</v>
      </c>
      <c r="M1011" s="8" t="s">
        <v>2702</v>
      </c>
      <c r="N1011" s="8"/>
      <c r="O1011" s="8"/>
      <c r="P1011" s="15" t="s">
        <v>9</v>
      </c>
      <c r="Q1011" s="8" t="s">
        <v>916</v>
      </c>
      <c r="R1011">
        <f t="shared" si="111"/>
        <v>1</v>
      </c>
    </row>
    <row r="1012" spans="1:18" ht="33" x14ac:dyDescent="0.25">
      <c r="A1012" s="4" t="s">
        <v>207</v>
      </c>
      <c r="B1012" s="17">
        <v>43951.43472222222</v>
      </c>
      <c r="C1012" s="6" t="str">
        <f t="shared" si="106"/>
        <v>April</v>
      </c>
      <c r="D1012" s="7">
        <f t="shared" si="107"/>
        <v>0.43472222222222223</v>
      </c>
      <c r="E1012" s="7" t="str">
        <f>IF(AND(D1012&lt;Sheet2!$A$3,D1012&gt;=Sheet2!$A$2),"Morning",IF(AND(D1012&gt;=Sheet2!$A$3,D1012&lt;Sheet2!$A$4),"Afternoon","Night"))</f>
        <v>Morning</v>
      </c>
      <c r="F1012" s="7" t="str">
        <f t="shared" si="108"/>
        <v>Thursday</v>
      </c>
      <c r="G1012" s="7" t="str">
        <f t="shared" si="109"/>
        <v>Weekdays</v>
      </c>
      <c r="H1012" s="6">
        <f t="shared" si="110"/>
        <v>30</v>
      </c>
      <c r="I1012" s="6">
        <f t="shared" si="112"/>
        <v>2020</v>
      </c>
      <c r="J1012" s="5">
        <v>43881.59375</v>
      </c>
      <c r="K1012" s="8" t="s">
        <v>39</v>
      </c>
      <c r="L1012" s="8" t="s">
        <v>2693</v>
      </c>
      <c r="M1012" s="8" t="s">
        <v>2703</v>
      </c>
      <c r="N1012" s="8"/>
      <c r="O1012" s="8"/>
      <c r="P1012" s="15" t="s">
        <v>9</v>
      </c>
      <c r="Q1012" s="8" t="s">
        <v>917</v>
      </c>
      <c r="R1012">
        <f t="shared" si="111"/>
        <v>1</v>
      </c>
    </row>
    <row r="1013" spans="1:18" ht="33" x14ac:dyDescent="0.25">
      <c r="A1013" s="4" t="s">
        <v>209</v>
      </c>
      <c r="B1013" s="18">
        <v>43951.43472222222</v>
      </c>
      <c r="C1013" s="6" t="str">
        <f t="shared" si="106"/>
        <v>April</v>
      </c>
      <c r="D1013" s="7">
        <f t="shared" si="107"/>
        <v>0.43472222222222223</v>
      </c>
      <c r="E1013" s="7" t="str">
        <f>IF(AND(D1013&lt;Sheet2!$A$3,D1013&gt;=Sheet2!$A$2),"Morning",IF(AND(D1013&gt;=Sheet2!$A$3,D1013&lt;Sheet2!$A$4),"Afternoon","Night"))</f>
        <v>Morning</v>
      </c>
      <c r="F1013" s="7" t="str">
        <f t="shared" si="108"/>
        <v>Thursday</v>
      </c>
      <c r="G1013" s="7" t="str">
        <f t="shared" si="109"/>
        <v>Weekdays</v>
      </c>
      <c r="H1013" s="6">
        <f t="shared" si="110"/>
        <v>30</v>
      </c>
      <c r="I1013" s="6">
        <f t="shared" si="112"/>
        <v>2020</v>
      </c>
      <c r="J1013" s="5">
        <v>43881.663194444445</v>
      </c>
      <c r="K1013" s="8" t="s">
        <v>39</v>
      </c>
      <c r="L1013" s="8" t="s">
        <v>2693</v>
      </c>
      <c r="M1013" s="8" t="s">
        <v>2703</v>
      </c>
      <c r="N1013" s="8"/>
      <c r="O1013" s="8"/>
      <c r="P1013" s="15" t="s">
        <v>9</v>
      </c>
      <c r="Q1013" s="8" t="s">
        <v>918</v>
      </c>
      <c r="R1013">
        <f t="shared" si="111"/>
        <v>1</v>
      </c>
    </row>
    <row r="1014" spans="1:18" ht="33" x14ac:dyDescent="0.25">
      <c r="A1014" s="4" t="s">
        <v>211</v>
      </c>
      <c r="B1014" s="17">
        <v>43951.43472222222</v>
      </c>
      <c r="C1014" s="6" t="str">
        <f t="shared" si="106"/>
        <v>April</v>
      </c>
      <c r="D1014" s="7">
        <f t="shared" si="107"/>
        <v>0.43472222222222223</v>
      </c>
      <c r="E1014" s="7" t="str">
        <f>IF(AND(D1014&lt;Sheet2!$A$3,D1014&gt;=Sheet2!$A$2),"Morning",IF(AND(D1014&gt;=Sheet2!$A$3,D1014&lt;Sheet2!$A$4),"Afternoon","Night"))</f>
        <v>Morning</v>
      </c>
      <c r="F1014" s="7" t="str">
        <f t="shared" si="108"/>
        <v>Thursday</v>
      </c>
      <c r="G1014" s="7" t="str">
        <f t="shared" si="109"/>
        <v>Weekdays</v>
      </c>
      <c r="H1014" s="6">
        <f t="shared" si="110"/>
        <v>30</v>
      </c>
      <c r="I1014" s="6">
        <f t="shared" si="112"/>
        <v>2020</v>
      </c>
      <c r="J1014" s="5">
        <v>43882.49722222222</v>
      </c>
      <c r="K1014" s="8" t="s">
        <v>108</v>
      </c>
      <c r="L1014" s="8" t="s">
        <v>2694</v>
      </c>
      <c r="M1014" s="8" t="s">
        <v>2702</v>
      </c>
      <c r="N1014" s="8" t="s">
        <v>18</v>
      </c>
      <c r="O1014" s="8" t="s">
        <v>13</v>
      </c>
      <c r="P1014" s="9">
        <v>32</v>
      </c>
      <c r="Q1014" s="8" t="s">
        <v>919</v>
      </c>
      <c r="R1014">
        <f t="shared" si="111"/>
        <v>1</v>
      </c>
    </row>
    <row r="1015" spans="1:18" ht="49.5" x14ac:dyDescent="0.25">
      <c r="A1015" s="10"/>
      <c r="B1015" s="17">
        <v>43951.475694444445</v>
      </c>
      <c r="C1015" s="6" t="str">
        <f t="shared" si="106"/>
        <v>April</v>
      </c>
      <c r="D1015" s="7">
        <f t="shared" si="107"/>
        <v>0.47569444444444442</v>
      </c>
      <c r="E1015" s="7" t="str">
        <f>IF(AND(D1015&lt;Sheet2!$A$3,D1015&gt;=Sheet2!$A$2),"Morning",IF(AND(D1015&gt;=Sheet2!$A$3,D1015&lt;Sheet2!$A$4),"Afternoon","Night"))</f>
        <v>Morning</v>
      </c>
      <c r="F1015" s="7" t="str">
        <f t="shared" si="108"/>
        <v>Thursday</v>
      </c>
      <c r="G1015" s="7" t="str">
        <f t="shared" si="109"/>
        <v>Weekdays</v>
      </c>
      <c r="H1015" s="6">
        <f t="shared" si="110"/>
        <v>30</v>
      </c>
      <c r="I1015" s="6">
        <f t="shared" si="112"/>
        <v>2020</v>
      </c>
      <c r="J1015" s="11">
        <v>43884.685416666667</v>
      </c>
      <c r="K1015" s="12" t="s">
        <v>108</v>
      </c>
      <c r="L1015" s="8" t="s">
        <v>2694</v>
      </c>
      <c r="M1015" s="8" t="s">
        <v>2702</v>
      </c>
      <c r="N1015" s="12" t="s">
        <v>18</v>
      </c>
      <c r="O1015" s="12" t="s">
        <v>13</v>
      </c>
      <c r="P1015" s="13">
        <v>32</v>
      </c>
      <c r="Q1015" s="12" t="s">
        <v>2126</v>
      </c>
      <c r="R1015">
        <f t="shared" si="111"/>
        <v>1</v>
      </c>
    </row>
    <row r="1016" spans="1:18" ht="82.5" x14ac:dyDescent="0.25">
      <c r="A1016" s="4" t="s">
        <v>212</v>
      </c>
      <c r="B1016" s="18">
        <v>43951.475694444445</v>
      </c>
      <c r="C1016" s="6" t="str">
        <f t="shared" si="106"/>
        <v>April</v>
      </c>
      <c r="D1016" s="7">
        <f t="shared" si="107"/>
        <v>0.47569444444444442</v>
      </c>
      <c r="E1016" s="7" t="str">
        <f>IF(AND(D1016&lt;Sheet2!$A$3,D1016&gt;=Sheet2!$A$2),"Morning",IF(AND(D1016&gt;=Sheet2!$A$3,D1016&lt;Sheet2!$A$4),"Afternoon","Night"))</f>
        <v>Morning</v>
      </c>
      <c r="F1016" s="7" t="str">
        <f t="shared" si="108"/>
        <v>Thursday</v>
      </c>
      <c r="G1016" s="7" t="str">
        <f t="shared" si="109"/>
        <v>Weekdays</v>
      </c>
      <c r="H1016" s="6">
        <f t="shared" si="110"/>
        <v>30</v>
      </c>
      <c r="I1016" s="6">
        <f t="shared" si="112"/>
        <v>2020</v>
      </c>
      <c r="J1016" s="5">
        <v>43882.584722222222</v>
      </c>
      <c r="K1016" s="8" t="s">
        <v>176</v>
      </c>
      <c r="L1016" s="8" t="s">
        <v>2696</v>
      </c>
      <c r="M1016" s="8" t="s">
        <v>2703</v>
      </c>
      <c r="N1016" s="8" t="s">
        <v>34</v>
      </c>
      <c r="O1016" s="8" t="s">
        <v>109</v>
      </c>
      <c r="P1016" s="9">
        <v>7</v>
      </c>
      <c r="Q1016" s="8" t="s">
        <v>2127</v>
      </c>
      <c r="R1016">
        <f t="shared" si="111"/>
        <v>1</v>
      </c>
    </row>
    <row r="1017" spans="1:18" ht="33" x14ac:dyDescent="0.25">
      <c r="A1017" s="4" t="s">
        <v>213</v>
      </c>
      <c r="B1017" s="17">
        <v>43951.681944444441</v>
      </c>
      <c r="C1017" s="6" t="str">
        <f t="shared" si="106"/>
        <v>April</v>
      </c>
      <c r="D1017" s="7">
        <f t="shared" si="107"/>
        <v>0.68194444444444446</v>
      </c>
      <c r="E1017" s="7" t="str">
        <f>IF(AND(D1017&lt;Sheet2!$A$3,D1017&gt;=Sheet2!$A$2),"Morning",IF(AND(D1017&gt;=Sheet2!$A$3,D1017&lt;Sheet2!$A$4),"Afternoon","Night"))</f>
        <v>Afternoon</v>
      </c>
      <c r="F1017" s="7" t="str">
        <f t="shared" si="108"/>
        <v>Thursday</v>
      </c>
      <c r="G1017" s="7" t="str">
        <f t="shared" si="109"/>
        <v>Weekdays</v>
      </c>
      <c r="H1017" s="6">
        <f t="shared" si="110"/>
        <v>30</v>
      </c>
      <c r="I1017" s="6">
        <f t="shared" si="112"/>
        <v>2020</v>
      </c>
      <c r="J1017" s="5">
        <v>43883.276388888888</v>
      </c>
      <c r="K1017" s="8" t="s">
        <v>39</v>
      </c>
      <c r="L1017" s="8" t="s">
        <v>2693</v>
      </c>
      <c r="M1017" s="8" t="s">
        <v>2703</v>
      </c>
      <c r="N1017" s="8"/>
      <c r="O1017" s="8"/>
      <c r="P1017" s="15" t="s">
        <v>9</v>
      </c>
      <c r="Q1017" s="8" t="s">
        <v>920</v>
      </c>
      <c r="R1017">
        <f t="shared" si="111"/>
        <v>1</v>
      </c>
    </row>
    <row r="1018" spans="1:18" ht="33" x14ac:dyDescent="0.25">
      <c r="A1018" s="4" t="s">
        <v>215</v>
      </c>
      <c r="B1018" s="18">
        <v>43951.681944444441</v>
      </c>
      <c r="C1018" s="6" t="str">
        <f t="shared" si="106"/>
        <v>April</v>
      </c>
      <c r="D1018" s="7">
        <f t="shared" si="107"/>
        <v>0.68194444444444446</v>
      </c>
      <c r="E1018" s="7" t="str">
        <f>IF(AND(D1018&lt;Sheet2!$A$3,D1018&gt;=Sheet2!$A$2),"Morning",IF(AND(D1018&gt;=Sheet2!$A$3,D1018&lt;Sheet2!$A$4),"Afternoon","Night"))</f>
        <v>Afternoon</v>
      </c>
      <c r="F1018" s="7" t="str">
        <f t="shared" si="108"/>
        <v>Thursday</v>
      </c>
      <c r="G1018" s="7" t="str">
        <f t="shared" si="109"/>
        <v>Weekdays</v>
      </c>
      <c r="H1018" s="6">
        <f t="shared" si="110"/>
        <v>30</v>
      </c>
      <c r="I1018" s="6">
        <f t="shared" si="112"/>
        <v>2020</v>
      </c>
      <c r="J1018" s="5">
        <v>43883.486111111109</v>
      </c>
      <c r="K1018" s="8" t="s">
        <v>39</v>
      </c>
      <c r="L1018" s="8" t="s">
        <v>2693</v>
      </c>
      <c r="M1018" s="8" t="s">
        <v>2703</v>
      </c>
      <c r="N1018" s="8"/>
      <c r="O1018" s="8"/>
      <c r="P1018" s="15" t="s">
        <v>9</v>
      </c>
      <c r="Q1018" s="8" t="s">
        <v>921</v>
      </c>
      <c r="R1018">
        <f t="shared" si="111"/>
        <v>1</v>
      </c>
    </row>
    <row r="1019" spans="1:18" ht="132" x14ac:dyDescent="0.25">
      <c r="A1019" s="4" t="s">
        <v>218</v>
      </c>
      <c r="B1019" s="17">
        <v>43951.74722222222</v>
      </c>
      <c r="C1019" s="6" t="str">
        <f t="shared" si="106"/>
        <v>April</v>
      </c>
      <c r="D1019" s="7">
        <f t="shared" si="107"/>
        <v>0.74722222222222223</v>
      </c>
      <c r="E1019" s="7" t="str">
        <f>IF(AND(D1019&lt;Sheet2!$A$3,D1019&gt;=Sheet2!$A$2),"Morning",IF(AND(D1019&gt;=Sheet2!$A$3,D1019&lt;Sheet2!$A$4),"Afternoon","Night"))</f>
        <v>Afternoon</v>
      </c>
      <c r="F1019" s="7" t="str">
        <f t="shared" si="108"/>
        <v>Thursday</v>
      </c>
      <c r="G1019" s="7" t="str">
        <f t="shared" si="109"/>
        <v>Weekdays</v>
      </c>
      <c r="H1019" s="6">
        <f t="shared" si="110"/>
        <v>30</v>
      </c>
      <c r="I1019" s="6">
        <f t="shared" si="112"/>
        <v>2020</v>
      </c>
      <c r="J1019" s="5">
        <v>43883.527777777781</v>
      </c>
      <c r="K1019" s="8" t="s">
        <v>277</v>
      </c>
      <c r="L1019" s="8" t="s">
        <v>2693</v>
      </c>
      <c r="M1019" s="8" t="s">
        <v>2703</v>
      </c>
      <c r="N1019" s="8" t="s">
        <v>34</v>
      </c>
      <c r="O1019" s="8" t="s">
        <v>103</v>
      </c>
      <c r="P1019" s="9">
        <v>135</v>
      </c>
      <c r="Q1019" s="8" t="s">
        <v>2128</v>
      </c>
      <c r="R1019">
        <f t="shared" si="111"/>
        <v>1</v>
      </c>
    </row>
    <row r="1020" spans="1:18" ht="33" x14ac:dyDescent="0.25">
      <c r="A1020" s="4" t="s">
        <v>220</v>
      </c>
      <c r="B1020" s="18">
        <v>43951.74722222222</v>
      </c>
      <c r="C1020" s="6" t="str">
        <f t="shared" si="106"/>
        <v>April</v>
      </c>
      <c r="D1020" s="7">
        <f t="shared" si="107"/>
        <v>0.74722222222222223</v>
      </c>
      <c r="E1020" s="7" t="str">
        <f>IF(AND(D1020&lt;Sheet2!$A$3,D1020&gt;=Sheet2!$A$2),"Morning",IF(AND(D1020&gt;=Sheet2!$A$3,D1020&lt;Sheet2!$A$4),"Afternoon","Night"))</f>
        <v>Afternoon</v>
      </c>
      <c r="F1020" s="7" t="str">
        <f t="shared" si="108"/>
        <v>Thursday</v>
      </c>
      <c r="G1020" s="7" t="str">
        <f t="shared" si="109"/>
        <v>Weekdays</v>
      </c>
      <c r="H1020" s="6">
        <f t="shared" si="110"/>
        <v>30</v>
      </c>
      <c r="I1020" s="6">
        <f t="shared" si="112"/>
        <v>2020</v>
      </c>
      <c r="J1020" s="5">
        <v>43884.270833333336</v>
      </c>
      <c r="K1020" s="8" t="s">
        <v>309</v>
      </c>
      <c r="L1020" s="8" t="s">
        <v>2696</v>
      </c>
      <c r="M1020" s="8" t="s">
        <v>2703</v>
      </c>
      <c r="N1020" s="8" t="s">
        <v>34</v>
      </c>
      <c r="O1020" s="8" t="s">
        <v>19</v>
      </c>
      <c r="P1020" s="15" t="s">
        <v>9</v>
      </c>
      <c r="Q1020" s="8" t="s">
        <v>2129</v>
      </c>
      <c r="R1020">
        <f t="shared" si="111"/>
        <v>1</v>
      </c>
    </row>
    <row r="1021" spans="1:18" ht="49.5" x14ac:dyDescent="0.25">
      <c r="A1021" s="10"/>
      <c r="B1021" s="17">
        <v>43951.961805555555</v>
      </c>
      <c r="C1021" s="6" t="str">
        <f t="shared" si="106"/>
        <v>April</v>
      </c>
      <c r="D1021" s="7">
        <f t="shared" si="107"/>
        <v>0.96180555555555547</v>
      </c>
      <c r="E1021" s="7" t="str">
        <f>IF(AND(D1021&lt;Sheet2!$A$3,D1021&gt;=Sheet2!$A$2),"Morning",IF(AND(D1021&gt;=Sheet2!$A$3,D1021&lt;Sheet2!$A$4),"Afternoon","Night"))</f>
        <v>Night</v>
      </c>
      <c r="F1021" s="7" t="str">
        <f t="shared" si="108"/>
        <v>Thursday</v>
      </c>
      <c r="G1021" s="7" t="str">
        <f t="shared" si="109"/>
        <v>Weekdays</v>
      </c>
      <c r="H1021" s="6">
        <f t="shared" si="110"/>
        <v>30</v>
      </c>
      <c r="I1021" s="6">
        <f t="shared" si="112"/>
        <v>2020</v>
      </c>
      <c r="J1021" s="11">
        <v>43889.313888888886</v>
      </c>
      <c r="K1021" s="12" t="s">
        <v>309</v>
      </c>
      <c r="L1021" s="8" t="s">
        <v>2696</v>
      </c>
      <c r="M1021" s="8" t="s">
        <v>2703</v>
      </c>
      <c r="N1021" s="12" t="s">
        <v>34</v>
      </c>
      <c r="O1021" s="12" t="s">
        <v>19</v>
      </c>
      <c r="P1021" s="15" t="s">
        <v>9</v>
      </c>
      <c r="Q1021" s="12" t="s">
        <v>2130</v>
      </c>
      <c r="R1021">
        <f t="shared" si="111"/>
        <v>1</v>
      </c>
    </row>
    <row r="1022" spans="1:18" ht="82.5" x14ac:dyDescent="0.25">
      <c r="A1022" s="4" t="s">
        <v>222</v>
      </c>
      <c r="B1022" s="18">
        <v>43951.961805555555</v>
      </c>
      <c r="C1022" s="6" t="str">
        <f t="shared" si="106"/>
        <v>April</v>
      </c>
      <c r="D1022" s="7">
        <f t="shared" si="107"/>
        <v>0.96180555555555547</v>
      </c>
      <c r="E1022" s="7" t="str">
        <f>IF(AND(D1022&lt;Sheet2!$A$3,D1022&gt;=Sheet2!$A$2),"Morning",IF(AND(D1022&gt;=Sheet2!$A$3,D1022&lt;Sheet2!$A$4),"Afternoon","Night"))</f>
        <v>Night</v>
      </c>
      <c r="F1022" s="7" t="str">
        <f t="shared" si="108"/>
        <v>Thursday</v>
      </c>
      <c r="G1022" s="7" t="str">
        <f t="shared" si="109"/>
        <v>Weekdays</v>
      </c>
      <c r="H1022" s="6">
        <f t="shared" si="110"/>
        <v>30</v>
      </c>
      <c r="I1022" s="6">
        <f t="shared" si="112"/>
        <v>2020</v>
      </c>
      <c r="J1022" s="5">
        <v>43884.435416666667</v>
      </c>
      <c r="K1022" s="8" t="s">
        <v>817</v>
      </c>
      <c r="L1022" s="8" t="s">
        <v>2698</v>
      </c>
      <c r="M1022" s="8" t="s">
        <v>2703</v>
      </c>
      <c r="N1022" s="8" t="s">
        <v>34</v>
      </c>
      <c r="O1022" s="8" t="s">
        <v>109</v>
      </c>
      <c r="P1022" s="15" t="s">
        <v>9</v>
      </c>
      <c r="Q1022" s="8" t="s">
        <v>2131</v>
      </c>
      <c r="R1022">
        <f t="shared" si="111"/>
        <v>1</v>
      </c>
    </row>
    <row r="1023" spans="1:18" ht="148.5" x14ac:dyDescent="0.25">
      <c r="A1023" s="4" t="s">
        <v>224</v>
      </c>
      <c r="B1023" s="17">
        <v>43964.003472222219</v>
      </c>
      <c r="C1023" s="6" t="str">
        <f t="shared" si="106"/>
        <v>May</v>
      </c>
      <c r="D1023" s="7">
        <f t="shared" si="107"/>
        <v>3.472222222222222E-3</v>
      </c>
      <c r="E1023" s="7" t="str">
        <f>IF(AND(D1023&lt;Sheet2!$A$3,D1023&gt;=Sheet2!$A$2),"Morning",IF(AND(D1023&gt;=Sheet2!$A$3,D1023&lt;Sheet2!$A$4),"Afternoon","Night"))</f>
        <v>Night</v>
      </c>
      <c r="F1023" s="7" t="str">
        <f t="shared" si="108"/>
        <v>Wednesday</v>
      </c>
      <c r="G1023" s="7" t="str">
        <f t="shared" si="109"/>
        <v>Weekdays</v>
      </c>
      <c r="H1023" s="6">
        <f t="shared" si="110"/>
        <v>13</v>
      </c>
      <c r="I1023" s="6">
        <f t="shared" si="112"/>
        <v>2020</v>
      </c>
      <c r="J1023" s="5">
        <v>43885.046527777777</v>
      </c>
      <c r="K1023" s="8" t="s">
        <v>335</v>
      </c>
      <c r="L1023" s="8" t="s">
        <v>2694</v>
      </c>
      <c r="M1023" s="8" t="s">
        <v>2702</v>
      </c>
      <c r="N1023" s="8" t="s">
        <v>58</v>
      </c>
      <c r="O1023" s="8" t="s">
        <v>19</v>
      </c>
      <c r="P1023" s="9">
        <v>78</v>
      </c>
      <c r="Q1023" s="8" t="s">
        <v>922</v>
      </c>
      <c r="R1023">
        <f t="shared" si="111"/>
        <v>1</v>
      </c>
    </row>
    <row r="1024" spans="1:18" ht="49.5" x14ac:dyDescent="0.25">
      <c r="A1024" s="10"/>
      <c r="B1024" s="18">
        <v>43964.003472222219</v>
      </c>
      <c r="C1024" s="6" t="str">
        <f t="shared" si="106"/>
        <v>May</v>
      </c>
      <c r="D1024" s="7">
        <f t="shared" si="107"/>
        <v>3.472222222222222E-3</v>
      </c>
      <c r="E1024" s="7" t="str">
        <f>IF(AND(D1024&lt;Sheet2!$A$3,D1024&gt;=Sheet2!$A$2),"Morning",IF(AND(D1024&gt;=Sheet2!$A$3,D1024&lt;Sheet2!$A$4),"Afternoon","Night"))</f>
        <v>Night</v>
      </c>
      <c r="F1024" s="7" t="str">
        <f t="shared" si="108"/>
        <v>Wednesday</v>
      </c>
      <c r="G1024" s="7" t="str">
        <f t="shared" si="109"/>
        <v>Weekdays</v>
      </c>
      <c r="H1024" s="6">
        <f t="shared" si="110"/>
        <v>13</v>
      </c>
      <c r="I1024" s="6">
        <f t="shared" si="112"/>
        <v>2020</v>
      </c>
      <c r="J1024" s="11">
        <v>43886.574305555558</v>
      </c>
      <c r="K1024" s="12" t="s">
        <v>335</v>
      </c>
      <c r="L1024" s="8" t="s">
        <v>2694</v>
      </c>
      <c r="M1024" s="8" t="s">
        <v>2702</v>
      </c>
      <c r="N1024" s="12" t="s">
        <v>58</v>
      </c>
      <c r="O1024" s="12" t="s">
        <v>19</v>
      </c>
      <c r="P1024" s="13">
        <v>78</v>
      </c>
      <c r="Q1024" s="12" t="s">
        <v>2132</v>
      </c>
      <c r="R1024">
        <f t="shared" si="111"/>
        <v>1</v>
      </c>
    </row>
    <row r="1025" spans="1:18" ht="66" x14ac:dyDescent="0.25">
      <c r="A1025" s="4" t="s">
        <v>226</v>
      </c>
      <c r="B1025" s="17">
        <v>43964.007638888892</v>
      </c>
      <c r="C1025" s="6" t="str">
        <f t="shared" si="106"/>
        <v>May</v>
      </c>
      <c r="D1025" s="7">
        <f t="shared" si="107"/>
        <v>7.6388888888888886E-3</v>
      </c>
      <c r="E1025" s="7" t="str">
        <f>IF(AND(D1025&lt;Sheet2!$A$3,D1025&gt;=Sheet2!$A$2),"Morning",IF(AND(D1025&gt;=Sheet2!$A$3,D1025&lt;Sheet2!$A$4),"Afternoon","Night"))</f>
        <v>Night</v>
      </c>
      <c r="F1025" s="7" t="str">
        <f t="shared" si="108"/>
        <v>Wednesday</v>
      </c>
      <c r="G1025" s="7" t="str">
        <f t="shared" si="109"/>
        <v>Weekdays</v>
      </c>
      <c r="H1025" s="6">
        <f t="shared" si="110"/>
        <v>13</v>
      </c>
      <c r="I1025" s="6">
        <f t="shared" si="112"/>
        <v>2020</v>
      </c>
      <c r="J1025" s="5">
        <v>43885.379166666666</v>
      </c>
      <c r="K1025" s="8" t="s">
        <v>156</v>
      </c>
      <c r="L1025" s="8" t="s">
        <v>2696</v>
      </c>
      <c r="M1025" s="8" t="s">
        <v>2703</v>
      </c>
      <c r="N1025" s="8" t="s">
        <v>34</v>
      </c>
      <c r="O1025" s="8" t="s">
        <v>511</v>
      </c>
      <c r="P1025" s="15" t="s">
        <v>9</v>
      </c>
      <c r="Q1025" s="8" t="s">
        <v>2133</v>
      </c>
      <c r="R1025">
        <f t="shared" si="111"/>
        <v>1</v>
      </c>
    </row>
    <row r="1026" spans="1:18" ht="49.5" x14ac:dyDescent="0.25">
      <c r="A1026" s="4" t="s">
        <v>228</v>
      </c>
      <c r="B1026" s="18">
        <v>43964.007638888892</v>
      </c>
      <c r="C1026" s="6" t="str">
        <f t="shared" si="106"/>
        <v>May</v>
      </c>
      <c r="D1026" s="7">
        <f t="shared" si="107"/>
        <v>7.6388888888888886E-3</v>
      </c>
      <c r="E1026" s="7" t="str">
        <f>IF(AND(D1026&lt;Sheet2!$A$3,D1026&gt;=Sheet2!$A$2),"Morning",IF(AND(D1026&gt;=Sheet2!$A$3,D1026&lt;Sheet2!$A$4),"Afternoon","Night"))</f>
        <v>Night</v>
      </c>
      <c r="F1026" s="7" t="str">
        <f t="shared" si="108"/>
        <v>Wednesday</v>
      </c>
      <c r="G1026" s="7" t="str">
        <f t="shared" si="109"/>
        <v>Weekdays</v>
      </c>
      <c r="H1026" s="6">
        <f t="shared" si="110"/>
        <v>13</v>
      </c>
      <c r="I1026" s="6">
        <f t="shared" si="112"/>
        <v>2020</v>
      </c>
      <c r="J1026" s="5">
        <v>43885.582638888889</v>
      </c>
      <c r="K1026" s="8" t="s">
        <v>323</v>
      </c>
      <c r="L1026" s="8" t="s">
        <v>2693</v>
      </c>
      <c r="M1026" s="8" t="s">
        <v>2703</v>
      </c>
      <c r="N1026" s="8" t="s">
        <v>34</v>
      </c>
      <c r="O1026" s="8" t="s">
        <v>157</v>
      </c>
      <c r="P1026" s="9">
        <v>0</v>
      </c>
      <c r="Q1026" s="8" t="s">
        <v>2134</v>
      </c>
      <c r="R1026">
        <f t="shared" si="111"/>
        <v>1</v>
      </c>
    </row>
    <row r="1027" spans="1:18" ht="66" x14ac:dyDescent="0.25">
      <c r="A1027" s="10"/>
      <c r="B1027" s="17">
        <v>43964.774305555555</v>
      </c>
      <c r="C1027" s="6" t="str">
        <f t="shared" ref="C1027:C1090" si="113">TEXT(B1027,"mmmm")</f>
        <v>May</v>
      </c>
      <c r="D1027" s="7">
        <f t="shared" ref="D1027:D1090" si="114">TIME(HOUR(B1027),MINUTE(B1027),SECOND(B1027))</f>
        <v>0.77430555555555547</v>
      </c>
      <c r="E1027" s="7" t="str">
        <f>IF(AND(D1027&lt;Sheet2!$A$3,D1027&gt;=Sheet2!$A$2),"Morning",IF(AND(D1027&gt;=Sheet2!$A$3,D1027&lt;Sheet2!$A$4),"Afternoon","Night"))</f>
        <v>Afternoon</v>
      </c>
      <c r="F1027" s="7" t="str">
        <f t="shared" ref="F1027:F1090" si="115">TEXT(B1027,"dddd")</f>
        <v>Wednesday</v>
      </c>
      <c r="G1027" s="7" t="str">
        <f t="shared" ref="G1027:G1090" si="116">IF(OR(F1027="Saturday",F1027="Sunday"),"Weekends","Weekdays")</f>
        <v>Weekdays</v>
      </c>
      <c r="H1027" s="6">
        <f t="shared" ref="H1027:H1090" si="117">DAY(B1027)</f>
        <v>13</v>
      </c>
      <c r="I1027" s="6">
        <f t="shared" si="112"/>
        <v>2020</v>
      </c>
      <c r="J1027" s="11">
        <v>43887.595833333333</v>
      </c>
      <c r="K1027" s="12" t="s">
        <v>323</v>
      </c>
      <c r="L1027" s="8" t="s">
        <v>2693</v>
      </c>
      <c r="M1027" s="8" t="s">
        <v>2703</v>
      </c>
      <c r="N1027" s="12" t="s">
        <v>34</v>
      </c>
      <c r="O1027" s="12" t="s">
        <v>157</v>
      </c>
      <c r="P1027" s="13">
        <v>0</v>
      </c>
      <c r="Q1027" s="12" t="s">
        <v>2135</v>
      </c>
      <c r="R1027">
        <f t="shared" ref="R1027:R1090" si="118">COUNTA(B1027)</f>
        <v>1</v>
      </c>
    </row>
    <row r="1028" spans="1:18" ht="33" x14ac:dyDescent="0.25">
      <c r="A1028" s="4" t="s">
        <v>229</v>
      </c>
      <c r="B1028" s="18">
        <v>43964.774305555555</v>
      </c>
      <c r="C1028" s="6" t="str">
        <f t="shared" si="113"/>
        <v>May</v>
      </c>
      <c r="D1028" s="7">
        <f t="shared" si="114"/>
        <v>0.77430555555555547</v>
      </c>
      <c r="E1028" s="7" t="str">
        <f>IF(AND(D1028&lt;Sheet2!$A$3,D1028&gt;=Sheet2!$A$2),"Morning",IF(AND(D1028&gt;=Sheet2!$A$3,D1028&lt;Sheet2!$A$4),"Afternoon","Night"))</f>
        <v>Afternoon</v>
      </c>
      <c r="F1028" s="7" t="str">
        <f t="shared" si="115"/>
        <v>Wednesday</v>
      </c>
      <c r="G1028" s="7" t="str">
        <f t="shared" si="116"/>
        <v>Weekdays</v>
      </c>
      <c r="H1028" s="6">
        <f t="shared" si="117"/>
        <v>13</v>
      </c>
      <c r="I1028" s="6">
        <f t="shared" si="112"/>
        <v>2020</v>
      </c>
      <c r="J1028" s="5">
        <v>43886.404861111114</v>
      </c>
      <c r="K1028" s="8" t="s">
        <v>8</v>
      </c>
      <c r="L1028" s="8" t="s">
        <v>2694</v>
      </c>
      <c r="M1028" s="8" t="s">
        <v>2702</v>
      </c>
      <c r="N1028" s="8"/>
      <c r="O1028" s="8"/>
      <c r="P1028" s="15" t="s">
        <v>9</v>
      </c>
      <c r="Q1028" s="8" t="s">
        <v>923</v>
      </c>
      <c r="R1028">
        <f t="shared" si="118"/>
        <v>1</v>
      </c>
    </row>
    <row r="1029" spans="1:18" ht="49.5" x14ac:dyDescent="0.25">
      <c r="A1029" s="4" t="s">
        <v>232</v>
      </c>
      <c r="B1029" s="17">
        <v>43965.706250000003</v>
      </c>
      <c r="C1029" s="6" t="str">
        <f t="shared" si="113"/>
        <v>May</v>
      </c>
      <c r="D1029" s="7">
        <f t="shared" si="114"/>
        <v>0.70624999999999993</v>
      </c>
      <c r="E1029" s="7" t="str">
        <f>IF(AND(D1029&lt;Sheet2!$A$3,D1029&gt;=Sheet2!$A$2),"Morning",IF(AND(D1029&gt;=Sheet2!$A$3,D1029&lt;Sheet2!$A$4),"Afternoon","Night"))</f>
        <v>Afternoon</v>
      </c>
      <c r="F1029" s="7" t="str">
        <f t="shared" si="115"/>
        <v>Thursday</v>
      </c>
      <c r="G1029" s="7" t="str">
        <f t="shared" si="116"/>
        <v>Weekdays</v>
      </c>
      <c r="H1029" s="6">
        <f t="shared" si="117"/>
        <v>14</v>
      </c>
      <c r="I1029" s="6">
        <f t="shared" si="112"/>
        <v>2020</v>
      </c>
      <c r="J1029" s="5">
        <v>43886.40625</v>
      </c>
      <c r="K1029" s="8" t="s">
        <v>614</v>
      </c>
      <c r="L1029" s="8" t="s">
        <v>2694</v>
      </c>
      <c r="M1029" s="8" t="s">
        <v>2702</v>
      </c>
      <c r="N1029" s="8" t="s">
        <v>34</v>
      </c>
      <c r="O1029" s="8" t="s">
        <v>109</v>
      </c>
      <c r="P1029" s="9">
        <v>3</v>
      </c>
      <c r="Q1029" s="8" t="s">
        <v>2136</v>
      </c>
      <c r="R1029">
        <f t="shared" si="118"/>
        <v>1</v>
      </c>
    </row>
    <row r="1030" spans="1:18" ht="33" x14ac:dyDescent="0.25">
      <c r="A1030" s="4" t="s">
        <v>233</v>
      </c>
      <c r="B1030" s="18">
        <v>43965.706250000003</v>
      </c>
      <c r="C1030" s="6" t="str">
        <f t="shared" si="113"/>
        <v>May</v>
      </c>
      <c r="D1030" s="7">
        <f t="shared" si="114"/>
        <v>0.70624999999999993</v>
      </c>
      <c r="E1030" s="7" t="str">
        <f>IF(AND(D1030&lt;Sheet2!$A$3,D1030&gt;=Sheet2!$A$2),"Morning",IF(AND(D1030&gt;=Sheet2!$A$3,D1030&lt;Sheet2!$A$4),"Afternoon","Night"))</f>
        <v>Afternoon</v>
      </c>
      <c r="F1030" s="7" t="str">
        <f t="shared" si="115"/>
        <v>Thursday</v>
      </c>
      <c r="G1030" s="7" t="str">
        <f t="shared" si="116"/>
        <v>Weekdays</v>
      </c>
      <c r="H1030" s="6">
        <f t="shared" si="117"/>
        <v>14</v>
      </c>
      <c r="I1030" s="6">
        <f t="shared" si="112"/>
        <v>2020</v>
      </c>
      <c r="J1030" s="5">
        <v>43886.626388888886</v>
      </c>
      <c r="K1030" s="8" t="s">
        <v>8</v>
      </c>
      <c r="L1030" s="8" t="s">
        <v>2694</v>
      </c>
      <c r="M1030" s="8" t="s">
        <v>2702</v>
      </c>
      <c r="N1030" s="8"/>
      <c r="O1030" s="8"/>
      <c r="P1030" s="15" t="s">
        <v>9</v>
      </c>
      <c r="Q1030" s="8" t="s">
        <v>924</v>
      </c>
      <c r="R1030">
        <f t="shared" si="118"/>
        <v>1</v>
      </c>
    </row>
    <row r="1031" spans="1:18" ht="33" x14ac:dyDescent="0.25">
      <c r="A1031" s="4" t="s">
        <v>234</v>
      </c>
      <c r="B1031" s="17">
        <v>43965.725694444445</v>
      </c>
      <c r="C1031" s="6" t="str">
        <f t="shared" si="113"/>
        <v>May</v>
      </c>
      <c r="D1031" s="7">
        <f t="shared" si="114"/>
        <v>0.72569444444444453</v>
      </c>
      <c r="E1031" s="7" t="str">
        <f>IF(AND(D1031&lt;Sheet2!$A$3,D1031&gt;=Sheet2!$A$2),"Morning",IF(AND(D1031&gt;=Sheet2!$A$3,D1031&lt;Sheet2!$A$4),"Afternoon","Night"))</f>
        <v>Afternoon</v>
      </c>
      <c r="F1031" s="7" t="str">
        <f t="shared" si="115"/>
        <v>Thursday</v>
      </c>
      <c r="G1031" s="7" t="str">
        <f t="shared" si="116"/>
        <v>Weekdays</v>
      </c>
      <c r="H1031" s="6">
        <f t="shared" si="117"/>
        <v>14</v>
      </c>
      <c r="I1031" s="6">
        <f t="shared" si="112"/>
        <v>2020</v>
      </c>
      <c r="J1031" s="5">
        <v>43887.275694444441</v>
      </c>
      <c r="K1031" s="8" t="s">
        <v>925</v>
      </c>
      <c r="L1031" s="8" t="s">
        <v>2693</v>
      </c>
      <c r="M1031" s="8" t="s">
        <v>2703</v>
      </c>
      <c r="N1031" s="8" t="s">
        <v>34</v>
      </c>
      <c r="O1031" s="8" t="s">
        <v>252</v>
      </c>
      <c r="P1031" s="9">
        <v>110</v>
      </c>
      <c r="Q1031" s="8" t="s">
        <v>926</v>
      </c>
      <c r="R1031">
        <f t="shared" si="118"/>
        <v>1</v>
      </c>
    </row>
    <row r="1032" spans="1:18" ht="148.5" x14ac:dyDescent="0.25">
      <c r="A1032" s="10"/>
      <c r="B1032" s="17">
        <v>43966.254861111112</v>
      </c>
      <c r="C1032" s="6" t="str">
        <f t="shared" si="113"/>
        <v>May</v>
      </c>
      <c r="D1032" s="7">
        <f t="shared" si="114"/>
        <v>0.25486111111111109</v>
      </c>
      <c r="E1032" s="7" t="str">
        <f>IF(AND(D1032&lt;Sheet2!$A$3,D1032&gt;=Sheet2!$A$2),"Morning",IF(AND(D1032&gt;=Sheet2!$A$3,D1032&lt;Sheet2!$A$4),"Afternoon","Night"))</f>
        <v>Morning</v>
      </c>
      <c r="F1032" s="7" t="str">
        <f t="shared" si="115"/>
        <v>Friday</v>
      </c>
      <c r="G1032" s="7" t="str">
        <f t="shared" si="116"/>
        <v>Weekdays</v>
      </c>
      <c r="H1032" s="6">
        <f t="shared" si="117"/>
        <v>15</v>
      </c>
      <c r="I1032" s="6">
        <f t="shared" si="112"/>
        <v>2020</v>
      </c>
      <c r="J1032" s="11">
        <v>43887.591666666667</v>
      </c>
      <c r="K1032" s="12" t="s">
        <v>925</v>
      </c>
      <c r="L1032" s="8" t="s">
        <v>2693</v>
      </c>
      <c r="M1032" s="8" t="s">
        <v>2703</v>
      </c>
      <c r="N1032" s="12" t="s">
        <v>34</v>
      </c>
      <c r="O1032" s="12" t="s">
        <v>252</v>
      </c>
      <c r="P1032" s="13">
        <v>110</v>
      </c>
      <c r="Q1032" s="12" t="s">
        <v>2137</v>
      </c>
      <c r="R1032">
        <f t="shared" si="118"/>
        <v>1</v>
      </c>
    </row>
    <row r="1033" spans="1:18" ht="82.5" x14ac:dyDescent="0.25">
      <c r="A1033" s="4" t="s">
        <v>236</v>
      </c>
      <c r="B1033" s="18">
        <v>43966.254861111112</v>
      </c>
      <c r="C1033" s="6" t="str">
        <f t="shared" si="113"/>
        <v>May</v>
      </c>
      <c r="D1033" s="7">
        <f t="shared" si="114"/>
        <v>0.25486111111111109</v>
      </c>
      <c r="E1033" s="7" t="str">
        <f>IF(AND(D1033&lt;Sheet2!$A$3,D1033&gt;=Sheet2!$A$2),"Morning",IF(AND(D1033&gt;=Sheet2!$A$3,D1033&lt;Sheet2!$A$4),"Afternoon","Night"))</f>
        <v>Morning</v>
      </c>
      <c r="F1033" s="7" t="str">
        <f t="shared" si="115"/>
        <v>Friday</v>
      </c>
      <c r="G1033" s="7" t="str">
        <f t="shared" si="116"/>
        <v>Weekdays</v>
      </c>
      <c r="H1033" s="6">
        <f t="shared" si="117"/>
        <v>15</v>
      </c>
      <c r="I1033" s="6">
        <f t="shared" si="112"/>
        <v>2020</v>
      </c>
      <c r="J1033" s="5">
        <v>43887.482638888891</v>
      </c>
      <c r="K1033" s="8" t="s">
        <v>156</v>
      </c>
      <c r="L1033" s="8" t="s">
        <v>2696</v>
      </c>
      <c r="M1033" s="8" t="s">
        <v>2703</v>
      </c>
      <c r="N1033" s="8" t="s">
        <v>34</v>
      </c>
      <c r="O1033" s="8" t="s">
        <v>19</v>
      </c>
      <c r="P1033" s="9">
        <v>16</v>
      </c>
      <c r="Q1033" s="8" t="s">
        <v>2138</v>
      </c>
      <c r="R1033">
        <f t="shared" si="118"/>
        <v>1</v>
      </c>
    </row>
    <row r="1034" spans="1:18" ht="33" x14ac:dyDescent="0.25">
      <c r="A1034" s="4" t="s">
        <v>237</v>
      </c>
      <c r="B1034" s="17">
        <v>43966.588194444441</v>
      </c>
      <c r="C1034" s="6" t="str">
        <f t="shared" si="113"/>
        <v>May</v>
      </c>
      <c r="D1034" s="7">
        <f t="shared" si="114"/>
        <v>0.58819444444444446</v>
      </c>
      <c r="E1034" s="7" t="str">
        <f>IF(AND(D1034&lt;Sheet2!$A$3,D1034&gt;=Sheet2!$A$2),"Morning",IF(AND(D1034&gt;=Sheet2!$A$3,D1034&lt;Sheet2!$A$4),"Afternoon","Night"))</f>
        <v>Afternoon</v>
      </c>
      <c r="F1034" s="7" t="str">
        <f t="shared" si="115"/>
        <v>Friday</v>
      </c>
      <c r="G1034" s="7" t="str">
        <f t="shared" si="116"/>
        <v>Weekdays</v>
      </c>
      <c r="H1034" s="6">
        <f t="shared" si="117"/>
        <v>15</v>
      </c>
      <c r="I1034" s="6">
        <f t="shared" si="112"/>
        <v>2020</v>
      </c>
      <c r="J1034" s="5">
        <v>43887.569444444445</v>
      </c>
      <c r="K1034" s="8" t="s">
        <v>39</v>
      </c>
      <c r="L1034" s="8" t="s">
        <v>2693</v>
      </c>
      <c r="M1034" s="8" t="s">
        <v>2703</v>
      </c>
      <c r="N1034" s="8" t="s">
        <v>34</v>
      </c>
      <c r="O1034" s="8"/>
      <c r="P1034" s="15" t="s">
        <v>9</v>
      </c>
      <c r="Q1034" s="8" t="s">
        <v>927</v>
      </c>
      <c r="R1034">
        <f t="shared" si="118"/>
        <v>1</v>
      </c>
    </row>
    <row r="1035" spans="1:18" ht="33" x14ac:dyDescent="0.25">
      <c r="A1035" s="4" t="s">
        <v>238</v>
      </c>
      <c r="B1035" s="17">
        <v>43966.670138888891</v>
      </c>
      <c r="C1035" s="6" t="str">
        <f t="shared" si="113"/>
        <v>May</v>
      </c>
      <c r="D1035" s="7">
        <f t="shared" si="114"/>
        <v>0.67013888888888884</v>
      </c>
      <c r="E1035" s="7" t="str">
        <f>IF(AND(D1035&lt;Sheet2!$A$3,D1035&gt;=Sheet2!$A$2),"Morning",IF(AND(D1035&gt;=Sheet2!$A$3,D1035&lt;Sheet2!$A$4),"Afternoon","Night"))</f>
        <v>Afternoon</v>
      </c>
      <c r="F1035" s="7" t="str">
        <f t="shared" si="115"/>
        <v>Friday</v>
      </c>
      <c r="G1035" s="7" t="str">
        <f t="shared" si="116"/>
        <v>Weekdays</v>
      </c>
      <c r="H1035" s="6">
        <f t="shared" si="117"/>
        <v>15</v>
      </c>
      <c r="I1035" s="6">
        <f t="shared" si="112"/>
        <v>2020</v>
      </c>
      <c r="J1035" s="5">
        <v>43887.574305555558</v>
      </c>
      <c r="K1035" s="8" t="s">
        <v>8</v>
      </c>
      <c r="L1035" s="8" t="s">
        <v>2694</v>
      </c>
      <c r="M1035" s="8" t="s">
        <v>2702</v>
      </c>
      <c r="N1035" s="8" t="s">
        <v>34</v>
      </c>
      <c r="O1035" s="8"/>
      <c r="P1035" s="15" t="s">
        <v>9</v>
      </c>
      <c r="Q1035" s="8" t="s">
        <v>928</v>
      </c>
      <c r="R1035">
        <f t="shared" si="118"/>
        <v>1</v>
      </c>
    </row>
    <row r="1036" spans="1:18" ht="33" x14ac:dyDescent="0.25">
      <c r="A1036" s="4" t="s">
        <v>240</v>
      </c>
      <c r="B1036" s="17">
        <v>43966.68472222222</v>
      </c>
      <c r="C1036" s="6" t="str">
        <f t="shared" si="113"/>
        <v>May</v>
      </c>
      <c r="D1036" s="7">
        <f t="shared" si="114"/>
        <v>0.68472222222222223</v>
      </c>
      <c r="E1036" s="7" t="str">
        <f>IF(AND(D1036&lt;Sheet2!$A$3,D1036&gt;=Sheet2!$A$2),"Morning",IF(AND(D1036&gt;=Sheet2!$A$3,D1036&lt;Sheet2!$A$4),"Afternoon","Night"))</f>
        <v>Afternoon</v>
      </c>
      <c r="F1036" s="7" t="str">
        <f t="shared" si="115"/>
        <v>Friday</v>
      </c>
      <c r="G1036" s="7" t="str">
        <f t="shared" si="116"/>
        <v>Weekdays</v>
      </c>
      <c r="H1036" s="6">
        <f t="shared" si="117"/>
        <v>15</v>
      </c>
      <c r="I1036" s="6">
        <f t="shared" si="112"/>
        <v>2020</v>
      </c>
      <c r="J1036" s="5">
        <v>43887.645138888889</v>
      </c>
      <c r="K1036" s="8" t="s">
        <v>332</v>
      </c>
      <c r="L1036" s="8" t="s">
        <v>2693</v>
      </c>
      <c r="M1036" s="8" t="s">
        <v>2703</v>
      </c>
      <c r="N1036" s="8" t="s">
        <v>34</v>
      </c>
      <c r="O1036" s="8"/>
      <c r="P1036" s="15" t="s">
        <v>9</v>
      </c>
      <c r="Q1036" s="8" t="s">
        <v>929</v>
      </c>
      <c r="R1036">
        <f t="shared" si="118"/>
        <v>1</v>
      </c>
    </row>
    <row r="1037" spans="1:18" ht="33" x14ac:dyDescent="0.25">
      <c r="A1037" s="4" t="s">
        <v>241</v>
      </c>
      <c r="B1037" s="17">
        <v>43966.725694444445</v>
      </c>
      <c r="C1037" s="6" t="str">
        <f t="shared" si="113"/>
        <v>May</v>
      </c>
      <c r="D1037" s="7">
        <f t="shared" si="114"/>
        <v>0.72569444444444453</v>
      </c>
      <c r="E1037" s="7" t="str">
        <f>IF(AND(D1037&lt;Sheet2!$A$3,D1037&gt;=Sheet2!$A$2),"Morning",IF(AND(D1037&gt;=Sheet2!$A$3,D1037&lt;Sheet2!$A$4),"Afternoon","Night"))</f>
        <v>Afternoon</v>
      </c>
      <c r="F1037" s="7" t="str">
        <f t="shared" si="115"/>
        <v>Friday</v>
      </c>
      <c r="G1037" s="7" t="str">
        <f t="shared" si="116"/>
        <v>Weekdays</v>
      </c>
      <c r="H1037" s="6">
        <f t="shared" si="117"/>
        <v>15</v>
      </c>
      <c r="I1037" s="6">
        <f t="shared" si="112"/>
        <v>2020</v>
      </c>
      <c r="J1037" s="5">
        <v>43887.675694444442</v>
      </c>
      <c r="K1037" s="8" t="s">
        <v>251</v>
      </c>
      <c r="L1037" s="8" t="s">
        <v>2696</v>
      </c>
      <c r="M1037" s="8" t="s">
        <v>2703</v>
      </c>
      <c r="N1037" s="8" t="s">
        <v>34</v>
      </c>
      <c r="O1037" s="8" t="s">
        <v>103</v>
      </c>
      <c r="P1037" s="9">
        <v>49</v>
      </c>
      <c r="Q1037" s="8" t="s">
        <v>930</v>
      </c>
      <c r="R1037">
        <f t="shared" si="118"/>
        <v>1</v>
      </c>
    </row>
    <row r="1038" spans="1:18" ht="82.5" x14ac:dyDescent="0.25">
      <c r="A1038" s="10"/>
      <c r="B1038" s="17">
        <v>43966.800694444442</v>
      </c>
      <c r="C1038" s="6" t="str">
        <f t="shared" si="113"/>
        <v>May</v>
      </c>
      <c r="D1038" s="7">
        <f t="shared" si="114"/>
        <v>0.80069444444444438</v>
      </c>
      <c r="E1038" s="7" t="str">
        <f>IF(AND(D1038&lt;Sheet2!$A$3,D1038&gt;=Sheet2!$A$2),"Morning",IF(AND(D1038&gt;=Sheet2!$A$3,D1038&lt;Sheet2!$A$4),"Afternoon","Night"))</f>
        <v>Night</v>
      </c>
      <c r="F1038" s="7" t="str">
        <f t="shared" si="115"/>
        <v>Friday</v>
      </c>
      <c r="G1038" s="7" t="str">
        <f t="shared" si="116"/>
        <v>Weekdays</v>
      </c>
      <c r="H1038" s="6">
        <f t="shared" si="117"/>
        <v>15</v>
      </c>
      <c r="I1038" s="6">
        <f t="shared" si="112"/>
        <v>2020</v>
      </c>
      <c r="J1038" s="11">
        <v>43890.768055555556</v>
      </c>
      <c r="K1038" s="12" t="s">
        <v>251</v>
      </c>
      <c r="L1038" s="8" t="s">
        <v>2696</v>
      </c>
      <c r="M1038" s="8" t="s">
        <v>2703</v>
      </c>
      <c r="N1038" s="12" t="s">
        <v>34</v>
      </c>
      <c r="O1038" s="12" t="s">
        <v>103</v>
      </c>
      <c r="P1038" s="13">
        <v>49</v>
      </c>
      <c r="Q1038" s="12" t="s">
        <v>2139</v>
      </c>
      <c r="R1038">
        <f t="shared" si="118"/>
        <v>1</v>
      </c>
    </row>
    <row r="1039" spans="1:18" ht="82.5" x14ac:dyDescent="0.25">
      <c r="A1039" s="4" t="s">
        <v>242</v>
      </c>
      <c r="B1039" s="17">
        <v>43967.250694444447</v>
      </c>
      <c r="C1039" s="6" t="str">
        <f t="shared" si="113"/>
        <v>May</v>
      </c>
      <c r="D1039" s="7">
        <f t="shared" si="114"/>
        <v>0.25069444444444444</v>
      </c>
      <c r="E1039" s="7" t="str">
        <f>IF(AND(D1039&lt;Sheet2!$A$3,D1039&gt;=Sheet2!$A$2),"Morning",IF(AND(D1039&gt;=Sheet2!$A$3,D1039&lt;Sheet2!$A$4),"Afternoon","Night"))</f>
        <v>Morning</v>
      </c>
      <c r="F1039" s="7" t="str">
        <f t="shared" si="115"/>
        <v>Saturday</v>
      </c>
      <c r="G1039" s="7" t="str">
        <f t="shared" si="116"/>
        <v>Weekends</v>
      </c>
      <c r="H1039" s="6">
        <f t="shared" si="117"/>
        <v>16</v>
      </c>
      <c r="I1039" s="6">
        <f t="shared" si="112"/>
        <v>2020</v>
      </c>
      <c r="J1039" s="5">
        <v>43887.677083333336</v>
      </c>
      <c r="K1039" s="8" t="s">
        <v>67</v>
      </c>
      <c r="L1039" s="8" t="s">
        <v>2696</v>
      </c>
      <c r="M1039" s="8" t="s">
        <v>2703</v>
      </c>
      <c r="N1039" s="8" t="s">
        <v>34</v>
      </c>
      <c r="O1039" s="8" t="s">
        <v>19</v>
      </c>
      <c r="P1039" s="9">
        <v>97</v>
      </c>
      <c r="Q1039" s="8" t="s">
        <v>931</v>
      </c>
      <c r="R1039">
        <f t="shared" si="118"/>
        <v>1</v>
      </c>
    </row>
    <row r="1040" spans="1:18" ht="33" x14ac:dyDescent="0.25">
      <c r="A1040" s="4" t="s">
        <v>244</v>
      </c>
      <c r="B1040" s="18">
        <v>43967.250694444447</v>
      </c>
      <c r="C1040" s="6" t="str">
        <f t="shared" si="113"/>
        <v>May</v>
      </c>
      <c r="D1040" s="7">
        <f t="shared" si="114"/>
        <v>0.25069444444444444</v>
      </c>
      <c r="E1040" s="7" t="str">
        <f>IF(AND(D1040&lt;Sheet2!$A$3,D1040&gt;=Sheet2!$A$2),"Morning",IF(AND(D1040&gt;=Sheet2!$A$3,D1040&lt;Sheet2!$A$4),"Afternoon","Night"))</f>
        <v>Morning</v>
      </c>
      <c r="F1040" s="7" t="str">
        <f t="shared" si="115"/>
        <v>Saturday</v>
      </c>
      <c r="G1040" s="7" t="str">
        <f t="shared" si="116"/>
        <v>Weekends</v>
      </c>
      <c r="H1040" s="6">
        <f t="shared" si="117"/>
        <v>16</v>
      </c>
      <c r="I1040" s="6">
        <f t="shared" si="112"/>
        <v>2020</v>
      </c>
      <c r="J1040" s="5">
        <v>43887.743055555555</v>
      </c>
      <c r="K1040" s="8" t="s">
        <v>8</v>
      </c>
      <c r="L1040" s="8" t="s">
        <v>2694</v>
      </c>
      <c r="M1040" s="8" t="s">
        <v>2702</v>
      </c>
      <c r="N1040" s="8" t="s">
        <v>34</v>
      </c>
      <c r="O1040" s="8"/>
      <c r="P1040" s="15" t="s">
        <v>9</v>
      </c>
      <c r="Q1040" s="8" t="s">
        <v>932</v>
      </c>
      <c r="R1040">
        <f t="shared" si="118"/>
        <v>1</v>
      </c>
    </row>
    <row r="1041" spans="1:18" ht="33" x14ac:dyDescent="0.25">
      <c r="A1041" s="4" t="s">
        <v>245</v>
      </c>
      <c r="B1041" s="17">
        <v>43967.26666666667</v>
      </c>
      <c r="C1041" s="6" t="str">
        <f t="shared" si="113"/>
        <v>May</v>
      </c>
      <c r="D1041" s="7">
        <f t="shared" si="114"/>
        <v>0.26666666666666666</v>
      </c>
      <c r="E1041" s="7" t="str">
        <f>IF(AND(D1041&lt;Sheet2!$A$3,D1041&gt;=Sheet2!$A$2),"Morning",IF(AND(D1041&gt;=Sheet2!$A$3,D1041&lt;Sheet2!$A$4),"Afternoon","Night"))</f>
        <v>Morning</v>
      </c>
      <c r="F1041" s="7" t="str">
        <f t="shared" si="115"/>
        <v>Saturday</v>
      </c>
      <c r="G1041" s="7" t="str">
        <f t="shared" si="116"/>
        <v>Weekends</v>
      </c>
      <c r="H1041" s="6">
        <f t="shared" si="117"/>
        <v>16</v>
      </c>
      <c r="I1041" s="6">
        <f t="shared" si="112"/>
        <v>2020</v>
      </c>
      <c r="J1041" s="5">
        <v>43888.738194444442</v>
      </c>
      <c r="K1041" s="8" t="s">
        <v>332</v>
      </c>
      <c r="L1041" s="8" t="s">
        <v>2693</v>
      </c>
      <c r="M1041" s="8" t="s">
        <v>2703</v>
      </c>
      <c r="N1041" s="8"/>
      <c r="O1041" s="8"/>
      <c r="P1041" s="15" t="s">
        <v>9</v>
      </c>
      <c r="Q1041" s="8" t="s">
        <v>933</v>
      </c>
      <c r="R1041">
        <f t="shared" si="118"/>
        <v>1</v>
      </c>
    </row>
    <row r="1042" spans="1:18" ht="33" x14ac:dyDescent="0.25">
      <c r="A1042" s="4" t="s">
        <v>246</v>
      </c>
      <c r="B1042" s="18">
        <v>43967.26666666667</v>
      </c>
      <c r="C1042" s="6" t="str">
        <f t="shared" si="113"/>
        <v>May</v>
      </c>
      <c r="D1042" s="7">
        <f t="shared" si="114"/>
        <v>0.26666666666666666</v>
      </c>
      <c r="E1042" s="7" t="str">
        <f>IF(AND(D1042&lt;Sheet2!$A$3,D1042&gt;=Sheet2!$A$2),"Morning",IF(AND(D1042&gt;=Sheet2!$A$3,D1042&lt;Sheet2!$A$4),"Afternoon","Night"))</f>
        <v>Morning</v>
      </c>
      <c r="F1042" s="7" t="str">
        <f t="shared" si="115"/>
        <v>Saturday</v>
      </c>
      <c r="G1042" s="7" t="str">
        <f t="shared" si="116"/>
        <v>Weekends</v>
      </c>
      <c r="H1042" s="6">
        <f t="shared" si="117"/>
        <v>16</v>
      </c>
      <c r="I1042" s="6">
        <f t="shared" si="112"/>
        <v>2020</v>
      </c>
      <c r="J1042" s="5">
        <v>43888.794444444444</v>
      </c>
      <c r="K1042" s="8" t="s">
        <v>8</v>
      </c>
      <c r="L1042" s="8" t="s">
        <v>2694</v>
      </c>
      <c r="M1042" s="8" t="s">
        <v>2702</v>
      </c>
      <c r="N1042" s="8"/>
      <c r="O1042" s="8"/>
      <c r="P1042" s="15" t="s">
        <v>9</v>
      </c>
      <c r="Q1042" s="8" t="s">
        <v>934</v>
      </c>
      <c r="R1042">
        <f t="shared" si="118"/>
        <v>1</v>
      </c>
    </row>
    <row r="1043" spans="1:18" ht="33" x14ac:dyDescent="0.25">
      <c r="A1043" s="4" t="s">
        <v>247</v>
      </c>
      <c r="B1043" s="17">
        <v>43967.5</v>
      </c>
      <c r="C1043" s="6" t="str">
        <f t="shared" si="113"/>
        <v>May</v>
      </c>
      <c r="D1043" s="7">
        <f t="shared" si="114"/>
        <v>0.5</v>
      </c>
      <c r="E1043" s="7" t="str">
        <f>IF(AND(D1043&lt;Sheet2!$A$3,D1043&gt;=Sheet2!$A$2),"Morning",IF(AND(D1043&gt;=Sheet2!$A$3,D1043&lt;Sheet2!$A$4),"Afternoon","Night"))</f>
        <v>Afternoon</v>
      </c>
      <c r="F1043" s="7" t="str">
        <f t="shared" si="115"/>
        <v>Saturday</v>
      </c>
      <c r="G1043" s="7" t="str">
        <f t="shared" si="116"/>
        <v>Weekends</v>
      </c>
      <c r="H1043" s="6">
        <f t="shared" si="117"/>
        <v>16</v>
      </c>
      <c r="I1043" s="6">
        <f t="shared" si="112"/>
        <v>2020</v>
      </c>
      <c r="J1043" s="5">
        <v>43888.826388888891</v>
      </c>
      <c r="K1043" s="8" t="s">
        <v>8</v>
      </c>
      <c r="L1043" s="8" t="s">
        <v>2694</v>
      </c>
      <c r="M1043" s="8" t="s">
        <v>2702</v>
      </c>
      <c r="N1043" s="8"/>
      <c r="O1043" s="8"/>
      <c r="P1043" s="15" t="s">
        <v>9</v>
      </c>
      <c r="Q1043" s="8" t="s">
        <v>935</v>
      </c>
      <c r="R1043">
        <f t="shared" si="118"/>
        <v>1</v>
      </c>
    </row>
    <row r="1044" spans="1:18" ht="33" x14ac:dyDescent="0.25">
      <c r="A1044" s="4" t="s">
        <v>249</v>
      </c>
      <c r="B1044" s="18">
        <v>43967.5</v>
      </c>
      <c r="C1044" s="6" t="str">
        <f t="shared" si="113"/>
        <v>May</v>
      </c>
      <c r="D1044" s="7">
        <f t="shared" si="114"/>
        <v>0.5</v>
      </c>
      <c r="E1044" s="7" t="str">
        <f>IF(AND(D1044&lt;Sheet2!$A$3,D1044&gt;=Sheet2!$A$2),"Morning",IF(AND(D1044&gt;=Sheet2!$A$3,D1044&lt;Sheet2!$A$4),"Afternoon","Night"))</f>
        <v>Afternoon</v>
      </c>
      <c r="F1044" s="7" t="str">
        <f t="shared" si="115"/>
        <v>Saturday</v>
      </c>
      <c r="G1044" s="7" t="str">
        <f t="shared" si="116"/>
        <v>Weekends</v>
      </c>
      <c r="H1044" s="6">
        <f t="shared" si="117"/>
        <v>16</v>
      </c>
      <c r="I1044" s="6">
        <f t="shared" ref="I1044:I1107" si="119">YEAR(B1044)</f>
        <v>2020</v>
      </c>
      <c r="J1044" s="5">
        <v>43888.828472222223</v>
      </c>
      <c r="K1044" s="8" t="s">
        <v>39</v>
      </c>
      <c r="L1044" s="8" t="s">
        <v>2693</v>
      </c>
      <c r="M1044" s="8" t="s">
        <v>2703</v>
      </c>
      <c r="N1044" s="8"/>
      <c r="O1044" s="8"/>
      <c r="P1044" s="15" t="s">
        <v>9</v>
      </c>
      <c r="Q1044" s="8" t="s">
        <v>936</v>
      </c>
      <c r="R1044">
        <f t="shared" si="118"/>
        <v>1</v>
      </c>
    </row>
    <row r="1045" spans="1:18" ht="33" x14ac:dyDescent="0.25">
      <c r="A1045" s="4" t="s">
        <v>250</v>
      </c>
      <c r="B1045" s="17">
        <v>43967.905555555553</v>
      </c>
      <c r="C1045" s="6" t="str">
        <f t="shared" si="113"/>
        <v>May</v>
      </c>
      <c r="D1045" s="7">
        <f t="shared" si="114"/>
        <v>0.90555555555555556</v>
      </c>
      <c r="E1045" s="7" t="str">
        <f>IF(AND(D1045&lt;Sheet2!$A$3,D1045&gt;=Sheet2!$A$2),"Morning",IF(AND(D1045&gt;=Sheet2!$A$3,D1045&lt;Sheet2!$A$4),"Afternoon","Night"))</f>
        <v>Night</v>
      </c>
      <c r="F1045" s="7" t="str">
        <f t="shared" si="115"/>
        <v>Saturday</v>
      </c>
      <c r="G1045" s="7" t="str">
        <f t="shared" si="116"/>
        <v>Weekends</v>
      </c>
      <c r="H1045" s="6">
        <f t="shared" si="117"/>
        <v>16</v>
      </c>
      <c r="I1045" s="6">
        <f t="shared" si="119"/>
        <v>2020</v>
      </c>
      <c r="J1045" s="5">
        <v>43888.839583333334</v>
      </c>
      <c r="K1045" s="8" t="s">
        <v>8</v>
      </c>
      <c r="L1045" s="8" t="s">
        <v>2694</v>
      </c>
      <c r="M1045" s="8" t="s">
        <v>2702</v>
      </c>
      <c r="N1045" s="8"/>
      <c r="O1045" s="8"/>
      <c r="P1045" s="15" t="s">
        <v>9</v>
      </c>
      <c r="Q1045" s="8" t="s">
        <v>937</v>
      </c>
      <c r="R1045">
        <f t="shared" si="118"/>
        <v>1</v>
      </c>
    </row>
    <row r="1046" spans="1:18" ht="99" x14ac:dyDescent="0.25">
      <c r="A1046" s="4" t="s">
        <v>253</v>
      </c>
      <c r="B1046" s="18">
        <v>43967.905555555553</v>
      </c>
      <c r="C1046" s="6" t="str">
        <f t="shared" si="113"/>
        <v>May</v>
      </c>
      <c r="D1046" s="7">
        <f t="shared" si="114"/>
        <v>0.90555555555555556</v>
      </c>
      <c r="E1046" s="7" t="str">
        <f>IF(AND(D1046&lt;Sheet2!$A$3,D1046&gt;=Sheet2!$A$2),"Morning",IF(AND(D1046&gt;=Sheet2!$A$3,D1046&lt;Sheet2!$A$4),"Afternoon","Night"))</f>
        <v>Night</v>
      </c>
      <c r="F1046" s="7" t="str">
        <f t="shared" si="115"/>
        <v>Saturday</v>
      </c>
      <c r="G1046" s="7" t="str">
        <f t="shared" si="116"/>
        <v>Weekends</v>
      </c>
      <c r="H1046" s="6">
        <f t="shared" si="117"/>
        <v>16</v>
      </c>
      <c r="I1046" s="6">
        <f t="shared" si="119"/>
        <v>2020</v>
      </c>
      <c r="J1046" s="5">
        <v>43889.273611111108</v>
      </c>
      <c r="K1046" s="8" t="s">
        <v>170</v>
      </c>
      <c r="L1046" s="8" t="s">
        <v>2696</v>
      </c>
      <c r="M1046" s="8" t="s">
        <v>2703</v>
      </c>
      <c r="N1046" s="8" t="s">
        <v>34</v>
      </c>
      <c r="O1046" s="8" t="s">
        <v>938</v>
      </c>
      <c r="P1046" s="9">
        <v>127</v>
      </c>
      <c r="Q1046" s="8" t="s">
        <v>2140</v>
      </c>
      <c r="R1046">
        <f t="shared" si="118"/>
        <v>1</v>
      </c>
    </row>
    <row r="1047" spans="1:18" ht="99" x14ac:dyDescent="0.25">
      <c r="A1047" s="4" t="s">
        <v>255</v>
      </c>
      <c r="B1047" s="17">
        <v>43968.246527777781</v>
      </c>
      <c r="C1047" s="6" t="str">
        <f t="shared" si="113"/>
        <v>May</v>
      </c>
      <c r="D1047" s="7">
        <f t="shared" si="114"/>
        <v>0.24652777777777779</v>
      </c>
      <c r="E1047" s="7" t="str">
        <f>IF(AND(D1047&lt;Sheet2!$A$3,D1047&gt;=Sheet2!$A$2),"Morning",IF(AND(D1047&gt;=Sheet2!$A$3,D1047&lt;Sheet2!$A$4),"Afternoon","Night"))</f>
        <v>Morning</v>
      </c>
      <c r="F1047" s="7" t="str">
        <f t="shared" si="115"/>
        <v>Sunday</v>
      </c>
      <c r="G1047" s="7" t="str">
        <f t="shared" si="116"/>
        <v>Weekends</v>
      </c>
      <c r="H1047" s="6">
        <f t="shared" si="117"/>
        <v>17</v>
      </c>
      <c r="I1047" s="6">
        <f t="shared" si="119"/>
        <v>2020</v>
      </c>
      <c r="J1047" s="5">
        <v>43889.482638888891</v>
      </c>
      <c r="K1047" s="8" t="s">
        <v>504</v>
      </c>
      <c r="L1047" s="12" t="s">
        <v>2695</v>
      </c>
      <c r="M1047" s="8" t="s">
        <v>2702</v>
      </c>
      <c r="N1047" s="8" t="s">
        <v>34</v>
      </c>
      <c r="O1047" s="8" t="s">
        <v>19</v>
      </c>
      <c r="P1047" s="9">
        <v>91</v>
      </c>
      <c r="Q1047" s="8" t="s">
        <v>2141</v>
      </c>
      <c r="R1047">
        <f t="shared" si="118"/>
        <v>1</v>
      </c>
    </row>
    <row r="1048" spans="1:18" ht="66" x14ac:dyDescent="0.25">
      <c r="A1048" s="4" t="s">
        <v>257</v>
      </c>
      <c r="B1048" s="18">
        <v>43968.246527777781</v>
      </c>
      <c r="C1048" s="6" t="str">
        <f t="shared" si="113"/>
        <v>May</v>
      </c>
      <c r="D1048" s="7">
        <f t="shared" si="114"/>
        <v>0.24652777777777779</v>
      </c>
      <c r="E1048" s="7" t="str">
        <f>IF(AND(D1048&lt;Sheet2!$A$3,D1048&gt;=Sheet2!$A$2),"Morning",IF(AND(D1048&gt;=Sheet2!$A$3,D1048&lt;Sheet2!$A$4),"Afternoon","Night"))</f>
        <v>Morning</v>
      </c>
      <c r="F1048" s="7" t="str">
        <f t="shared" si="115"/>
        <v>Sunday</v>
      </c>
      <c r="G1048" s="7" t="str">
        <f t="shared" si="116"/>
        <v>Weekends</v>
      </c>
      <c r="H1048" s="6">
        <f t="shared" si="117"/>
        <v>17</v>
      </c>
      <c r="I1048" s="6">
        <f t="shared" si="119"/>
        <v>2020</v>
      </c>
      <c r="J1048" s="5">
        <v>43890.375</v>
      </c>
      <c r="K1048" s="8" t="s">
        <v>108</v>
      </c>
      <c r="L1048" s="8" t="s">
        <v>2694</v>
      </c>
      <c r="M1048" s="8" t="s">
        <v>2702</v>
      </c>
      <c r="N1048" s="8" t="s">
        <v>34</v>
      </c>
      <c r="O1048" s="8" t="s">
        <v>109</v>
      </c>
      <c r="P1048" s="9">
        <v>11</v>
      </c>
      <c r="Q1048" s="8" t="s">
        <v>2142</v>
      </c>
      <c r="R1048">
        <f t="shared" si="118"/>
        <v>1</v>
      </c>
    </row>
    <row r="1049" spans="1:18" ht="99" x14ac:dyDescent="0.25">
      <c r="A1049" s="4" t="s">
        <v>7</v>
      </c>
      <c r="B1049" s="17">
        <v>43968.474305555559</v>
      </c>
      <c r="C1049" s="6" t="str">
        <f t="shared" si="113"/>
        <v>May</v>
      </c>
      <c r="D1049" s="7">
        <f t="shared" si="114"/>
        <v>0.47430555555555554</v>
      </c>
      <c r="E1049" s="7" t="str">
        <f>IF(AND(D1049&lt;Sheet2!$A$3,D1049&gt;=Sheet2!$A$2),"Morning",IF(AND(D1049&gt;=Sheet2!$A$3,D1049&lt;Sheet2!$A$4),"Afternoon","Night"))</f>
        <v>Morning</v>
      </c>
      <c r="F1049" s="7" t="str">
        <f t="shared" si="115"/>
        <v>Sunday</v>
      </c>
      <c r="G1049" s="7" t="str">
        <f t="shared" si="116"/>
        <v>Weekends</v>
      </c>
      <c r="H1049" s="6">
        <f t="shared" si="117"/>
        <v>17</v>
      </c>
      <c r="I1049" s="6">
        <f t="shared" si="119"/>
        <v>2020</v>
      </c>
      <c r="J1049" s="5">
        <v>43833.522916666669</v>
      </c>
      <c r="K1049" s="8" t="s">
        <v>442</v>
      </c>
      <c r="L1049" s="8" t="s">
        <v>2696</v>
      </c>
      <c r="M1049" s="8" t="s">
        <v>2703</v>
      </c>
      <c r="N1049" s="8" t="s">
        <v>34</v>
      </c>
      <c r="O1049" s="8" t="s">
        <v>19</v>
      </c>
      <c r="P1049" s="9">
        <v>423</v>
      </c>
      <c r="Q1049" s="8" t="s">
        <v>939</v>
      </c>
      <c r="R1049">
        <f t="shared" si="118"/>
        <v>1</v>
      </c>
    </row>
    <row r="1050" spans="1:18" ht="16.5" x14ac:dyDescent="0.25">
      <c r="A1050" s="4" t="s">
        <v>11</v>
      </c>
      <c r="B1050" s="18">
        <v>43968.474305555559</v>
      </c>
      <c r="C1050" s="6" t="str">
        <f t="shared" si="113"/>
        <v>May</v>
      </c>
      <c r="D1050" s="7">
        <f t="shared" si="114"/>
        <v>0.47430555555555554</v>
      </c>
      <c r="E1050" s="7" t="str">
        <f>IF(AND(D1050&lt;Sheet2!$A$3,D1050&gt;=Sheet2!$A$2),"Morning",IF(AND(D1050&gt;=Sheet2!$A$3,D1050&lt;Sheet2!$A$4),"Afternoon","Night"))</f>
        <v>Morning</v>
      </c>
      <c r="F1050" s="7" t="str">
        <f t="shared" si="115"/>
        <v>Sunday</v>
      </c>
      <c r="G1050" s="7" t="str">
        <f t="shared" si="116"/>
        <v>Weekends</v>
      </c>
      <c r="H1050" s="6">
        <f t="shared" si="117"/>
        <v>17</v>
      </c>
      <c r="I1050" s="6">
        <f t="shared" si="119"/>
        <v>2020</v>
      </c>
      <c r="J1050" s="5">
        <v>43864.388888888891</v>
      </c>
      <c r="K1050" s="8" t="s">
        <v>8</v>
      </c>
      <c r="L1050" s="8" t="s">
        <v>2694</v>
      </c>
      <c r="M1050" s="8" t="s">
        <v>2702</v>
      </c>
      <c r="N1050" s="8"/>
      <c r="O1050" s="8"/>
      <c r="P1050" s="15" t="s">
        <v>9</v>
      </c>
      <c r="Q1050" s="8" t="s">
        <v>940</v>
      </c>
      <c r="R1050">
        <f t="shared" si="118"/>
        <v>1</v>
      </c>
    </row>
    <row r="1051" spans="1:18" ht="66" x14ac:dyDescent="0.25">
      <c r="A1051" s="4" t="s">
        <v>16</v>
      </c>
      <c r="B1051" s="17">
        <v>43968.50277777778</v>
      </c>
      <c r="C1051" s="6" t="str">
        <f t="shared" si="113"/>
        <v>May</v>
      </c>
      <c r="D1051" s="7">
        <f t="shared" si="114"/>
        <v>0.50277777777777777</v>
      </c>
      <c r="E1051" s="7" t="str">
        <f>IF(AND(D1051&lt;Sheet2!$A$3,D1051&gt;=Sheet2!$A$2),"Morning",IF(AND(D1051&gt;=Sheet2!$A$3,D1051&lt;Sheet2!$A$4),"Afternoon","Night"))</f>
        <v>Afternoon</v>
      </c>
      <c r="F1051" s="7" t="str">
        <f t="shared" si="115"/>
        <v>Sunday</v>
      </c>
      <c r="G1051" s="7" t="str">
        <f t="shared" si="116"/>
        <v>Weekends</v>
      </c>
      <c r="H1051" s="6">
        <f t="shared" si="117"/>
        <v>17</v>
      </c>
      <c r="I1051" s="6">
        <f t="shared" si="119"/>
        <v>2020</v>
      </c>
      <c r="J1051" s="5">
        <v>43864.416666666664</v>
      </c>
      <c r="K1051" s="8" t="s">
        <v>299</v>
      </c>
      <c r="L1051" s="8" t="s">
        <v>2694</v>
      </c>
      <c r="M1051" s="8" t="s">
        <v>2702</v>
      </c>
      <c r="N1051" s="8" t="s">
        <v>34</v>
      </c>
      <c r="O1051" s="8" t="s">
        <v>109</v>
      </c>
      <c r="P1051" s="9">
        <v>132</v>
      </c>
      <c r="Q1051" s="8" t="s">
        <v>941</v>
      </c>
      <c r="R1051">
        <f t="shared" si="118"/>
        <v>1</v>
      </c>
    </row>
    <row r="1052" spans="1:18" ht="33" x14ac:dyDescent="0.25">
      <c r="A1052" s="4" t="s">
        <v>22</v>
      </c>
      <c r="B1052" s="18">
        <v>43968.50277777778</v>
      </c>
      <c r="C1052" s="6" t="str">
        <f t="shared" si="113"/>
        <v>May</v>
      </c>
      <c r="D1052" s="7">
        <f t="shared" si="114"/>
        <v>0.50277777777777777</v>
      </c>
      <c r="E1052" s="7" t="str">
        <f>IF(AND(D1052&lt;Sheet2!$A$3,D1052&gt;=Sheet2!$A$2),"Morning",IF(AND(D1052&gt;=Sheet2!$A$3,D1052&lt;Sheet2!$A$4),"Afternoon","Night"))</f>
        <v>Afternoon</v>
      </c>
      <c r="F1052" s="7" t="str">
        <f t="shared" si="115"/>
        <v>Sunday</v>
      </c>
      <c r="G1052" s="7" t="str">
        <f t="shared" si="116"/>
        <v>Weekends</v>
      </c>
      <c r="H1052" s="6">
        <f t="shared" si="117"/>
        <v>17</v>
      </c>
      <c r="I1052" s="6">
        <f t="shared" si="119"/>
        <v>2020</v>
      </c>
      <c r="J1052" s="5">
        <v>43864.59375</v>
      </c>
      <c r="K1052" s="8" t="s">
        <v>451</v>
      </c>
      <c r="L1052" s="8" t="s">
        <v>2696</v>
      </c>
      <c r="M1052" s="8" t="s">
        <v>2703</v>
      </c>
      <c r="N1052" s="8" t="s">
        <v>34</v>
      </c>
      <c r="O1052" s="8" t="s">
        <v>19</v>
      </c>
      <c r="P1052" s="9">
        <v>30</v>
      </c>
      <c r="Q1052" s="8" t="s">
        <v>942</v>
      </c>
      <c r="R1052">
        <f t="shared" si="118"/>
        <v>1</v>
      </c>
    </row>
    <row r="1053" spans="1:18" ht="49.5" x14ac:dyDescent="0.25">
      <c r="A1053" s="10"/>
      <c r="B1053" s="17">
        <v>43968.507638888892</v>
      </c>
      <c r="C1053" s="6" t="str">
        <f t="shared" si="113"/>
        <v>May</v>
      </c>
      <c r="D1053" s="7">
        <f t="shared" si="114"/>
        <v>0.50763888888888886</v>
      </c>
      <c r="E1053" s="7" t="str">
        <f>IF(AND(D1053&lt;Sheet2!$A$3,D1053&gt;=Sheet2!$A$2),"Morning",IF(AND(D1053&gt;=Sheet2!$A$3,D1053&lt;Sheet2!$A$4),"Afternoon","Night"))</f>
        <v>Afternoon</v>
      </c>
      <c r="F1053" s="7" t="str">
        <f t="shared" si="115"/>
        <v>Sunday</v>
      </c>
      <c r="G1053" s="7" t="str">
        <f t="shared" si="116"/>
        <v>Weekends</v>
      </c>
      <c r="H1053" s="6">
        <f t="shared" si="117"/>
        <v>17</v>
      </c>
      <c r="I1053" s="6">
        <f t="shared" si="119"/>
        <v>2020</v>
      </c>
      <c r="J1053" s="11">
        <v>43893.304166666669</v>
      </c>
      <c r="K1053" s="12" t="s">
        <v>451</v>
      </c>
      <c r="L1053" s="8" t="s">
        <v>2696</v>
      </c>
      <c r="M1053" s="8" t="s">
        <v>2703</v>
      </c>
      <c r="N1053" s="12" t="s">
        <v>34</v>
      </c>
      <c r="O1053" s="12" t="s">
        <v>19</v>
      </c>
      <c r="P1053" s="13">
        <v>30</v>
      </c>
      <c r="Q1053" s="12" t="s">
        <v>943</v>
      </c>
      <c r="R1053">
        <f t="shared" si="118"/>
        <v>1</v>
      </c>
    </row>
    <row r="1054" spans="1:18" ht="33" x14ac:dyDescent="0.25">
      <c r="A1054" s="4" t="s">
        <v>28</v>
      </c>
      <c r="B1054" s="17">
        <v>43968.57708333333</v>
      </c>
      <c r="C1054" s="6" t="str">
        <f t="shared" si="113"/>
        <v>May</v>
      </c>
      <c r="D1054" s="7">
        <f t="shared" si="114"/>
        <v>0.57708333333333328</v>
      </c>
      <c r="E1054" s="7" t="str">
        <f>IF(AND(D1054&lt;Sheet2!$A$3,D1054&gt;=Sheet2!$A$2),"Morning",IF(AND(D1054&gt;=Sheet2!$A$3,D1054&lt;Sheet2!$A$4),"Afternoon","Night"))</f>
        <v>Afternoon</v>
      </c>
      <c r="F1054" s="7" t="str">
        <f t="shared" si="115"/>
        <v>Sunday</v>
      </c>
      <c r="G1054" s="7" t="str">
        <f t="shared" si="116"/>
        <v>Weekends</v>
      </c>
      <c r="H1054" s="6">
        <f t="shared" si="117"/>
        <v>17</v>
      </c>
      <c r="I1054" s="6">
        <f t="shared" si="119"/>
        <v>2020</v>
      </c>
      <c r="J1054" s="5">
        <v>43864.677777777775</v>
      </c>
      <c r="K1054" s="8" t="s">
        <v>8</v>
      </c>
      <c r="L1054" s="8" t="s">
        <v>2694</v>
      </c>
      <c r="M1054" s="8" t="s">
        <v>2702</v>
      </c>
      <c r="N1054" s="8"/>
      <c r="O1054" s="8"/>
      <c r="P1054" s="15" t="s">
        <v>9</v>
      </c>
      <c r="Q1054" s="8" t="s">
        <v>944</v>
      </c>
      <c r="R1054">
        <f t="shared" si="118"/>
        <v>1</v>
      </c>
    </row>
    <row r="1055" spans="1:18" ht="33" x14ac:dyDescent="0.25">
      <c r="A1055" s="4" t="s">
        <v>32</v>
      </c>
      <c r="B1055" s="18">
        <v>43968.57708333333</v>
      </c>
      <c r="C1055" s="6" t="str">
        <f t="shared" si="113"/>
        <v>May</v>
      </c>
      <c r="D1055" s="7">
        <f t="shared" si="114"/>
        <v>0.57708333333333328</v>
      </c>
      <c r="E1055" s="7" t="str">
        <f>IF(AND(D1055&lt;Sheet2!$A$3,D1055&gt;=Sheet2!$A$2),"Morning",IF(AND(D1055&gt;=Sheet2!$A$3,D1055&lt;Sheet2!$A$4),"Afternoon","Night"))</f>
        <v>Afternoon</v>
      </c>
      <c r="F1055" s="7" t="str">
        <f t="shared" si="115"/>
        <v>Sunday</v>
      </c>
      <c r="G1055" s="7" t="str">
        <f t="shared" si="116"/>
        <v>Weekends</v>
      </c>
      <c r="H1055" s="6">
        <f t="shared" si="117"/>
        <v>17</v>
      </c>
      <c r="I1055" s="6">
        <f t="shared" si="119"/>
        <v>2020</v>
      </c>
      <c r="J1055" s="5">
        <v>43893.405555555553</v>
      </c>
      <c r="K1055" s="8" t="s">
        <v>451</v>
      </c>
      <c r="L1055" s="8" t="s">
        <v>2696</v>
      </c>
      <c r="M1055" s="8" t="s">
        <v>2703</v>
      </c>
      <c r="N1055" s="8" t="s">
        <v>58</v>
      </c>
      <c r="O1055" s="8" t="s">
        <v>19</v>
      </c>
      <c r="P1055" s="9">
        <v>30</v>
      </c>
      <c r="Q1055" s="8" t="s">
        <v>945</v>
      </c>
      <c r="R1055">
        <f t="shared" si="118"/>
        <v>1</v>
      </c>
    </row>
    <row r="1056" spans="1:18" ht="33" x14ac:dyDescent="0.25">
      <c r="A1056" s="4" t="s">
        <v>38</v>
      </c>
      <c r="B1056" s="17">
        <v>43968.669444444444</v>
      </c>
      <c r="C1056" s="6" t="str">
        <f t="shared" si="113"/>
        <v>May</v>
      </c>
      <c r="D1056" s="7">
        <f t="shared" si="114"/>
        <v>0.6694444444444444</v>
      </c>
      <c r="E1056" s="7" t="str">
        <f>IF(AND(D1056&lt;Sheet2!$A$3,D1056&gt;=Sheet2!$A$2),"Morning",IF(AND(D1056&gt;=Sheet2!$A$3,D1056&lt;Sheet2!$A$4),"Afternoon","Night"))</f>
        <v>Afternoon</v>
      </c>
      <c r="F1056" s="7" t="str">
        <f t="shared" si="115"/>
        <v>Sunday</v>
      </c>
      <c r="G1056" s="7" t="str">
        <f t="shared" si="116"/>
        <v>Weekends</v>
      </c>
      <c r="H1056" s="6">
        <f t="shared" si="117"/>
        <v>17</v>
      </c>
      <c r="I1056" s="6">
        <f t="shared" si="119"/>
        <v>2020</v>
      </c>
      <c r="J1056" s="5">
        <v>43893.45416666667</v>
      </c>
      <c r="K1056" s="8" t="s">
        <v>265</v>
      </c>
      <c r="L1056" s="8" t="s">
        <v>2693</v>
      </c>
      <c r="M1056" s="8" t="s">
        <v>2703</v>
      </c>
      <c r="N1056" s="8" t="s">
        <v>34</v>
      </c>
      <c r="O1056" s="8" t="s">
        <v>46</v>
      </c>
      <c r="P1056" s="9">
        <v>0</v>
      </c>
      <c r="Q1056" s="8" t="s">
        <v>946</v>
      </c>
      <c r="R1056">
        <f t="shared" si="118"/>
        <v>1</v>
      </c>
    </row>
    <row r="1057" spans="1:18" ht="66" x14ac:dyDescent="0.25">
      <c r="A1057" s="10"/>
      <c r="B1057" s="18">
        <v>43968.669444444444</v>
      </c>
      <c r="C1057" s="6" t="str">
        <f t="shared" si="113"/>
        <v>May</v>
      </c>
      <c r="D1057" s="7">
        <f t="shared" si="114"/>
        <v>0.6694444444444444</v>
      </c>
      <c r="E1057" s="7" t="str">
        <f>IF(AND(D1057&lt;Sheet2!$A$3,D1057&gt;=Sheet2!$A$2),"Morning",IF(AND(D1057&gt;=Sheet2!$A$3,D1057&lt;Sheet2!$A$4),"Afternoon","Night"))</f>
        <v>Afternoon</v>
      </c>
      <c r="F1057" s="7" t="str">
        <f t="shared" si="115"/>
        <v>Sunday</v>
      </c>
      <c r="G1057" s="7" t="str">
        <f t="shared" si="116"/>
        <v>Weekends</v>
      </c>
      <c r="H1057" s="6">
        <f t="shared" si="117"/>
        <v>17</v>
      </c>
      <c r="I1057" s="6">
        <f t="shared" si="119"/>
        <v>2020</v>
      </c>
      <c r="J1057" s="11">
        <v>44077.359722222223</v>
      </c>
      <c r="K1057" s="12" t="s">
        <v>265</v>
      </c>
      <c r="L1057" s="8" t="s">
        <v>2693</v>
      </c>
      <c r="M1057" s="8" t="s">
        <v>2703</v>
      </c>
      <c r="N1057" s="12" t="s">
        <v>34</v>
      </c>
      <c r="O1057" s="12" t="s">
        <v>46</v>
      </c>
      <c r="P1057" s="13">
        <v>0</v>
      </c>
      <c r="Q1057" s="12" t="s">
        <v>947</v>
      </c>
      <c r="R1057">
        <f t="shared" si="118"/>
        <v>1</v>
      </c>
    </row>
    <row r="1058" spans="1:18" ht="148.5" x14ac:dyDescent="0.25">
      <c r="A1058" s="4" t="s">
        <v>41</v>
      </c>
      <c r="B1058" s="17">
        <v>43968.770138888889</v>
      </c>
      <c r="C1058" s="6" t="str">
        <f t="shared" si="113"/>
        <v>May</v>
      </c>
      <c r="D1058" s="7">
        <f t="shared" si="114"/>
        <v>0.77013888888888893</v>
      </c>
      <c r="E1058" s="7" t="str">
        <f>IF(AND(D1058&lt;Sheet2!$A$3,D1058&gt;=Sheet2!$A$2),"Morning",IF(AND(D1058&gt;=Sheet2!$A$3,D1058&lt;Sheet2!$A$4),"Afternoon","Night"))</f>
        <v>Afternoon</v>
      </c>
      <c r="F1058" s="7" t="str">
        <f t="shared" si="115"/>
        <v>Sunday</v>
      </c>
      <c r="G1058" s="7" t="str">
        <f t="shared" si="116"/>
        <v>Weekends</v>
      </c>
      <c r="H1058" s="6">
        <f t="shared" si="117"/>
        <v>17</v>
      </c>
      <c r="I1058" s="6">
        <f t="shared" si="119"/>
        <v>2020</v>
      </c>
      <c r="J1058" s="5">
        <v>43893.628472222219</v>
      </c>
      <c r="K1058" s="8" t="s">
        <v>542</v>
      </c>
      <c r="L1058" s="12" t="s">
        <v>2695</v>
      </c>
      <c r="M1058" s="8" t="s">
        <v>2702</v>
      </c>
      <c r="N1058" s="8"/>
      <c r="O1058" s="8" t="s">
        <v>109</v>
      </c>
      <c r="P1058" s="9">
        <v>70</v>
      </c>
      <c r="Q1058" s="8" t="s">
        <v>948</v>
      </c>
      <c r="R1058">
        <f t="shared" si="118"/>
        <v>1</v>
      </c>
    </row>
    <row r="1059" spans="1:18" ht="49.5" x14ac:dyDescent="0.25">
      <c r="A1059" s="4" t="s">
        <v>45</v>
      </c>
      <c r="B1059" s="18">
        <v>43968.770138888889</v>
      </c>
      <c r="C1059" s="6" t="str">
        <f t="shared" si="113"/>
        <v>May</v>
      </c>
      <c r="D1059" s="7">
        <f t="shared" si="114"/>
        <v>0.77013888888888893</v>
      </c>
      <c r="E1059" s="7" t="str">
        <f>IF(AND(D1059&lt;Sheet2!$A$3,D1059&gt;=Sheet2!$A$2),"Morning",IF(AND(D1059&gt;=Sheet2!$A$3,D1059&lt;Sheet2!$A$4),"Afternoon","Night"))</f>
        <v>Afternoon</v>
      </c>
      <c r="F1059" s="7" t="str">
        <f t="shared" si="115"/>
        <v>Sunday</v>
      </c>
      <c r="G1059" s="7" t="str">
        <f t="shared" si="116"/>
        <v>Weekends</v>
      </c>
      <c r="H1059" s="6">
        <f t="shared" si="117"/>
        <v>17</v>
      </c>
      <c r="I1059" s="6">
        <f t="shared" si="119"/>
        <v>2020</v>
      </c>
      <c r="J1059" s="5">
        <v>43924.361111111109</v>
      </c>
      <c r="K1059" s="8" t="s">
        <v>569</v>
      </c>
      <c r="L1059" s="8" t="s">
        <v>2694</v>
      </c>
      <c r="M1059" s="8" t="s">
        <v>2702</v>
      </c>
      <c r="N1059" s="8" t="s">
        <v>34</v>
      </c>
      <c r="O1059" s="8" t="s">
        <v>109</v>
      </c>
      <c r="P1059" s="9">
        <v>0</v>
      </c>
      <c r="Q1059" s="8" t="s">
        <v>949</v>
      </c>
      <c r="R1059">
        <f t="shared" si="118"/>
        <v>1</v>
      </c>
    </row>
    <row r="1060" spans="1:18" ht="49.5" x14ac:dyDescent="0.25">
      <c r="A1060" s="4" t="s">
        <v>49</v>
      </c>
      <c r="B1060" s="17">
        <v>43969.313194444447</v>
      </c>
      <c r="C1060" s="6" t="str">
        <f t="shared" si="113"/>
        <v>May</v>
      </c>
      <c r="D1060" s="7">
        <f t="shared" si="114"/>
        <v>0.31319444444444444</v>
      </c>
      <c r="E1060" s="7" t="str">
        <f>IF(AND(D1060&lt;Sheet2!$A$3,D1060&gt;=Sheet2!$A$2),"Morning",IF(AND(D1060&gt;=Sheet2!$A$3,D1060&lt;Sheet2!$A$4),"Afternoon","Night"))</f>
        <v>Morning</v>
      </c>
      <c r="F1060" s="7" t="str">
        <f t="shared" si="115"/>
        <v>Monday</v>
      </c>
      <c r="G1060" s="7" t="str">
        <f t="shared" si="116"/>
        <v>Weekdays</v>
      </c>
      <c r="H1060" s="6">
        <f t="shared" si="117"/>
        <v>18</v>
      </c>
      <c r="I1060" s="6">
        <f t="shared" si="119"/>
        <v>2020</v>
      </c>
      <c r="J1060" s="5">
        <v>43924.375</v>
      </c>
      <c r="K1060" s="8" t="s">
        <v>347</v>
      </c>
      <c r="L1060" s="8" t="s">
        <v>2694</v>
      </c>
      <c r="M1060" s="8" t="s">
        <v>2702</v>
      </c>
      <c r="N1060" s="8" t="s">
        <v>34</v>
      </c>
      <c r="O1060" s="8" t="s">
        <v>109</v>
      </c>
      <c r="P1060" s="9">
        <v>0</v>
      </c>
      <c r="Q1060" s="8" t="s">
        <v>950</v>
      </c>
      <c r="R1060">
        <f t="shared" si="118"/>
        <v>1</v>
      </c>
    </row>
    <row r="1061" spans="1:18" ht="49.5" x14ac:dyDescent="0.25">
      <c r="A1061" s="4" t="s">
        <v>53</v>
      </c>
      <c r="B1061" s="18">
        <v>43969.313194444447</v>
      </c>
      <c r="C1061" s="6" t="str">
        <f t="shared" si="113"/>
        <v>May</v>
      </c>
      <c r="D1061" s="7">
        <f t="shared" si="114"/>
        <v>0.31319444444444444</v>
      </c>
      <c r="E1061" s="7" t="str">
        <f>IF(AND(D1061&lt;Sheet2!$A$3,D1061&gt;=Sheet2!$A$2),"Morning",IF(AND(D1061&gt;=Sheet2!$A$3,D1061&lt;Sheet2!$A$4),"Afternoon","Night"))</f>
        <v>Morning</v>
      </c>
      <c r="F1061" s="7" t="str">
        <f t="shared" si="115"/>
        <v>Monday</v>
      </c>
      <c r="G1061" s="7" t="str">
        <f t="shared" si="116"/>
        <v>Weekdays</v>
      </c>
      <c r="H1061" s="6">
        <f t="shared" si="117"/>
        <v>18</v>
      </c>
      <c r="I1061" s="6">
        <f t="shared" si="119"/>
        <v>2020</v>
      </c>
      <c r="J1061" s="5">
        <v>43924.378472222219</v>
      </c>
      <c r="K1061" s="8" t="s">
        <v>125</v>
      </c>
      <c r="L1061" s="8" t="s">
        <v>2694</v>
      </c>
      <c r="M1061" s="8" t="s">
        <v>2702</v>
      </c>
      <c r="N1061" s="8" t="s">
        <v>34</v>
      </c>
      <c r="O1061" s="8" t="s">
        <v>109</v>
      </c>
      <c r="P1061" s="9">
        <v>34</v>
      </c>
      <c r="Q1061" s="8" t="s">
        <v>951</v>
      </c>
      <c r="R1061">
        <f t="shared" si="118"/>
        <v>1</v>
      </c>
    </row>
    <row r="1062" spans="1:18" ht="82.5" x14ac:dyDescent="0.25">
      <c r="A1062" s="4" t="s">
        <v>56</v>
      </c>
      <c r="B1062" s="17">
        <v>43969.313194444447</v>
      </c>
      <c r="C1062" s="6" t="str">
        <f t="shared" si="113"/>
        <v>May</v>
      </c>
      <c r="D1062" s="7">
        <f t="shared" si="114"/>
        <v>0.31319444444444444</v>
      </c>
      <c r="E1062" s="7" t="str">
        <f>IF(AND(D1062&lt;Sheet2!$A$3,D1062&gt;=Sheet2!$A$2),"Morning",IF(AND(D1062&gt;=Sheet2!$A$3,D1062&lt;Sheet2!$A$4),"Afternoon","Night"))</f>
        <v>Morning</v>
      </c>
      <c r="F1062" s="7" t="str">
        <f t="shared" si="115"/>
        <v>Monday</v>
      </c>
      <c r="G1062" s="7" t="str">
        <f t="shared" si="116"/>
        <v>Weekdays</v>
      </c>
      <c r="H1062" s="6">
        <f t="shared" si="117"/>
        <v>18</v>
      </c>
      <c r="I1062" s="6">
        <f t="shared" si="119"/>
        <v>2020</v>
      </c>
      <c r="J1062" s="5">
        <v>43924.525000000001</v>
      </c>
      <c r="K1062" s="8" t="s">
        <v>372</v>
      </c>
      <c r="L1062" s="8" t="s">
        <v>2694</v>
      </c>
      <c r="M1062" s="8" t="s">
        <v>2702</v>
      </c>
      <c r="N1062" s="8" t="s">
        <v>34</v>
      </c>
      <c r="O1062" s="8" t="s">
        <v>522</v>
      </c>
      <c r="P1062" s="9">
        <v>22</v>
      </c>
      <c r="Q1062" s="8" t="s">
        <v>952</v>
      </c>
      <c r="R1062">
        <f t="shared" si="118"/>
        <v>1</v>
      </c>
    </row>
    <row r="1063" spans="1:18" ht="99" x14ac:dyDescent="0.25">
      <c r="A1063" s="4" t="s">
        <v>62</v>
      </c>
      <c r="B1063" s="17">
        <v>43969.416666666664</v>
      </c>
      <c r="C1063" s="6" t="str">
        <f t="shared" si="113"/>
        <v>May</v>
      </c>
      <c r="D1063" s="7">
        <f t="shared" si="114"/>
        <v>0.41666666666666669</v>
      </c>
      <c r="E1063" s="7" t="str">
        <f>IF(AND(D1063&lt;Sheet2!$A$3,D1063&gt;=Sheet2!$A$2),"Morning",IF(AND(D1063&gt;=Sheet2!$A$3,D1063&lt;Sheet2!$A$4),"Afternoon","Night"))</f>
        <v>Morning</v>
      </c>
      <c r="F1063" s="7" t="str">
        <f t="shared" si="115"/>
        <v>Monday</v>
      </c>
      <c r="G1063" s="7" t="str">
        <f t="shared" si="116"/>
        <v>Weekdays</v>
      </c>
      <c r="H1063" s="6">
        <f t="shared" si="117"/>
        <v>18</v>
      </c>
      <c r="I1063" s="6">
        <f t="shared" si="119"/>
        <v>2020</v>
      </c>
      <c r="J1063" s="5">
        <v>43924.658333333333</v>
      </c>
      <c r="K1063" s="8" t="s">
        <v>76</v>
      </c>
      <c r="L1063" s="8" t="s">
        <v>2693</v>
      </c>
      <c r="M1063" s="8" t="s">
        <v>2703</v>
      </c>
      <c r="N1063" s="8" t="s">
        <v>34</v>
      </c>
      <c r="O1063" s="8" t="s">
        <v>19</v>
      </c>
      <c r="P1063" s="9">
        <v>143</v>
      </c>
      <c r="Q1063" s="8" t="s">
        <v>953</v>
      </c>
      <c r="R1063">
        <f t="shared" si="118"/>
        <v>1</v>
      </c>
    </row>
    <row r="1064" spans="1:18" ht="115.5" x14ac:dyDescent="0.25">
      <c r="A1064" s="4" t="s">
        <v>66</v>
      </c>
      <c r="B1064" s="17">
        <v>43969.443749999999</v>
      </c>
      <c r="C1064" s="6" t="str">
        <f t="shared" si="113"/>
        <v>May</v>
      </c>
      <c r="D1064" s="7">
        <f t="shared" si="114"/>
        <v>0.44375000000000003</v>
      </c>
      <c r="E1064" s="7" t="str">
        <f>IF(AND(D1064&lt;Sheet2!$A$3,D1064&gt;=Sheet2!$A$2),"Morning",IF(AND(D1064&gt;=Sheet2!$A$3,D1064&lt;Sheet2!$A$4),"Afternoon","Night"))</f>
        <v>Morning</v>
      </c>
      <c r="F1064" s="7" t="str">
        <f t="shared" si="115"/>
        <v>Monday</v>
      </c>
      <c r="G1064" s="7" t="str">
        <f t="shared" si="116"/>
        <v>Weekdays</v>
      </c>
      <c r="H1064" s="6">
        <f t="shared" si="117"/>
        <v>18</v>
      </c>
      <c r="I1064" s="6">
        <f t="shared" si="119"/>
        <v>2020</v>
      </c>
      <c r="J1064" s="5">
        <v>43954.095833333333</v>
      </c>
      <c r="K1064" s="8" t="s">
        <v>129</v>
      </c>
      <c r="L1064" s="8" t="s">
        <v>2694</v>
      </c>
      <c r="M1064" s="8" t="s">
        <v>2702</v>
      </c>
      <c r="N1064" s="8" t="s">
        <v>34</v>
      </c>
      <c r="O1064" s="8" t="s">
        <v>13</v>
      </c>
      <c r="P1064" s="9">
        <v>63</v>
      </c>
      <c r="Q1064" s="8" t="s">
        <v>954</v>
      </c>
      <c r="R1064">
        <f t="shared" si="118"/>
        <v>1</v>
      </c>
    </row>
    <row r="1065" spans="1:18" ht="49.5" x14ac:dyDescent="0.25">
      <c r="A1065" s="10"/>
      <c r="B1065" s="17">
        <v>43969.615277777775</v>
      </c>
      <c r="C1065" s="6" t="str">
        <f t="shared" si="113"/>
        <v>May</v>
      </c>
      <c r="D1065" s="7">
        <f t="shared" si="114"/>
        <v>0.61527777777777781</v>
      </c>
      <c r="E1065" s="7" t="str">
        <f>IF(AND(D1065&lt;Sheet2!$A$3,D1065&gt;=Sheet2!$A$2),"Morning",IF(AND(D1065&gt;=Sheet2!$A$3,D1065&lt;Sheet2!$A$4),"Afternoon","Night"))</f>
        <v>Afternoon</v>
      </c>
      <c r="F1065" s="7" t="str">
        <f t="shared" si="115"/>
        <v>Monday</v>
      </c>
      <c r="G1065" s="7" t="str">
        <f t="shared" si="116"/>
        <v>Weekdays</v>
      </c>
      <c r="H1065" s="6">
        <f t="shared" si="117"/>
        <v>18</v>
      </c>
      <c r="I1065" s="6">
        <f t="shared" si="119"/>
        <v>2020</v>
      </c>
      <c r="J1065" s="11">
        <v>43954.3125</v>
      </c>
      <c r="K1065" s="12" t="s">
        <v>129</v>
      </c>
      <c r="L1065" s="8" t="s">
        <v>2694</v>
      </c>
      <c r="M1065" s="8" t="s">
        <v>2702</v>
      </c>
      <c r="N1065" s="12" t="s">
        <v>34</v>
      </c>
      <c r="O1065" s="12" t="s">
        <v>13</v>
      </c>
      <c r="P1065" s="13">
        <v>63</v>
      </c>
      <c r="Q1065" s="12" t="s">
        <v>955</v>
      </c>
      <c r="R1065">
        <f t="shared" si="118"/>
        <v>1</v>
      </c>
    </row>
    <row r="1066" spans="1:18" ht="33" x14ac:dyDescent="0.25">
      <c r="A1066" s="4" t="s">
        <v>69</v>
      </c>
      <c r="B1066" s="17">
        <v>43969.671527777777</v>
      </c>
      <c r="C1066" s="6" t="str">
        <f t="shared" si="113"/>
        <v>May</v>
      </c>
      <c r="D1066" s="7">
        <f t="shared" si="114"/>
        <v>0.67152777777777783</v>
      </c>
      <c r="E1066" s="7" t="str">
        <f>IF(AND(D1066&lt;Sheet2!$A$3,D1066&gt;=Sheet2!$A$2),"Morning",IF(AND(D1066&gt;=Sheet2!$A$3,D1066&lt;Sheet2!$A$4),"Afternoon","Night"))</f>
        <v>Afternoon</v>
      </c>
      <c r="F1066" s="7" t="str">
        <f t="shared" si="115"/>
        <v>Monday</v>
      </c>
      <c r="G1066" s="7" t="str">
        <f t="shared" si="116"/>
        <v>Weekdays</v>
      </c>
      <c r="H1066" s="6">
        <f t="shared" si="117"/>
        <v>18</v>
      </c>
      <c r="I1066" s="6">
        <f t="shared" si="119"/>
        <v>2020</v>
      </c>
      <c r="J1066" s="5">
        <v>43954.259027777778</v>
      </c>
      <c r="K1066" s="8" t="s">
        <v>271</v>
      </c>
      <c r="L1066" s="8" t="s">
        <v>2694</v>
      </c>
      <c r="M1066" s="8" t="s">
        <v>2702</v>
      </c>
      <c r="N1066" s="8" t="s">
        <v>24</v>
      </c>
      <c r="O1066" s="8" t="s">
        <v>13</v>
      </c>
      <c r="P1066" s="9">
        <v>69</v>
      </c>
      <c r="Q1066" s="8" t="s">
        <v>956</v>
      </c>
      <c r="R1066">
        <f t="shared" si="118"/>
        <v>1</v>
      </c>
    </row>
    <row r="1067" spans="1:18" ht="49.5" x14ac:dyDescent="0.25">
      <c r="A1067" s="10"/>
      <c r="B1067" s="17">
        <v>43970.251388888886</v>
      </c>
      <c r="C1067" s="6" t="str">
        <f t="shared" si="113"/>
        <v>May</v>
      </c>
      <c r="D1067" s="7">
        <f t="shared" si="114"/>
        <v>0.25138888888888888</v>
      </c>
      <c r="E1067" s="7" t="str">
        <f>IF(AND(D1067&lt;Sheet2!$A$3,D1067&gt;=Sheet2!$A$2),"Morning",IF(AND(D1067&gt;=Sheet2!$A$3,D1067&lt;Sheet2!$A$4),"Afternoon","Night"))</f>
        <v>Morning</v>
      </c>
      <c r="F1067" s="7" t="str">
        <f t="shared" si="115"/>
        <v>Tuesday</v>
      </c>
      <c r="G1067" s="7" t="str">
        <f t="shared" si="116"/>
        <v>Weekdays</v>
      </c>
      <c r="H1067" s="6">
        <f t="shared" si="117"/>
        <v>19</v>
      </c>
      <c r="I1067" s="6">
        <f t="shared" si="119"/>
        <v>2020</v>
      </c>
      <c r="J1067" s="11" t="s">
        <v>957</v>
      </c>
      <c r="K1067" s="12" t="s">
        <v>271</v>
      </c>
      <c r="L1067" s="8" t="s">
        <v>2694</v>
      </c>
      <c r="M1067" s="8" t="s">
        <v>2702</v>
      </c>
      <c r="N1067" s="12" t="s">
        <v>24</v>
      </c>
      <c r="O1067" s="12" t="s">
        <v>13</v>
      </c>
      <c r="P1067" s="13">
        <v>69</v>
      </c>
      <c r="Q1067" s="12" t="s">
        <v>958</v>
      </c>
      <c r="R1067">
        <f t="shared" si="118"/>
        <v>1</v>
      </c>
    </row>
    <row r="1068" spans="1:18" ht="33" x14ac:dyDescent="0.25">
      <c r="A1068" s="4" t="s">
        <v>72</v>
      </c>
      <c r="B1068" s="17">
        <v>43971.056944444441</v>
      </c>
      <c r="C1068" s="6" t="str">
        <f t="shared" si="113"/>
        <v>May</v>
      </c>
      <c r="D1068" s="7">
        <f t="shared" si="114"/>
        <v>5.6944444444444443E-2</v>
      </c>
      <c r="E1068" s="7" t="str">
        <f>IF(AND(D1068&lt;Sheet2!$A$3,D1068&gt;=Sheet2!$A$2),"Morning",IF(AND(D1068&gt;=Sheet2!$A$3,D1068&lt;Sheet2!$A$4),"Afternoon","Night"))</f>
        <v>Night</v>
      </c>
      <c r="F1068" s="7" t="str">
        <f t="shared" si="115"/>
        <v>Wednesday</v>
      </c>
      <c r="G1068" s="7" t="str">
        <f t="shared" si="116"/>
        <v>Weekdays</v>
      </c>
      <c r="H1068" s="6">
        <f t="shared" si="117"/>
        <v>20</v>
      </c>
      <c r="I1068" s="6">
        <f t="shared" si="119"/>
        <v>2020</v>
      </c>
      <c r="J1068" s="5">
        <v>43954.260416666664</v>
      </c>
      <c r="K1068" s="8" t="s">
        <v>614</v>
      </c>
      <c r="L1068" s="8" t="s">
        <v>2694</v>
      </c>
      <c r="M1068" s="8" t="s">
        <v>2702</v>
      </c>
      <c r="N1068" s="8" t="s">
        <v>24</v>
      </c>
      <c r="O1068" s="8" t="s">
        <v>13</v>
      </c>
      <c r="P1068" s="9">
        <v>0</v>
      </c>
      <c r="Q1068" s="8" t="s">
        <v>959</v>
      </c>
      <c r="R1068">
        <f t="shared" si="118"/>
        <v>1</v>
      </c>
    </row>
    <row r="1069" spans="1:18" ht="49.5" x14ac:dyDescent="0.25">
      <c r="A1069" s="10"/>
      <c r="B1069" s="18">
        <v>43971.056944444441</v>
      </c>
      <c r="C1069" s="6" t="str">
        <f t="shared" si="113"/>
        <v>May</v>
      </c>
      <c r="D1069" s="7">
        <f t="shared" si="114"/>
        <v>5.6944444444444443E-2</v>
      </c>
      <c r="E1069" s="7" t="str">
        <f>IF(AND(D1069&lt;Sheet2!$A$3,D1069&gt;=Sheet2!$A$2),"Morning",IF(AND(D1069&gt;=Sheet2!$A$3,D1069&lt;Sheet2!$A$4),"Afternoon","Night"))</f>
        <v>Night</v>
      </c>
      <c r="F1069" s="7" t="str">
        <f t="shared" si="115"/>
        <v>Wednesday</v>
      </c>
      <c r="G1069" s="7" t="str">
        <f t="shared" si="116"/>
        <v>Weekdays</v>
      </c>
      <c r="H1069" s="6">
        <f t="shared" si="117"/>
        <v>20</v>
      </c>
      <c r="I1069" s="6">
        <f t="shared" si="119"/>
        <v>2020</v>
      </c>
      <c r="J1069" s="11">
        <v>44077.686805555553</v>
      </c>
      <c r="K1069" s="12" t="s">
        <v>614</v>
      </c>
      <c r="L1069" s="8" t="s">
        <v>2694</v>
      </c>
      <c r="M1069" s="8" t="s">
        <v>2702</v>
      </c>
      <c r="N1069" s="12" t="s">
        <v>24</v>
      </c>
      <c r="O1069" s="12" t="s">
        <v>13</v>
      </c>
      <c r="P1069" s="13">
        <v>0</v>
      </c>
      <c r="Q1069" s="12" t="s">
        <v>960</v>
      </c>
      <c r="R1069">
        <f t="shared" si="118"/>
        <v>1</v>
      </c>
    </row>
    <row r="1070" spans="1:18" ht="132" x14ac:dyDescent="0.25">
      <c r="A1070" s="4" t="s">
        <v>75</v>
      </c>
      <c r="B1070" s="17">
        <v>43971.249305555553</v>
      </c>
      <c r="C1070" s="6" t="str">
        <f t="shared" si="113"/>
        <v>May</v>
      </c>
      <c r="D1070" s="7">
        <f t="shared" si="114"/>
        <v>0.24930555555555556</v>
      </c>
      <c r="E1070" s="7" t="str">
        <f>IF(AND(D1070&lt;Sheet2!$A$3,D1070&gt;=Sheet2!$A$2),"Morning",IF(AND(D1070&gt;=Sheet2!$A$3,D1070&lt;Sheet2!$A$4),"Afternoon","Night"))</f>
        <v>Morning</v>
      </c>
      <c r="F1070" s="7" t="str">
        <f t="shared" si="115"/>
        <v>Wednesday</v>
      </c>
      <c r="G1070" s="7" t="str">
        <f t="shared" si="116"/>
        <v>Weekdays</v>
      </c>
      <c r="H1070" s="6">
        <f t="shared" si="117"/>
        <v>20</v>
      </c>
      <c r="I1070" s="6">
        <f t="shared" si="119"/>
        <v>2020</v>
      </c>
      <c r="J1070" s="5">
        <v>43954.343055555553</v>
      </c>
      <c r="K1070" s="8" t="s">
        <v>95</v>
      </c>
      <c r="L1070" s="8" t="s">
        <v>2693</v>
      </c>
      <c r="M1070" s="8" t="s">
        <v>2703</v>
      </c>
      <c r="N1070" s="8" t="s">
        <v>58</v>
      </c>
      <c r="O1070" s="8" t="s">
        <v>191</v>
      </c>
      <c r="P1070" s="9">
        <v>0</v>
      </c>
      <c r="Q1070" s="8" t="s">
        <v>961</v>
      </c>
      <c r="R1070">
        <f t="shared" si="118"/>
        <v>1</v>
      </c>
    </row>
    <row r="1071" spans="1:18" ht="49.5" x14ac:dyDescent="0.25">
      <c r="A1071" s="4" t="s">
        <v>78</v>
      </c>
      <c r="B1071" s="17">
        <v>43971.440972222219</v>
      </c>
      <c r="C1071" s="6" t="str">
        <f t="shared" si="113"/>
        <v>May</v>
      </c>
      <c r="D1071" s="7">
        <f t="shared" si="114"/>
        <v>0.44097222222222227</v>
      </c>
      <c r="E1071" s="7" t="str">
        <f>IF(AND(D1071&lt;Sheet2!$A$3,D1071&gt;=Sheet2!$A$2),"Morning",IF(AND(D1071&gt;=Sheet2!$A$3,D1071&lt;Sheet2!$A$4),"Afternoon","Night"))</f>
        <v>Morning</v>
      </c>
      <c r="F1071" s="7" t="str">
        <f t="shared" si="115"/>
        <v>Wednesday</v>
      </c>
      <c r="G1071" s="7" t="str">
        <f t="shared" si="116"/>
        <v>Weekdays</v>
      </c>
      <c r="H1071" s="6">
        <f t="shared" si="117"/>
        <v>20</v>
      </c>
      <c r="I1071" s="6">
        <f t="shared" si="119"/>
        <v>2020</v>
      </c>
      <c r="J1071" s="5">
        <v>43954.343055555553</v>
      </c>
      <c r="K1071" s="8" t="s">
        <v>187</v>
      </c>
      <c r="L1071" s="8" t="s">
        <v>2693</v>
      </c>
      <c r="M1071" s="8" t="s">
        <v>2703</v>
      </c>
      <c r="N1071" s="8" t="s">
        <v>58</v>
      </c>
      <c r="O1071" s="8" t="s">
        <v>13</v>
      </c>
      <c r="P1071" s="9">
        <v>0</v>
      </c>
      <c r="Q1071" s="8" t="s">
        <v>962</v>
      </c>
      <c r="R1071">
        <f t="shared" si="118"/>
        <v>1</v>
      </c>
    </row>
    <row r="1072" spans="1:18" ht="49.5" x14ac:dyDescent="0.25">
      <c r="A1072" s="10"/>
      <c r="B1072" s="17">
        <v>43971.443749999999</v>
      </c>
      <c r="C1072" s="6" t="str">
        <f t="shared" si="113"/>
        <v>May</v>
      </c>
      <c r="D1072" s="7">
        <f t="shared" si="114"/>
        <v>0.44375000000000003</v>
      </c>
      <c r="E1072" s="7" t="str">
        <f>IF(AND(D1072&lt;Sheet2!$A$3,D1072&gt;=Sheet2!$A$2),"Morning",IF(AND(D1072&gt;=Sheet2!$A$3,D1072&lt;Sheet2!$A$4),"Afternoon","Night"))</f>
        <v>Morning</v>
      </c>
      <c r="F1072" s="7" t="str">
        <f t="shared" si="115"/>
        <v>Wednesday</v>
      </c>
      <c r="G1072" s="7" t="str">
        <f t="shared" si="116"/>
        <v>Weekdays</v>
      </c>
      <c r="H1072" s="6">
        <f t="shared" si="117"/>
        <v>20</v>
      </c>
      <c r="I1072" s="6">
        <f t="shared" si="119"/>
        <v>2020</v>
      </c>
      <c r="J1072" s="11">
        <v>43985.375694444447</v>
      </c>
      <c r="K1072" s="12" t="s">
        <v>187</v>
      </c>
      <c r="L1072" s="8" t="s">
        <v>2693</v>
      </c>
      <c r="M1072" s="8" t="s">
        <v>2703</v>
      </c>
      <c r="N1072" s="12" t="s">
        <v>58</v>
      </c>
      <c r="O1072" s="12" t="s">
        <v>13</v>
      </c>
      <c r="P1072" s="13">
        <v>0</v>
      </c>
      <c r="Q1072" s="12" t="s">
        <v>963</v>
      </c>
      <c r="R1072">
        <f t="shared" si="118"/>
        <v>1</v>
      </c>
    </row>
    <row r="1073" spans="1:18" ht="33" x14ac:dyDescent="0.25">
      <c r="A1073" s="4" t="s">
        <v>82</v>
      </c>
      <c r="B1073" s="17">
        <v>43971.444444444445</v>
      </c>
      <c r="C1073" s="6" t="str">
        <f t="shared" si="113"/>
        <v>May</v>
      </c>
      <c r="D1073" s="7">
        <f t="shared" si="114"/>
        <v>0.44444444444444442</v>
      </c>
      <c r="E1073" s="7" t="str">
        <f>IF(AND(D1073&lt;Sheet2!$A$3,D1073&gt;=Sheet2!$A$2),"Morning",IF(AND(D1073&gt;=Sheet2!$A$3,D1073&lt;Sheet2!$A$4),"Afternoon","Night"))</f>
        <v>Morning</v>
      </c>
      <c r="F1073" s="7" t="str">
        <f t="shared" si="115"/>
        <v>Wednesday</v>
      </c>
      <c r="G1073" s="7" t="str">
        <f t="shared" si="116"/>
        <v>Weekdays</v>
      </c>
      <c r="H1073" s="6">
        <f t="shared" si="117"/>
        <v>20</v>
      </c>
      <c r="I1073" s="6">
        <f t="shared" si="119"/>
        <v>2020</v>
      </c>
      <c r="J1073" s="5">
        <v>43954.423611111109</v>
      </c>
      <c r="K1073" s="8" t="s">
        <v>442</v>
      </c>
      <c r="L1073" s="8" t="s">
        <v>2696</v>
      </c>
      <c r="M1073" s="8" t="s">
        <v>2703</v>
      </c>
      <c r="N1073" s="8" t="s">
        <v>24</v>
      </c>
      <c r="O1073" s="8" t="s">
        <v>13</v>
      </c>
      <c r="P1073" s="9">
        <v>52</v>
      </c>
      <c r="Q1073" s="8" t="s">
        <v>964</v>
      </c>
      <c r="R1073">
        <f t="shared" si="118"/>
        <v>1</v>
      </c>
    </row>
    <row r="1074" spans="1:18" ht="49.5" x14ac:dyDescent="0.25">
      <c r="A1074" s="4" t="s">
        <v>86</v>
      </c>
      <c r="B1074" s="17">
        <v>43971.77847222222</v>
      </c>
      <c r="C1074" s="6" t="str">
        <f t="shared" si="113"/>
        <v>May</v>
      </c>
      <c r="D1074" s="7">
        <f t="shared" si="114"/>
        <v>0.77847222222222223</v>
      </c>
      <c r="E1074" s="7" t="str">
        <f>IF(AND(D1074&lt;Sheet2!$A$3,D1074&gt;=Sheet2!$A$2),"Morning",IF(AND(D1074&gt;=Sheet2!$A$3,D1074&lt;Sheet2!$A$4),"Afternoon","Night"))</f>
        <v>Afternoon</v>
      </c>
      <c r="F1074" s="7" t="str">
        <f t="shared" si="115"/>
        <v>Wednesday</v>
      </c>
      <c r="G1074" s="7" t="str">
        <f t="shared" si="116"/>
        <v>Weekdays</v>
      </c>
      <c r="H1074" s="6">
        <f t="shared" si="117"/>
        <v>20</v>
      </c>
      <c r="I1074" s="6">
        <f t="shared" si="119"/>
        <v>2020</v>
      </c>
      <c r="J1074" s="5">
        <v>43954.445138888892</v>
      </c>
      <c r="K1074" s="8" t="s">
        <v>828</v>
      </c>
      <c r="L1074" s="8" t="s">
        <v>2699</v>
      </c>
      <c r="M1074" s="8" t="s">
        <v>2703</v>
      </c>
      <c r="N1074" s="8" t="s">
        <v>34</v>
      </c>
      <c r="O1074" s="8" t="s">
        <v>109</v>
      </c>
      <c r="P1074" s="9">
        <v>26</v>
      </c>
      <c r="Q1074" s="8" t="s">
        <v>965</v>
      </c>
      <c r="R1074">
        <f t="shared" si="118"/>
        <v>1</v>
      </c>
    </row>
    <row r="1075" spans="1:18" ht="33" x14ac:dyDescent="0.25">
      <c r="A1075" s="4" t="s">
        <v>88</v>
      </c>
      <c r="B1075" s="18">
        <v>43971.77847222222</v>
      </c>
      <c r="C1075" s="6" t="str">
        <f t="shared" si="113"/>
        <v>May</v>
      </c>
      <c r="D1075" s="7">
        <f t="shared" si="114"/>
        <v>0.77847222222222223</v>
      </c>
      <c r="E1075" s="7" t="str">
        <f>IF(AND(D1075&lt;Sheet2!$A$3,D1075&gt;=Sheet2!$A$2),"Morning",IF(AND(D1075&gt;=Sheet2!$A$3,D1075&lt;Sheet2!$A$4),"Afternoon","Night"))</f>
        <v>Afternoon</v>
      </c>
      <c r="F1075" s="7" t="str">
        <f t="shared" si="115"/>
        <v>Wednesday</v>
      </c>
      <c r="G1075" s="7" t="str">
        <f t="shared" si="116"/>
        <v>Weekdays</v>
      </c>
      <c r="H1075" s="6">
        <f t="shared" si="117"/>
        <v>20</v>
      </c>
      <c r="I1075" s="6">
        <f t="shared" si="119"/>
        <v>2020</v>
      </c>
      <c r="J1075" s="5">
        <v>43954.536805555559</v>
      </c>
      <c r="K1075" s="8" t="s">
        <v>125</v>
      </c>
      <c r="L1075" s="8" t="s">
        <v>2694</v>
      </c>
      <c r="M1075" s="8" t="s">
        <v>2702</v>
      </c>
      <c r="N1075" s="8" t="s">
        <v>58</v>
      </c>
      <c r="O1075" s="8" t="s">
        <v>13</v>
      </c>
      <c r="P1075" s="9">
        <v>74</v>
      </c>
      <c r="Q1075" s="8" t="s">
        <v>966</v>
      </c>
      <c r="R1075">
        <f t="shared" si="118"/>
        <v>1</v>
      </c>
    </row>
    <row r="1076" spans="1:18" ht="49.5" x14ac:dyDescent="0.25">
      <c r="A1076" s="10"/>
      <c r="B1076" s="17">
        <v>43972.268055555556</v>
      </c>
      <c r="C1076" s="6" t="str">
        <f t="shared" si="113"/>
        <v>May</v>
      </c>
      <c r="D1076" s="7">
        <f t="shared" si="114"/>
        <v>0.26805555555555555</v>
      </c>
      <c r="E1076" s="7" t="str">
        <f>IF(AND(D1076&lt;Sheet2!$A$3,D1076&gt;=Sheet2!$A$2),"Morning",IF(AND(D1076&gt;=Sheet2!$A$3,D1076&lt;Sheet2!$A$4),"Afternoon","Night"))</f>
        <v>Morning</v>
      </c>
      <c r="F1076" s="7" t="str">
        <f t="shared" si="115"/>
        <v>Thursday</v>
      </c>
      <c r="G1076" s="7" t="str">
        <f t="shared" si="116"/>
        <v>Weekdays</v>
      </c>
      <c r="H1076" s="6">
        <f t="shared" si="117"/>
        <v>21</v>
      </c>
      <c r="I1076" s="6">
        <f t="shared" si="119"/>
        <v>2020</v>
      </c>
      <c r="J1076" s="11">
        <v>44107.352083333331</v>
      </c>
      <c r="K1076" s="12" t="s">
        <v>125</v>
      </c>
      <c r="L1076" s="8" t="s">
        <v>2694</v>
      </c>
      <c r="M1076" s="8" t="s">
        <v>2702</v>
      </c>
      <c r="N1076" s="12" t="s">
        <v>58</v>
      </c>
      <c r="O1076" s="12" t="s">
        <v>13</v>
      </c>
      <c r="P1076" s="13">
        <v>74</v>
      </c>
      <c r="Q1076" s="12" t="s">
        <v>967</v>
      </c>
      <c r="R1076">
        <f t="shared" si="118"/>
        <v>1</v>
      </c>
    </row>
    <row r="1077" spans="1:18" ht="132" x14ac:dyDescent="0.25">
      <c r="A1077" s="4" t="s">
        <v>90</v>
      </c>
      <c r="B1077" s="18">
        <v>43972.268055555556</v>
      </c>
      <c r="C1077" s="6" t="str">
        <f t="shared" si="113"/>
        <v>May</v>
      </c>
      <c r="D1077" s="7">
        <f t="shared" si="114"/>
        <v>0.26805555555555555</v>
      </c>
      <c r="E1077" s="7" t="str">
        <f>IF(AND(D1077&lt;Sheet2!$A$3,D1077&gt;=Sheet2!$A$2),"Morning",IF(AND(D1077&gt;=Sheet2!$A$3,D1077&lt;Sheet2!$A$4),"Afternoon","Night"))</f>
        <v>Morning</v>
      </c>
      <c r="F1077" s="7" t="str">
        <f t="shared" si="115"/>
        <v>Thursday</v>
      </c>
      <c r="G1077" s="7" t="str">
        <f t="shared" si="116"/>
        <v>Weekdays</v>
      </c>
      <c r="H1077" s="6">
        <f t="shared" si="117"/>
        <v>21</v>
      </c>
      <c r="I1077" s="6">
        <f t="shared" si="119"/>
        <v>2020</v>
      </c>
      <c r="J1077" s="5">
        <v>43954.763888888891</v>
      </c>
      <c r="K1077" s="8" t="s">
        <v>686</v>
      </c>
      <c r="L1077" s="8" t="s">
        <v>2699</v>
      </c>
      <c r="M1077" s="8" t="s">
        <v>2703</v>
      </c>
      <c r="N1077" s="8" t="s">
        <v>24</v>
      </c>
      <c r="O1077" s="8" t="s">
        <v>19</v>
      </c>
      <c r="P1077" s="9">
        <v>235</v>
      </c>
      <c r="Q1077" s="8" t="s">
        <v>968</v>
      </c>
      <c r="R1077">
        <f t="shared" si="118"/>
        <v>1</v>
      </c>
    </row>
    <row r="1078" spans="1:18" ht="66" x14ac:dyDescent="0.25">
      <c r="A1078" s="10"/>
      <c r="B1078" s="17">
        <v>43972.320138888892</v>
      </c>
      <c r="C1078" s="6" t="str">
        <f t="shared" si="113"/>
        <v>May</v>
      </c>
      <c r="D1078" s="7">
        <f t="shared" si="114"/>
        <v>0.32013888888888892</v>
      </c>
      <c r="E1078" s="7" t="str">
        <f>IF(AND(D1078&lt;Sheet2!$A$3,D1078&gt;=Sheet2!$A$2),"Morning",IF(AND(D1078&gt;=Sheet2!$A$3,D1078&lt;Sheet2!$A$4),"Afternoon","Night"))</f>
        <v>Morning</v>
      </c>
      <c r="F1078" s="7" t="str">
        <f t="shared" si="115"/>
        <v>Thursday</v>
      </c>
      <c r="G1078" s="7" t="str">
        <f t="shared" si="116"/>
        <v>Weekdays</v>
      </c>
      <c r="H1078" s="6">
        <f t="shared" si="117"/>
        <v>21</v>
      </c>
      <c r="I1078" s="6">
        <f t="shared" si="119"/>
        <v>2020</v>
      </c>
      <c r="J1078" s="11">
        <v>44077.375694444447</v>
      </c>
      <c r="K1078" s="12" t="s">
        <v>686</v>
      </c>
      <c r="L1078" s="8" t="s">
        <v>2699</v>
      </c>
      <c r="M1078" s="8" t="s">
        <v>2703</v>
      </c>
      <c r="N1078" s="12" t="s">
        <v>24</v>
      </c>
      <c r="O1078" s="12" t="s">
        <v>19</v>
      </c>
      <c r="P1078" s="13">
        <v>235</v>
      </c>
      <c r="Q1078" s="12" t="s">
        <v>969</v>
      </c>
      <c r="R1078">
        <f t="shared" si="118"/>
        <v>1</v>
      </c>
    </row>
    <row r="1079" spans="1:18" ht="66" x14ac:dyDescent="0.25">
      <c r="A1079" s="4" t="s">
        <v>92</v>
      </c>
      <c r="B1079" s="17">
        <v>43972.93472222222</v>
      </c>
      <c r="C1079" s="6" t="str">
        <f t="shared" si="113"/>
        <v>May</v>
      </c>
      <c r="D1079" s="7">
        <f t="shared" si="114"/>
        <v>0.93472222222222223</v>
      </c>
      <c r="E1079" s="7" t="str">
        <f>IF(AND(D1079&lt;Sheet2!$A$3,D1079&gt;=Sheet2!$A$2),"Morning",IF(AND(D1079&gt;=Sheet2!$A$3,D1079&lt;Sheet2!$A$4),"Afternoon","Night"))</f>
        <v>Night</v>
      </c>
      <c r="F1079" s="7" t="str">
        <f t="shared" si="115"/>
        <v>Thursday</v>
      </c>
      <c r="G1079" s="7" t="str">
        <f t="shared" si="116"/>
        <v>Weekdays</v>
      </c>
      <c r="H1079" s="6">
        <f t="shared" si="117"/>
        <v>21</v>
      </c>
      <c r="I1079" s="6">
        <f t="shared" si="119"/>
        <v>2020</v>
      </c>
      <c r="J1079" s="5">
        <v>43954.770138888889</v>
      </c>
      <c r="K1079" s="8" t="s">
        <v>251</v>
      </c>
      <c r="L1079" s="8" t="s">
        <v>2696</v>
      </c>
      <c r="M1079" s="8" t="s">
        <v>2703</v>
      </c>
      <c r="N1079" s="8" t="s">
        <v>58</v>
      </c>
      <c r="O1079" s="8" t="s">
        <v>491</v>
      </c>
      <c r="P1079" s="9">
        <v>40</v>
      </c>
      <c r="Q1079" s="8" t="s">
        <v>970</v>
      </c>
      <c r="R1079">
        <f t="shared" si="118"/>
        <v>1</v>
      </c>
    </row>
    <row r="1080" spans="1:18" ht="66" x14ac:dyDescent="0.25">
      <c r="A1080" s="10"/>
      <c r="B1080" s="18">
        <v>43972.93472222222</v>
      </c>
      <c r="C1080" s="6" t="str">
        <f t="shared" si="113"/>
        <v>May</v>
      </c>
      <c r="D1080" s="7">
        <f t="shared" si="114"/>
        <v>0.93472222222222223</v>
      </c>
      <c r="E1080" s="7" t="str">
        <f>IF(AND(D1080&lt;Sheet2!$A$3,D1080&gt;=Sheet2!$A$2),"Morning",IF(AND(D1080&gt;=Sheet2!$A$3,D1080&lt;Sheet2!$A$4),"Afternoon","Night"))</f>
        <v>Night</v>
      </c>
      <c r="F1080" s="7" t="str">
        <f t="shared" si="115"/>
        <v>Thursday</v>
      </c>
      <c r="G1080" s="7" t="str">
        <f t="shared" si="116"/>
        <v>Weekdays</v>
      </c>
      <c r="H1080" s="6">
        <f t="shared" si="117"/>
        <v>21</v>
      </c>
      <c r="I1080" s="6">
        <f t="shared" si="119"/>
        <v>2020</v>
      </c>
      <c r="J1080" s="11">
        <v>44077.378472222219</v>
      </c>
      <c r="K1080" s="12" t="s">
        <v>251</v>
      </c>
      <c r="L1080" s="8" t="s">
        <v>2696</v>
      </c>
      <c r="M1080" s="8" t="s">
        <v>2703</v>
      </c>
      <c r="N1080" s="12" t="s">
        <v>58</v>
      </c>
      <c r="O1080" s="12" t="s">
        <v>491</v>
      </c>
      <c r="P1080" s="13">
        <v>40</v>
      </c>
      <c r="Q1080" s="12" t="s">
        <v>971</v>
      </c>
      <c r="R1080">
        <f t="shared" si="118"/>
        <v>1</v>
      </c>
    </row>
    <row r="1081" spans="1:18" ht="49.5" x14ac:dyDescent="0.25">
      <c r="A1081" s="4" t="s">
        <v>94</v>
      </c>
      <c r="B1081" s="17">
        <v>43973.259027777778</v>
      </c>
      <c r="C1081" s="6" t="str">
        <f t="shared" si="113"/>
        <v>May</v>
      </c>
      <c r="D1081" s="7">
        <f t="shared" si="114"/>
        <v>0.2590277777777778</v>
      </c>
      <c r="E1081" s="7" t="str">
        <f>IF(AND(D1081&lt;Sheet2!$A$3,D1081&gt;=Sheet2!$A$2),"Morning",IF(AND(D1081&gt;=Sheet2!$A$3,D1081&lt;Sheet2!$A$4),"Afternoon","Night"))</f>
        <v>Morning</v>
      </c>
      <c r="F1081" s="7" t="str">
        <f t="shared" si="115"/>
        <v>Friday</v>
      </c>
      <c r="G1081" s="7" t="str">
        <f t="shared" si="116"/>
        <v>Weekdays</v>
      </c>
      <c r="H1081" s="6">
        <f t="shared" si="117"/>
        <v>22</v>
      </c>
      <c r="I1081" s="6">
        <f t="shared" si="119"/>
        <v>2020</v>
      </c>
      <c r="J1081" s="5">
        <v>43985.160416666666</v>
      </c>
      <c r="K1081" s="8" t="s">
        <v>309</v>
      </c>
      <c r="L1081" s="8" t="s">
        <v>2696</v>
      </c>
      <c r="M1081" s="8" t="s">
        <v>2703</v>
      </c>
      <c r="N1081" s="8" t="s">
        <v>34</v>
      </c>
      <c r="O1081" s="8" t="s">
        <v>19</v>
      </c>
      <c r="P1081" s="9">
        <v>251</v>
      </c>
      <c r="Q1081" s="8" t="s">
        <v>972</v>
      </c>
      <c r="R1081">
        <f t="shared" si="118"/>
        <v>1</v>
      </c>
    </row>
    <row r="1082" spans="1:18" ht="66" x14ac:dyDescent="0.25">
      <c r="A1082" s="4" t="s">
        <v>98</v>
      </c>
      <c r="B1082" s="18">
        <v>43973.259027777778</v>
      </c>
      <c r="C1082" s="6" t="str">
        <f t="shared" si="113"/>
        <v>May</v>
      </c>
      <c r="D1082" s="7">
        <f t="shared" si="114"/>
        <v>0.2590277777777778</v>
      </c>
      <c r="E1082" s="7" t="str">
        <f>IF(AND(D1082&lt;Sheet2!$A$3,D1082&gt;=Sheet2!$A$2),"Morning",IF(AND(D1082&gt;=Sheet2!$A$3,D1082&lt;Sheet2!$A$4),"Afternoon","Night"))</f>
        <v>Morning</v>
      </c>
      <c r="F1082" s="7" t="str">
        <f t="shared" si="115"/>
        <v>Friday</v>
      </c>
      <c r="G1082" s="7" t="str">
        <f t="shared" si="116"/>
        <v>Weekdays</v>
      </c>
      <c r="H1082" s="6">
        <f t="shared" si="117"/>
        <v>22</v>
      </c>
      <c r="I1082" s="6">
        <f t="shared" si="119"/>
        <v>2020</v>
      </c>
      <c r="J1082" s="5">
        <v>43985.329861111109</v>
      </c>
      <c r="K1082" s="8" t="s">
        <v>187</v>
      </c>
      <c r="L1082" s="8" t="s">
        <v>2693</v>
      </c>
      <c r="M1082" s="8" t="s">
        <v>2703</v>
      </c>
      <c r="N1082" s="8" t="s">
        <v>58</v>
      </c>
      <c r="O1082" s="8" t="s">
        <v>14</v>
      </c>
      <c r="P1082" s="9">
        <v>0</v>
      </c>
      <c r="Q1082" s="8" t="s">
        <v>973</v>
      </c>
      <c r="R1082">
        <f t="shared" si="118"/>
        <v>1</v>
      </c>
    </row>
    <row r="1083" spans="1:18" ht="49.5" x14ac:dyDescent="0.25">
      <c r="A1083" s="10"/>
      <c r="B1083" s="17">
        <v>43973.259722222225</v>
      </c>
      <c r="C1083" s="6" t="str">
        <f t="shared" si="113"/>
        <v>May</v>
      </c>
      <c r="D1083" s="7">
        <f t="shared" si="114"/>
        <v>0.25972222222222224</v>
      </c>
      <c r="E1083" s="7" t="str">
        <f>IF(AND(D1083&lt;Sheet2!$A$3,D1083&gt;=Sheet2!$A$2),"Morning",IF(AND(D1083&gt;=Sheet2!$A$3,D1083&lt;Sheet2!$A$4),"Afternoon","Night"))</f>
        <v>Morning</v>
      </c>
      <c r="F1083" s="7" t="str">
        <f t="shared" si="115"/>
        <v>Friday</v>
      </c>
      <c r="G1083" s="7" t="str">
        <f t="shared" si="116"/>
        <v>Weekdays</v>
      </c>
      <c r="H1083" s="6">
        <f t="shared" si="117"/>
        <v>22</v>
      </c>
      <c r="I1083" s="6">
        <f t="shared" si="119"/>
        <v>2020</v>
      </c>
      <c r="J1083" s="11">
        <v>43985.375</v>
      </c>
      <c r="K1083" s="12" t="s">
        <v>187</v>
      </c>
      <c r="L1083" s="8" t="s">
        <v>2693</v>
      </c>
      <c r="M1083" s="8" t="s">
        <v>2703</v>
      </c>
      <c r="N1083" s="12" t="s">
        <v>58</v>
      </c>
      <c r="O1083" s="12" t="s">
        <v>14</v>
      </c>
      <c r="P1083" s="13">
        <v>0</v>
      </c>
      <c r="Q1083" s="12" t="s">
        <v>974</v>
      </c>
      <c r="R1083">
        <f t="shared" si="118"/>
        <v>1</v>
      </c>
    </row>
    <row r="1084" spans="1:18" ht="49.5" x14ac:dyDescent="0.25">
      <c r="A1084" s="4" t="s">
        <v>101</v>
      </c>
      <c r="B1084" s="18">
        <v>43973.259722222225</v>
      </c>
      <c r="C1084" s="6" t="str">
        <f t="shared" si="113"/>
        <v>May</v>
      </c>
      <c r="D1084" s="7">
        <f t="shared" si="114"/>
        <v>0.25972222222222224</v>
      </c>
      <c r="E1084" s="7" t="str">
        <f>IF(AND(D1084&lt;Sheet2!$A$3,D1084&gt;=Sheet2!$A$2),"Morning",IF(AND(D1084&gt;=Sheet2!$A$3,D1084&lt;Sheet2!$A$4),"Afternoon","Night"))</f>
        <v>Morning</v>
      </c>
      <c r="F1084" s="7" t="str">
        <f t="shared" si="115"/>
        <v>Friday</v>
      </c>
      <c r="G1084" s="7" t="str">
        <f t="shared" si="116"/>
        <v>Weekdays</v>
      </c>
      <c r="H1084" s="6">
        <f t="shared" si="117"/>
        <v>22</v>
      </c>
      <c r="I1084" s="6">
        <f t="shared" si="119"/>
        <v>2020</v>
      </c>
      <c r="J1084" s="5">
        <v>43985.486111111109</v>
      </c>
      <c r="K1084" s="8" t="s">
        <v>975</v>
      </c>
      <c r="L1084" s="8" t="s">
        <v>2694</v>
      </c>
      <c r="M1084" s="8" t="s">
        <v>2702</v>
      </c>
      <c r="N1084" s="8" t="s">
        <v>34</v>
      </c>
      <c r="O1084" s="8" t="s">
        <v>109</v>
      </c>
      <c r="P1084" s="9">
        <v>0</v>
      </c>
      <c r="Q1084" s="8" t="s">
        <v>976</v>
      </c>
      <c r="R1084">
        <f t="shared" si="118"/>
        <v>1</v>
      </c>
    </row>
    <row r="1085" spans="1:18" ht="33" x14ac:dyDescent="0.25">
      <c r="A1085" s="4" t="s">
        <v>107</v>
      </c>
      <c r="B1085" s="17">
        <v>43973.259722222225</v>
      </c>
      <c r="C1085" s="6" t="str">
        <f t="shared" si="113"/>
        <v>May</v>
      </c>
      <c r="D1085" s="7">
        <f t="shared" si="114"/>
        <v>0.25972222222222224</v>
      </c>
      <c r="E1085" s="7" t="str">
        <f>IF(AND(D1085&lt;Sheet2!$A$3,D1085&gt;=Sheet2!$A$2),"Morning",IF(AND(D1085&gt;=Sheet2!$A$3,D1085&lt;Sheet2!$A$4),"Afternoon","Night"))</f>
        <v>Morning</v>
      </c>
      <c r="F1085" s="7" t="str">
        <f t="shared" si="115"/>
        <v>Friday</v>
      </c>
      <c r="G1085" s="7" t="str">
        <f t="shared" si="116"/>
        <v>Weekdays</v>
      </c>
      <c r="H1085" s="6">
        <f t="shared" si="117"/>
        <v>22</v>
      </c>
      <c r="I1085" s="6">
        <f t="shared" si="119"/>
        <v>2020</v>
      </c>
      <c r="J1085" s="5">
        <v>43985.696527777778</v>
      </c>
      <c r="K1085" s="8" t="s">
        <v>268</v>
      </c>
      <c r="L1085" s="8" t="s">
        <v>2696</v>
      </c>
      <c r="M1085" s="8" t="s">
        <v>2703</v>
      </c>
      <c r="N1085" s="8" t="s">
        <v>34</v>
      </c>
      <c r="O1085" s="8" t="s">
        <v>14</v>
      </c>
      <c r="P1085" s="9">
        <v>30</v>
      </c>
      <c r="Q1085" s="8" t="s">
        <v>977</v>
      </c>
      <c r="R1085">
        <f t="shared" si="118"/>
        <v>1</v>
      </c>
    </row>
    <row r="1086" spans="1:18" ht="66" x14ac:dyDescent="0.25">
      <c r="A1086" s="10"/>
      <c r="B1086" s="18">
        <v>43973.259722222225</v>
      </c>
      <c r="C1086" s="6" t="str">
        <f t="shared" si="113"/>
        <v>May</v>
      </c>
      <c r="D1086" s="7">
        <f t="shared" si="114"/>
        <v>0.25972222222222224</v>
      </c>
      <c r="E1086" s="7" t="str">
        <f>IF(AND(D1086&lt;Sheet2!$A$3,D1086&gt;=Sheet2!$A$2),"Morning",IF(AND(D1086&gt;=Sheet2!$A$3,D1086&lt;Sheet2!$A$4),"Afternoon","Night"))</f>
        <v>Morning</v>
      </c>
      <c r="F1086" s="7" t="str">
        <f t="shared" si="115"/>
        <v>Friday</v>
      </c>
      <c r="G1086" s="7" t="str">
        <f t="shared" si="116"/>
        <v>Weekdays</v>
      </c>
      <c r="H1086" s="6">
        <f t="shared" si="117"/>
        <v>22</v>
      </c>
      <c r="I1086" s="6">
        <f t="shared" si="119"/>
        <v>2020</v>
      </c>
      <c r="J1086" s="11">
        <v>44107.694444444445</v>
      </c>
      <c r="K1086" s="12" t="s">
        <v>268</v>
      </c>
      <c r="L1086" s="8" t="s">
        <v>2696</v>
      </c>
      <c r="M1086" s="8" t="s">
        <v>2703</v>
      </c>
      <c r="N1086" s="12" t="s">
        <v>34</v>
      </c>
      <c r="O1086" s="12" t="s">
        <v>14</v>
      </c>
      <c r="P1086" s="13">
        <v>30</v>
      </c>
      <c r="Q1086" s="12" t="s">
        <v>978</v>
      </c>
      <c r="R1086">
        <f t="shared" si="118"/>
        <v>1</v>
      </c>
    </row>
    <row r="1087" spans="1:18" ht="33" x14ac:dyDescent="0.25">
      <c r="A1087" s="4" t="s">
        <v>111</v>
      </c>
      <c r="B1087" s="17">
        <v>43973.287499999999</v>
      </c>
      <c r="C1087" s="6" t="str">
        <f t="shared" si="113"/>
        <v>May</v>
      </c>
      <c r="D1087" s="7">
        <f t="shared" si="114"/>
        <v>0.28750000000000003</v>
      </c>
      <c r="E1087" s="7" t="str">
        <f>IF(AND(D1087&lt;Sheet2!$A$3,D1087&gt;=Sheet2!$A$2),"Morning",IF(AND(D1087&gt;=Sheet2!$A$3,D1087&lt;Sheet2!$A$4),"Afternoon","Night"))</f>
        <v>Morning</v>
      </c>
      <c r="F1087" s="7" t="str">
        <f t="shared" si="115"/>
        <v>Friday</v>
      </c>
      <c r="G1087" s="7" t="str">
        <f t="shared" si="116"/>
        <v>Weekdays</v>
      </c>
      <c r="H1087" s="6">
        <f t="shared" si="117"/>
        <v>22</v>
      </c>
      <c r="I1087" s="6">
        <f t="shared" si="119"/>
        <v>2020</v>
      </c>
      <c r="J1087" s="5">
        <v>44015.269444444442</v>
      </c>
      <c r="K1087" s="8" t="s">
        <v>29</v>
      </c>
      <c r="L1087" s="8" t="s">
        <v>2693</v>
      </c>
      <c r="M1087" s="8" t="s">
        <v>2703</v>
      </c>
      <c r="N1087" s="8" t="s">
        <v>34</v>
      </c>
      <c r="O1087" s="8" t="s">
        <v>19</v>
      </c>
      <c r="P1087" s="9">
        <v>114</v>
      </c>
      <c r="Q1087" s="8" t="s">
        <v>979</v>
      </c>
      <c r="R1087">
        <f t="shared" si="118"/>
        <v>1</v>
      </c>
    </row>
    <row r="1088" spans="1:18" ht="49.5" x14ac:dyDescent="0.25">
      <c r="A1088" s="10"/>
      <c r="B1088" s="17">
        <v>43973.464583333334</v>
      </c>
      <c r="C1088" s="6" t="str">
        <f t="shared" si="113"/>
        <v>May</v>
      </c>
      <c r="D1088" s="7">
        <f t="shared" si="114"/>
        <v>0.46458333333333335</v>
      </c>
      <c r="E1088" s="7" t="str">
        <f>IF(AND(D1088&lt;Sheet2!$A$3,D1088&gt;=Sheet2!$A$2),"Morning",IF(AND(D1088&gt;=Sheet2!$A$3,D1088&lt;Sheet2!$A$4),"Afternoon","Night"))</f>
        <v>Morning</v>
      </c>
      <c r="F1088" s="7" t="str">
        <f t="shared" si="115"/>
        <v>Friday</v>
      </c>
      <c r="G1088" s="7" t="str">
        <f t="shared" si="116"/>
        <v>Weekdays</v>
      </c>
      <c r="H1088" s="6">
        <f t="shared" si="117"/>
        <v>22</v>
      </c>
      <c r="I1088" s="6">
        <f t="shared" si="119"/>
        <v>2020</v>
      </c>
      <c r="J1088" s="11">
        <v>44107.697222222225</v>
      </c>
      <c r="K1088" s="12" t="s">
        <v>29</v>
      </c>
      <c r="L1088" s="8" t="s">
        <v>2693</v>
      </c>
      <c r="M1088" s="8" t="s">
        <v>2703</v>
      </c>
      <c r="N1088" s="12" t="s">
        <v>34</v>
      </c>
      <c r="O1088" s="12" t="s">
        <v>19</v>
      </c>
      <c r="P1088" s="13">
        <v>114</v>
      </c>
      <c r="Q1088" s="12" t="s">
        <v>980</v>
      </c>
      <c r="R1088">
        <f t="shared" si="118"/>
        <v>1</v>
      </c>
    </row>
    <row r="1089" spans="1:18" ht="49.5" x14ac:dyDescent="0.25">
      <c r="A1089" s="4" t="s">
        <v>114</v>
      </c>
      <c r="B1089" s="17">
        <v>43973.634027777778</v>
      </c>
      <c r="C1089" s="6" t="str">
        <f t="shared" si="113"/>
        <v>May</v>
      </c>
      <c r="D1089" s="7">
        <f t="shared" si="114"/>
        <v>0.63402777777777775</v>
      </c>
      <c r="E1089" s="7" t="str">
        <f>IF(AND(D1089&lt;Sheet2!$A$3,D1089&gt;=Sheet2!$A$2),"Morning",IF(AND(D1089&gt;=Sheet2!$A$3,D1089&lt;Sheet2!$A$4),"Afternoon","Night"))</f>
        <v>Afternoon</v>
      </c>
      <c r="F1089" s="7" t="str">
        <f t="shared" si="115"/>
        <v>Friday</v>
      </c>
      <c r="G1089" s="7" t="str">
        <f t="shared" si="116"/>
        <v>Weekdays</v>
      </c>
      <c r="H1089" s="6">
        <f t="shared" si="117"/>
        <v>22</v>
      </c>
      <c r="I1089" s="6">
        <f t="shared" si="119"/>
        <v>2020</v>
      </c>
      <c r="J1089" s="5">
        <v>44015.386805555558</v>
      </c>
      <c r="K1089" s="8" t="s">
        <v>263</v>
      </c>
      <c r="L1089" s="8" t="s">
        <v>2693</v>
      </c>
      <c r="M1089" s="8" t="s">
        <v>2703</v>
      </c>
      <c r="N1089" s="8" t="s">
        <v>34</v>
      </c>
      <c r="O1089" s="8" t="s">
        <v>109</v>
      </c>
      <c r="P1089" s="9">
        <v>0</v>
      </c>
      <c r="Q1089" s="8" t="s">
        <v>981</v>
      </c>
      <c r="R1089">
        <f t="shared" si="118"/>
        <v>1</v>
      </c>
    </row>
    <row r="1090" spans="1:18" ht="82.5" x14ac:dyDescent="0.25">
      <c r="A1090" s="4" t="s">
        <v>117</v>
      </c>
      <c r="B1090" s="18">
        <v>43973.634027777778</v>
      </c>
      <c r="C1090" s="6" t="str">
        <f t="shared" si="113"/>
        <v>May</v>
      </c>
      <c r="D1090" s="7">
        <f t="shared" si="114"/>
        <v>0.63402777777777775</v>
      </c>
      <c r="E1090" s="7" t="str">
        <f>IF(AND(D1090&lt;Sheet2!$A$3,D1090&gt;=Sheet2!$A$2),"Morning",IF(AND(D1090&gt;=Sheet2!$A$3,D1090&lt;Sheet2!$A$4),"Afternoon","Night"))</f>
        <v>Afternoon</v>
      </c>
      <c r="F1090" s="7" t="str">
        <f t="shared" si="115"/>
        <v>Friday</v>
      </c>
      <c r="G1090" s="7" t="str">
        <f t="shared" si="116"/>
        <v>Weekdays</v>
      </c>
      <c r="H1090" s="6">
        <f t="shared" si="117"/>
        <v>22</v>
      </c>
      <c r="I1090" s="6">
        <f t="shared" si="119"/>
        <v>2020</v>
      </c>
      <c r="J1090" s="5">
        <v>44015.424305555556</v>
      </c>
      <c r="K1090" s="8" t="s">
        <v>442</v>
      </c>
      <c r="L1090" s="8" t="s">
        <v>2696</v>
      </c>
      <c r="M1090" s="8" t="s">
        <v>2703</v>
      </c>
      <c r="N1090" s="8" t="s">
        <v>34</v>
      </c>
      <c r="O1090" s="8" t="s">
        <v>109</v>
      </c>
      <c r="P1090" s="9">
        <v>422</v>
      </c>
      <c r="Q1090" s="8" t="s">
        <v>982</v>
      </c>
      <c r="R1090">
        <f t="shared" si="118"/>
        <v>1</v>
      </c>
    </row>
    <row r="1091" spans="1:18" ht="49.5" x14ac:dyDescent="0.25">
      <c r="A1091" s="4" t="s">
        <v>121</v>
      </c>
      <c r="B1091" s="17">
        <v>43974.378472222219</v>
      </c>
      <c r="C1091" s="6" t="str">
        <f t="shared" ref="C1091:C1154" si="120">TEXT(B1091,"mmmm")</f>
        <v>May</v>
      </c>
      <c r="D1091" s="7">
        <f t="shared" ref="D1091:D1154" si="121">TIME(HOUR(B1091),MINUTE(B1091),SECOND(B1091))</f>
        <v>0.37847222222222227</v>
      </c>
      <c r="E1091" s="7" t="str">
        <f>IF(AND(D1091&lt;Sheet2!$A$3,D1091&gt;=Sheet2!$A$2),"Morning",IF(AND(D1091&gt;=Sheet2!$A$3,D1091&lt;Sheet2!$A$4),"Afternoon","Night"))</f>
        <v>Morning</v>
      </c>
      <c r="F1091" s="7" t="str">
        <f t="shared" ref="F1091:F1154" si="122">TEXT(B1091,"dddd")</f>
        <v>Saturday</v>
      </c>
      <c r="G1091" s="7" t="str">
        <f t="shared" ref="G1091:G1154" si="123">IF(OR(F1091="Saturday",F1091="Sunday"),"Weekends","Weekdays")</f>
        <v>Weekends</v>
      </c>
      <c r="H1091" s="6">
        <f t="shared" ref="H1091:H1154" si="124">DAY(B1091)</f>
        <v>23</v>
      </c>
      <c r="I1091" s="6">
        <f t="shared" si="119"/>
        <v>2020</v>
      </c>
      <c r="J1091" s="5">
        <v>44015.461111111108</v>
      </c>
      <c r="K1091" s="8" t="s">
        <v>70</v>
      </c>
      <c r="L1091" s="8" t="s">
        <v>2693</v>
      </c>
      <c r="M1091" s="8" t="s">
        <v>2703</v>
      </c>
      <c r="N1091" s="8" t="s">
        <v>34</v>
      </c>
      <c r="O1091" s="8" t="s">
        <v>35</v>
      </c>
      <c r="P1091" s="9">
        <v>0</v>
      </c>
      <c r="Q1091" s="8" t="s">
        <v>983</v>
      </c>
      <c r="R1091">
        <f t="shared" ref="R1091:R1154" si="125">COUNTA(B1091)</f>
        <v>1</v>
      </c>
    </row>
    <row r="1092" spans="1:18" ht="66" x14ac:dyDescent="0.25">
      <c r="A1092" s="10"/>
      <c r="B1092" s="17">
        <v>43974.620833333334</v>
      </c>
      <c r="C1092" s="6" t="str">
        <f t="shared" si="120"/>
        <v>May</v>
      </c>
      <c r="D1092" s="7">
        <f t="shared" si="121"/>
        <v>0.62083333333333335</v>
      </c>
      <c r="E1092" s="7" t="str">
        <f>IF(AND(D1092&lt;Sheet2!$A$3,D1092&gt;=Sheet2!$A$2),"Morning",IF(AND(D1092&gt;=Sheet2!$A$3,D1092&lt;Sheet2!$A$4),"Afternoon","Night"))</f>
        <v>Afternoon</v>
      </c>
      <c r="F1092" s="7" t="str">
        <f t="shared" si="122"/>
        <v>Saturday</v>
      </c>
      <c r="G1092" s="7" t="str">
        <f t="shared" si="123"/>
        <v>Weekends</v>
      </c>
      <c r="H1092" s="6">
        <f t="shared" si="124"/>
        <v>23</v>
      </c>
      <c r="I1092" s="6">
        <f t="shared" si="119"/>
        <v>2020</v>
      </c>
      <c r="J1092" s="11">
        <v>44168.361111111109</v>
      </c>
      <c r="K1092" s="12" t="s">
        <v>70</v>
      </c>
      <c r="L1092" s="8" t="s">
        <v>2693</v>
      </c>
      <c r="M1092" s="8" t="s">
        <v>2703</v>
      </c>
      <c r="N1092" s="12" t="s">
        <v>34</v>
      </c>
      <c r="O1092" s="12" t="s">
        <v>35</v>
      </c>
      <c r="P1092" s="13">
        <v>0</v>
      </c>
      <c r="Q1092" s="12" t="s">
        <v>984</v>
      </c>
      <c r="R1092">
        <f t="shared" si="125"/>
        <v>1</v>
      </c>
    </row>
    <row r="1093" spans="1:18" ht="16.5" x14ac:dyDescent="0.25">
      <c r="A1093" s="4" t="s">
        <v>124</v>
      </c>
      <c r="B1093" s="17">
        <v>43974.658333333333</v>
      </c>
      <c r="C1093" s="6" t="str">
        <f t="shared" si="120"/>
        <v>May</v>
      </c>
      <c r="D1093" s="7">
        <f t="shared" si="121"/>
        <v>0.65833333333333333</v>
      </c>
      <c r="E1093" s="7" t="str">
        <f>IF(AND(D1093&lt;Sheet2!$A$3,D1093&gt;=Sheet2!$A$2),"Morning",IF(AND(D1093&gt;=Sheet2!$A$3,D1093&lt;Sheet2!$A$4),"Afternoon","Night"))</f>
        <v>Afternoon</v>
      </c>
      <c r="F1093" s="7" t="str">
        <f t="shared" si="122"/>
        <v>Saturday</v>
      </c>
      <c r="G1093" s="7" t="str">
        <f t="shared" si="123"/>
        <v>Weekends</v>
      </c>
      <c r="H1093" s="6">
        <f t="shared" si="124"/>
        <v>23</v>
      </c>
      <c r="I1093" s="6">
        <f t="shared" si="119"/>
        <v>2020</v>
      </c>
      <c r="J1093" s="5">
        <v>44015.654166666667</v>
      </c>
      <c r="K1093" s="8" t="s">
        <v>108</v>
      </c>
      <c r="L1093" s="8" t="s">
        <v>2694</v>
      </c>
      <c r="M1093" s="8" t="s">
        <v>2702</v>
      </c>
      <c r="N1093" s="8" t="s">
        <v>58</v>
      </c>
      <c r="O1093" s="8" t="s">
        <v>126</v>
      </c>
      <c r="P1093" s="9">
        <v>8</v>
      </c>
      <c r="Q1093" s="8" t="s">
        <v>750</v>
      </c>
      <c r="R1093">
        <f t="shared" si="125"/>
        <v>1</v>
      </c>
    </row>
    <row r="1094" spans="1:18" ht="49.5" x14ac:dyDescent="0.25">
      <c r="A1094" s="10"/>
      <c r="B1094" s="17">
        <v>43975.660416666666</v>
      </c>
      <c r="C1094" s="6" t="str">
        <f t="shared" si="120"/>
        <v>May</v>
      </c>
      <c r="D1094" s="7">
        <f t="shared" si="121"/>
        <v>0.66041666666666665</v>
      </c>
      <c r="E1094" s="7" t="str">
        <f>IF(AND(D1094&lt;Sheet2!$A$3,D1094&gt;=Sheet2!$A$2),"Morning",IF(AND(D1094&gt;=Sheet2!$A$3,D1094&lt;Sheet2!$A$4),"Afternoon","Night"))</f>
        <v>Afternoon</v>
      </c>
      <c r="F1094" s="7" t="str">
        <f t="shared" si="122"/>
        <v>Sunday</v>
      </c>
      <c r="G1094" s="7" t="str">
        <f t="shared" si="123"/>
        <v>Weekends</v>
      </c>
      <c r="H1094" s="6">
        <f t="shared" si="124"/>
        <v>24</v>
      </c>
      <c r="I1094" s="6">
        <f t="shared" si="119"/>
        <v>2020</v>
      </c>
      <c r="J1094" s="11">
        <v>44107.554166666669</v>
      </c>
      <c r="K1094" s="12" t="s">
        <v>108</v>
      </c>
      <c r="L1094" s="8" t="s">
        <v>2694</v>
      </c>
      <c r="M1094" s="8" t="s">
        <v>2702</v>
      </c>
      <c r="N1094" s="12" t="s">
        <v>58</v>
      </c>
      <c r="O1094" s="12" t="s">
        <v>126</v>
      </c>
      <c r="P1094" s="13">
        <v>8</v>
      </c>
      <c r="Q1094" s="12" t="s">
        <v>985</v>
      </c>
      <c r="R1094">
        <f t="shared" si="125"/>
        <v>1</v>
      </c>
    </row>
    <row r="1095" spans="1:18" ht="33" x14ac:dyDescent="0.25">
      <c r="A1095" s="4" t="s">
        <v>128</v>
      </c>
      <c r="B1095" s="18">
        <v>43975.660416666666</v>
      </c>
      <c r="C1095" s="6" t="str">
        <f t="shared" si="120"/>
        <v>May</v>
      </c>
      <c r="D1095" s="7">
        <f t="shared" si="121"/>
        <v>0.66041666666666665</v>
      </c>
      <c r="E1095" s="7" t="str">
        <f>IF(AND(D1095&lt;Sheet2!$A$3,D1095&gt;=Sheet2!$A$2),"Morning",IF(AND(D1095&gt;=Sheet2!$A$3,D1095&lt;Sheet2!$A$4),"Afternoon","Night"))</f>
        <v>Afternoon</v>
      </c>
      <c r="F1095" s="7" t="str">
        <f t="shared" si="122"/>
        <v>Sunday</v>
      </c>
      <c r="G1095" s="7" t="str">
        <f t="shared" si="123"/>
        <v>Weekends</v>
      </c>
      <c r="H1095" s="6">
        <f t="shared" si="124"/>
        <v>24</v>
      </c>
      <c r="I1095" s="6">
        <f t="shared" si="119"/>
        <v>2020</v>
      </c>
      <c r="J1095" s="5">
        <v>44046.274305555555</v>
      </c>
      <c r="K1095" s="8" t="s">
        <v>76</v>
      </c>
      <c r="L1095" s="8" t="s">
        <v>2693</v>
      </c>
      <c r="M1095" s="8" t="s">
        <v>2703</v>
      </c>
      <c r="N1095" s="8" t="s">
        <v>58</v>
      </c>
      <c r="O1095" s="8" t="s">
        <v>19</v>
      </c>
      <c r="P1095" s="9">
        <v>0</v>
      </c>
      <c r="Q1095" s="8" t="s">
        <v>986</v>
      </c>
      <c r="R1095">
        <f t="shared" si="125"/>
        <v>1</v>
      </c>
    </row>
    <row r="1096" spans="1:18" ht="66" x14ac:dyDescent="0.25">
      <c r="A1096" s="10"/>
      <c r="B1096" s="17">
        <v>43976.256249999999</v>
      </c>
      <c r="C1096" s="6" t="str">
        <f t="shared" si="120"/>
        <v>May</v>
      </c>
      <c r="D1096" s="7">
        <f t="shared" si="121"/>
        <v>0.25625000000000003</v>
      </c>
      <c r="E1096" s="7" t="str">
        <f>IF(AND(D1096&lt;Sheet2!$A$3,D1096&gt;=Sheet2!$A$2),"Morning",IF(AND(D1096&gt;=Sheet2!$A$3,D1096&lt;Sheet2!$A$4),"Afternoon","Night"))</f>
        <v>Morning</v>
      </c>
      <c r="F1096" s="7" t="str">
        <f t="shared" si="122"/>
        <v>Monday</v>
      </c>
      <c r="G1096" s="7" t="str">
        <f t="shared" si="123"/>
        <v>Weekdays</v>
      </c>
      <c r="H1096" s="6">
        <f t="shared" si="124"/>
        <v>25</v>
      </c>
      <c r="I1096" s="6">
        <f t="shared" si="119"/>
        <v>2020</v>
      </c>
      <c r="J1096" s="11">
        <v>44107.699305555558</v>
      </c>
      <c r="K1096" s="12" t="s">
        <v>76</v>
      </c>
      <c r="L1096" s="8" t="s">
        <v>2693</v>
      </c>
      <c r="M1096" s="8" t="s">
        <v>2703</v>
      </c>
      <c r="N1096" s="12" t="s">
        <v>58</v>
      </c>
      <c r="O1096" s="12" t="s">
        <v>19</v>
      </c>
      <c r="P1096" s="13">
        <v>0</v>
      </c>
      <c r="Q1096" s="12" t="s">
        <v>987</v>
      </c>
      <c r="R1096">
        <f t="shared" si="125"/>
        <v>1</v>
      </c>
    </row>
    <row r="1097" spans="1:18" ht="33" x14ac:dyDescent="0.25">
      <c r="A1097" s="4" t="s">
        <v>133</v>
      </c>
      <c r="B1097" s="18">
        <v>43976.256249999999</v>
      </c>
      <c r="C1097" s="6" t="str">
        <f t="shared" si="120"/>
        <v>May</v>
      </c>
      <c r="D1097" s="7">
        <f t="shared" si="121"/>
        <v>0.25625000000000003</v>
      </c>
      <c r="E1097" s="7" t="str">
        <f>IF(AND(D1097&lt;Sheet2!$A$3,D1097&gt;=Sheet2!$A$2),"Morning",IF(AND(D1097&gt;=Sheet2!$A$3,D1097&lt;Sheet2!$A$4),"Afternoon","Night"))</f>
        <v>Morning</v>
      </c>
      <c r="F1097" s="7" t="str">
        <f t="shared" si="122"/>
        <v>Monday</v>
      </c>
      <c r="G1097" s="7" t="str">
        <f t="shared" si="123"/>
        <v>Weekdays</v>
      </c>
      <c r="H1097" s="6">
        <f t="shared" si="124"/>
        <v>25</v>
      </c>
      <c r="I1097" s="6">
        <f t="shared" si="119"/>
        <v>2020</v>
      </c>
      <c r="J1097" s="5">
        <v>44077.563888888886</v>
      </c>
      <c r="K1097" s="8" t="s">
        <v>230</v>
      </c>
      <c r="L1097" s="8" t="s">
        <v>2693</v>
      </c>
      <c r="M1097" s="8" t="s">
        <v>2703</v>
      </c>
      <c r="N1097" s="8" t="s">
        <v>34</v>
      </c>
      <c r="O1097" s="8" t="s">
        <v>19</v>
      </c>
      <c r="P1097" s="9">
        <v>0</v>
      </c>
      <c r="Q1097" s="8" t="s">
        <v>484</v>
      </c>
      <c r="R1097">
        <f t="shared" si="125"/>
        <v>1</v>
      </c>
    </row>
    <row r="1098" spans="1:18" ht="49.5" x14ac:dyDescent="0.25">
      <c r="A1098" s="10"/>
      <c r="B1098" s="17">
        <v>43976.613888888889</v>
      </c>
      <c r="C1098" s="6" t="str">
        <f t="shared" si="120"/>
        <v>May</v>
      </c>
      <c r="D1098" s="7">
        <f t="shared" si="121"/>
        <v>0.61388888888888882</v>
      </c>
      <c r="E1098" s="7" t="str">
        <f>IF(AND(D1098&lt;Sheet2!$A$3,D1098&gt;=Sheet2!$A$2),"Morning",IF(AND(D1098&gt;=Sheet2!$A$3,D1098&lt;Sheet2!$A$4),"Afternoon","Night"))</f>
        <v>Afternoon</v>
      </c>
      <c r="F1098" s="7" t="str">
        <f t="shared" si="122"/>
        <v>Monday</v>
      </c>
      <c r="G1098" s="7" t="str">
        <f t="shared" si="123"/>
        <v>Weekdays</v>
      </c>
      <c r="H1098" s="6">
        <f t="shared" si="124"/>
        <v>25</v>
      </c>
      <c r="I1098" s="6">
        <f t="shared" si="119"/>
        <v>2020</v>
      </c>
      <c r="J1098" s="11" t="s">
        <v>988</v>
      </c>
      <c r="K1098" s="12" t="s">
        <v>230</v>
      </c>
      <c r="L1098" s="8" t="s">
        <v>2693</v>
      </c>
      <c r="M1098" s="8" t="s">
        <v>2703</v>
      </c>
      <c r="N1098" s="12" t="s">
        <v>34</v>
      </c>
      <c r="O1098" s="12" t="s">
        <v>19</v>
      </c>
      <c r="P1098" s="13">
        <v>0</v>
      </c>
      <c r="Q1098" s="12" t="s">
        <v>989</v>
      </c>
      <c r="R1098">
        <f t="shared" si="125"/>
        <v>1</v>
      </c>
    </row>
    <row r="1099" spans="1:18" ht="49.5" x14ac:dyDescent="0.25">
      <c r="A1099" s="4" t="s">
        <v>136</v>
      </c>
      <c r="B1099" s="18">
        <v>43976.613888888889</v>
      </c>
      <c r="C1099" s="6" t="str">
        <f t="shared" si="120"/>
        <v>May</v>
      </c>
      <c r="D1099" s="7">
        <f t="shared" si="121"/>
        <v>0.61388888888888882</v>
      </c>
      <c r="E1099" s="7" t="str">
        <f>IF(AND(D1099&lt;Sheet2!$A$3,D1099&gt;=Sheet2!$A$2),"Morning",IF(AND(D1099&gt;=Sheet2!$A$3,D1099&lt;Sheet2!$A$4),"Afternoon","Night"))</f>
        <v>Afternoon</v>
      </c>
      <c r="F1099" s="7" t="str">
        <f t="shared" si="122"/>
        <v>Monday</v>
      </c>
      <c r="G1099" s="7" t="str">
        <f t="shared" si="123"/>
        <v>Weekdays</v>
      </c>
      <c r="H1099" s="6">
        <f t="shared" si="124"/>
        <v>25</v>
      </c>
      <c r="I1099" s="6">
        <f t="shared" si="119"/>
        <v>2020</v>
      </c>
      <c r="J1099" s="5">
        <v>44107.488194444442</v>
      </c>
      <c r="K1099" s="8" t="s">
        <v>83</v>
      </c>
      <c r="L1099" s="8" t="s">
        <v>2694</v>
      </c>
      <c r="M1099" s="8" t="s">
        <v>2702</v>
      </c>
      <c r="N1099" s="8" t="s">
        <v>34</v>
      </c>
      <c r="O1099" s="8" t="s">
        <v>109</v>
      </c>
      <c r="P1099" s="9">
        <v>58</v>
      </c>
      <c r="Q1099" s="8" t="s">
        <v>990</v>
      </c>
      <c r="R1099">
        <f t="shared" si="125"/>
        <v>1</v>
      </c>
    </row>
    <row r="1100" spans="1:18" ht="33" x14ac:dyDescent="0.25">
      <c r="A1100" s="4" t="s">
        <v>139</v>
      </c>
      <c r="B1100" s="17">
        <v>43976.618055555555</v>
      </c>
      <c r="C1100" s="6" t="str">
        <f t="shared" si="120"/>
        <v>May</v>
      </c>
      <c r="D1100" s="7">
        <f t="shared" si="121"/>
        <v>0.61805555555555558</v>
      </c>
      <c r="E1100" s="7" t="str">
        <f>IF(AND(D1100&lt;Sheet2!$A$3,D1100&gt;=Sheet2!$A$2),"Morning",IF(AND(D1100&gt;=Sheet2!$A$3,D1100&lt;Sheet2!$A$4),"Afternoon","Night"))</f>
        <v>Afternoon</v>
      </c>
      <c r="F1100" s="7" t="str">
        <f t="shared" si="122"/>
        <v>Monday</v>
      </c>
      <c r="G1100" s="7" t="str">
        <f t="shared" si="123"/>
        <v>Weekdays</v>
      </c>
      <c r="H1100" s="6">
        <f t="shared" si="124"/>
        <v>25</v>
      </c>
      <c r="I1100" s="6">
        <f t="shared" si="119"/>
        <v>2020</v>
      </c>
      <c r="J1100" s="5">
        <v>44138.038194444445</v>
      </c>
      <c r="K1100" s="8" t="s">
        <v>991</v>
      </c>
      <c r="L1100" s="8" t="s">
        <v>2694</v>
      </c>
      <c r="M1100" s="8" t="s">
        <v>2702</v>
      </c>
      <c r="N1100" s="8" t="s">
        <v>24</v>
      </c>
      <c r="O1100" s="8" t="s">
        <v>13</v>
      </c>
      <c r="P1100" s="9">
        <v>0</v>
      </c>
      <c r="Q1100" s="8" t="s">
        <v>992</v>
      </c>
      <c r="R1100">
        <f t="shared" si="125"/>
        <v>1</v>
      </c>
    </row>
    <row r="1101" spans="1:18" ht="49.5" x14ac:dyDescent="0.25">
      <c r="A1101" s="10"/>
      <c r="B1101" s="18">
        <v>43976.618055555555</v>
      </c>
      <c r="C1101" s="6" t="str">
        <f t="shared" si="120"/>
        <v>May</v>
      </c>
      <c r="D1101" s="7">
        <f t="shared" si="121"/>
        <v>0.61805555555555558</v>
      </c>
      <c r="E1101" s="7" t="str">
        <f>IF(AND(D1101&lt;Sheet2!$A$3,D1101&gt;=Sheet2!$A$2),"Morning",IF(AND(D1101&gt;=Sheet2!$A$3,D1101&lt;Sheet2!$A$4),"Afternoon","Night"))</f>
        <v>Afternoon</v>
      </c>
      <c r="F1101" s="7" t="str">
        <f t="shared" si="122"/>
        <v>Monday</v>
      </c>
      <c r="G1101" s="7" t="str">
        <f t="shared" si="123"/>
        <v>Weekdays</v>
      </c>
      <c r="H1101" s="6">
        <f t="shared" si="124"/>
        <v>25</v>
      </c>
      <c r="I1101" s="6">
        <f t="shared" si="119"/>
        <v>2020</v>
      </c>
      <c r="J1101" s="11" t="s">
        <v>993</v>
      </c>
      <c r="K1101" s="12" t="s">
        <v>991</v>
      </c>
      <c r="L1101" s="8" t="s">
        <v>2694</v>
      </c>
      <c r="M1101" s="8" t="s">
        <v>2702</v>
      </c>
      <c r="N1101" s="12" t="s">
        <v>24</v>
      </c>
      <c r="O1101" s="12" t="s">
        <v>13</v>
      </c>
      <c r="P1101" s="13">
        <v>0</v>
      </c>
      <c r="Q1101" s="12" t="s">
        <v>994</v>
      </c>
      <c r="R1101">
        <f t="shared" si="125"/>
        <v>1</v>
      </c>
    </row>
    <row r="1102" spans="1:18" ht="115.5" x14ac:dyDescent="0.25">
      <c r="A1102" s="4" t="s">
        <v>142</v>
      </c>
      <c r="B1102" s="17">
        <v>43976.781944444447</v>
      </c>
      <c r="C1102" s="6" t="str">
        <f t="shared" si="120"/>
        <v>May</v>
      </c>
      <c r="D1102" s="7">
        <f t="shared" si="121"/>
        <v>0.78194444444444444</v>
      </c>
      <c r="E1102" s="7" t="str">
        <f>IF(AND(D1102&lt;Sheet2!$A$3,D1102&gt;=Sheet2!$A$2),"Morning",IF(AND(D1102&gt;=Sheet2!$A$3,D1102&lt;Sheet2!$A$4),"Afternoon","Night"))</f>
        <v>Afternoon</v>
      </c>
      <c r="F1102" s="7" t="str">
        <f t="shared" si="122"/>
        <v>Monday</v>
      </c>
      <c r="G1102" s="7" t="str">
        <f t="shared" si="123"/>
        <v>Weekdays</v>
      </c>
      <c r="H1102" s="6">
        <f t="shared" si="124"/>
        <v>25</v>
      </c>
      <c r="I1102" s="6">
        <f t="shared" si="119"/>
        <v>2020</v>
      </c>
      <c r="J1102" s="5">
        <v>44138.043749999997</v>
      </c>
      <c r="K1102" s="8" t="s">
        <v>995</v>
      </c>
      <c r="L1102" s="8" t="s">
        <v>2694</v>
      </c>
      <c r="M1102" s="8" t="s">
        <v>2702</v>
      </c>
      <c r="N1102" s="8" t="s">
        <v>24</v>
      </c>
      <c r="O1102" s="8" t="s">
        <v>46</v>
      </c>
      <c r="P1102" s="9">
        <v>4</v>
      </c>
      <c r="Q1102" s="8" t="s">
        <v>996</v>
      </c>
      <c r="R1102">
        <f t="shared" si="125"/>
        <v>1</v>
      </c>
    </row>
    <row r="1103" spans="1:18" ht="66" x14ac:dyDescent="0.25">
      <c r="A1103" s="10"/>
      <c r="B1103" s="18">
        <v>43976.781944444447</v>
      </c>
      <c r="C1103" s="6" t="str">
        <f t="shared" si="120"/>
        <v>May</v>
      </c>
      <c r="D1103" s="7">
        <f t="shared" si="121"/>
        <v>0.78194444444444444</v>
      </c>
      <c r="E1103" s="7" t="str">
        <f>IF(AND(D1103&lt;Sheet2!$A$3,D1103&gt;=Sheet2!$A$2),"Morning",IF(AND(D1103&gt;=Sheet2!$A$3,D1103&lt;Sheet2!$A$4),"Afternoon","Night"))</f>
        <v>Afternoon</v>
      </c>
      <c r="F1103" s="7" t="str">
        <f t="shared" si="122"/>
        <v>Monday</v>
      </c>
      <c r="G1103" s="7" t="str">
        <f t="shared" si="123"/>
        <v>Weekdays</v>
      </c>
      <c r="H1103" s="6">
        <f t="shared" si="124"/>
        <v>25</v>
      </c>
      <c r="I1103" s="6">
        <f t="shared" si="119"/>
        <v>2020</v>
      </c>
      <c r="J1103" s="11" t="s">
        <v>997</v>
      </c>
      <c r="K1103" s="12" t="s">
        <v>995</v>
      </c>
      <c r="L1103" s="8" t="s">
        <v>2694</v>
      </c>
      <c r="M1103" s="8" t="s">
        <v>2702</v>
      </c>
      <c r="N1103" s="12" t="s">
        <v>24</v>
      </c>
      <c r="O1103" s="12" t="s">
        <v>46</v>
      </c>
      <c r="P1103" s="13">
        <v>4</v>
      </c>
      <c r="Q1103" s="12" t="s">
        <v>998</v>
      </c>
      <c r="R1103">
        <f t="shared" si="125"/>
        <v>1</v>
      </c>
    </row>
    <row r="1104" spans="1:18" ht="132" x14ac:dyDescent="0.25">
      <c r="A1104" s="4" t="s">
        <v>144</v>
      </c>
      <c r="B1104" s="17">
        <v>43976.795138888891</v>
      </c>
      <c r="C1104" s="6" t="str">
        <f t="shared" si="120"/>
        <v>May</v>
      </c>
      <c r="D1104" s="7">
        <f t="shared" si="121"/>
        <v>0.79513888888888884</v>
      </c>
      <c r="E1104" s="7" t="str">
        <f>IF(AND(D1104&lt;Sheet2!$A$3,D1104&gt;=Sheet2!$A$2),"Morning",IF(AND(D1104&gt;=Sheet2!$A$3,D1104&lt;Sheet2!$A$4),"Afternoon","Night"))</f>
        <v>Night</v>
      </c>
      <c r="F1104" s="7" t="str">
        <f t="shared" si="122"/>
        <v>Monday</v>
      </c>
      <c r="G1104" s="7" t="str">
        <f t="shared" si="123"/>
        <v>Weekdays</v>
      </c>
      <c r="H1104" s="6">
        <f t="shared" si="124"/>
        <v>25</v>
      </c>
      <c r="I1104" s="6">
        <f t="shared" si="119"/>
        <v>2020</v>
      </c>
      <c r="J1104" s="5">
        <v>44138.063194444447</v>
      </c>
      <c r="K1104" s="8" t="s">
        <v>510</v>
      </c>
      <c r="L1104" s="8" t="s">
        <v>2694</v>
      </c>
      <c r="M1104" s="8" t="s">
        <v>2702</v>
      </c>
      <c r="N1104" s="8" t="s">
        <v>24</v>
      </c>
      <c r="O1104" s="8" t="s">
        <v>46</v>
      </c>
      <c r="P1104" s="9">
        <v>287</v>
      </c>
      <c r="Q1104" s="8" t="s">
        <v>999</v>
      </c>
      <c r="R1104">
        <f t="shared" si="125"/>
        <v>1</v>
      </c>
    </row>
    <row r="1105" spans="1:18" ht="66" x14ac:dyDescent="0.25">
      <c r="A1105" s="10"/>
      <c r="B1105" s="18">
        <v>43976.795138888891</v>
      </c>
      <c r="C1105" s="6" t="str">
        <f t="shared" si="120"/>
        <v>May</v>
      </c>
      <c r="D1105" s="7">
        <f t="shared" si="121"/>
        <v>0.79513888888888884</v>
      </c>
      <c r="E1105" s="7" t="str">
        <f>IF(AND(D1105&lt;Sheet2!$A$3,D1105&gt;=Sheet2!$A$2),"Morning",IF(AND(D1105&gt;=Sheet2!$A$3,D1105&lt;Sheet2!$A$4),"Afternoon","Night"))</f>
        <v>Night</v>
      </c>
      <c r="F1105" s="7" t="str">
        <f t="shared" si="122"/>
        <v>Monday</v>
      </c>
      <c r="G1105" s="7" t="str">
        <f t="shared" si="123"/>
        <v>Weekdays</v>
      </c>
      <c r="H1105" s="6">
        <f t="shared" si="124"/>
        <v>25</v>
      </c>
      <c r="I1105" s="6">
        <f t="shared" si="119"/>
        <v>2020</v>
      </c>
      <c r="J1105" s="11" t="s">
        <v>1000</v>
      </c>
      <c r="K1105" s="12" t="s">
        <v>510</v>
      </c>
      <c r="L1105" s="8" t="s">
        <v>2694</v>
      </c>
      <c r="M1105" s="8" t="s">
        <v>2702</v>
      </c>
      <c r="N1105" s="12" t="s">
        <v>24</v>
      </c>
      <c r="O1105" s="12" t="s">
        <v>46</v>
      </c>
      <c r="P1105" s="13">
        <v>287</v>
      </c>
      <c r="Q1105" s="12" t="s">
        <v>1001</v>
      </c>
      <c r="R1105">
        <f t="shared" si="125"/>
        <v>1</v>
      </c>
    </row>
    <row r="1106" spans="1:18" ht="33" x14ac:dyDescent="0.25">
      <c r="A1106" s="4" t="s">
        <v>146</v>
      </c>
      <c r="B1106" s="17">
        <v>43977.436111111114</v>
      </c>
      <c r="C1106" s="6" t="str">
        <f t="shared" si="120"/>
        <v>May</v>
      </c>
      <c r="D1106" s="7">
        <f t="shared" si="121"/>
        <v>0.43611111111111112</v>
      </c>
      <c r="E1106" s="7" t="str">
        <f>IF(AND(D1106&lt;Sheet2!$A$3,D1106&gt;=Sheet2!$A$2),"Morning",IF(AND(D1106&gt;=Sheet2!$A$3,D1106&lt;Sheet2!$A$4),"Afternoon","Night"))</f>
        <v>Morning</v>
      </c>
      <c r="F1106" s="7" t="str">
        <f t="shared" si="122"/>
        <v>Tuesday</v>
      </c>
      <c r="G1106" s="7" t="str">
        <f t="shared" si="123"/>
        <v>Weekdays</v>
      </c>
      <c r="H1106" s="6">
        <f t="shared" si="124"/>
        <v>26</v>
      </c>
      <c r="I1106" s="6">
        <f t="shared" si="119"/>
        <v>2020</v>
      </c>
      <c r="J1106" s="5">
        <v>44138.075694444444</v>
      </c>
      <c r="K1106" s="8" t="s">
        <v>814</v>
      </c>
      <c r="L1106" s="8" t="s">
        <v>2694</v>
      </c>
      <c r="M1106" s="8" t="s">
        <v>2702</v>
      </c>
      <c r="N1106" s="8" t="s">
        <v>24</v>
      </c>
      <c r="O1106" s="8" t="s">
        <v>19</v>
      </c>
      <c r="P1106" s="9">
        <v>77</v>
      </c>
      <c r="Q1106" s="8" t="s">
        <v>1002</v>
      </c>
      <c r="R1106">
        <f t="shared" si="125"/>
        <v>1</v>
      </c>
    </row>
    <row r="1107" spans="1:18" ht="49.5" x14ac:dyDescent="0.25">
      <c r="A1107" s="10"/>
      <c r="B1107" s="17">
        <v>43977.447916666664</v>
      </c>
      <c r="C1107" s="6" t="str">
        <f t="shared" si="120"/>
        <v>May</v>
      </c>
      <c r="D1107" s="7">
        <f t="shared" si="121"/>
        <v>0.44791666666666669</v>
      </c>
      <c r="E1107" s="7" t="str">
        <f>IF(AND(D1107&lt;Sheet2!$A$3,D1107&gt;=Sheet2!$A$2),"Morning",IF(AND(D1107&gt;=Sheet2!$A$3,D1107&lt;Sheet2!$A$4),"Afternoon","Night"))</f>
        <v>Morning</v>
      </c>
      <c r="F1107" s="7" t="str">
        <f t="shared" si="122"/>
        <v>Tuesday</v>
      </c>
      <c r="G1107" s="7" t="str">
        <f t="shared" si="123"/>
        <v>Weekdays</v>
      </c>
      <c r="H1107" s="6">
        <f t="shared" si="124"/>
        <v>26</v>
      </c>
      <c r="I1107" s="6">
        <f t="shared" si="119"/>
        <v>2020</v>
      </c>
      <c r="J1107" s="11" t="s">
        <v>1003</v>
      </c>
      <c r="K1107" s="12" t="s">
        <v>814</v>
      </c>
      <c r="L1107" s="8" t="s">
        <v>2694</v>
      </c>
      <c r="M1107" s="8" t="s">
        <v>2702</v>
      </c>
      <c r="N1107" s="12" t="s">
        <v>24</v>
      </c>
      <c r="O1107" s="12" t="s">
        <v>19</v>
      </c>
      <c r="P1107" s="13">
        <v>77</v>
      </c>
      <c r="Q1107" s="12" t="s">
        <v>1004</v>
      </c>
      <c r="R1107">
        <f t="shared" si="125"/>
        <v>1</v>
      </c>
    </row>
    <row r="1108" spans="1:18" ht="33" x14ac:dyDescent="0.25">
      <c r="A1108" s="4" t="s">
        <v>148</v>
      </c>
      <c r="B1108" s="17">
        <v>43977.648611111108</v>
      </c>
      <c r="C1108" s="6" t="str">
        <f t="shared" si="120"/>
        <v>May</v>
      </c>
      <c r="D1108" s="7">
        <f t="shared" si="121"/>
        <v>0.64861111111111114</v>
      </c>
      <c r="E1108" s="7" t="str">
        <f>IF(AND(D1108&lt;Sheet2!$A$3,D1108&gt;=Sheet2!$A$2),"Morning",IF(AND(D1108&gt;=Sheet2!$A$3,D1108&lt;Sheet2!$A$4),"Afternoon","Night"))</f>
        <v>Afternoon</v>
      </c>
      <c r="F1108" s="7" t="str">
        <f t="shared" si="122"/>
        <v>Tuesday</v>
      </c>
      <c r="G1108" s="7" t="str">
        <f t="shared" si="123"/>
        <v>Weekdays</v>
      </c>
      <c r="H1108" s="6">
        <f t="shared" si="124"/>
        <v>26</v>
      </c>
      <c r="I1108" s="6">
        <f t="shared" ref="I1108:I1171" si="126">YEAR(B1108)</f>
        <v>2020</v>
      </c>
      <c r="J1108" s="5">
        <v>44138.136805555558</v>
      </c>
      <c r="K1108" s="8" t="s">
        <v>115</v>
      </c>
      <c r="L1108" s="8" t="s">
        <v>2696</v>
      </c>
      <c r="M1108" s="8" t="s">
        <v>2703</v>
      </c>
      <c r="N1108" s="8" t="s">
        <v>34</v>
      </c>
      <c r="O1108" s="8" t="s">
        <v>19</v>
      </c>
      <c r="P1108" s="9">
        <v>0</v>
      </c>
      <c r="Q1108" s="8" t="s">
        <v>1005</v>
      </c>
      <c r="R1108">
        <f t="shared" si="125"/>
        <v>1</v>
      </c>
    </row>
    <row r="1109" spans="1:18" ht="33" x14ac:dyDescent="0.25">
      <c r="A1109" s="10"/>
      <c r="B1109" s="18">
        <v>43977.648611111108</v>
      </c>
      <c r="C1109" s="6" t="str">
        <f t="shared" si="120"/>
        <v>May</v>
      </c>
      <c r="D1109" s="7">
        <f t="shared" si="121"/>
        <v>0.64861111111111114</v>
      </c>
      <c r="E1109" s="7" t="str">
        <f>IF(AND(D1109&lt;Sheet2!$A$3,D1109&gt;=Sheet2!$A$2),"Morning",IF(AND(D1109&gt;=Sheet2!$A$3,D1109&lt;Sheet2!$A$4),"Afternoon","Night"))</f>
        <v>Afternoon</v>
      </c>
      <c r="F1109" s="7" t="str">
        <f t="shared" si="122"/>
        <v>Tuesday</v>
      </c>
      <c r="G1109" s="7" t="str">
        <f t="shared" si="123"/>
        <v>Weekdays</v>
      </c>
      <c r="H1109" s="6">
        <f t="shared" si="124"/>
        <v>26</v>
      </c>
      <c r="I1109" s="6">
        <f t="shared" si="126"/>
        <v>2020</v>
      </c>
      <c r="J1109" s="11" t="s">
        <v>1006</v>
      </c>
      <c r="K1109" s="12" t="s">
        <v>115</v>
      </c>
      <c r="L1109" s="8" t="s">
        <v>2696</v>
      </c>
      <c r="M1109" s="8" t="s">
        <v>2703</v>
      </c>
      <c r="N1109" s="12" t="s">
        <v>34</v>
      </c>
      <c r="O1109" s="12" t="s">
        <v>19</v>
      </c>
      <c r="P1109" s="13">
        <v>0</v>
      </c>
      <c r="Q1109" s="12" t="s">
        <v>1007</v>
      </c>
      <c r="R1109">
        <f t="shared" si="125"/>
        <v>1</v>
      </c>
    </row>
    <row r="1110" spans="1:18" ht="33" x14ac:dyDescent="0.25">
      <c r="A1110" s="4" t="s">
        <v>152</v>
      </c>
      <c r="B1110" s="17">
        <v>43977.770138888889</v>
      </c>
      <c r="C1110" s="6" t="str">
        <f t="shared" si="120"/>
        <v>May</v>
      </c>
      <c r="D1110" s="7">
        <f t="shared" si="121"/>
        <v>0.77013888888888893</v>
      </c>
      <c r="E1110" s="7" t="str">
        <f>IF(AND(D1110&lt;Sheet2!$A$3,D1110&gt;=Sheet2!$A$2),"Morning",IF(AND(D1110&gt;=Sheet2!$A$3,D1110&lt;Sheet2!$A$4),"Afternoon","Night"))</f>
        <v>Afternoon</v>
      </c>
      <c r="F1110" s="7" t="str">
        <f t="shared" si="122"/>
        <v>Tuesday</v>
      </c>
      <c r="G1110" s="7" t="str">
        <f t="shared" si="123"/>
        <v>Weekdays</v>
      </c>
      <c r="H1110" s="6">
        <f t="shared" si="124"/>
        <v>26</v>
      </c>
      <c r="I1110" s="6">
        <f t="shared" si="126"/>
        <v>2020</v>
      </c>
      <c r="J1110" s="5">
        <v>44138.263888888891</v>
      </c>
      <c r="K1110" s="8" t="s">
        <v>122</v>
      </c>
      <c r="L1110" s="8" t="s">
        <v>2693</v>
      </c>
      <c r="M1110" s="8" t="s">
        <v>2703</v>
      </c>
      <c r="N1110" s="8" t="s">
        <v>34</v>
      </c>
      <c r="O1110" s="8" t="s">
        <v>19</v>
      </c>
      <c r="P1110" s="9">
        <v>0</v>
      </c>
      <c r="Q1110" s="8" t="s">
        <v>1008</v>
      </c>
      <c r="R1110">
        <f t="shared" si="125"/>
        <v>1</v>
      </c>
    </row>
    <row r="1111" spans="1:18" ht="49.5" x14ac:dyDescent="0.25">
      <c r="A1111" s="10"/>
      <c r="B1111" s="17">
        <v>43977.789583333331</v>
      </c>
      <c r="C1111" s="6" t="str">
        <f t="shared" si="120"/>
        <v>May</v>
      </c>
      <c r="D1111" s="7">
        <f t="shared" si="121"/>
        <v>0.7895833333333333</v>
      </c>
      <c r="E1111" s="7" t="str">
        <f>IF(AND(D1111&lt;Sheet2!$A$3,D1111&gt;=Sheet2!$A$2),"Morning",IF(AND(D1111&gt;=Sheet2!$A$3,D1111&lt;Sheet2!$A$4),"Afternoon","Night"))</f>
        <v>Afternoon</v>
      </c>
      <c r="F1111" s="7" t="str">
        <f t="shared" si="122"/>
        <v>Tuesday</v>
      </c>
      <c r="G1111" s="7" t="str">
        <f t="shared" si="123"/>
        <v>Weekdays</v>
      </c>
      <c r="H1111" s="6">
        <f t="shared" si="124"/>
        <v>26</v>
      </c>
      <c r="I1111" s="6">
        <f t="shared" si="126"/>
        <v>2020</v>
      </c>
      <c r="J1111" s="11" t="s">
        <v>1009</v>
      </c>
      <c r="K1111" s="12" t="s">
        <v>122</v>
      </c>
      <c r="L1111" s="8" t="s">
        <v>2693</v>
      </c>
      <c r="M1111" s="8" t="s">
        <v>2703</v>
      </c>
      <c r="N1111" s="12" t="s">
        <v>34</v>
      </c>
      <c r="O1111" s="12" t="s">
        <v>19</v>
      </c>
      <c r="P1111" s="13">
        <v>0</v>
      </c>
      <c r="Q1111" s="12" t="s">
        <v>1010</v>
      </c>
      <c r="R1111">
        <f t="shared" si="125"/>
        <v>1</v>
      </c>
    </row>
    <row r="1112" spans="1:18" ht="132" x14ac:dyDescent="0.25">
      <c r="A1112" s="4" t="s">
        <v>155</v>
      </c>
      <c r="B1112" s="18">
        <v>43977.789583333331</v>
      </c>
      <c r="C1112" s="6" t="str">
        <f t="shared" si="120"/>
        <v>May</v>
      </c>
      <c r="D1112" s="7">
        <f t="shared" si="121"/>
        <v>0.7895833333333333</v>
      </c>
      <c r="E1112" s="7" t="str">
        <f>IF(AND(D1112&lt;Sheet2!$A$3,D1112&gt;=Sheet2!$A$2),"Morning",IF(AND(D1112&gt;=Sheet2!$A$3,D1112&lt;Sheet2!$A$4),"Afternoon","Night"))</f>
        <v>Afternoon</v>
      </c>
      <c r="F1112" s="7" t="str">
        <f t="shared" si="122"/>
        <v>Tuesday</v>
      </c>
      <c r="G1112" s="7" t="str">
        <f t="shared" si="123"/>
        <v>Weekdays</v>
      </c>
      <c r="H1112" s="6">
        <f t="shared" si="124"/>
        <v>26</v>
      </c>
      <c r="I1112" s="6">
        <f t="shared" si="126"/>
        <v>2020</v>
      </c>
      <c r="J1112" s="5">
        <v>44138.648611111108</v>
      </c>
      <c r="K1112" s="8" t="s">
        <v>108</v>
      </c>
      <c r="L1112" s="8" t="s">
        <v>2694</v>
      </c>
      <c r="M1112" s="8" t="s">
        <v>2702</v>
      </c>
      <c r="N1112" s="8" t="s">
        <v>24</v>
      </c>
      <c r="O1112" s="8" t="s">
        <v>25</v>
      </c>
      <c r="P1112" s="9">
        <v>53</v>
      </c>
      <c r="Q1112" s="8" t="s">
        <v>1011</v>
      </c>
      <c r="R1112">
        <f t="shared" si="125"/>
        <v>1</v>
      </c>
    </row>
    <row r="1113" spans="1:18" ht="132" x14ac:dyDescent="0.25">
      <c r="A1113" s="4" t="s">
        <v>159</v>
      </c>
      <c r="B1113" s="17">
        <v>43977.801388888889</v>
      </c>
      <c r="C1113" s="6" t="str">
        <f t="shared" si="120"/>
        <v>May</v>
      </c>
      <c r="D1113" s="7">
        <f t="shared" si="121"/>
        <v>0.80138888888888893</v>
      </c>
      <c r="E1113" s="7" t="str">
        <f>IF(AND(D1113&lt;Sheet2!$A$3,D1113&gt;=Sheet2!$A$2),"Morning",IF(AND(D1113&gt;=Sheet2!$A$3,D1113&lt;Sheet2!$A$4),"Afternoon","Night"))</f>
        <v>Night</v>
      </c>
      <c r="F1113" s="7" t="str">
        <f t="shared" si="122"/>
        <v>Tuesday</v>
      </c>
      <c r="G1113" s="7" t="str">
        <f t="shared" si="123"/>
        <v>Weekdays</v>
      </c>
      <c r="H1113" s="6">
        <f t="shared" si="124"/>
        <v>26</v>
      </c>
      <c r="I1113" s="6">
        <f t="shared" si="126"/>
        <v>2020</v>
      </c>
      <c r="J1113" s="5">
        <v>44168.258333333331</v>
      </c>
      <c r="K1113" s="8" t="s">
        <v>480</v>
      </c>
      <c r="L1113" s="8" t="s">
        <v>2693</v>
      </c>
      <c r="M1113" s="8" t="s">
        <v>2703</v>
      </c>
      <c r="N1113" s="8" t="s">
        <v>34</v>
      </c>
      <c r="O1113" s="8" t="s">
        <v>46</v>
      </c>
      <c r="P1113" s="9">
        <v>0</v>
      </c>
      <c r="Q1113" s="8" t="s">
        <v>1012</v>
      </c>
      <c r="R1113">
        <f t="shared" si="125"/>
        <v>1</v>
      </c>
    </row>
    <row r="1114" spans="1:18" ht="66" x14ac:dyDescent="0.25">
      <c r="A1114" s="10"/>
      <c r="B1114" s="18">
        <v>43977.801388888889</v>
      </c>
      <c r="C1114" s="6" t="str">
        <f t="shared" si="120"/>
        <v>May</v>
      </c>
      <c r="D1114" s="7">
        <f t="shared" si="121"/>
        <v>0.80138888888888893</v>
      </c>
      <c r="E1114" s="7" t="str">
        <f>IF(AND(D1114&lt;Sheet2!$A$3,D1114&gt;=Sheet2!$A$2),"Morning",IF(AND(D1114&gt;=Sheet2!$A$3,D1114&lt;Sheet2!$A$4),"Afternoon","Night"))</f>
        <v>Night</v>
      </c>
      <c r="F1114" s="7" t="str">
        <f t="shared" si="122"/>
        <v>Tuesday</v>
      </c>
      <c r="G1114" s="7" t="str">
        <f t="shared" si="123"/>
        <v>Weekdays</v>
      </c>
      <c r="H1114" s="6">
        <f t="shared" si="124"/>
        <v>26</v>
      </c>
      <c r="I1114" s="6">
        <f t="shared" si="126"/>
        <v>2020</v>
      </c>
      <c r="J1114" s="11" t="s">
        <v>1013</v>
      </c>
      <c r="K1114" s="12" t="s">
        <v>480</v>
      </c>
      <c r="L1114" s="8" t="s">
        <v>2693</v>
      </c>
      <c r="M1114" s="8" t="s">
        <v>2703</v>
      </c>
      <c r="N1114" s="12" t="s">
        <v>34</v>
      </c>
      <c r="O1114" s="12" t="s">
        <v>46</v>
      </c>
      <c r="P1114" s="13">
        <v>0</v>
      </c>
      <c r="Q1114" s="12" t="s">
        <v>1014</v>
      </c>
      <c r="R1114">
        <f t="shared" si="125"/>
        <v>1</v>
      </c>
    </row>
    <row r="1115" spans="1:18" ht="49.5" x14ac:dyDescent="0.25">
      <c r="A1115" s="4" t="s">
        <v>163</v>
      </c>
      <c r="B1115" s="17">
        <v>43978.247916666667</v>
      </c>
      <c r="C1115" s="6" t="str">
        <f t="shared" si="120"/>
        <v>May</v>
      </c>
      <c r="D1115" s="7">
        <f t="shared" si="121"/>
        <v>0.24791666666666667</v>
      </c>
      <c r="E1115" s="7" t="str">
        <f>IF(AND(D1115&lt;Sheet2!$A$3,D1115&gt;=Sheet2!$A$2),"Morning",IF(AND(D1115&gt;=Sheet2!$A$3,D1115&lt;Sheet2!$A$4),"Afternoon","Night"))</f>
        <v>Morning</v>
      </c>
      <c r="F1115" s="7" t="str">
        <f t="shared" si="122"/>
        <v>Wednesday</v>
      </c>
      <c r="G1115" s="7" t="str">
        <f t="shared" si="123"/>
        <v>Weekdays</v>
      </c>
      <c r="H1115" s="6">
        <f t="shared" si="124"/>
        <v>27</v>
      </c>
      <c r="I1115" s="6">
        <f t="shared" si="126"/>
        <v>2020</v>
      </c>
      <c r="J1115" s="5">
        <v>44168.281944444447</v>
      </c>
      <c r="K1115" s="8" t="s">
        <v>309</v>
      </c>
      <c r="L1115" s="8" t="s">
        <v>2696</v>
      </c>
      <c r="M1115" s="8" t="s">
        <v>2703</v>
      </c>
      <c r="N1115" s="8" t="s">
        <v>34</v>
      </c>
      <c r="O1115" s="8" t="s">
        <v>25</v>
      </c>
      <c r="P1115" s="9">
        <v>739</v>
      </c>
      <c r="Q1115" s="8" t="s">
        <v>1015</v>
      </c>
      <c r="R1115">
        <f t="shared" si="125"/>
        <v>1</v>
      </c>
    </row>
    <row r="1116" spans="1:18" ht="66" x14ac:dyDescent="0.25">
      <c r="A1116" s="10"/>
      <c r="B1116" s="18">
        <v>43978.247916666667</v>
      </c>
      <c r="C1116" s="6" t="str">
        <f t="shared" si="120"/>
        <v>May</v>
      </c>
      <c r="D1116" s="7">
        <f t="shared" si="121"/>
        <v>0.24791666666666667</v>
      </c>
      <c r="E1116" s="7" t="str">
        <f>IF(AND(D1116&lt;Sheet2!$A$3,D1116&gt;=Sheet2!$A$2),"Morning",IF(AND(D1116&gt;=Sheet2!$A$3,D1116&lt;Sheet2!$A$4),"Afternoon","Night"))</f>
        <v>Morning</v>
      </c>
      <c r="F1116" s="7" t="str">
        <f t="shared" si="122"/>
        <v>Wednesday</v>
      </c>
      <c r="G1116" s="7" t="str">
        <f t="shared" si="123"/>
        <v>Weekdays</v>
      </c>
      <c r="H1116" s="6">
        <f t="shared" si="124"/>
        <v>27</v>
      </c>
      <c r="I1116" s="6">
        <f t="shared" si="126"/>
        <v>2020</v>
      </c>
      <c r="J1116" s="11">
        <v>44168.6875</v>
      </c>
      <c r="K1116" s="12" t="s">
        <v>309</v>
      </c>
      <c r="L1116" s="8" t="s">
        <v>2696</v>
      </c>
      <c r="M1116" s="8" t="s">
        <v>2703</v>
      </c>
      <c r="N1116" s="12" t="s">
        <v>34</v>
      </c>
      <c r="O1116" s="12" t="s">
        <v>25</v>
      </c>
      <c r="P1116" s="13">
        <v>739</v>
      </c>
      <c r="Q1116" s="12" t="s">
        <v>1016</v>
      </c>
      <c r="R1116">
        <f t="shared" si="125"/>
        <v>1</v>
      </c>
    </row>
    <row r="1117" spans="1:18" ht="280.5" x14ac:dyDescent="0.25">
      <c r="A1117" s="10"/>
      <c r="B1117" s="17">
        <v>43978.416666666664</v>
      </c>
      <c r="C1117" s="6" t="str">
        <f t="shared" si="120"/>
        <v>May</v>
      </c>
      <c r="D1117" s="7">
        <f t="shared" si="121"/>
        <v>0.41666666666666669</v>
      </c>
      <c r="E1117" s="7" t="str">
        <f>IF(AND(D1117&lt;Sheet2!$A$3,D1117&gt;=Sheet2!$A$2),"Morning",IF(AND(D1117&gt;=Sheet2!$A$3,D1117&lt;Sheet2!$A$4),"Afternoon","Night"))</f>
        <v>Morning</v>
      </c>
      <c r="F1117" s="7" t="str">
        <f t="shared" si="122"/>
        <v>Wednesday</v>
      </c>
      <c r="G1117" s="7" t="str">
        <f t="shared" si="123"/>
        <v>Weekdays</v>
      </c>
      <c r="H1117" s="6">
        <f t="shared" si="124"/>
        <v>27</v>
      </c>
      <c r="I1117" s="6">
        <f t="shared" si="126"/>
        <v>2020</v>
      </c>
      <c r="J1117" s="11" t="s">
        <v>1017</v>
      </c>
      <c r="K1117" s="12" t="s">
        <v>309</v>
      </c>
      <c r="L1117" s="8" t="s">
        <v>2696</v>
      </c>
      <c r="M1117" s="8" t="s">
        <v>2703</v>
      </c>
      <c r="N1117" s="12" t="s">
        <v>34</v>
      </c>
      <c r="O1117" s="12" t="s">
        <v>25</v>
      </c>
      <c r="P1117" s="13">
        <v>739</v>
      </c>
      <c r="Q1117" s="12" t="s">
        <v>1018</v>
      </c>
      <c r="R1117">
        <f t="shared" si="125"/>
        <v>1</v>
      </c>
    </row>
    <row r="1118" spans="1:18" ht="115.5" x14ac:dyDescent="0.25">
      <c r="A1118" s="4" t="s">
        <v>166</v>
      </c>
      <c r="B1118" s="17">
        <v>43978.477083333331</v>
      </c>
      <c r="C1118" s="6" t="str">
        <f t="shared" si="120"/>
        <v>May</v>
      </c>
      <c r="D1118" s="7">
        <f t="shared" si="121"/>
        <v>0.4770833333333333</v>
      </c>
      <c r="E1118" s="7" t="str">
        <f>IF(AND(D1118&lt;Sheet2!$A$3,D1118&gt;=Sheet2!$A$2),"Morning",IF(AND(D1118&gt;=Sheet2!$A$3,D1118&lt;Sheet2!$A$4),"Afternoon","Night"))</f>
        <v>Morning</v>
      </c>
      <c r="F1118" s="7" t="str">
        <f t="shared" si="122"/>
        <v>Wednesday</v>
      </c>
      <c r="G1118" s="7" t="str">
        <f t="shared" si="123"/>
        <v>Weekdays</v>
      </c>
      <c r="H1118" s="6">
        <f t="shared" si="124"/>
        <v>27</v>
      </c>
      <c r="I1118" s="6">
        <f t="shared" si="126"/>
        <v>2020</v>
      </c>
      <c r="J1118" s="5">
        <v>44168.463888888888</v>
      </c>
      <c r="K1118" s="8" t="s">
        <v>230</v>
      </c>
      <c r="L1118" s="8" t="s">
        <v>2693</v>
      </c>
      <c r="M1118" s="8" t="s">
        <v>2703</v>
      </c>
      <c r="N1118" s="8" t="s">
        <v>34</v>
      </c>
      <c r="O1118" s="8" t="s">
        <v>109</v>
      </c>
      <c r="P1118" s="9">
        <v>0</v>
      </c>
      <c r="Q1118" s="8" t="s">
        <v>1019</v>
      </c>
      <c r="R1118">
        <f t="shared" si="125"/>
        <v>1</v>
      </c>
    </row>
    <row r="1119" spans="1:18" ht="49.5" x14ac:dyDescent="0.25">
      <c r="A1119" s="4" t="s">
        <v>168</v>
      </c>
      <c r="B1119" s="18">
        <v>43978.477083333331</v>
      </c>
      <c r="C1119" s="6" t="str">
        <f t="shared" si="120"/>
        <v>May</v>
      </c>
      <c r="D1119" s="7">
        <f t="shared" si="121"/>
        <v>0.4770833333333333</v>
      </c>
      <c r="E1119" s="7" t="str">
        <f>IF(AND(D1119&lt;Sheet2!$A$3,D1119&gt;=Sheet2!$A$2),"Morning",IF(AND(D1119&gt;=Sheet2!$A$3,D1119&lt;Sheet2!$A$4),"Afternoon","Night"))</f>
        <v>Morning</v>
      </c>
      <c r="F1119" s="7" t="str">
        <f t="shared" si="122"/>
        <v>Wednesday</v>
      </c>
      <c r="G1119" s="7" t="str">
        <f t="shared" si="123"/>
        <v>Weekdays</v>
      </c>
      <c r="H1119" s="6">
        <f t="shared" si="124"/>
        <v>27</v>
      </c>
      <c r="I1119" s="6">
        <f t="shared" si="126"/>
        <v>2020</v>
      </c>
      <c r="J1119" s="5" t="s">
        <v>1020</v>
      </c>
      <c r="K1119" s="8" t="s">
        <v>251</v>
      </c>
      <c r="L1119" s="8" t="s">
        <v>2696</v>
      </c>
      <c r="M1119" s="8" t="s">
        <v>2703</v>
      </c>
      <c r="N1119" s="8" t="s">
        <v>13</v>
      </c>
      <c r="O1119" s="8" t="s">
        <v>19</v>
      </c>
      <c r="P1119" s="9">
        <v>40</v>
      </c>
      <c r="Q1119" s="8" t="s">
        <v>1021</v>
      </c>
      <c r="R1119">
        <f t="shared" si="125"/>
        <v>1</v>
      </c>
    </row>
    <row r="1120" spans="1:18" ht="49.5" x14ac:dyDescent="0.25">
      <c r="A1120" s="4" t="s">
        <v>169</v>
      </c>
      <c r="B1120" s="17">
        <v>43978.585416666669</v>
      </c>
      <c r="C1120" s="6" t="str">
        <f t="shared" si="120"/>
        <v>May</v>
      </c>
      <c r="D1120" s="7">
        <f t="shared" si="121"/>
        <v>0.5854166666666667</v>
      </c>
      <c r="E1120" s="7" t="str">
        <f>IF(AND(D1120&lt;Sheet2!$A$3,D1120&gt;=Sheet2!$A$2),"Morning",IF(AND(D1120&gt;=Sheet2!$A$3,D1120&lt;Sheet2!$A$4),"Afternoon","Night"))</f>
        <v>Afternoon</v>
      </c>
      <c r="F1120" s="7" t="str">
        <f t="shared" si="122"/>
        <v>Wednesday</v>
      </c>
      <c r="G1120" s="7" t="str">
        <f t="shared" si="123"/>
        <v>Weekdays</v>
      </c>
      <c r="H1120" s="6">
        <f t="shared" si="124"/>
        <v>27</v>
      </c>
      <c r="I1120" s="6">
        <f t="shared" si="126"/>
        <v>2020</v>
      </c>
      <c r="J1120" s="5">
        <v>44168.573611111111</v>
      </c>
      <c r="K1120" s="8" t="s">
        <v>76</v>
      </c>
      <c r="L1120" s="8" t="s">
        <v>2693</v>
      </c>
      <c r="M1120" s="8" t="s">
        <v>2703</v>
      </c>
      <c r="N1120" s="8" t="s">
        <v>24</v>
      </c>
      <c r="O1120" s="8" t="s">
        <v>35</v>
      </c>
      <c r="P1120" s="9">
        <v>26</v>
      </c>
      <c r="Q1120" s="8" t="s">
        <v>1022</v>
      </c>
      <c r="R1120">
        <f t="shared" si="125"/>
        <v>1</v>
      </c>
    </row>
    <row r="1121" spans="1:18" ht="66" x14ac:dyDescent="0.25">
      <c r="A1121" s="10"/>
      <c r="B1121" s="17">
        <v>43978.689583333333</v>
      </c>
      <c r="C1121" s="6" t="str">
        <f t="shared" si="120"/>
        <v>May</v>
      </c>
      <c r="D1121" s="7">
        <f t="shared" si="121"/>
        <v>0.68958333333333333</v>
      </c>
      <c r="E1121" s="7" t="str">
        <f>IF(AND(D1121&lt;Sheet2!$A$3,D1121&gt;=Sheet2!$A$2),"Morning",IF(AND(D1121&gt;=Sheet2!$A$3,D1121&lt;Sheet2!$A$4),"Afternoon","Night"))</f>
        <v>Afternoon</v>
      </c>
      <c r="F1121" s="7" t="str">
        <f t="shared" si="122"/>
        <v>Wednesday</v>
      </c>
      <c r="G1121" s="7" t="str">
        <f t="shared" si="123"/>
        <v>Weekdays</v>
      </c>
      <c r="H1121" s="6">
        <f t="shared" si="124"/>
        <v>27</v>
      </c>
      <c r="I1121" s="6">
        <f t="shared" si="126"/>
        <v>2020</v>
      </c>
      <c r="J1121" s="11" t="s">
        <v>1020</v>
      </c>
      <c r="K1121" s="12" t="s">
        <v>76</v>
      </c>
      <c r="L1121" s="8" t="s">
        <v>2693</v>
      </c>
      <c r="M1121" s="8" t="s">
        <v>2703</v>
      </c>
      <c r="N1121" s="12" t="s">
        <v>24</v>
      </c>
      <c r="O1121" s="12" t="s">
        <v>35</v>
      </c>
      <c r="P1121" s="13">
        <v>26</v>
      </c>
      <c r="Q1121" s="12" t="s">
        <v>1023</v>
      </c>
      <c r="R1121">
        <f t="shared" si="125"/>
        <v>1</v>
      </c>
    </row>
    <row r="1122" spans="1:18" ht="49.5" x14ac:dyDescent="0.25">
      <c r="A1122" s="4" t="s">
        <v>171</v>
      </c>
      <c r="B1122" s="18">
        <v>43978.689583333333</v>
      </c>
      <c r="C1122" s="6" t="str">
        <f t="shared" si="120"/>
        <v>May</v>
      </c>
      <c r="D1122" s="7">
        <f t="shared" si="121"/>
        <v>0.68958333333333333</v>
      </c>
      <c r="E1122" s="7" t="str">
        <f>IF(AND(D1122&lt;Sheet2!$A$3,D1122&gt;=Sheet2!$A$2),"Morning",IF(AND(D1122&gt;=Sheet2!$A$3,D1122&lt;Sheet2!$A$4),"Afternoon","Night"))</f>
        <v>Afternoon</v>
      </c>
      <c r="F1122" s="7" t="str">
        <f t="shared" si="122"/>
        <v>Wednesday</v>
      </c>
      <c r="G1122" s="7" t="str">
        <f t="shared" si="123"/>
        <v>Weekdays</v>
      </c>
      <c r="H1122" s="6">
        <f t="shared" si="124"/>
        <v>27</v>
      </c>
      <c r="I1122" s="6">
        <f t="shared" si="126"/>
        <v>2020</v>
      </c>
      <c r="J1122" s="5">
        <v>44168.609722222223</v>
      </c>
      <c r="K1122" s="8" t="s">
        <v>427</v>
      </c>
      <c r="L1122" s="8" t="s">
        <v>2699</v>
      </c>
      <c r="M1122" s="8" t="s">
        <v>2703</v>
      </c>
      <c r="N1122" s="8" t="s">
        <v>24</v>
      </c>
      <c r="O1122" s="8" t="s">
        <v>35</v>
      </c>
      <c r="P1122" s="9">
        <v>114</v>
      </c>
      <c r="Q1122" s="8" t="s">
        <v>1024</v>
      </c>
      <c r="R1122">
        <f t="shared" si="125"/>
        <v>1</v>
      </c>
    </row>
    <row r="1123" spans="1:18" ht="82.5" x14ac:dyDescent="0.25">
      <c r="A1123" s="10"/>
      <c r="B1123" s="17">
        <v>43978.709722222222</v>
      </c>
      <c r="C1123" s="6" t="str">
        <f t="shared" si="120"/>
        <v>May</v>
      </c>
      <c r="D1123" s="7">
        <f t="shared" si="121"/>
        <v>0.70972222222222225</v>
      </c>
      <c r="E1123" s="7" t="str">
        <f>IF(AND(D1123&lt;Sheet2!$A$3,D1123&gt;=Sheet2!$A$2),"Morning",IF(AND(D1123&gt;=Sheet2!$A$3,D1123&lt;Sheet2!$A$4),"Afternoon","Night"))</f>
        <v>Afternoon</v>
      </c>
      <c r="F1123" s="7" t="str">
        <f t="shared" si="122"/>
        <v>Wednesday</v>
      </c>
      <c r="G1123" s="7" t="str">
        <f t="shared" si="123"/>
        <v>Weekdays</v>
      </c>
      <c r="H1123" s="6">
        <f t="shared" si="124"/>
        <v>27</v>
      </c>
      <c r="I1123" s="6">
        <f t="shared" si="126"/>
        <v>2020</v>
      </c>
      <c r="J1123" s="11" t="s">
        <v>1025</v>
      </c>
      <c r="K1123" s="12" t="s">
        <v>427</v>
      </c>
      <c r="L1123" s="8" t="s">
        <v>2699</v>
      </c>
      <c r="M1123" s="8" t="s">
        <v>2703</v>
      </c>
      <c r="N1123" s="12" t="s">
        <v>24</v>
      </c>
      <c r="O1123" s="12" t="s">
        <v>35</v>
      </c>
      <c r="P1123" s="13">
        <v>114</v>
      </c>
      <c r="Q1123" s="12" t="s">
        <v>1026</v>
      </c>
      <c r="R1123">
        <f t="shared" si="125"/>
        <v>1</v>
      </c>
    </row>
    <row r="1124" spans="1:18" ht="148.5" x14ac:dyDescent="0.25">
      <c r="A1124" s="4" t="s">
        <v>174</v>
      </c>
      <c r="B1124" s="18">
        <v>43978.709722222222</v>
      </c>
      <c r="C1124" s="6" t="str">
        <f t="shared" si="120"/>
        <v>May</v>
      </c>
      <c r="D1124" s="7">
        <f t="shared" si="121"/>
        <v>0.70972222222222225</v>
      </c>
      <c r="E1124" s="7" t="str">
        <f>IF(AND(D1124&lt;Sheet2!$A$3,D1124&gt;=Sheet2!$A$2),"Morning",IF(AND(D1124&gt;=Sheet2!$A$3,D1124&lt;Sheet2!$A$4),"Afternoon","Night"))</f>
        <v>Afternoon</v>
      </c>
      <c r="F1124" s="7" t="str">
        <f t="shared" si="122"/>
        <v>Wednesday</v>
      </c>
      <c r="G1124" s="7" t="str">
        <f t="shared" si="123"/>
        <v>Weekdays</v>
      </c>
      <c r="H1124" s="6">
        <f t="shared" si="124"/>
        <v>27</v>
      </c>
      <c r="I1124" s="6">
        <f t="shared" si="126"/>
        <v>2020</v>
      </c>
      <c r="J1124" s="5">
        <v>44168.61041666667</v>
      </c>
      <c r="K1124" s="8" t="s">
        <v>594</v>
      </c>
      <c r="L1124" s="8" t="s">
        <v>2699</v>
      </c>
      <c r="M1124" s="8" t="s">
        <v>2703</v>
      </c>
      <c r="N1124" s="8" t="s">
        <v>58</v>
      </c>
      <c r="O1124" s="8" t="s">
        <v>103</v>
      </c>
      <c r="P1124" s="9">
        <v>150</v>
      </c>
      <c r="Q1124" s="8" t="s">
        <v>1027</v>
      </c>
      <c r="R1124">
        <f t="shared" si="125"/>
        <v>1</v>
      </c>
    </row>
    <row r="1125" spans="1:18" ht="33" x14ac:dyDescent="0.25">
      <c r="A1125" s="4" t="s">
        <v>175</v>
      </c>
      <c r="B1125" s="17">
        <v>43978.710416666669</v>
      </c>
      <c r="C1125" s="6" t="str">
        <f t="shared" si="120"/>
        <v>May</v>
      </c>
      <c r="D1125" s="7">
        <f t="shared" si="121"/>
        <v>0.7104166666666667</v>
      </c>
      <c r="E1125" s="7" t="str">
        <f>IF(AND(D1125&lt;Sheet2!$A$3,D1125&gt;=Sheet2!$A$2),"Morning",IF(AND(D1125&gt;=Sheet2!$A$3,D1125&lt;Sheet2!$A$4),"Afternoon","Night"))</f>
        <v>Afternoon</v>
      </c>
      <c r="F1125" s="7" t="str">
        <f t="shared" si="122"/>
        <v>Wednesday</v>
      </c>
      <c r="G1125" s="7" t="str">
        <f t="shared" si="123"/>
        <v>Weekdays</v>
      </c>
      <c r="H1125" s="6">
        <f t="shared" si="124"/>
        <v>27</v>
      </c>
      <c r="I1125" s="6">
        <f t="shared" si="126"/>
        <v>2020</v>
      </c>
      <c r="J1125" s="5">
        <v>44168.654166666667</v>
      </c>
      <c r="K1125" s="8" t="s">
        <v>33</v>
      </c>
      <c r="L1125" s="8" t="s">
        <v>2696</v>
      </c>
      <c r="M1125" s="8" t="s">
        <v>2703</v>
      </c>
      <c r="N1125" s="8" t="s">
        <v>24</v>
      </c>
      <c r="O1125" s="8" t="s">
        <v>19</v>
      </c>
      <c r="P1125" s="9">
        <v>28</v>
      </c>
      <c r="Q1125" s="8" t="s">
        <v>1028</v>
      </c>
      <c r="R1125">
        <f t="shared" si="125"/>
        <v>1</v>
      </c>
    </row>
    <row r="1126" spans="1:18" ht="49.5" x14ac:dyDescent="0.25">
      <c r="A1126" s="10"/>
      <c r="B1126" s="18">
        <v>43978.710416666669</v>
      </c>
      <c r="C1126" s="6" t="str">
        <f t="shared" si="120"/>
        <v>May</v>
      </c>
      <c r="D1126" s="7">
        <f t="shared" si="121"/>
        <v>0.7104166666666667</v>
      </c>
      <c r="E1126" s="7" t="str">
        <f>IF(AND(D1126&lt;Sheet2!$A$3,D1126&gt;=Sheet2!$A$2),"Morning",IF(AND(D1126&gt;=Sheet2!$A$3,D1126&lt;Sheet2!$A$4),"Afternoon","Night"))</f>
        <v>Afternoon</v>
      </c>
      <c r="F1126" s="7" t="str">
        <f t="shared" si="122"/>
        <v>Wednesday</v>
      </c>
      <c r="G1126" s="7" t="str">
        <f t="shared" si="123"/>
        <v>Weekdays</v>
      </c>
      <c r="H1126" s="6">
        <f t="shared" si="124"/>
        <v>27</v>
      </c>
      <c r="I1126" s="6">
        <f t="shared" si="126"/>
        <v>2020</v>
      </c>
      <c r="J1126" s="11" t="s">
        <v>1029</v>
      </c>
      <c r="K1126" s="12" t="s">
        <v>33</v>
      </c>
      <c r="L1126" s="8" t="s">
        <v>2696</v>
      </c>
      <c r="M1126" s="8" t="s">
        <v>2703</v>
      </c>
      <c r="N1126" s="12" t="s">
        <v>24</v>
      </c>
      <c r="O1126" s="12" t="s">
        <v>19</v>
      </c>
      <c r="P1126" s="13">
        <v>28</v>
      </c>
      <c r="Q1126" s="12" t="s">
        <v>1030</v>
      </c>
      <c r="R1126">
        <f t="shared" si="125"/>
        <v>1</v>
      </c>
    </row>
    <row r="1127" spans="1:18" ht="49.5" x14ac:dyDescent="0.25">
      <c r="A1127" s="4" t="s">
        <v>177</v>
      </c>
      <c r="B1127" s="17">
        <v>43978.739583333336</v>
      </c>
      <c r="C1127" s="6" t="str">
        <f t="shared" si="120"/>
        <v>May</v>
      </c>
      <c r="D1127" s="7">
        <f t="shared" si="121"/>
        <v>0.73958333333333337</v>
      </c>
      <c r="E1127" s="7" t="str">
        <f>IF(AND(D1127&lt;Sheet2!$A$3,D1127&gt;=Sheet2!$A$2),"Morning",IF(AND(D1127&gt;=Sheet2!$A$3,D1127&lt;Sheet2!$A$4),"Afternoon","Night"))</f>
        <v>Afternoon</v>
      </c>
      <c r="F1127" s="7" t="str">
        <f t="shared" si="122"/>
        <v>Wednesday</v>
      </c>
      <c r="G1127" s="7" t="str">
        <f t="shared" si="123"/>
        <v>Weekdays</v>
      </c>
      <c r="H1127" s="6">
        <f t="shared" si="124"/>
        <v>27</v>
      </c>
      <c r="I1127" s="6">
        <f t="shared" si="126"/>
        <v>2020</v>
      </c>
      <c r="J1127" s="5">
        <v>43903.230555555558</v>
      </c>
      <c r="K1127" s="8" t="s">
        <v>140</v>
      </c>
      <c r="L1127" s="8" t="s">
        <v>2696</v>
      </c>
      <c r="M1127" s="8" t="s">
        <v>2703</v>
      </c>
      <c r="N1127" s="8" t="s">
        <v>711</v>
      </c>
      <c r="O1127" s="8" t="s">
        <v>19</v>
      </c>
      <c r="P1127" s="9">
        <v>445</v>
      </c>
      <c r="Q1127" s="8" t="s">
        <v>2143</v>
      </c>
      <c r="R1127">
        <f t="shared" si="125"/>
        <v>1</v>
      </c>
    </row>
    <row r="1128" spans="1:18" ht="66" x14ac:dyDescent="0.25">
      <c r="A1128" s="10"/>
      <c r="B1128" s="17">
        <v>43978.783333333333</v>
      </c>
      <c r="C1128" s="6" t="str">
        <f t="shared" si="120"/>
        <v>May</v>
      </c>
      <c r="D1128" s="7">
        <f t="shared" si="121"/>
        <v>0.78333333333333333</v>
      </c>
      <c r="E1128" s="7" t="str">
        <f>IF(AND(D1128&lt;Sheet2!$A$3,D1128&gt;=Sheet2!$A$2),"Morning",IF(AND(D1128&gt;=Sheet2!$A$3,D1128&lt;Sheet2!$A$4),"Afternoon","Night"))</f>
        <v>Afternoon</v>
      </c>
      <c r="F1128" s="7" t="str">
        <f t="shared" si="122"/>
        <v>Wednesday</v>
      </c>
      <c r="G1128" s="7" t="str">
        <f t="shared" si="123"/>
        <v>Weekdays</v>
      </c>
      <c r="H1128" s="6">
        <f t="shared" si="124"/>
        <v>27</v>
      </c>
      <c r="I1128" s="6">
        <f t="shared" si="126"/>
        <v>2020</v>
      </c>
      <c r="J1128" s="11">
        <v>43906.365277777775</v>
      </c>
      <c r="K1128" s="12" t="s">
        <v>140</v>
      </c>
      <c r="L1128" s="8" t="s">
        <v>2696</v>
      </c>
      <c r="M1128" s="8" t="s">
        <v>2703</v>
      </c>
      <c r="N1128" s="12" t="s">
        <v>711</v>
      </c>
      <c r="O1128" s="12" t="s">
        <v>19</v>
      </c>
      <c r="P1128" s="13">
        <v>445</v>
      </c>
      <c r="Q1128" s="12" t="s">
        <v>2144</v>
      </c>
      <c r="R1128">
        <f t="shared" si="125"/>
        <v>1</v>
      </c>
    </row>
    <row r="1129" spans="1:18" ht="33" x14ac:dyDescent="0.25">
      <c r="A1129" s="4" t="s">
        <v>179</v>
      </c>
      <c r="B1129" s="18">
        <v>43978.783333333333</v>
      </c>
      <c r="C1129" s="6" t="str">
        <f t="shared" si="120"/>
        <v>May</v>
      </c>
      <c r="D1129" s="7">
        <f t="shared" si="121"/>
        <v>0.78333333333333333</v>
      </c>
      <c r="E1129" s="7" t="str">
        <f>IF(AND(D1129&lt;Sheet2!$A$3,D1129&gt;=Sheet2!$A$2),"Morning",IF(AND(D1129&gt;=Sheet2!$A$3,D1129&lt;Sheet2!$A$4),"Afternoon","Night"))</f>
        <v>Afternoon</v>
      </c>
      <c r="F1129" s="7" t="str">
        <f t="shared" si="122"/>
        <v>Wednesday</v>
      </c>
      <c r="G1129" s="7" t="str">
        <f t="shared" si="123"/>
        <v>Weekdays</v>
      </c>
      <c r="H1129" s="6">
        <f t="shared" si="124"/>
        <v>27</v>
      </c>
      <c r="I1129" s="6">
        <f t="shared" si="126"/>
        <v>2020</v>
      </c>
      <c r="J1129" s="5">
        <v>43903.769444444442</v>
      </c>
      <c r="K1129" s="8" t="s">
        <v>268</v>
      </c>
      <c r="L1129" s="8" t="s">
        <v>2696</v>
      </c>
      <c r="M1129" s="8" t="s">
        <v>2703</v>
      </c>
      <c r="N1129" s="8" t="s">
        <v>34</v>
      </c>
      <c r="O1129" s="8" t="s">
        <v>19</v>
      </c>
      <c r="P1129" s="9">
        <v>22</v>
      </c>
      <c r="Q1129" s="8" t="s">
        <v>1031</v>
      </c>
      <c r="R1129">
        <f t="shared" si="125"/>
        <v>1</v>
      </c>
    </row>
    <row r="1130" spans="1:18" ht="49.5" x14ac:dyDescent="0.25">
      <c r="A1130" s="10"/>
      <c r="B1130" s="17">
        <v>43979.313194444447</v>
      </c>
      <c r="C1130" s="6" t="str">
        <f t="shared" si="120"/>
        <v>May</v>
      </c>
      <c r="D1130" s="7">
        <f t="shared" si="121"/>
        <v>0.31319444444444444</v>
      </c>
      <c r="E1130" s="7" t="str">
        <f>IF(AND(D1130&lt;Sheet2!$A$3,D1130&gt;=Sheet2!$A$2),"Morning",IF(AND(D1130&gt;=Sheet2!$A$3,D1130&lt;Sheet2!$A$4),"Afternoon","Night"))</f>
        <v>Morning</v>
      </c>
      <c r="F1130" s="7" t="str">
        <f t="shared" si="122"/>
        <v>Thursday</v>
      </c>
      <c r="G1130" s="7" t="str">
        <f t="shared" si="123"/>
        <v>Weekdays</v>
      </c>
      <c r="H1130" s="6">
        <f t="shared" si="124"/>
        <v>28</v>
      </c>
      <c r="I1130" s="6">
        <f t="shared" si="126"/>
        <v>2020</v>
      </c>
      <c r="J1130" s="11">
        <v>43908.703472222223</v>
      </c>
      <c r="K1130" s="12" t="s">
        <v>268</v>
      </c>
      <c r="L1130" s="8" t="s">
        <v>2696</v>
      </c>
      <c r="M1130" s="8" t="s">
        <v>2703</v>
      </c>
      <c r="N1130" s="12" t="s">
        <v>34</v>
      </c>
      <c r="O1130" s="12" t="s">
        <v>19</v>
      </c>
      <c r="P1130" s="13">
        <v>22</v>
      </c>
      <c r="Q1130" s="12" t="s">
        <v>2145</v>
      </c>
      <c r="R1130">
        <f t="shared" si="125"/>
        <v>1</v>
      </c>
    </row>
    <row r="1131" spans="1:18" ht="66" x14ac:dyDescent="0.25">
      <c r="A1131" s="4" t="s">
        <v>181</v>
      </c>
      <c r="B1131" s="17">
        <v>43979.42291666667</v>
      </c>
      <c r="C1131" s="6" t="str">
        <f t="shared" si="120"/>
        <v>May</v>
      </c>
      <c r="D1131" s="7">
        <f t="shared" si="121"/>
        <v>0.42291666666666666</v>
      </c>
      <c r="E1131" s="7" t="str">
        <f>IF(AND(D1131&lt;Sheet2!$A$3,D1131&gt;=Sheet2!$A$2),"Morning",IF(AND(D1131&gt;=Sheet2!$A$3,D1131&lt;Sheet2!$A$4),"Afternoon","Night"))</f>
        <v>Morning</v>
      </c>
      <c r="F1131" s="7" t="str">
        <f t="shared" si="122"/>
        <v>Thursday</v>
      </c>
      <c r="G1131" s="7" t="str">
        <f t="shared" si="123"/>
        <v>Weekdays</v>
      </c>
      <c r="H1131" s="6">
        <f t="shared" si="124"/>
        <v>28</v>
      </c>
      <c r="I1131" s="6">
        <f t="shared" si="126"/>
        <v>2020</v>
      </c>
      <c r="J1131" s="5">
        <v>43904.208333333336</v>
      </c>
      <c r="K1131" s="8" t="s">
        <v>309</v>
      </c>
      <c r="L1131" s="8" t="s">
        <v>2696</v>
      </c>
      <c r="M1131" s="8" t="s">
        <v>2703</v>
      </c>
      <c r="N1131" s="8" t="s">
        <v>34</v>
      </c>
      <c r="O1131" s="8" t="s">
        <v>19</v>
      </c>
      <c r="P1131" s="9">
        <v>233</v>
      </c>
      <c r="Q1131" s="8" t="s">
        <v>2146</v>
      </c>
      <c r="R1131">
        <f t="shared" si="125"/>
        <v>1</v>
      </c>
    </row>
    <row r="1132" spans="1:18" ht="66" x14ac:dyDescent="0.25">
      <c r="A1132" s="10"/>
      <c r="B1132" s="17">
        <v>43979.434027777781</v>
      </c>
      <c r="C1132" s="6" t="str">
        <f t="shared" si="120"/>
        <v>May</v>
      </c>
      <c r="D1132" s="7">
        <f t="shared" si="121"/>
        <v>0.43402777777777773</v>
      </c>
      <c r="E1132" s="7" t="str">
        <f>IF(AND(D1132&lt;Sheet2!$A$3,D1132&gt;=Sheet2!$A$2),"Morning",IF(AND(D1132&gt;=Sheet2!$A$3,D1132&lt;Sheet2!$A$4),"Afternoon","Night"))</f>
        <v>Morning</v>
      </c>
      <c r="F1132" s="7" t="str">
        <f t="shared" si="122"/>
        <v>Thursday</v>
      </c>
      <c r="G1132" s="7" t="str">
        <f t="shared" si="123"/>
        <v>Weekdays</v>
      </c>
      <c r="H1132" s="6">
        <f t="shared" si="124"/>
        <v>28</v>
      </c>
      <c r="I1132" s="6">
        <f t="shared" si="126"/>
        <v>2020</v>
      </c>
      <c r="J1132" s="11">
        <v>43905.432638888888</v>
      </c>
      <c r="K1132" s="12" t="s">
        <v>309</v>
      </c>
      <c r="L1132" s="8" t="s">
        <v>2696</v>
      </c>
      <c r="M1132" s="8" t="s">
        <v>2703</v>
      </c>
      <c r="N1132" s="12" t="s">
        <v>34</v>
      </c>
      <c r="O1132" s="12" t="s">
        <v>19</v>
      </c>
      <c r="P1132" s="13">
        <v>233</v>
      </c>
      <c r="Q1132" s="12" t="s">
        <v>2147</v>
      </c>
      <c r="R1132">
        <f t="shared" si="125"/>
        <v>1</v>
      </c>
    </row>
    <row r="1133" spans="1:18" ht="66" x14ac:dyDescent="0.25">
      <c r="A1133" s="4" t="s">
        <v>183</v>
      </c>
      <c r="B1133" s="17">
        <v>43979.449305555558</v>
      </c>
      <c r="C1133" s="6" t="str">
        <f t="shared" si="120"/>
        <v>May</v>
      </c>
      <c r="D1133" s="7">
        <f t="shared" si="121"/>
        <v>0.44930555555555557</v>
      </c>
      <c r="E1133" s="7" t="str">
        <f>IF(AND(D1133&lt;Sheet2!$A$3,D1133&gt;=Sheet2!$A$2),"Morning",IF(AND(D1133&gt;=Sheet2!$A$3,D1133&lt;Sheet2!$A$4),"Afternoon","Night"))</f>
        <v>Morning</v>
      </c>
      <c r="F1133" s="7" t="str">
        <f t="shared" si="122"/>
        <v>Thursday</v>
      </c>
      <c r="G1133" s="7" t="str">
        <f t="shared" si="123"/>
        <v>Weekdays</v>
      </c>
      <c r="H1133" s="6">
        <f t="shared" si="124"/>
        <v>28</v>
      </c>
      <c r="I1133" s="6">
        <f t="shared" si="126"/>
        <v>2020</v>
      </c>
      <c r="J1133" s="5">
        <v>43904.286111111112</v>
      </c>
      <c r="K1133" s="8" t="s">
        <v>275</v>
      </c>
      <c r="L1133" s="8" t="s">
        <v>2695</v>
      </c>
      <c r="M1133" s="8" t="s">
        <v>2702</v>
      </c>
      <c r="N1133" s="8" t="s">
        <v>34</v>
      </c>
      <c r="O1133" s="8" t="s">
        <v>19</v>
      </c>
      <c r="P1133" s="9">
        <v>337</v>
      </c>
      <c r="Q1133" s="8" t="s">
        <v>2148</v>
      </c>
      <c r="R1133">
        <f t="shared" si="125"/>
        <v>1</v>
      </c>
    </row>
    <row r="1134" spans="1:18" ht="66" x14ac:dyDescent="0.25">
      <c r="A1134" s="4" t="s">
        <v>186</v>
      </c>
      <c r="B1134" s="17">
        <v>43979.456944444442</v>
      </c>
      <c r="C1134" s="6" t="str">
        <f t="shared" si="120"/>
        <v>May</v>
      </c>
      <c r="D1134" s="7">
        <f t="shared" si="121"/>
        <v>0.45694444444444443</v>
      </c>
      <c r="E1134" s="7" t="str">
        <f>IF(AND(D1134&lt;Sheet2!$A$3,D1134&gt;=Sheet2!$A$2),"Morning",IF(AND(D1134&gt;=Sheet2!$A$3,D1134&lt;Sheet2!$A$4),"Afternoon","Night"))</f>
        <v>Morning</v>
      </c>
      <c r="F1134" s="7" t="str">
        <f t="shared" si="122"/>
        <v>Thursday</v>
      </c>
      <c r="G1134" s="7" t="str">
        <f t="shared" si="123"/>
        <v>Weekdays</v>
      </c>
      <c r="H1134" s="6">
        <f t="shared" si="124"/>
        <v>28</v>
      </c>
      <c r="I1134" s="6">
        <f t="shared" si="126"/>
        <v>2020</v>
      </c>
      <c r="J1134" s="5">
        <v>43904.388888888891</v>
      </c>
      <c r="K1134" s="8" t="s">
        <v>108</v>
      </c>
      <c r="L1134" s="8" t="s">
        <v>2694</v>
      </c>
      <c r="M1134" s="8" t="s">
        <v>2702</v>
      </c>
      <c r="N1134" s="8" t="s">
        <v>34</v>
      </c>
      <c r="O1134" s="8" t="s">
        <v>109</v>
      </c>
      <c r="P1134" s="9">
        <v>14</v>
      </c>
      <c r="Q1134" s="8" t="s">
        <v>2149</v>
      </c>
      <c r="R1134">
        <f t="shared" si="125"/>
        <v>1</v>
      </c>
    </row>
    <row r="1135" spans="1:18" ht="82.5" x14ac:dyDescent="0.25">
      <c r="A1135" s="4" t="s">
        <v>189</v>
      </c>
      <c r="B1135" s="18">
        <v>43979.456944444442</v>
      </c>
      <c r="C1135" s="6" t="str">
        <f t="shared" si="120"/>
        <v>May</v>
      </c>
      <c r="D1135" s="7">
        <f t="shared" si="121"/>
        <v>0.45694444444444443</v>
      </c>
      <c r="E1135" s="7" t="str">
        <f>IF(AND(D1135&lt;Sheet2!$A$3,D1135&gt;=Sheet2!$A$2),"Morning",IF(AND(D1135&gt;=Sheet2!$A$3,D1135&lt;Sheet2!$A$4),"Afternoon","Night"))</f>
        <v>Morning</v>
      </c>
      <c r="F1135" s="7" t="str">
        <f t="shared" si="122"/>
        <v>Thursday</v>
      </c>
      <c r="G1135" s="7" t="str">
        <f t="shared" si="123"/>
        <v>Weekdays</v>
      </c>
      <c r="H1135" s="6">
        <f t="shared" si="124"/>
        <v>28</v>
      </c>
      <c r="I1135" s="6">
        <f t="shared" si="126"/>
        <v>2020</v>
      </c>
      <c r="J1135" s="5">
        <v>43905.395833333336</v>
      </c>
      <c r="K1135" s="8" t="s">
        <v>102</v>
      </c>
      <c r="L1135" s="8" t="s">
        <v>2693</v>
      </c>
      <c r="M1135" s="8" t="s">
        <v>2703</v>
      </c>
      <c r="N1135" s="8" t="s">
        <v>34</v>
      </c>
      <c r="O1135" s="8" t="s">
        <v>109</v>
      </c>
      <c r="P1135" s="9">
        <v>4</v>
      </c>
      <c r="Q1135" s="8" t="s">
        <v>2150</v>
      </c>
      <c r="R1135">
        <f t="shared" si="125"/>
        <v>1</v>
      </c>
    </row>
    <row r="1136" spans="1:18" ht="363" x14ac:dyDescent="0.25">
      <c r="A1136" s="4" t="s">
        <v>192</v>
      </c>
      <c r="B1136" s="17">
        <v>43979.46875</v>
      </c>
      <c r="C1136" s="6" t="str">
        <f t="shared" si="120"/>
        <v>May</v>
      </c>
      <c r="D1136" s="7">
        <f t="shared" si="121"/>
        <v>0.46875</v>
      </c>
      <c r="E1136" s="7" t="str">
        <f>IF(AND(D1136&lt;Sheet2!$A$3,D1136&gt;=Sheet2!$A$2),"Morning",IF(AND(D1136&gt;=Sheet2!$A$3,D1136&lt;Sheet2!$A$4),"Afternoon","Night"))</f>
        <v>Morning</v>
      </c>
      <c r="F1136" s="7" t="str">
        <f t="shared" si="122"/>
        <v>Thursday</v>
      </c>
      <c r="G1136" s="7" t="str">
        <f t="shared" si="123"/>
        <v>Weekdays</v>
      </c>
      <c r="H1136" s="6">
        <f t="shared" si="124"/>
        <v>28</v>
      </c>
      <c r="I1136" s="6">
        <f t="shared" si="126"/>
        <v>2020</v>
      </c>
      <c r="J1136" s="5">
        <v>43905.611805555556</v>
      </c>
      <c r="K1136" s="8" t="s">
        <v>1979</v>
      </c>
      <c r="L1136" s="8" t="s">
        <v>2693</v>
      </c>
      <c r="M1136" s="8" t="s">
        <v>2703</v>
      </c>
      <c r="N1136" s="8" t="s">
        <v>58</v>
      </c>
      <c r="O1136" s="8" t="s">
        <v>823</v>
      </c>
      <c r="P1136" s="9">
        <v>39</v>
      </c>
      <c r="Q1136" s="8" t="s">
        <v>2151</v>
      </c>
      <c r="R1136">
        <f t="shared" si="125"/>
        <v>1</v>
      </c>
    </row>
    <row r="1137" spans="1:18" ht="115.5" x14ac:dyDescent="0.25">
      <c r="A1137" s="10"/>
      <c r="B1137" s="17">
        <v>43980.050694444442</v>
      </c>
      <c r="C1137" s="6" t="str">
        <f t="shared" si="120"/>
        <v>May</v>
      </c>
      <c r="D1137" s="7">
        <f t="shared" si="121"/>
        <v>5.0694444444444452E-2</v>
      </c>
      <c r="E1137" s="7" t="str">
        <f>IF(AND(D1137&lt;Sheet2!$A$3,D1137&gt;=Sheet2!$A$2),"Morning",IF(AND(D1137&gt;=Sheet2!$A$3,D1137&lt;Sheet2!$A$4),"Afternoon","Night"))</f>
        <v>Night</v>
      </c>
      <c r="F1137" s="7" t="str">
        <f t="shared" si="122"/>
        <v>Friday</v>
      </c>
      <c r="G1137" s="7" t="str">
        <f t="shared" si="123"/>
        <v>Weekdays</v>
      </c>
      <c r="H1137" s="6">
        <f t="shared" si="124"/>
        <v>29</v>
      </c>
      <c r="I1137" s="6">
        <f t="shared" si="126"/>
        <v>2020</v>
      </c>
      <c r="J1137" s="11">
        <v>43908.712500000001</v>
      </c>
      <c r="K1137" s="12" t="s">
        <v>1979</v>
      </c>
      <c r="L1137" s="8" t="s">
        <v>2693</v>
      </c>
      <c r="M1137" s="8" t="s">
        <v>2703</v>
      </c>
      <c r="N1137" s="12" t="s">
        <v>58</v>
      </c>
      <c r="O1137" s="12" t="s">
        <v>823</v>
      </c>
      <c r="P1137" s="13">
        <v>39</v>
      </c>
      <c r="Q1137" s="12" t="s">
        <v>2152</v>
      </c>
      <c r="R1137">
        <f t="shared" si="125"/>
        <v>1</v>
      </c>
    </row>
    <row r="1138" spans="1:18" ht="115.5" x14ac:dyDescent="0.25">
      <c r="A1138" s="4" t="s">
        <v>194</v>
      </c>
      <c r="B1138" s="17">
        <v>43980.252083333333</v>
      </c>
      <c r="C1138" s="6" t="str">
        <f t="shared" si="120"/>
        <v>May</v>
      </c>
      <c r="D1138" s="7">
        <f t="shared" si="121"/>
        <v>0.25208333333333333</v>
      </c>
      <c r="E1138" s="7" t="str">
        <f>IF(AND(D1138&lt;Sheet2!$A$3,D1138&gt;=Sheet2!$A$2),"Morning",IF(AND(D1138&gt;=Sheet2!$A$3,D1138&lt;Sheet2!$A$4),"Afternoon","Night"))</f>
        <v>Morning</v>
      </c>
      <c r="F1138" s="7" t="str">
        <f t="shared" si="122"/>
        <v>Friday</v>
      </c>
      <c r="G1138" s="7" t="str">
        <f t="shared" si="123"/>
        <v>Weekdays</v>
      </c>
      <c r="H1138" s="6">
        <f t="shared" si="124"/>
        <v>29</v>
      </c>
      <c r="I1138" s="6">
        <f t="shared" si="126"/>
        <v>2020</v>
      </c>
      <c r="J1138" s="5">
        <v>43905.698611111111</v>
      </c>
      <c r="K1138" s="8" t="s">
        <v>95</v>
      </c>
      <c r="L1138" s="8" t="s">
        <v>2693</v>
      </c>
      <c r="M1138" s="8" t="s">
        <v>2703</v>
      </c>
      <c r="N1138" s="8" t="s">
        <v>13</v>
      </c>
      <c r="O1138" s="8" t="s">
        <v>1032</v>
      </c>
      <c r="P1138" s="9">
        <v>0</v>
      </c>
      <c r="Q1138" s="8" t="s">
        <v>2682</v>
      </c>
      <c r="R1138">
        <f t="shared" si="125"/>
        <v>1</v>
      </c>
    </row>
    <row r="1139" spans="1:18" ht="409.5" x14ac:dyDescent="0.25">
      <c r="A1139" s="4" t="s">
        <v>195</v>
      </c>
      <c r="B1139" s="17">
        <v>43980.479166666664</v>
      </c>
      <c r="C1139" s="6" t="str">
        <f t="shared" si="120"/>
        <v>May</v>
      </c>
      <c r="D1139" s="7">
        <f t="shared" si="121"/>
        <v>0.47916666666666669</v>
      </c>
      <c r="E1139" s="7" t="str">
        <f>IF(AND(D1139&lt;Sheet2!$A$3,D1139&gt;=Sheet2!$A$2),"Morning",IF(AND(D1139&gt;=Sheet2!$A$3,D1139&lt;Sheet2!$A$4),"Afternoon","Night"))</f>
        <v>Morning</v>
      </c>
      <c r="F1139" s="7" t="str">
        <f t="shared" si="122"/>
        <v>Friday</v>
      </c>
      <c r="G1139" s="7" t="str">
        <f t="shared" si="123"/>
        <v>Weekdays</v>
      </c>
      <c r="H1139" s="6">
        <f t="shared" si="124"/>
        <v>29</v>
      </c>
      <c r="I1139" s="6">
        <f t="shared" si="126"/>
        <v>2020</v>
      </c>
      <c r="J1139" s="5">
        <v>43905.899305555555</v>
      </c>
      <c r="K1139" s="8" t="s">
        <v>2153</v>
      </c>
      <c r="L1139" s="8" t="s">
        <v>2694</v>
      </c>
      <c r="M1139" s="8" t="s">
        <v>2702</v>
      </c>
      <c r="N1139" s="8" t="s">
        <v>24</v>
      </c>
      <c r="O1139" s="8" t="s">
        <v>191</v>
      </c>
      <c r="P1139" s="9">
        <v>148</v>
      </c>
      <c r="Q1139" s="8" t="s">
        <v>2154</v>
      </c>
      <c r="R1139">
        <f t="shared" si="125"/>
        <v>1</v>
      </c>
    </row>
    <row r="1140" spans="1:18" ht="132" x14ac:dyDescent="0.25">
      <c r="A1140" s="10"/>
      <c r="B1140" s="18">
        <v>43980.479166666664</v>
      </c>
      <c r="C1140" s="6" t="str">
        <f t="shared" si="120"/>
        <v>May</v>
      </c>
      <c r="D1140" s="7">
        <f t="shared" si="121"/>
        <v>0.47916666666666669</v>
      </c>
      <c r="E1140" s="7" t="str">
        <f>IF(AND(D1140&lt;Sheet2!$A$3,D1140&gt;=Sheet2!$A$2),"Morning",IF(AND(D1140&gt;=Sheet2!$A$3,D1140&lt;Sheet2!$A$4),"Afternoon","Night"))</f>
        <v>Morning</v>
      </c>
      <c r="F1140" s="7" t="str">
        <f t="shared" si="122"/>
        <v>Friday</v>
      </c>
      <c r="G1140" s="7" t="str">
        <f t="shared" si="123"/>
        <v>Weekdays</v>
      </c>
      <c r="H1140" s="6">
        <f t="shared" si="124"/>
        <v>29</v>
      </c>
      <c r="I1140" s="6">
        <f t="shared" si="126"/>
        <v>2020</v>
      </c>
      <c r="J1140" s="11">
        <v>43906.291666666664</v>
      </c>
      <c r="K1140" s="12" t="s">
        <v>2153</v>
      </c>
      <c r="L1140" s="8" t="s">
        <v>2694</v>
      </c>
      <c r="M1140" s="8" t="s">
        <v>2702</v>
      </c>
      <c r="N1140" s="12" t="s">
        <v>24</v>
      </c>
      <c r="O1140" s="12" t="s">
        <v>191</v>
      </c>
      <c r="P1140" s="13">
        <v>148</v>
      </c>
      <c r="Q1140" s="12" t="s">
        <v>2155</v>
      </c>
      <c r="R1140">
        <f t="shared" si="125"/>
        <v>1</v>
      </c>
    </row>
    <row r="1141" spans="1:18" ht="49.5" x14ac:dyDescent="0.25">
      <c r="A1141" s="4" t="s">
        <v>197</v>
      </c>
      <c r="B1141" s="17">
        <v>43981.850694444445</v>
      </c>
      <c r="C1141" s="6" t="str">
        <f t="shared" si="120"/>
        <v>May</v>
      </c>
      <c r="D1141" s="7">
        <f t="shared" si="121"/>
        <v>0.85069444444444453</v>
      </c>
      <c r="E1141" s="7" t="str">
        <f>IF(AND(D1141&lt;Sheet2!$A$3,D1141&gt;=Sheet2!$A$2),"Morning",IF(AND(D1141&gt;=Sheet2!$A$3,D1141&lt;Sheet2!$A$4),"Afternoon","Night"))</f>
        <v>Night</v>
      </c>
      <c r="F1141" s="7" t="str">
        <f t="shared" si="122"/>
        <v>Saturday</v>
      </c>
      <c r="G1141" s="7" t="str">
        <f t="shared" si="123"/>
        <v>Weekends</v>
      </c>
      <c r="H1141" s="6">
        <f t="shared" si="124"/>
        <v>30</v>
      </c>
      <c r="I1141" s="6">
        <f t="shared" si="126"/>
        <v>2020</v>
      </c>
      <c r="J1141" s="5">
        <v>43906.364583333336</v>
      </c>
      <c r="K1141" s="8" t="s">
        <v>1033</v>
      </c>
      <c r="L1141" s="8" t="s">
        <v>2696</v>
      </c>
      <c r="M1141" s="8" t="s">
        <v>2703</v>
      </c>
      <c r="N1141" s="8" t="s">
        <v>34</v>
      </c>
      <c r="O1141" s="8" t="s">
        <v>19</v>
      </c>
      <c r="P1141" s="9">
        <v>0</v>
      </c>
      <c r="Q1141" s="8" t="s">
        <v>1034</v>
      </c>
      <c r="R1141">
        <f t="shared" si="125"/>
        <v>1</v>
      </c>
    </row>
    <row r="1142" spans="1:18" ht="49.5" x14ac:dyDescent="0.25">
      <c r="A1142" s="10"/>
      <c r="B1142" s="18">
        <v>43981.850694444445</v>
      </c>
      <c r="C1142" s="6" t="str">
        <f t="shared" si="120"/>
        <v>May</v>
      </c>
      <c r="D1142" s="7">
        <f t="shared" si="121"/>
        <v>0.85069444444444453</v>
      </c>
      <c r="E1142" s="7" t="str">
        <f>IF(AND(D1142&lt;Sheet2!$A$3,D1142&gt;=Sheet2!$A$2),"Morning",IF(AND(D1142&gt;=Sheet2!$A$3,D1142&lt;Sheet2!$A$4),"Afternoon","Night"))</f>
        <v>Night</v>
      </c>
      <c r="F1142" s="7" t="str">
        <f t="shared" si="122"/>
        <v>Saturday</v>
      </c>
      <c r="G1142" s="7" t="str">
        <f t="shared" si="123"/>
        <v>Weekends</v>
      </c>
      <c r="H1142" s="6">
        <f t="shared" si="124"/>
        <v>30</v>
      </c>
      <c r="I1142" s="6">
        <f t="shared" si="126"/>
        <v>2020</v>
      </c>
      <c r="J1142" s="11">
        <v>43907.57916666667</v>
      </c>
      <c r="K1142" s="12" t="s">
        <v>1033</v>
      </c>
      <c r="L1142" s="8" t="s">
        <v>2696</v>
      </c>
      <c r="M1142" s="8" t="s">
        <v>2703</v>
      </c>
      <c r="N1142" s="12" t="s">
        <v>34</v>
      </c>
      <c r="O1142" s="12" t="s">
        <v>19</v>
      </c>
      <c r="P1142" s="13">
        <v>0</v>
      </c>
      <c r="Q1142" s="12" t="s">
        <v>2156</v>
      </c>
      <c r="R1142">
        <f t="shared" si="125"/>
        <v>1</v>
      </c>
    </row>
    <row r="1143" spans="1:18" ht="33" x14ac:dyDescent="0.25">
      <c r="A1143" s="4" t="s">
        <v>199</v>
      </c>
      <c r="B1143" s="17">
        <v>43981.850694444445</v>
      </c>
      <c r="C1143" s="6" t="str">
        <f t="shared" si="120"/>
        <v>May</v>
      </c>
      <c r="D1143" s="7">
        <f t="shared" si="121"/>
        <v>0.85069444444444453</v>
      </c>
      <c r="E1143" s="7" t="str">
        <f>IF(AND(D1143&lt;Sheet2!$A$3,D1143&gt;=Sheet2!$A$2),"Morning",IF(AND(D1143&gt;=Sheet2!$A$3,D1143&lt;Sheet2!$A$4),"Afternoon","Night"))</f>
        <v>Night</v>
      </c>
      <c r="F1143" s="7" t="str">
        <f t="shared" si="122"/>
        <v>Saturday</v>
      </c>
      <c r="G1143" s="7" t="str">
        <f t="shared" si="123"/>
        <v>Weekends</v>
      </c>
      <c r="H1143" s="6">
        <f t="shared" si="124"/>
        <v>30</v>
      </c>
      <c r="I1143" s="6">
        <f t="shared" si="126"/>
        <v>2020</v>
      </c>
      <c r="J1143" s="5">
        <v>43906.420138888891</v>
      </c>
      <c r="K1143" s="8" t="s">
        <v>39</v>
      </c>
      <c r="L1143" s="8" t="s">
        <v>2693</v>
      </c>
      <c r="M1143" s="8" t="s">
        <v>2703</v>
      </c>
      <c r="N1143" s="8"/>
      <c r="O1143" s="8"/>
      <c r="P1143" s="15" t="s">
        <v>9</v>
      </c>
      <c r="Q1143" s="8" t="s">
        <v>1035</v>
      </c>
      <c r="R1143">
        <f t="shared" si="125"/>
        <v>1</v>
      </c>
    </row>
    <row r="1144" spans="1:18" ht="66" x14ac:dyDescent="0.25">
      <c r="A1144" s="4" t="s">
        <v>203</v>
      </c>
      <c r="B1144" s="18">
        <v>43981.850694444445</v>
      </c>
      <c r="C1144" s="6" t="str">
        <f t="shared" si="120"/>
        <v>May</v>
      </c>
      <c r="D1144" s="7">
        <f t="shared" si="121"/>
        <v>0.85069444444444453</v>
      </c>
      <c r="E1144" s="7" t="str">
        <f>IF(AND(D1144&lt;Sheet2!$A$3,D1144&gt;=Sheet2!$A$2),"Morning",IF(AND(D1144&gt;=Sheet2!$A$3,D1144&lt;Sheet2!$A$4),"Afternoon","Night"))</f>
        <v>Night</v>
      </c>
      <c r="F1144" s="7" t="str">
        <f t="shared" si="122"/>
        <v>Saturday</v>
      </c>
      <c r="G1144" s="7" t="str">
        <f t="shared" si="123"/>
        <v>Weekends</v>
      </c>
      <c r="H1144" s="6">
        <f t="shared" si="124"/>
        <v>30</v>
      </c>
      <c r="I1144" s="6">
        <f t="shared" si="126"/>
        <v>2020</v>
      </c>
      <c r="J1144" s="5">
        <v>43906.55</v>
      </c>
      <c r="K1144" s="8" t="s">
        <v>161</v>
      </c>
      <c r="L1144" s="8" t="s">
        <v>2694</v>
      </c>
      <c r="M1144" s="8" t="s">
        <v>2702</v>
      </c>
      <c r="N1144" s="8" t="s">
        <v>24</v>
      </c>
      <c r="O1144" s="8" t="s">
        <v>13</v>
      </c>
      <c r="P1144" s="9">
        <v>39</v>
      </c>
      <c r="Q1144" s="8" t="s">
        <v>2157</v>
      </c>
      <c r="R1144">
        <f t="shared" si="125"/>
        <v>1</v>
      </c>
    </row>
    <row r="1145" spans="1:18" ht="49.5" x14ac:dyDescent="0.25">
      <c r="A1145" s="10"/>
      <c r="B1145" s="17">
        <v>43981.850694444445</v>
      </c>
      <c r="C1145" s="6" t="str">
        <f t="shared" si="120"/>
        <v>May</v>
      </c>
      <c r="D1145" s="7">
        <f t="shared" si="121"/>
        <v>0.85069444444444453</v>
      </c>
      <c r="E1145" s="7" t="str">
        <f>IF(AND(D1145&lt;Sheet2!$A$3,D1145&gt;=Sheet2!$A$2),"Morning",IF(AND(D1145&gt;=Sheet2!$A$3,D1145&lt;Sheet2!$A$4),"Afternoon","Night"))</f>
        <v>Night</v>
      </c>
      <c r="F1145" s="7" t="str">
        <f t="shared" si="122"/>
        <v>Saturday</v>
      </c>
      <c r="G1145" s="7" t="str">
        <f t="shared" si="123"/>
        <v>Weekends</v>
      </c>
      <c r="H1145" s="6">
        <f t="shared" si="124"/>
        <v>30</v>
      </c>
      <c r="I1145" s="6">
        <f t="shared" si="126"/>
        <v>2020</v>
      </c>
      <c r="J1145" s="11">
        <v>43909.719444444447</v>
      </c>
      <c r="K1145" s="12" t="s">
        <v>161</v>
      </c>
      <c r="L1145" s="8" t="s">
        <v>2694</v>
      </c>
      <c r="M1145" s="8" t="s">
        <v>2702</v>
      </c>
      <c r="N1145" s="12" t="s">
        <v>24</v>
      </c>
      <c r="O1145" s="12" t="s">
        <v>13</v>
      </c>
      <c r="P1145" s="13">
        <v>39</v>
      </c>
      <c r="Q1145" s="12" t="s">
        <v>2158</v>
      </c>
      <c r="R1145">
        <f t="shared" si="125"/>
        <v>1</v>
      </c>
    </row>
    <row r="1146" spans="1:18" ht="148.5" x14ac:dyDescent="0.25">
      <c r="A1146" s="4" t="s">
        <v>205</v>
      </c>
      <c r="B1146" s="18">
        <v>43981.850694444445</v>
      </c>
      <c r="C1146" s="6" t="str">
        <f t="shared" si="120"/>
        <v>May</v>
      </c>
      <c r="D1146" s="7">
        <f t="shared" si="121"/>
        <v>0.85069444444444453</v>
      </c>
      <c r="E1146" s="7" t="str">
        <f>IF(AND(D1146&lt;Sheet2!$A$3,D1146&gt;=Sheet2!$A$2),"Morning",IF(AND(D1146&gt;=Sheet2!$A$3,D1146&lt;Sheet2!$A$4),"Afternoon","Night"))</f>
        <v>Night</v>
      </c>
      <c r="F1146" s="7" t="str">
        <f t="shared" si="122"/>
        <v>Saturday</v>
      </c>
      <c r="G1146" s="7" t="str">
        <f t="shared" si="123"/>
        <v>Weekends</v>
      </c>
      <c r="H1146" s="6">
        <f t="shared" si="124"/>
        <v>30</v>
      </c>
      <c r="I1146" s="6">
        <f t="shared" si="126"/>
        <v>2020</v>
      </c>
      <c r="J1146" s="5">
        <v>43906.628472222219</v>
      </c>
      <c r="K1146" s="8" t="s">
        <v>102</v>
      </c>
      <c r="L1146" s="8" t="s">
        <v>2693</v>
      </c>
      <c r="M1146" s="8" t="s">
        <v>2703</v>
      </c>
      <c r="N1146" s="8" t="s">
        <v>58</v>
      </c>
      <c r="O1146" s="8" t="s">
        <v>373</v>
      </c>
      <c r="P1146" s="9">
        <v>0</v>
      </c>
      <c r="Q1146" s="8" t="s">
        <v>2159</v>
      </c>
      <c r="R1146">
        <f t="shared" si="125"/>
        <v>1</v>
      </c>
    </row>
    <row r="1147" spans="1:18" ht="99" x14ac:dyDescent="0.25">
      <c r="A1147" s="4" t="s">
        <v>207</v>
      </c>
      <c r="B1147" s="17">
        <v>43982.118750000001</v>
      </c>
      <c r="C1147" s="6" t="str">
        <f t="shared" si="120"/>
        <v>May</v>
      </c>
      <c r="D1147" s="7">
        <f t="shared" si="121"/>
        <v>0.11875000000000001</v>
      </c>
      <c r="E1147" s="7" t="str">
        <f>IF(AND(D1147&lt;Sheet2!$A$3,D1147&gt;=Sheet2!$A$2),"Morning",IF(AND(D1147&gt;=Sheet2!$A$3,D1147&lt;Sheet2!$A$4),"Afternoon","Night"))</f>
        <v>Night</v>
      </c>
      <c r="F1147" s="7" t="str">
        <f t="shared" si="122"/>
        <v>Sunday</v>
      </c>
      <c r="G1147" s="7" t="str">
        <f t="shared" si="123"/>
        <v>Weekends</v>
      </c>
      <c r="H1147" s="6">
        <f t="shared" si="124"/>
        <v>31</v>
      </c>
      <c r="I1147" s="6">
        <f t="shared" si="126"/>
        <v>2020</v>
      </c>
      <c r="J1147" s="5">
        <v>43907.415972222225</v>
      </c>
      <c r="K1147" s="8" t="s">
        <v>494</v>
      </c>
      <c r="L1147" s="8" t="s">
        <v>2699</v>
      </c>
      <c r="M1147" s="8" t="s">
        <v>2703</v>
      </c>
      <c r="N1147" s="8" t="s">
        <v>34</v>
      </c>
      <c r="O1147" s="8" t="s">
        <v>109</v>
      </c>
      <c r="P1147" s="15" t="s">
        <v>9</v>
      </c>
      <c r="Q1147" s="8" t="s">
        <v>2160</v>
      </c>
      <c r="R1147">
        <f t="shared" si="125"/>
        <v>1</v>
      </c>
    </row>
    <row r="1148" spans="1:18" ht="33" x14ac:dyDescent="0.25">
      <c r="A1148" s="4" t="s">
        <v>209</v>
      </c>
      <c r="B1148" s="18">
        <v>43982.118750000001</v>
      </c>
      <c r="C1148" s="6" t="str">
        <f t="shared" si="120"/>
        <v>May</v>
      </c>
      <c r="D1148" s="7">
        <f t="shared" si="121"/>
        <v>0.11875000000000001</v>
      </c>
      <c r="E1148" s="7" t="str">
        <f>IF(AND(D1148&lt;Sheet2!$A$3,D1148&gt;=Sheet2!$A$2),"Morning",IF(AND(D1148&gt;=Sheet2!$A$3,D1148&lt;Sheet2!$A$4),"Afternoon","Night"))</f>
        <v>Night</v>
      </c>
      <c r="F1148" s="7" t="str">
        <f t="shared" si="122"/>
        <v>Sunday</v>
      </c>
      <c r="G1148" s="7" t="str">
        <f t="shared" si="123"/>
        <v>Weekends</v>
      </c>
      <c r="H1148" s="6">
        <f t="shared" si="124"/>
        <v>31</v>
      </c>
      <c r="I1148" s="6">
        <f t="shared" si="126"/>
        <v>2020</v>
      </c>
      <c r="J1148" s="5">
        <v>43907.600694444445</v>
      </c>
      <c r="K1148" s="8" t="s">
        <v>39</v>
      </c>
      <c r="L1148" s="8" t="s">
        <v>2693</v>
      </c>
      <c r="M1148" s="8" t="s">
        <v>2703</v>
      </c>
      <c r="N1148" s="8"/>
      <c r="O1148" s="8"/>
      <c r="P1148" s="15" t="s">
        <v>9</v>
      </c>
      <c r="Q1148" s="8" t="s">
        <v>1036</v>
      </c>
      <c r="R1148">
        <f t="shared" si="125"/>
        <v>1</v>
      </c>
    </row>
    <row r="1149" spans="1:18" ht="33" x14ac:dyDescent="0.25">
      <c r="A1149" s="4" t="s">
        <v>211</v>
      </c>
      <c r="B1149" s="17">
        <v>43982.121527777781</v>
      </c>
      <c r="C1149" s="6" t="str">
        <f t="shared" si="120"/>
        <v>May</v>
      </c>
      <c r="D1149" s="7">
        <f t="shared" si="121"/>
        <v>0.12152777777777778</v>
      </c>
      <c r="E1149" s="7" t="str">
        <f>IF(AND(D1149&lt;Sheet2!$A$3,D1149&gt;=Sheet2!$A$2),"Morning",IF(AND(D1149&gt;=Sheet2!$A$3,D1149&lt;Sheet2!$A$4),"Afternoon","Night"))</f>
        <v>Night</v>
      </c>
      <c r="F1149" s="7" t="str">
        <f t="shared" si="122"/>
        <v>Sunday</v>
      </c>
      <c r="G1149" s="7" t="str">
        <f t="shared" si="123"/>
        <v>Weekends</v>
      </c>
      <c r="H1149" s="6">
        <f t="shared" si="124"/>
        <v>31</v>
      </c>
      <c r="I1149" s="6">
        <f t="shared" si="126"/>
        <v>2020</v>
      </c>
      <c r="J1149" s="5">
        <v>43908.34375</v>
      </c>
      <c r="K1149" s="8" t="s">
        <v>39</v>
      </c>
      <c r="L1149" s="8" t="s">
        <v>2693</v>
      </c>
      <c r="M1149" s="8" t="s">
        <v>2703</v>
      </c>
      <c r="N1149" s="8"/>
      <c r="O1149" s="8"/>
      <c r="P1149" s="15" t="s">
        <v>9</v>
      </c>
      <c r="Q1149" s="8" t="s">
        <v>1037</v>
      </c>
      <c r="R1149">
        <f t="shared" si="125"/>
        <v>1</v>
      </c>
    </row>
    <row r="1150" spans="1:18" ht="82.5" x14ac:dyDescent="0.25">
      <c r="A1150" s="4" t="s">
        <v>212</v>
      </c>
      <c r="B1150" s="18">
        <v>43982.121527777781</v>
      </c>
      <c r="C1150" s="6" t="str">
        <f t="shared" si="120"/>
        <v>May</v>
      </c>
      <c r="D1150" s="7">
        <f t="shared" si="121"/>
        <v>0.12152777777777778</v>
      </c>
      <c r="E1150" s="7" t="str">
        <f>IF(AND(D1150&lt;Sheet2!$A$3,D1150&gt;=Sheet2!$A$2),"Morning",IF(AND(D1150&gt;=Sheet2!$A$3,D1150&lt;Sheet2!$A$4),"Afternoon","Night"))</f>
        <v>Night</v>
      </c>
      <c r="F1150" s="7" t="str">
        <f t="shared" si="122"/>
        <v>Sunday</v>
      </c>
      <c r="G1150" s="7" t="str">
        <f t="shared" si="123"/>
        <v>Weekends</v>
      </c>
      <c r="H1150" s="6">
        <f t="shared" si="124"/>
        <v>31</v>
      </c>
      <c r="I1150" s="6">
        <f t="shared" si="126"/>
        <v>2020</v>
      </c>
      <c r="J1150" s="5">
        <v>43908.393750000003</v>
      </c>
      <c r="K1150" s="8" t="s">
        <v>510</v>
      </c>
      <c r="L1150" s="8" t="s">
        <v>2694</v>
      </c>
      <c r="M1150" s="8" t="s">
        <v>2702</v>
      </c>
      <c r="N1150" s="8" t="s">
        <v>34</v>
      </c>
      <c r="O1150" s="8" t="s">
        <v>109</v>
      </c>
      <c r="P1150" s="9">
        <v>52</v>
      </c>
      <c r="Q1150" s="8" t="s">
        <v>2161</v>
      </c>
      <c r="R1150">
        <f t="shared" si="125"/>
        <v>1</v>
      </c>
    </row>
    <row r="1151" spans="1:18" ht="33" x14ac:dyDescent="0.25">
      <c r="A1151" s="4" t="s">
        <v>213</v>
      </c>
      <c r="B1151" s="17">
        <v>43982.121527777781</v>
      </c>
      <c r="C1151" s="6" t="str">
        <f t="shared" si="120"/>
        <v>May</v>
      </c>
      <c r="D1151" s="7">
        <f t="shared" si="121"/>
        <v>0.12152777777777778</v>
      </c>
      <c r="E1151" s="7" t="str">
        <f>IF(AND(D1151&lt;Sheet2!$A$3,D1151&gt;=Sheet2!$A$2),"Morning",IF(AND(D1151&gt;=Sheet2!$A$3,D1151&lt;Sheet2!$A$4),"Afternoon","Night"))</f>
        <v>Night</v>
      </c>
      <c r="F1151" s="7" t="str">
        <f t="shared" si="122"/>
        <v>Sunday</v>
      </c>
      <c r="G1151" s="7" t="str">
        <f t="shared" si="123"/>
        <v>Weekends</v>
      </c>
      <c r="H1151" s="6">
        <f t="shared" si="124"/>
        <v>31</v>
      </c>
      <c r="I1151" s="6">
        <f t="shared" si="126"/>
        <v>2020</v>
      </c>
      <c r="J1151" s="5">
        <v>43909.409722222219</v>
      </c>
      <c r="K1151" s="8" t="s">
        <v>8</v>
      </c>
      <c r="L1151" s="8" t="s">
        <v>2694</v>
      </c>
      <c r="M1151" s="8" t="s">
        <v>2702</v>
      </c>
      <c r="N1151" s="8"/>
      <c r="O1151" s="8"/>
      <c r="P1151" s="15" t="s">
        <v>9</v>
      </c>
      <c r="Q1151" s="8" t="s">
        <v>1038</v>
      </c>
      <c r="R1151">
        <f t="shared" si="125"/>
        <v>1</v>
      </c>
    </row>
    <row r="1152" spans="1:18" ht="16.5" x14ac:dyDescent="0.25">
      <c r="A1152" s="4" t="s">
        <v>215</v>
      </c>
      <c r="B1152" s="18">
        <v>43982.121527777781</v>
      </c>
      <c r="C1152" s="6" t="str">
        <f t="shared" si="120"/>
        <v>May</v>
      </c>
      <c r="D1152" s="7">
        <f t="shared" si="121"/>
        <v>0.12152777777777778</v>
      </c>
      <c r="E1152" s="7" t="str">
        <f>IF(AND(D1152&lt;Sheet2!$A$3,D1152&gt;=Sheet2!$A$2),"Morning",IF(AND(D1152&gt;=Sheet2!$A$3,D1152&lt;Sheet2!$A$4),"Afternoon","Night"))</f>
        <v>Night</v>
      </c>
      <c r="F1152" s="7" t="str">
        <f t="shared" si="122"/>
        <v>Sunday</v>
      </c>
      <c r="G1152" s="7" t="str">
        <f t="shared" si="123"/>
        <v>Weekends</v>
      </c>
      <c r="H1152" s="6">
        <f t="shared" si="124"/>
        <v>31</v>
      </c>
      <c r="I1152" s="6">
        <f t="shared" si="126"/>
        <v>2020</v>
      </c>
      <c r="J1152" s="5">
        <v>43909.434027777781</v>
      </c>
      <c r="K1152" s="8" t="s">
        <v>8</v>
      </c>
      <c r="L1152" s="8" t="s">
        <v>2694</v>
      </c>
      <c r="M1152" s="8" t="s">
        <v>2702</v>
      </c>
      <c r="N1152" s="8"/>
      <c r="O1152" s="8"/>
      <c r="P1152" s="15" t="s">
        <v>9</v>
      </c>
      <c r="Q1152" s="8" t="s">
        <v>1039</v>
      </c>
      <c r="R1152">
        <f t="shared" si="125"/>
        <v>1</v>
      </c>
    </row>
    <row r="1153" spans="1:18" ht="66" x14ac:dyDescent="0.25">
      <c r="A1153" s="4" t="s">
        <v>218</v>
      </c>
      <c r="B1153" s="17">
        <v>43982.486805555556</v>
      </c>
      <c r="C1153" s="6" t="str">
        <f t="shared" si="120"/>
        <v>May</v>
      </c>
      <c r="D1153" s="7">
        <f t="shared" si="121"/>
        <v>0.48680555555555555</v>
      </c>
      <c r="E1153" s="7" t="str">
        <f>IF(AND(D1153&lt;Sheet2!$A$3,D1153&gt;=Sheet2!$A$2),"Morning",IF(AND(D1153&gt;=Sheet2!$A$3,D1153&lt;Sheet2!$A$4),"Afternoon","Night"))</f>
        <v>Morning</v>
      </c>
      <c r="F1153" s="7" t="str">
        <f t="shared" si="122"/>
        <v>Sunday</v>
      </c>
      <c r="G1153" s="7" t="str">
        <f t="shared" si="123"/>
        <v>Weekends</v>
      </c>
      <c r="H1153" s="6">
        <f t="shared" si="124"/>
        <v>31</v>
      </c>
      <c r="I1153" s="6">
        <f t="shared" si="126"/>
        <v>2020</v>
      </c>
      <c r="J1153" s="5">
        <v>43909.435416666667</v>
      </c>
      <c r="K1153" s="8" t="s">
        <v>102</v>
      </c>
      <c r="L1153" s="8" t="s">
        <v>2693</v>
      </c>
      <c r="M1153" s="8" t="s">
        <v>2703</v>
      </c>
      <c r="N1153" s="8" t="s">
        <v>34</v>
      </c>
      <c r="O1153" s="8" t="s">
        <v>109</v>
      </c>
      <c r="P1153" s="9">
        <v>59</v>
      </c>
      <c r="Q1153" s="8" t="s">
        <v>2162</v>
      </c>
      <c r="R1153">
        <f t="shared" si="125"/>
        <v>1</v>
      </c>
    </row>
    <row r="1154" spans="1:18" ht="66" x14ac:dyDescent="0.25">
      <c r="A1154" s="4" t="s">
        <v>220</v>
      </c>
      <c r="B1154" s="17">
        <v>43982.520833333336</v>
      </c>
      <c r="C1154" s="6" t="str">
        <f t="shared" si="120"/>
        <v>May</v>
      </c>
      <c r="D1154" s="7">
        <f t="shared" si="121"/>
        <v>0.52083333333333337</v>
      </c>
      <c r="E1154" s="7" t="str">
        <f>IF(AND(D1154&lt;Sheet2!$A$3,D1154&gt;=Sheet2!$A$2),"Morning",IF(AND(D1154&gt;=Sheet2!$A$3,D1154&lt;Sheet2!$A$4),"Afternoon","Night"))</f>
        <v>Afternoon</v>
      </c>
      <c r="F1154" s="7" t="str">
        <f t="shared" si="122"/>
        <v>Sunday</v>
      </c>
      <c r="G1154" s="7" t="str">
        <f t="shared" si="123"/>
        <v>Weekends</v>
      </c>
      <c r="H1154" s="6">
        <f t="shared" si="124"/>
        <v>31</v>
      </c>
      <c r="I1154" s="6">
        <f t="shared" si="126"/>
        <v>2020</v>
      </c>
      <c r="J1154" s="5">
        <v>43909.709722222222</v>
      </c>
      <c r="K1154" s="8" t="s">
        <v>546</v>
      </c>
      <c r="L1154" s="8" t="s">
        <v>2694</v>
      </c>
      <c r="M1154" s="8" t="s">
        <v>2702</v>
      </c>
      <c r="N1154" s="8" t="s">
        <v>34</v>
      </c>
      <c r="O1154" s="8" t="s">
        <v>109</v>
      </c>
      <c r="P1154" s="9">
        <v>0</v>
      </c>
      <c r="Q1154" s="8" t="s">
        <v>1040</v>
      </c>
      <c r="R1154">
        <f t="shared" si="125"/>
        <v>1</v>
      </c>
    </row>
    <row r="1155" spans="1:18" ht="165" x14ac:dyDescent="0.25">
      <c r="A1155" s="4" t="s">
        <v>222</v>
      </c>
      <c r="B1155" s="17">
        <v>43982.536805555559</v>
      </c>
      <c r="C1155" s="6" t="str">
        <f t="shared" ref="C1155:C1218" si="127">TEXT(B1155,"mmmm")</f>
        <v>May</v>
      </c>
      <c r="D1155" s="7">
        <f t="shared" ref="D1155:D1218" si="128">TIME(HOUR(B1155),MINUTE(B1155),SECOND(B1155))</f>
        <v>0.53680555555555554</v>
      </c>
      <c r="E1155" s="7" t="str">
        <f>IF(AND(D1155&lt;Sheet2!$A$3,D1155&gt;=Sheet2!$A$2),"Morning",IF(AND(D1155&gt;=Sheet2!$A$3,D1155&lt;Sheet2!$A$4),"Afternoon","Night"))</f>
        <v>Afternoon</v>
      </c>
      <c r="F1155" s="7" t="str">
        <f t="shared" ref="F1155:F1218" si="129">TEXT(B1155,"dddd")</f>
        <v>Sunday</v>
      </c>
      <c r="G1155" s="7" t="str">
        <f t="shared" ref="G1155:G1218" si="130">IF(OR(F1155="Saturday",F1155="Sunday"),"Weekends","Weekdays")</f>
        <v>Weekends</v>
      </c>
      <c r="H1155" s="6">
        <f t="shared" ref="H1155:H1218" si="131">DAY(B1155)</f>
        <v>31</v>
      </c>
      <c r="I1155" s="6">
        <f t="shared" si="126"/>
        <v>2020</v>
      </c>
      <c r="J1155" s="5">
        <v>43910.45208333333</v>
      </c>
      <c r="K1155" s="8" t="s">
        <v>372</v>
      </c>
      <c r="L1155" s="8" t="s">
        <v>2694</v>
      </c>
      <c r="M1155" s="8" t="s">
        <v>2702</v>
      </c>
      <c r="N1155" s="8" t="s">
        <v>34</v>
      </c>
      <c r="O1155" s="8" t="s">
        <v>938</v>
      </c>
      <c r="P1155" s="9">
        <v>226</v>
      </c>
      <c r="Q1155" s="8" t="s">
        <v>2163</v>
      </c>
      <c r="R1155">
        <f t="shared" ref="R1155:R1218" si="132">COUNTA(B1155)</f>
        <v>1</v>
      </c>
    </row>
    <row r="1156" spans="1:18" ht="49.5" x14ac:dyDescent="0.25">
      <c r="A1156" s="4" t="s">
        <v>224</v>
      </c>
      <c r="B1156" s="17">
        <v>43982.555555555555</v>
      </c>
      <c r="C1156" s="6" t="str">
        <f t="shared" si="127"/>
        <v>May</v>
      </c>
      <c r="D1156" s="7">
        <f t="shared" si="128"/>
        <v>0.55555555555555558</v>
      </c>
      <c r="E1156" s="7" t="str">
        <f>IF(AND(D1156&lt;Sheet2!$A$3,D1156&gt;=Sheet2!$A$2),"Morning",IF(AND(D1156&gt;=Sheet2!$A$3,D1156&lt;Sheet2!$A$4),"Afternoon","Night"))</f>
        <v>Afternoon</v>
      </c>
      <c r="F1156" s="7" t="str">
        <f t="shared" si="129"/>
        <v>Sunday</v>
      </c>
      <c r="G1156" s="7" t="str">
        <f t="shared" si="130"/>
        <v>Weekends</v>
      </c>
      <c r="H1156" s="6">
        <f t="shared" si="131"/>
        <v>31</v>
      </c>
      <c r="I1156" s="6">
        <f t="shared" si="126"/>
        <v>2020</v>
      </c>
      <c r="J1156" s="5">
        <v>43910.763888888891</v>
      </c>
      <c r="K1156" s="8" t="s">
        <v>76</v>
      </c>
      <c r="L1156" s="8" t="s">
        <v>2693</v>
      </c>
      <c r="M1156" s="8" t="s">
        <v>2703</v>
      </c>
      <c r="N1156" s="8" t="s">
        <v>34</v>
      </c>
      <c r="O1156" s="8" t="s">
        <v>1041</v>
      </c>
      <c r="P1156" s="9">
        <v>26</v>
      </c>
      <c r="Q1156" s="8" t="s">
        <v>2164</v>
      </c>
      <c r="R1156">
        <f t="shared" si="132"/>
        <v>1</v>
      </c>
    </row>
    <row r="1157" spans="1:18" ht="66" x14ac:dyDescent="0.25">
      <c r="A1157" s="10"/>
      <c r="B1157" s="17">
        <v>43982.636111111111</v>
      </c>
      <c r="C1157" s="6" t="str">
        <f t="shared" si="127"/>
        <v>May</v>
      </c>
      <c r="D1157" s="7">
        <f t="shared" si="128"/>
        <v>0.63611111111111118</v>
      </c>
      <c r="E1157" s="7" t="str">
        <f>IF(AND(D1157&lt;Sheet2!$A$3,D1157&gt;=Sheet2!$A$2),"Morning",IF(AND(D1157&gt;=Sheet2!$A$3,D1157&lt;Sheet2!$A$4),"Afternoon","Night"))</f>
        <v>Afternoon</v>
      </c>
      <c r="F1157" s="7" t="str">
        <f t="shared" si="129"/>
        <v>Sunday</v>
      </c>
      <c r="G1157" s="7" t="str">
        <f t="shared" si="130"/>
        <v>Weekends</v>
      </c>
      <c r="H1157" s="6">
        <f t="shared" si="131"/>
        <v>31</v>
      </c>
      <c r="I1157" s="6">
        <f t="shared" si="126"/>
        <v>2020</v>
      </c>
      <c r="J1157" s="11">
        <v>43913.588194444441</v>
      </c>
      <c r="K1157" s="12" t="s">
        <v>76</v>
      </c>
      <c r="L1157" s="8" t="s">
        <v>2693</v>
      </c>
      <c r="M1157" s="8" t="s">
        <v>2703</v>
      </c>
      <c r="N1157" s="12" t="s">
        <v>34</v>
      </c>
      <c r="O1157" s="12" t="s">
        <v>1041</v>
      </c>
      <c r="P1157" s="13">
        <v>26</v>
      </c>
      <c r="Q1157" s="12" t="s">
        <v>2165</v>
      </c>
      <c r="R1157">
        <f t="shared" si="132"/>
        <v>1</v>
      </c>
    </row>
    <row r="1158" spans="1:18" ht="132" x14ac:dyDescent="0.25">
      <c r="A1158" s="4" t="s">
        <v>226</v>
      </c>
      <c r="B1158" s="17">
        <v>43982.689583333333</v>
      </c>
      <c r="C1158" s="6" t="str">
        <f t="shared" si="127"/>
        <v>May</v>
      </c>
      <c r="D1158" s="7">
        <f t="shared" si="128"/>
        <v>0.68958333333333333</v>
      </c>
      <c r="E1158" s="7" t="str">
        <f>IF(AND(D1158&lt;Sheet2!$A$3,D1158&gt;=Sheet2!$A$2),"Morning",IF(AND(D1158&gt;=Sheet2!$A$3,D1158&lt;Sheet2!$A$4),"Afternoon","Night"))</f>
        <v>Afternoon</v>
      </c>
      <c r="F1158" s="7" t="str">
        <f t="shared" si="129"/>
        <v>Sunday</v>
      </c>
      <c r="G1158" s="7" t="str">
        <f t="shared" si="130"/>
        <v>Weekends</v>
      </c>
      <c r="H1158" s="6">
        <f t="shared" si="131"/>
        <v>31</v>
      </c>
      <c r="I1158" s="6">
        <f t="shared" si="126"/>
        <v>2020</v>
      </c>
      <c r="J1158" s="5">
        <v>43910.979861111111</v>
      </c>
      <c r="K1158" s="8" t="s">
        <v>584</v>
      </c>
      <c r="L1158" s="12" t="s">
        <v>2695</v>
      </c>
      <c r="M1158" s="8" t="s">
        <v>2702</v>
      </c>
      <c r="N1158" s="8" t="s">
        <v>24</v>
      </c>
      <c r="O1158" s="8" t="s">
        <v>1041</v>
      </c>
      <c r="P1158" s="9">
        <v>23</v>
      </c>
      <c r="Q1158" s="8" t="s">
        <v>2166</v>
      </c>
      <c r="R1158">
        <f t="shared" si="132"/>
        <v>1</v>
      </c>
    </row>
    <row r="1159" spans="1:18" ht="33" x14ac:dyDescent="0.25">
      <c r="A1159" s="4" t="s">
        <v>228</v>
      </c>
      <c r="B1159" s="17">
        <v>43982.695138888892</v>
      </c>
      <c r="C1159" s="6" t="str">
        <f t="shared" si="127"/>
        <v>May</v>
      </c>
      <c r="D1159" s="7">
        <f t="shared" si="128"/>
        <v>0.69513888888888886</v>
      </c>
      <c r="E1159" s="7" t="str">
        <f>IF(AND(D1159&lt;Sheet2!$A$3,D1159&gt;=Sheet2!$A$2),"Morning",IF(AND(D1159&gt;=Sheet2!$A$3,D1159&lt;Sheet2!$A$4),"Afternoon","Night"))</f>
        <v>Afternoon</v>
      </c>
      <c r="F1159" s="7" t="str">
        <f t="shared" si="129"/>
        <v>Sunday</v>
      </c>
      <c r="G1159" s="7" t="str">
        <f t="shared" si="130"/>
        <v>Weekends</v>
      </c>
      <c r="H1159" s="6">
        <f t="shared" si="131"/>
        <v>31</v>
      </c>
      <c r="I1159" s="6">
        <f t="shared" si="126"/>
        <v>2020</v>
      </c>
      <c r="J1159" s="5">
        <v>43911.29583333333</v>
      </c>
      <c r="K1159" s="8" t="s">
        <v>2167</v>
      </c>
      <c r="L1159" s="8" t="s">
        <v>2694</v>
      </c>
      <c r="M1159" s="8" t="s">
        <v>2702</v>
      </c>
      <c r="N1159" s="8" t="s">
        <v>13</v>
      </c>
      <c r="O1159" s="8" t="s">
        <v>13</v>
      </c>
      <c r="P1159" s="9">
        <v>0</v>
      </c>
      <c r="Q1159" s="8" t="s">
        <v>2168</v>
      </c>
      <c r="R1159">
        <f t="shared" si="132"/>
        <v>1</v>
      </c>
    </row>
    <row r="1160" spans="1:18" ht="49.5" x14ac:dyDescent="0.25">
      <c r="A1160" s="10"/>
      <c r="B1160" s="17">
        <v>43982.698611111111</v>
      </c>
      <c r="C1160" s="6" t="str">
        <f t="shared" si="127"/>
        <v>May</v>
      </c>
      <c r="D1160" s="7">
        <f t="shared" si="128"/>
        <v>0.69861111111111107</v>
      </c>
      <c r="E1160" s="7" t="str">
        <f>IF(AND(D1160&lt;Sheet2!$A$3,D1160&gt;=Sheet2!$A$2),"Morning",IF(AND(D1160&gt;=Sheet2!$A$3,D1160&lt;Sheet2!$A$4),"Afternoon","Night"))</f>
        <v>Afternoon</v>
      </c>
      <c r="F1160" s="7" t="str">
        <f t="shared" si="129"/>
        <v>Sunday</v>
      </c>
      <c r="G1160" s="7" t="str">
        <f t="shared" si="130"/>
        <v>Weekends</v>
      </c>
      <c r="H1160" s="6">
        <f t="shared" si="131"/>
        <v>31</v>
      </c>
      <c r="I1160" s="6">
        <f t="shared" si="126"/>
        <v>2020</v>
      </c>
      <c r="J1160" s="11">
        <v>43917.542361111111</v>
      </c>
      <c r="K1160" s="12" t="s">
        <v>2167</v>
      </c>
      <c r="L1160" s="8" t="s">
        <v>2694</v>
      </c>
      <c r="M1160" s="8" t="s">
        <v>2702</v>
      </c>
      <c r="N1160" s="12" t="s">
        <v>13</v>
      </c>
      <c r="O1160" s="12" t="s">
        <v>13</v>
      </c>
      <c r="P1160" s="13">
        <v>0</v>
      </c>
      <c r="Q1160" s="12" t="s">
        <v>2169</v>
      </c>
      <c r="R1160">
        <f t="shared" si="132"/>
        <v>1</v>
      </c>
    </row>
    <row r="1161" spans="1:18" ht="49.5" x14ac:dyDescent="0.25">
      <c r="A1161" s="4" t="s">
        <v>229</v>
      </c>
      <c r="B1161" s="17">
        <v>43982.724999999999</v>
      </c>
      <c r="C1161" s="6" t="str">
        <f t="shared" si="127"/>
        <v>May</v>
      </c>
      <c r="D1161" s="7">
        <f t="shared" si="128"/>
        <v>0.72499999999999998</v>
      </c>
      <c r="E1161" s="7" t="str">
        <f>IF(AND(D1161&lt;Sheet2!$A$3,D1161&gt;=Sheet2!$A$2),"Morning",IF(AND(D1161&gt;=Sheet2!$A$3,D1161&lt;Sheet2!$A$4),"Afternoon","Night"))</f>
        <v>Afternoon</v>
      </c>
      <c r="F1161" s="7" t="str">
        <f t="shared" si="129"/>
        <v>Sunday</v>
      </c>
      <c r="G1161" s="7" t="str">
        <f t="shared" si="130"/>
        <v>Weekends</v>
      </c>
      <c r="H1161" s="6">
        <f t="shared" si="131"/>
        <v>31</v>
      </c>
      <c r="I1161" s="6">
        <f t="shared" si="126"/>
        <v>2020</v>
      </c>
      <c r="J1161" s="5">
        <v>43911.308333333334</v>
      </c>
      <c r="K1161" s="8" t="s">
        <v>268</v>
      </c>
      <c r="L1161" s="8" t="s">
        <v>2696</v>
      </c>
      <c r="M1161" s="8" t="s">
        <v>2703</v>
      </c>
      <c r="N1161" s="8" t="s">
        <v>58</v>
      </c>
      <c r="O1161" s="8" t="s">
        <v>14</v>
      </c>
      <c r="P1161" s="9">
        <v>31</v>
      </c>
      <c r="Q1161" s="8" t="s">
        <v>1042</v>
      </c>
      <c r="R1161">
        <f t="shared" si="132"/>
        <v>1</v>
      </c>
    </row>
    <row r="1162" spans="1:18" ht="66" x14ac:dyDescent="0.25">
      <c r="A1162" s="10"/>
      <c r="B1162" s="17">
        <v>43982.76458333333</v>
      </c>
      <c r="C1162" s="6" t="str">
        <f t="shared" si="127"/>
        <v>May</v>
      </c>
      <c r="D1162" s="7">
        <f t="shared" si="128"/>
        <v>0.76458333333333339</v>
      </c>
      <c r="E1162" s="7" t="str">
        <f>IF(AND(D1162&lt;Sheet2!$A$3,D1162&gt;=Sheet2!$A$2),"Morning",IF(AND(D1162&gt;=Sheet2!$A$3,D1162&lt;Sheet2!$A$4),"Afternoon","Night"))</f>
        <v>Afternoon</v>
      </c>
      <c r="F1162" s="7" t="str">
        <f t="shared" si="129"/>
        <v>Sunday</v>
      </c>
      <c r="G1162" s="7" t="str">
        <f t="shared" si="130"/>
        <v>Weekends</v>
      </c>
      <c r="H1162" s="6">
        <f t="shared" si="131"/>
        <v>31</v>
      </c>
      <c r="I1162" s="6">
        <f t="shared" si="126"/>
        <v>2020</v>
      </c>
      <c r="J1162" s="11">
        <v>43912.412499999999</v>
      </c>
      <c r="K1162" s="12" t="s">
        <v>268</v>
      </c>
      <c r="L1162" s="8" t="s">
        <v>2696</v>
      </c>
      <c r="M1162" s="8" t="s">
        <v>2703</v>
      </c>
      <c r="N1162" s="12" t="s">
        <v>58</v>
      </c>
      <c r="O1162" s="12" t="s">
        <v>14</v>
      </c>
      <c r="P1162" s="13">
        <v>31</v>
      </c>
      <c r="Q1162" s="12" t="s">
        <v>2170</v>
      </c>
      <c r="R1162">
        <f t="shared" si="132"/>
        <v>1</v>
      </c>
    </row>
    <row r="1163" spans="1:18" ht="33" x14ac:dyDescent="0.25">
      <c r="A1163" s="4" t="s">
        <v>232</v>
      </c>
      <c r="B1163" s="18">
        <v>43982.76458333333</v>
      </c>
      <c r="C1163" s="6" t="str">
        <f t="shared" si="127"/>
        <v>May</v>
      </c>
      <c r="D1163" s="7">
        <f t="shared" si="128"/>
        <v>0.76458333333333339</v>
      </c>
      <c r="E1163" s="7" t="str">
        <f>IF(AND(D1163&lt;Sheet2!$A$3,D1163&gt;=Sheet2!$A$2),"Morning",IF(AND(D1163&gt;=Sheet2!$A$3,D1163&lt;Sheet2!$A$4),"Afternoon","Night"))</f>
        <v>Afternoon</v>
      </c>
      <c r="F1163" s="7" t="str">
        <f t="shared" si="129"/>
        <v>Sunday</v>
      </c>
      <c r="G1163" s="7" t="str">
        <f t="shared" si="130"/>
        <v>Weekends</v>
      </c>
      <c r="H1163" s="6">
        <f t="shared" si="131"/>
        <v>31</v>
      </c>
      <c r="I1163" s="6">
        <f t="shared" si="126"/>
        <v>2020</v>
      </c>
      <c r="J1163" s="5">
        <v>43911.503472222219</v>
      </c>
      <c r="K1163" s="8" t="s">
        <v>50</v>
      </c>
      <c r="L1163" s="8" t="s">
        <v>2693</v>
      </c>
      <c r="M1163" s="8" t="s">
        <v>2703</v>
      </c>
      <c r="N1163" s="8" t="s">
        <v>24</v>
      </c>
      <c r="O1163" s="8" t="s">
        <v>13</v>
      </c>
      <c r="P1163" s="9">
        <v>0</v>
      </c>
      <c r="Q1163" s="8" t="s">
        <v>239</v>
      </c>
      <c r="R1163">
        <f t="shared" si="132"/>
        <v>1</v>
      </c>
    </row>
    <row r="1164" spans="1:18" ht="82.5" x14ac:dyDescent="0.25">
      <c r="A1164" s="10"/>
      <c r="B1164" s="17">
        <v>43982.84375</v>
      </c>
      <c r="C1164" s="6" t="str">
        <f t="shared" si="127"/>
        <v>May</v>
      </c>
      <c r="D1164" s="7">
        <f t="shared" si="128"/>
        <v>0.84375</v>
      </c>
      <c r="E1164" s="7" t="str">
        <f>IF(AND(D1164&lt;Sheet2!$A$3,D1164&gt;=Sheet2!$A$2),"Morning",IF(AND(D1164&gt;=Sheet2!$A$3,D1164&lt;Sheet2!$A$4),"Afternoon","Night"))</f>
        <v>Night</v>
      </c>
      <c r="F1164" s="7" t="str">
        <f t="shared" si="129"/>
        <v>Sunday</v>
      </c>
      <c r="G1164" s="7" t="str">
        <f t="shared" si="130"/>
        <v>Weekends</v>
      </c>
      <c r="H1164" s="6">
        <f t="shared" si="131"/>
        <v>31</v>
      </c>
      <c r="I1164" s="6">
        <f t="shared" si="126"/>
        <v>2020</v>
      </c>
      <c r="J1164" s="11">
        <v>43916.722916666666</v>
      </c>
      <c r="K1164" s="12" t="s">
        <v>50</v>
      </c>
      <c r="L1164" s="8" t="s">
        <v>2693</v>
      </c>
      <c r="M1164" s="8" t="s">
        <v>2703</v>
      </c>
      <c r="N1164" s="12" t="s">
        <v>24</v>
      </c>
      <c r="O1164" s="12" t="s">
        <v>13</v>
      </c>
      <c r="P1164" s="13">
        <v>0</v>
      </c>
      <c r="Q1164" s="12" t="s">
        <v>2171</v>
      </c>
      <c r="R1164">
        <f t="shared" si="132"/>
        <v>1</v>
      </c>
    </row>
    <row r="1165" spans="1:18" ht="33" x14ac:dyDescent="0.25">
      <c r="A1165" s="4" t="s">
        <v>233</v>
      </c>
      <c r="B1165" s="17">
        <v>43995.070138888892</v>
      </c>
      <c r="C1165" s="6" t="str">
        <f t="shared" si="127"/>
        <v>June</v>
      </c>
      <c r="D1165" s="7">
        <f t="shared" si="128"/>
        <v>7.013888888888889E-2</v>
      </c>
      <c r="E1165" s="7" t="str">
        <f>IF(AND(D1165&lt;Sheet2!$A$3,D1165&gt;=Sheet2!$A$2),"Morning",IF(AND(D1165&gt;=Sheet2!$A$3,D1165&lt;Sheet2!$A$4),"Afternoon","Night"))</f>
        <v>Night</v>
      </c>
      <c r="F1165" s="7" t="str">
        <f t="shared" si="129"/>
        <v>Saturday</v>
      </c>
      <c r="G1165" s="7" t="str">
        <f t="shared" si="130"/>
        <v>Weekends</v>
      </c>
      <c r="H1165" s="6">
        <f t="shared" si="131"/>
        <v>13</v>
      </c>
      <c r="I1165" s="6">
        <f t="shared" si="126"/>
        <v>2020</v>
      </c>
      <c r="J1165" s="5">
        <v>43912.288194444445</v>
      </c>
      <c r="K1165" s="8" t="s">
        <v>457</v>
      </c>
      <c r="L1165" s="8" t="s">
        <v>2693</v>
      </c>
      <c r="M1165" s="8" t="s">
        <v>2703</v>
      </c>
      <c r="N1165" s="8" t="s">
        <v>34</v>
      </c>
      <c r="O1165" s="8" t="s">
        <v>19</v>
      </c>
      <c r="P1165" s="9">
        <v>0</v>
      </c>
      <c r="Q1165" s="8" t="s">
        <v>1043</v>
      </c>
      <c r="R1165">
        <f t="shared" si="132"/>
        <v>1</v>
      </c>
    </row>
    <row r="1166" spans="1:18" ht="132" x14ac:dyDescent="0.25">
      <c r="A1166" s="4" t="s">
        <v>234</v>
      </c>
      <c r="B1166" s="17">
        <v>43995.363194444442</v>
      </c>
      <c r="C1166" s="6" t="str">
        <f t="shared" si="127"/>
        <v>June</v>
      </c>
      <c r="D1166" s="7">
        <f t="shared" si="128"/>
        <v>0.36319444444444443</v>
      </c>
      <c r="E1166" s="7" t="str">
        <f>IF(AND(D1166&lt;Sheet2!$A$3,D1166&gt;=Sheet2!$A$2),"Morning",IF(AND(D1166&gt;=Sheet2!$A$3,D1166&lt;Sheet2!$A$4),"Afternoon","Night"))</f>
        <v>Morning</v>
      </c>
      <c r="F1166" s="7" t="str">
        <f t="shared" si="129"/>
        <v>Saturday</v>
      </c>
      <c r="G1166" s="7" t="str">
        <f t="shared" si="130"/>
        <v>Weekends</v>
      </c>
      <c r="H1166" s="6">
        <f t="shared" si="131"/>
        <v>13</v>
      </c>
      <c r="I1166" s="6">
        <f t="shared" si="126"/>
        <v>2020</v>
      </c>
      <c r="J1166" s="5">
        <v>43912.427777777775</v>
      </c>
      <c r="K1166" s="8" t="s">
        <v>372</v>
      </c>
      <c r="L1166" s="8" t="s">
        <v>2694</v>
      </c>
      <c r="M1166" s="8" t="s">
        <v>2702</v>
      </c>
      <c r="N1166" s="8" t="s">
        <v>34</v>
      </c>
      <c r="O1166" s="8" t="s">
        <v>109</v>
      </c>
      <c r="P1166" s="9">
        <v>25</v>
      </c>
      <c r="Q1166" s="8" t="s">
        <v>2172</v>
      </c>
      <c r="R1166">
        <f t="shared" si="132"/>
        <v>1</v>
      </c>
    </row>
    <row r="1167" spans="1:18" ht="346.5" x14ac:dyDescent="0.25">
      <c r="A1167" s="4" t="s">
        <v>236</v>
      </c>
      <c r="B1167" s="18">
        <v>43995.363194444442</v>
      </c>
      <c r="C1167" s="6" t="str">
        <f t="shared" si="127"/>
        <v>June</v>
      </c>
      <c r="D1167" s="7">
        <f t="shared" si="128"/>
        <v>0.36319444444444443</v>
      </c>
      <c r="E1167" s="7" t="str">
        <f>IF(AND(D1167&lt;Sheet2!$A$3,D1167&gt;=Sheet2!$A$2),"Morning",IF(AND(D1167&gt;=Sheet2!$A$3,D1167&lt;Sheet2!$A$4),"Afternoon","Night"))</f>
        <v>Morning</v>
      </c>
      <c r="F1167" s="7" t="str">
        <f t="shared" si="129"/>
        <v>Saturday</v>
      </c>
      <c r="G1167" s="7" t="str">
        <f t="shared" si="130"/>
        <v>Weekends</v>
      </c>
      <c r="H1167" s="6">
        <f t="shared" si="131"/>
        <v>13</v>
      </c>
      <c r="I1167" s="6">
        <f t="shared" si="126"/>
        <v>2020</v>
      </c>
      <c r="J1167" s="5">
        <v>43912.519444444442</v>
      </c>
      <c r="K1167" s="8" t="s">
        <v>393</v>
      </c>
      <c r="L1167" s="12" t="s">
        <v>2694</v>
      </c>
      <c r="M1167" s="8" t="s">
        <v>2702</v>
      </c>
      <c r="N1167" s="8" t="s">
        <v>24</v>
      </c>
      <c r="O1167" s="8" t="s">
        <v>13</v>
      </c>
      <c r="P1167" s="9">
        <v>236</v>
      </c>
      <c r="Q1167" s="8" t="s">
        <v>2173</v>
      </c>
      <c r="R1167">
        <f t="shared" si="132"/>
        <v>1</v>
      </c>
    </row>
    <row r="1168" spans="1:18" ht="82.5" x14ac:dyDescent="0.25">
      <c r="A1168" s="10"/>
      <c r="B1168" s="17">
        <v>43995.453472222223</v>
      </c>
      <c r="C1168" s="6" t="str">
        <f t="shared" si="127"/>
        <v>June</v>
      </c>
      <c r="D1168" s="7">
        <f t="shared" si="128"/>
        <v>0.45347222222222222</v>
      </c>
      <c r="E1168" s="7" t="str">
        <f>IF(AND(D1168&lt;Sheet2!$A$3,D1168&gt;=Sheet2!$A$2),"Morning",IF(AND(D1168&gt;=Sheet2!$A$3,D1168&lt;Sheet2!$A$4),"Afternoon","Night"))</f>
        <v>Morning</v>
      </c>
      <c r="F1168" s="7" t="str">
        <f t="shared" si="129"/>
        <v>Saturday</v>
      </c>
      <c r="G1168" s="7" t="str">
        <f t="shared" si="130"/>
        <v>Weekends</v>
      </c>
      <c r="H1168" s="6">
        <f t="shared" si="131"/>
        <v>13</v>
      </c>
      <c r="I1168" s="6">
        <f t="shared" si="126"/>
        <v>2020</v>
      </c>
      <c r="J1168" s="11">
        <v>43916.723611111112</v>
      </c>
      <c r="K1168" s="12" t="s">
        <v>393</v>
      </c>
      <c r="L1168" s="12" t="s">
        <v>2694</v>
      </c>
      <c r="M1168" s="8" t="s">
        <v>2702</v>
      </c>
      <c r="N1168" s="12" t="s">
        <v>24</v>
      </c>
      <c r="O1168" s="12" t="s">
        <v>13</v>
      </c>
      <c r="P1168" s="13">
        <v>236</v>
      </c>
      <c r="Q1168" s="12" t="s">
        <v>2174</v>
      </c>
      <c r="R1168">
        <f t="shared" si="132"/>
        <v>1</v>
      </c>
    </row>
    <row r="1169" spans="1:18" ht="33" x14ac:dyDescent="0.25">
      <c r="A1169" s="4" t="s">
        <v>237</v>
      </c>
      <c r="B1169" s="17">
        <v>43996.228472222225</v>
      </c>
      <c r="C1169" s="6" t="str">
        <f t="shared" si="127"/>
        <v>June</v>
      </c>
      <c r="D1169" s="7">
        <f t="shared" si="128"/>
        <v>0.22847222222222222</v>
      </c>
      <c r="E1169" s="7" t="str">
        <f>IF(AND(D1169&lt;Sheet2!$A$3,D1169&gt;=Sheet2!$A$2),"Morning",IF(AND(D1169&gt;=Sheet2!$A$3,D1169&lt;Sheet2!$A$4),"Afternoon","Night"))</f>
        <v>Morning</v>
      </c>
      <c r="F1169" s="7" t="str">
        <f t="shared" si="129"/>
        <v>Sunday</v>
      </c>
      <c r="G1169" s="7" t="str">
        <f t="shared" si="130"/>
        <v>Weekends</v>
      </c>
      <c r="H1169" s="6">
        <f t="shared" si="131"/>
        <v>14</v>
      </c>
      <c r="I1169" s="6">
        <f t="shared" si="126"/>
        <v>2020</v>
      </c>
      <c r="J1169" s="5">
        <v>43912.520833333336</v>
      </c>
      <c r="K1169" s="8" t="s">
        <v>583</v>
      </c>
      <c r="L1169" s="8" t="s">
        <v>2694</v>
      </c>
      <c r="M1169" s="8" t="s">
        <v>2702</v>
      </c>
      <c r="N1169" s="8" t="s">
        <v>24</v>
      </c>
      <c r="O1169" s="8" t="s">
        <v>13</v>
      </c>
      <c r="P1169" s="9">
        <v>37</v>
      </c>
      <c r="Q1169" s="8" t="s">
        <v>1044</v>
      </c>
      <c r="R1169">
        <f t="shared" si="132"/>
        <v>1</v>
      </c>
    </row>
    <row r="1170" spans="1:18" ht="66" x14ac:dyDescent="0.25">
      <c r="A1170" s="10"/>
      <c r="B1170" s="18">
        <v>43996.228472222225</v>
      </c>
      <c r="C1170" s="6" t="str">
        <f t="shared" si="127"/>
        <v>June</v>
      </c>
      <c r="D1170" s="7">
        <f t="shared" si="128"/>
        <v>0.22847222222222222</v>
      </c>
      <c r="E1170" s="7" t="str">
        <f>IF(AND(D1170&lt;Sheet2!$A$3,D1170&gt;=Sheet2!$A$2),"Morning",IF(AND(D1170&gt;=Sheet2!$A$3,D1170&lt;Sheet2!$A$4),"Afternoon","Night"))</f>
        <v>Morning</v>
      </c>
      <c r="F1170" s="7" t="str">
        <f t="shared" si="129"/>
        <v>Sunday</v>
      </c>
      <c r="G1170" s="7" t="str">
        <f t="shared" si="130"/>
        <v>Weekends</v>
      </c>
      <c r="H1170" s="6">
        <f t="shared" si="131"/>
        <v>14</v>
      </c>
      <c r="I1170" s="6">
        <f t="shared" si="126"/>
        <v>2020</v>
      </c>
      <c r="J1170" s="11">
        <v>43914.308333333334</v>
      </c>
      <c r="K1170" s="12" t="s">
        <v>583</v>
      </c>
      <c r="L1170" s="8" t="s">
        <v>2694</v>
      </c>
      <c r="M1170" s="8" t="s">
        <v>2702</v>
      </c>
      <c r="N1170" s="12" t="s">
        <v>24</v>
      </c>
      <c r="O1170" s="12" t="s">
        <v>13</v>
      </c>
      <c r="P1170" s="13">
        <v>37</v>
      </c>
      <c r="Q1170" s="12" t="s">
        <v>2175</v>
      </c>
      <c r="R1170">
        <f t="shared" si="132"/>
        <v>1</v>
      </c>
    </row>
    <row r="1171" spans="1:18" ht="99" x14ac:dyDescent="0.25">
      <c r="A1171" s="4" t="s">
        <v>238</v>
      </c>
      <c r="B1171" s="17">
        <v>43996.46875</v>
      </c>
      <c r="C1171" s="6" t="str">
        <f t="shared" si="127"/>
        <v>June</v>
      </c>
      <c r="D1171" s="7">
        <f t="shared" si="128"/>
        <v>0.46875</v>
      </c>
      <c r="E1171" s="7" t="str">
        <f>IF(AND(D1171&lt;Sheet2!$A$3,D1171&gt;=Sheet2!$A$2),"Morning",IF(AND(D1171&gt;=Sheet2!$A$3,D1171&lt;Sheet2!$A$4),"Afternoon","Night"))</f>
        <v>Morning</v>
      </c>
      <c r="F1171" s="7" t="str">
        <f t="shared" si="129"/>
        <v>Sunday</v>
      </c>
      <c r="G1171" s="7" t="str">
        <f t="shared" si="130"/>
        <v>Weekends</v>
      </c>
      <c r="H1171" s="6">
        <f t="shared" si="131"/>
        <v>14</v>
      </c>
      <c r="I1171" s="6">
        <f t="shared" si="126"/>
        <v>2020</v>
      </c>
      <c r="J1171" s="5">
        <v>43912.598611111112</v>
      </c>
      <c r="K1171" s="8" t="s">
        <v>170</v>
      </c>
      <c r="L1171" s="8" t="s">
        <v>2696</v>
      </c>
      <c r="M1171" s="8" t="s">
        <v>2703</v>
      </c>
      <c r="N1171" s="8" t="s">
        <v>34</v>
      </c>
      <c r="O1171" s="8" t="s">
        <v>19</v>
      </c>
      <c r="P1171" s="9">
        <v>134</v>
      </c>
      <c r="Q1171" s="8" t="s">
        <v>2176</v>
      </c>
      <c r="R1171">
        <f t="shared" si="132"/>
        <v>1</v>
      </c>
    </row>
    <row r="1172" spans="1:18" ht="66" x14ac:dyDescent="0.25">
      <c r="A1172" s="10"/>
      <c r="B1172" s="17">
        <v>43996.626388888886</v>
      </c>
      <c r="C1172" s="6" t="str">
        <f t="shared" si="127"/>
        <v>June</v>
      </c>
      <c r="D1172" s="7">
        <f t="shared" si="128"/>
        <v>0.62638888888888888</v>
      </c>
      <c r="E1172" s="7" t="str">
        <f>IF(AND(D1172&lt;Sheet2!$A$3,D1172&gt;=Sheet2!$A$2),"Morning",IF(AND(D1172&gt;=Sheet2!$A$3,D1172&lt;Sheet2!$A$4),"Afternoon","Night"))</f>
        <v>Afternoon</v>
      </c>
      <c r="F1172" s="7" t="str">
        <f t="shared" si="129"/>
        <v>Sunday</v>
      </c>
      <c r="G1172" s="7" t="str">
        <f t="shared" si="130"/>
        <v>Weekends</v>
      </c>
      <c r="H1172" s="6">
        <f t="shared" si="131"/>
        <v>14</v>
      </c>
      <c r="I1172" s="6">
        <f t="shared" ref="I1172:I1235" si="133">YEAR(B1172)</f>
        <v>2020</v>
      </c>
      <c r="J1172" s="11">
        <v>43914.306944444441</v>
      </c>
      <c r="K1172" s="12" t="s">
        <v>170</v>
      </c>
      <c r="L1172" s="8" t="s">
        <v>2696</v>
      </c>
      <c r="M1172" s="8" t="s">
        <v>2703</v>
      </c>
      <c r="N1172" s="12" t="s">
        <v>34</v>
      </c>
      <c r="O1172" s="12" t="s">
        <v>19</v>
      </c>
      <c r="P1172" s="13">
        <v>134</v>
      </c>
      <c r="Q1172" s="12" t="s">
        <v>2177</v>
      </c>
      <c r="R1172">
        <f t="shared" si="132"/>
        <v>1</v>
      </c>
    </row>
    <row r="1173" spans="1:18" ht="49.5" x14ac:dyDescent="0.25">
      <c r="A1173" s="4" t="s">
        <v>240</v>
      </c>
      <c r="B1173" s="17">
        <v>43997.306250000001</v>
      </c>
      <c r="C1173" s="6" t="str">
        <f t="shared" si="127"/>
        <v>June</v>
      </c>
      <c r="D1173" s="7">
        <f t="shared" si="128"/>
        <v>0.30624999999999997</v>
      </c>
      <c r="E1173" s="7" t="str">
        <f>IF(AND(D1173&lt;Sheet2!$A$3,D1173&gt;=Sheet2!$A$2),"Morning",IF(AND(D1173&gt;=Sheet2!$A$3,D1173&lt;Sheet2!$A$4),"Afternoon","Night"))</f>
        <v>Morning</v>
      </c>
      <c r="F1173" s="7" t="str">
        <f t="shared" si="129"/>
        <v>Monday</v>
      </c>
      <c r="G1173" s="7" t="str">
        <f t="shared" si="130"/>
        <v>Weekdays</v>
      </c>
      <c r="H1173" s="6">
        <f t="shared" si="131"/>
        <v>15</v>
      </c>
      <c r="I1173" s="6">
        <f t="shared" si="133"/>
        <v>2020</v>
      </c>
      <c r="J1173" s="5">
        <v>43912.648611111108</v>
      </c>
      <c r="K1173" s="8" t="s">
        <v>482</v>
      </c>
      <c r="L1173" s="8" t="s">
        <v>2693</v>
      </c>
      <c r="M1173" s="8" t="s">
        <v>2703</v>
      </c>
      <c r="N1173" s="8" t="s">
        <v>34</v>
      </c>
      <c r="O1173" s="8" t="s">
        <v>25</v>
      </c>
      <c r="P1173" s="9">
        <v>0</v>
      </c>
      <c r="Q1173" s="8" t="s">
        <v>1045</v>
      </c>
      <c r="R1173">
        <f t="shared" si="132"/>
        <v>1</v>
      </c>
    </row>
    <row r="1174" spans="1:18" ht="66" x14ac:dyDescent="0.25">
      <c r="A1174" s="10"/>
      <c r="B1174" s="18">
        <v>43997.306250000001</v>
      </c>
      <c r="C1174" s="6" t="str">
        <f t="shared" si="127"/>
        <v>June</v>
      </c>
      <c r="D1174" s="7">
        <f t="shared" si="128"/>
        <v>0.30624999999999997</v>
      </c>
      <c r="E1174" s="7" t="str">
        <f>IF(AND(D1174&lt;Sheet2!$A$3,D1174&gt;=Sheet2!$A$2),"Morning",IF(AND(D1174&gt;=Sheet2!$A$3,D1174&lt;Sheet2!$A$4),"Afternoon","Night"))</f>
        <v>Morning</v>
      </c>
      <c r="F1174" s="7" t="str">
        <f t="shared" si="129"/>
        <v>Monday</v>
      </c>
      <c r="G1174" s="7" t="str">
        <f t="shared" si="130"/>
        <v>Weekdays</v>
      </c>
      <c r="H1174" s="6">
        <f t="shared" si="131"/>
        <v>15</v>
      </c>
      <c r="I1174" s="6">
        <f t="shared" si="133"/>
        <v>2020</v>
      </c>
      <c r="J1174" s="11">
        <v>43914.412499999999</v>
      </c>
      <c r="K1174" s="12" t="s">
        <v>482</v>
      </c>
      <c r="L1174" s="8" t="s">
        <v>2693</v>
      </c>
      <c r="M1174" s="8" t="s">
        <v>2703</v>
      </c>
      <c r="N1174" s="12" t="s">
        <v>34</v>
      </c>
      <c r="O1174" s="12" t="s">
        <v>25</v>
      </c>
      <c r="P1174" s="13">
        <v>0</v>
      </c>
      <c r="Q1174" s="12" t="s">
        <v>2178</v>
      </c>
      <c r="R1174">
        <f t="shared" si="132"/>
        <v>1</v>
      </c>
    </row>
    <row r="1175" spans="1:18" ht="33" x14ac:dyDescent="0.25">
      <c r="A1175" s="4" t="s">
        <v>241</v>
      </c>
      <c r="B1175" s="17">
        <v>43997.331250000003</v>
      </c>
      <c r="C1175" s="6" t="str">
        <f t="shared" si="127"/>
        <v>June</v>
      </c>
      <c r="D1175" s="7">
        <f t="shared" si="128"/>
        <v>0.33124999999999999</v>
      </c>
      <c r="E1175" s="7" t="str">
        <f>IF(AND(D1175&lt;Sheet2!$A$3,D1175&gt;=Sheet2!$A$2),"Morning",IF(AND(D1175&gt;=Sheet2!$A$3,D1175&lt;Sheet2!$A$4),"Afternoon","Night"))</f>
        <v>Morning</v>
      </c>
      <c r="F1175" s="7" t="str">
        <f t="shared" si="129"/>
        <v>Monday</v>
      </c>
      <c r="G1175" s="7" t="str">
        <f t="shared" si="130"/>
        <v>Weekdays</v>
      </c>
      <c r="H1175" s="6">
        <f t="shared" si="131"/>
        <v>15</v>
      </c>
      <c r="I1175" s="6">
        <f t="shared" si="133"/>
        <v>2020</v>
      </c>
      <c r="J1175" s="5">
        <v>43912.743750000001</v>
      </c>
      <c r="K1175" s="8" t="s">
        <v>451</v>
      </c>
      <c r="L1175" s="8" t="s">
        <v>2696</v>
      </c>
      <c r="M1175" s="8" t="s">
        <v>2703</v>
      </c>
      <c r="N1175" s="8" t="s">
        <v>24</v>
      </c>
      <c r="O1175" s="8" t="s">
        <v>13</v>
      </c>
      <c r="P1175" s="9">
        <v>27</v>
      </c>
      <c r="Q1175" s="8" t="s">
        <v>1046</v>
      </c>
      <c r="R1175">
        <f t="shared" si="132"/>
        <v>1</v>
      </c>
    </row>
    <row r="1176" spans="1:18" ht="49.5" x14ac:dyDescent="0.25">
      <c r="A1176" s="4" t="s">
        <v>242</v>
      </c>
      <c r="B1176" s="17">
        <v>43997.407638888886</v>
      </c>
      <c r="C1176" s="6" t="str">
        <f t="shared" si="127"/>
        <v>June</v>
      </c>
      <c r="D1176" s="7">
        <f t="shared" si="128"/>
        <v>0.40763888888888888</v>
      </c>
      <c r="E1176" s="7" t="str">
        <f>IF(AND(D1176&lt;Sheet2!$A$3,D1176&gt;=Sheet2!$A$2),"Morning",IF(AND(D1176&gt;=Sheet2!$A$3,D1176&lt;Sheet2!$A$4),"Afternoon","Night"))</f>
        <v>Morning</v>
      </c>
      <c r="F1176" s="7" t="str">
        <f t="shared" si="129"/>
        <v>Monday</v>
      </c>
      <c r="G1176" s="7" t="str">
        <f t="shared" si="130"/>
        <v>Weekdays</v>
      </c>
      <c r="H1176" s="6">
        <f t="shared" si="131"/>
        <v>15</v>
      </c>
      <c r="I1176" s="6">
        <f t="shared" si="133"/>
        <v>2020</v>
      </c>
      <c r="J1176" s="5">
        <v>43912.748611111114</v>
      </c>
      <c r="K1176" s="8" t="s">
        <v>442</v>
      </c>
      <c r="L1176" s="8" t="s">
        <v>2696</v>
      </c>
      <c r="M1176" s="8" t="s">
        <v>2703</v>
      </c>
      <c r="N1176" s="8" t="s">
        <v>24</v>
      </c>
      <c r="O1176" s="8" t="s">
        <v>13</v>
      </c>
      <c r="P1176" s="9">
        <v>147</v>
      </c>
      <c r="Q1176" s="8" t="s">
        <v>1047</v>
      </c>
      <c r="R1176">
        <f t="shared" si="132"/>
        <v>1</v>
      </c>
    </row>
    <row r="1177" spans="1:18" ht="33" x14ac:dyDescent="0.25">
      <c r="A1177" s="4" t="s">
        <v>244</v>
      </c>
      <c r="B1177" s="18">
        <v>43997.407638888886</v>
      </c>
      <c r="C1177" s="6" t="str">
        <f t="shared" si="127"/>
        <v>June</v>
      </c>
      <c r="D1177" s="7">
        <f t="shared" si="128"/>
        <v>0.40763888888888888</v>
      </c>
      <c r="E1177" s="7" t="str">
        <f>IF(AND(D1177&lt;Sheet2!$A$3,D1177&gt;=Sheet2!$A$2),"Morning",IF(AND(D1177&gt;=Sheet2!$A$3,D1177&lt;Sheet2!$A$4),"Afternoon","Night"))</f>
        <v>Morning</v>
      </c>
      <c r="F1177" s="7" t="str">
        <f t="shared" si="129"/>
        <v>Monday</v>
      </c>
      <c r="G1177" s="7" t="str">
        <f t="shared" si="130"/>
        <v>Weekdays</v>
      </c>
      <c r="H1177" s="6">
        <f t="shared" si="131"/>
        <v>15</v>
      </c>
      <c r="I1177" s="6">
        <f t="shared" si="133"/>
        <v>2020</v>
      </c>
      <c r="J1177" s="5">
        <v>43912.993750000001</v>
      </c>
      <c r="K1177" s="8" t="s">
        <v>975</v>
      </c>
      <c r="L1177" s="8" t="s">
        <v>2694</v>
      </c>
      <c r="M1177" s="8" t="s">
        <v>2702</v>
      </c>
      <c r="N1177" s="8" t="s">
        <v>24</v>
      </c>
      <c r="O1177" s="8" t="s">
        <v>46</v>
      </c>
      <c r="P1177" s="9">
        <v>0</v>
      </c>
      <c r="Q1177" s="8" t="s">
        <v>2179</v>
      </c>
      <c r="R1177">
        <f t="shared" si="132"/>
        <v>1</v>
      </c>
    </row>
    <row r="1178" spans="1:18" ht="66" x14ac:dyDescent="0.25">
      <c r="A1178" s="10"/>
      <c r="B1178" s="17">
        <v>43997.416666666664</v>
      </c>
      <c r="C1178" s="6" t="str">
        <f t="shared" si="127"/>
        <v>June</v>
      </c>
      <c r="D1178" s="7">
        <f t="shared" si="128"/>
        <v>0.41666666666666669</v>
      </c>
      <c r="E1178" s="7" t="str">
        <f>IF(AND(D1178&lt;Sheet2!$A$3,D1178&gt;=Sheet2!$A$2),"Morning",IF(AND(D1178&gt;=Sheet2!$A$3,D1178&lt;Sheet2!$A$4),"Afternoon","Night"))</f>
        <v>Morning</v>
      </c>
      <c r="F1178" s="7" t="str">
        <f t="shared" si="129"/>
        <v>Monday</v>
      </c>
      <c r="G1178" s="7" t="str">
        <f t="shared" si="130"/>
        <v>Weekdays</v>
      </c>
      <c r="H1178" s="6">
        <f t="shared" si="131"/>
        <v>15</v>
      </c>
      <c r="I1178" s="6">
        <f t="shared" si="133"/>
        <v>2020</v>
      </c>
      <c r="J1178" s="11">
        <v>43915.650694444441</v>
      </c>
      <c r="K1178" s="12" t="s">
        <v>975</v>
      </c>
      <c r="L1178" s="8" t="s">
        <v>2694</v>
      </c>
      <c r="M1178" s="8" t="s">
        <v>2702</v>
      </c>
      <c r="N1178" s="12" t="s">
        <v>24</v>
      </c>
      <c r="O1178" s="12" t="s">
        <v>46</v>
      </c>
      <c r="P1178" s="13">
        <v>0</v>
      </c>
      <c r="Q1178" s="12" t="s">
        <v>2180</v>
      </c>
      <c r="R1178">
        <f t="shared" si="132"/>
        <v>1</v>
      </c>
    </row>
    <row r="1179" spans="1:18" ht="33" x14ac:dyDescent="0.25">
      <c r="A1179" s="4" t="s">
        <v>245</v>
      </c>
      <c r="B1179" s="17">
        <v>43997.50277777778</v>
      </c>
      <c r="C1179" s="6" t="str">
        <f t="shared" si="127"/>
        <v>June</v>
      </c>
      <c r="D1179" s="7">
        <f t="shared" si="128"/>
        <v>0.50277777777777777</v>
      </c>
      <c r="E1179" s="7" t="str">
        <f>IF(AND(D1179&lt;Sheet2!$A$3,D1179&gt;=Sheet2!$A$2),"Morning",IF(AND(D1179&gt;=Sheet2!$A$3,D1179&lt;Sheet2!$A$4),"Afternoon","Night"))</f>
        <v>Afternoon</v>
      </c>
      <c r="F1179" s="7" t="str">
        <f t="shared" si="129"/>
        <v>Monday</v>
      </c>
      <c r="G1179" s="7" t="str">
        <f t="shared" si="130"/>
        <v>Weekdays</v>
      </c>
      <c r="H1179" s="6">
        <f t="shared" si="131"/>
        <v>15</v>
      </c>
      <c r="I1179" s="6">
        <f t="shared" si="133"/>
        <v>2020</v>
      </c>
      <c r="J1179" s="5">
        <v>43912.995138888888</v>
      </c>
      <c r="K1179" s="8" t="s">
        <v>665</v>
      </c>
      <c r="L1179" s="8" t="s">
        <v>2694</v>
      </c>
      <c r="M1179" s="8" t="s">
        <v>2702</v>
      </c>
      <c r="N1179" s="8" t="s">
        <v>24</v>
      </c>
      <c r="O1179" s="8" t="s">
        <v>126</v>
      </c>
      <c r="P1179" s="9">
        <v>22</v>
      </c>
      <c r="Q1179" s="8" t="s">
        <v>1048</v>
      </c>
      <c r="R1179">
        <f t="shared" si="132"/>
        <v>1</v>
      </c>
    </row>
    <row r="1180" spans="1:18" ht="49.5" x14ac:dyDescent="0.25">
      <c r="A1180" s="10"/>
      <c r="B1180" s="17">
        <v>43997.615277777775</v>
      </c>
      <c r="C1180" s="6" t="str">
        <f t="shared" si="127"/>
        <v>June</v>
      </c>
      <c r="D1180" s="7">
        <f t="shared" si="128"/>
        <v>0.61527777777777781</v>
      </c>
      <c r="E1180" s="7" t="str">
        <f>IF(AND(D1180&lt;Sheet2!$A$3,D1180&gt;=Sheet2!$A$2),"Morning",IF(AND(D1180&gt;=Sheet2!$A$3,D1180&lt;Sheet2!$A$4),"Afternoon","Night"))</f>
        <v>Afternoon</v>
      </c>
      <c r="F1180" s="7" t="str">
        <f t="shared" si="129"/>
        <v>Monday</v>
      </c>
      <c r="G1180" s="7" t="str">
        <f t="shared" si="130"/>
        <v>Weekdays</v>
      </c>
      <c r="H1180" s="6">
        <f t="shared" si="131"/>
        <v>15</v>
      </c>
      <c r="I1180" s="6">
        <f t="shared" si="133"/>
        <v>2020</v>
      </c>
      <c r="J1180" s="11">
        <v>43915.4</v>
      </c>
      <c r="K1180" s="12" t="s">
        <v>665</v>
      </c>
      <c r="L1180" s="8" t="s">
        <v>2694</v>
      </c>
      <c r="M1180" s="8" t="s">
        <v>2702</v>
      </c>
      <c r="N1180" s="12" t="s">
        <v>24</v>
      </c>
      <c r="O1180" s="12" t="s">
        <v>126</v>
      </c>
      <c r="P1180" s="13">
        <v>22</v>
      </c>
      <c r="Q1180" s="12" t="s">
        <v>2181</v>
      </c>
      <c r="R1180">
        <f t="shared" si="132"/>
        <v>1</v>
      </c>
    </row>
    <row r="1181" spans="1:18" ht="33" x14ac:dyDescent="0.25">
      <c r="A1181" s="4" t="s">
        <v>246</v>
      </c>
      <c r="B1181" s="17">
        <v>43998.448611111111</v>
      </c>
      <c r="C1181" s="6" t="str">
        <f t="shared" si="127"/>
        <v>June</v>
      </c>
      <c r="D1181" s="7">
        <f t="shared" si="128"/>
        <v>0.44861111111111113</v>
      </c>
      <c r="E1181" s="7" t="str">
        <f>IF(AND(D1181&lt;Sheet2!$A$3,D1181&gt;=Sheet2!$A$2),"Morning",IF(AND(D1181&gt;=Sheet2!$A$3,D1181&lt;Sheet2!$A$4),"Afternoon","Night"))</f>
        <v>Morning</v>
      </c>
      <c r="F1181" s="7" t="str">
        <f t="shared" si="129"/>
        <v>Tuesday</v>
      </c>
      <c r="G1181" s="7" t="str">
        <f t="shared" si="130"/>
        <v>Weekdays</v>
      </c>
      <c r="H1181" s="6">
        <f t="shared" si="131"/>
        <v>16</v>
      </c>
      <c r="I1181" s="6">
        <f t="shared" si="133"/>
        <v>2020</v>
      </c>
      <c r="J1181" s="5">
        <v>43913.013194444444</v>
      </c>
      <c r="K1181" s="8" t="s">
        <v>466</v>
      </c>
      <c r="L1181" s="8" t="s">
        <v>2694</v>
      </c>
      <c r="M1181" s="8" t="s">
        <v>2702</v>
      </c>
      <c r="N1181" s="8" t="s">
        <v>24</v>
      </c>
      <c r="O1181" s="8" t="s">
        <v>13</v>
      </c>
      <c r="P1181" s="9">
        <v>22</v>
      </c>
      <c r="Q1181" s="8" t="s">
        <v>2182</v>
      </c>
      <c r="R1181">
        <f t="shared" si="132"/>
        <v>1</v>
      </c>
    </row>
    <row r="1182" spans="1:18" ht="49.5" x14ac:dyDescent="0.25">
      <c r="A1182" s="10"/>
      <c r="B1182" s="17">
        <v>43998.619444444441</v>
      </c>
      <c r="C1182" s="6" t="str">
        <f t="shared" si="127"/>
        <v>June</v>
      </c>
      <c r="D1182" s="7">
        <f t="shared" si="128"/>
        <v>0.61944444444444446</v>
      </c>
      <c r="E1182" s="7" t="str">
        <f>IF(AND(D1182&lt;Sheet2!$A$3,D1182&gt;=Sheet2!$A$2),"Morning",IF(AND(D1182&gt;=Sheet2!$A$3,D1182&lt;Sheet2!$A$4),"Afternoon","Night"))</f>
        <v>Afternoon</v>
      </c>
      <c r="F1182" s="7" t="str">
        <f t="shared" si="129"/>
        <v>Tuesday</v>
      </c>
      <c r="G1182" s="7" t="str">
        <f t="shared" si="130"/>
        <v>Weekdays</v>
      </c>
      <c r="H1182" s="6">
        <f t="shared" si="131"/>
        <v>16</v>
      </c>
      <c r="I1182" s="6">
        <f t="shared" si="133"/>
        <v>2020</v>
      </c>
      <c r="J1182" s="11">
        <v>43915.681944444441</v>
      </c>
      <c r="K1182" s="12" t="s">
        <v>466</v>
      </c>
      <c r="L1182" s="8" t="s">
        <v>2694</v>
      </c>
      <c r="M1182" s="8" t="s">
        <v>2702</v>
      </c>
      <c r="N1182" s="12" t="s">
        <v>24</v>
      </c>
      <c r="O1182" s="12" t="s">
        <v>13</v>
      </c>
      <c r="P1182" s="13">
        <v>22</v>
      </c>
      <c r="Q1182" s="12" t="s">
        <v>2183</v>
      </c>
      <c r="R1182">
        <f t="shared" si="132"/>
        <v>1</v>
      </c>
    </row>
    <row r="1183" spans="1:18" ht="49.5" x14ac:dyDescent="0.25">
      <c r="A1183" s="4" t="s">
        <v>247</v>
      </c>
      <c r="B1183" s="17">
        <v>43998.654861111114</v>
      </c>
      <c r="C1183" s="6" t="str">
        <f t="shared" si="127"/>
        <v>June</v>
      </c>
      <c r="D1183" s="7">
        <f t="shared" si="128"/>
        <v>0.65486111111111112</v>
      </c>
      <c r="E1183" s="7" t="str">
        <f>IF(AND(D1183&lt;Sheet2!$A$3,D1183&gt;=Sheet2!$A$2),"Morning",IF(AND(D1183&gt;=Sheet2!$A$3,D1183&lt;Sheet2!$A$4),"Afternoon","Night"))</f>
        <v>Afternoon</v>
      </c>
      <c r="F1183" s="7" t="str">
        <f t="shared" si="129"/>
        <v>Tuesday</v>
      </c>
      <c r="G1183" s="7" t="str">
        <f t="shared" si="130"/>
        <v>Weekdays</v>
      </c>
      <c r="H1183" s="6">
        <f t="shared" si="131"/>
        <v>16</v>
      </c>
      <c r="I1183" s="6">
        <f t="shared" si="133"/>
        <v>2020</v>
      </c>
      <c r="J1183" s="5">
        <v>43913.027777777781</v>
      </c>
      <c r="K1183" s="8" t="s">
        <v>400</v>
      </c>
      <c r="L1183" s="8" t="s">
        <v>2694</v>
      </c>
      <c r="M1183" s="8" t="s">
        <v>2702</v>
      </c>
      <c r="N1183" s="8" t="s">
        <v>24</v>
      </c>
      <c r="O1183" s="8" t="s">
        <v>35</v>
      </c>
      <c r="P1183" s="9">
        <v>25</v>
      </c>
      <c r="Q1183" s="8" t="s">
        <v>830</v>
      </c>
      <c r="R1183">
        <f t="shared" si="132"/>
        <v>1</v>
      </c>
    </row>
    <row r="1184" spans="1:18" ht="66" x14ac:dyDescent="0.25">
      <c r="A1184" s="10"/>
      <c r="B1184" s="18">
        <v>43998.654861111114</v>
      </c>
      <c r="C1184" s="6" t="str">
        <f t="shared" si="127"/>
        <v>June</v>
      </c>
      <c r="D1184" s="7">
        <f t="shared" si="128"/>
        <v>0.65486111111111112</v>
      </c>
      <c r="E1184" s="7" t="str">
        <f>IF(AND(D1184&lt;Sheet2!$A$3,D1184&gt;=Sheet2!$A$2),"Morning",IF(AND(D1184&gt;=Sheet2!$A$3,D1184&lt;Sheet2!$A$4),"Afternoon","Night"))</f>
        <v>Afternoon</v>
      </c>
      <c r="F1184" s="7" t="str">
        <f t="shared" si="129"/>
        <v>Tuesday</v>
      </c>
      <c r="G1184" s="7" t="str">
        <f t="shared" si="130"/>
        <v>Weekdays</v>
      </c>
      <c r="H1184" s="6">
        <f t="shared" si="131"/>
        <v>16</v>
      </c>
      <c r="I1184" s="6">
        <f t="shared" si="133"/>
        <v>2020</v>
      </c>
      <c r="J1184" s="11">
        <v>43914.597916666666</v>
      </c>
      <c r="K1184" s="12" t="s">
        <v>400</v>
      </c>
      <c r="L1184" s="8" t="s">
        <v>2694</v>
      </c>
      <c r="M1184" s="8" t="s">
        <v>2702</v>
      </c>
      <c r="N1184" s="12" t="s">
        <v>24</v>
      </c>
      <c r="O1184" s="12" t="s">
        <v>35</v>
      </c>
      <c r="P1184" s="13">
        <v>25</v>
      </c>
      <c r="Q1184" s="12" t="s">
        <v>2184</v>
      </c>
      <c r="R1184">
        <f t="shared" si="132"/>
        <v>1</v>
      </c>
    </row>
    <row r="1185" spans="1:18" ht="33" x14ac:dyDescent="0.25">
      <c r="A1185" s="4" t="s">
        <v>249</v>
      </c>
      <c r="B1185" s="17">
        <v>43998.817361111112</v>
      </c>
      <c r="C1185" s="6" t="str">
        <f t="shared" si="127"/>
        <v>June</v>
      </c>
      <c r="D1185" s="7">
        <f t="shared" si="128"/>
        <v>0.81736111111111109</v>
      </c>
      <c r="E1185" s="7" t="str">
        <f>IF(AND(D1185&lt;Sheet2!$A$3,D1185&gt;=Sheet2!$A$2),"Morning",IF(AND(D1185&gt;=Sheet2!$A$3,D1185&lt;Sheet2!$A$4),"Afternoon","Night"))</f>
        <v>Night</v>
      </c>
      <c r="F1185" s="7" t="str">
        <f t="shared" si="129"/>
        <v>Tuesday</v>
      </c>
      <c r="G1185" s="7" t="str">
        <f t="shared" si="130"/>
        <v>Weekdays</v>
      </c>
      <c r="H1185" s="6">
        <f t="shared" si="131"/>
        <v>16</v>
      </c>
      <c r="I1185" s="6">
        <f t="shared" si="133"/>
        <v>2020</v>
      </c>
      <c r="J1185" s="5">
        <v>43913.02847222222</v>
      </c>
      <c r="K1185" s="8" t="s">
        <v>458</v>
      </c>
      <c r="L1185" s="8" t="s">
        <v>2694</v>
      </c>
      <c r="M1185" s="8" t="s">
        <v>2702</v>
      </c>
      <c r="N1185" s="8" t="s">
        <v>24</v>
      </c>
      <c r="O1185" s="8" t="s">
        <v>126</v>
      </c>
      <c r="P1185" s="9">
        <v>0</v>
      </c>
      <c r="Q1185" s="8" t="s">
        <v>2185</v>
      </c>
      <c r="R1185">
        <f t="shared" si="132"/>
        <v>1</v>
      </c>
    </row>
    <row r="1186" spans="1:18" ht="49.5" x14ac:dyDescent="0.25">
      <c r="A1186" s="10"/>
      <c r="B1186" s="17">
        <v>43998.842361111114</v>
      </c>
      <c r="C1186" s="6" t="str">
        <f t="shared" si="127"/>
        <v>June</v>
      </c>
      <c r="D1186" s="7">
        <f t="shared" si="128"/>
        <v>0.84236111111111101</v>
      </c>
      <c r="E1186" s="7" t="str">
        <f>IF(AND(D1186&lt;Sheet2!$A$3,D1186&gt;=Sheet2!$A$2),"Morning",IF(AND(D1186&gt;=Sheet2!$A$3,D1186&lt;Sheet2!$A$4),"Afternoon","Night"))</f>
        <v>Night</v>
      </c>
      <c r="F1186" s="7" t="str">
        <f t="shared" si="129"/>
        <v>Tuesday</v>
      </c>
      <c r="G1186" s="7" t="str">
        <f t="shared" si="130"/>
        <v>Weekdays</v>
      </c>
      <c r="H1186" s="6">
        <f t="shared" si="131"/>
        <v>16</v>
      </c>
      <c r="I1186" s="6">
        <f t="shared" si="133"/>
        <v>2020</v>
      </c>
      <c r="J1186" s="11">
        <v>43916.717361111114</v>
      </c>
      <c r="K1186" s="12" t="s">
        <v>458</v>
      </c>
      <c r="L1186" s="8" t="s">
        <v>2694</v>
      </c>
      <c r="M1186" s="8" t="s">
        <v>2702</v>
      </c>
      <c r="N1186" s="12" t="s">
        <v>24</v>
      </c>
      <c r="O1186" s="12" t="s">
        <v>126</v>
      </c>
      <c r="P1186" s="13">
        <v>0</v>
      </c>
      <c r="Q1186" s="12" t="s">
        <v>2186</v>
      </c>
      <c r="R1186">
        <f t="shared" si="132"/>
        <v>1</v>
      </c>
    </row>
    <row r="1187" spans="1:18" ht="33" x14ac:dyDescent="0.25">
      <c r="A1187" s="4" t="s">
        <v>250</v>
      </c>
      <c r="B1187" s="17">
        <v>43999.255555555559</v>
      </c>
      <c r="C1187" s="6" t="str">
        <f t="shared" si="127"/>
        <v>June</v>
      </c>
      <c r="D1187" s="7">
        <f t="shared" si="128"/>
        <v>0.25555555555555559</v>
      </c>
      <c r="E1187" s="7" t="str">
        <f>IF(AND(D1187&lt;Sheet2!$A$3,D1187&gt;=Sheet2!$A$2),"Morning",IF(AND(D1187&gt;=Sheet2!$A$3,D1187&lt;Sheet2!$A$4),"Afternoon","Night"))</f>
        <v>Morning</v>
      </c>
      <c r="F1187" s="7" t="str">
        <f t="shared" si="129"/>
        <v>Wednesday</v>
      </c>
      <c r="G1187" s="7" t="str">
        <f t="shared" si="130"/>
        <v>Weekdays</v>
      </c>
      <c r="H1187" s="6">
        <f t="shared" si="131"/>
        <v>17</v>
      </c>
      <c r="I1187" s="6">
        <f t="shared" si="133"/>
        <v>2020</v>
      </c>
      <c r="J1187" s="5">
        <v>43913.029861111114</v>
      </c>
      <c r="K1187" s="8" t="s">
        <v>995</v>
      </c>
      <c r="L1187" s="8" t="s">
        <v>2694</v>
      </c>
      <c r="M1187" s="8" t="s">
        <v>2702</v>
      </c>
      <c r="N1187" s="8" t="s">
        <v>24</v>
      </c>
      <c r="O1187" s="8" t="s">
        <v>13</v>
      </c>
      <c r="P1187" s="9">
        <v>58</v>
      </c>
      <c r="Q1187" s="8" t="s">
        <v>1049</v>
      </c>
      <c r="R1187">
        <f t="shared" si="132"/>
        <v>1</v>
      </c>
    </row>
    <row r="1188" spans="1:18" ht="66" x14ac:dyDescent="0.25">
      <c r="A1188" s="10"/>
      <c r="B1188" s="18">
        <v>43999.255555555559</v>
      </c>
      <c r="C1188" s="6" t="str">
        <f t="shared" si="127"/>
        <v>June</v>
      </c>
      <c r="D1188" s="7">
        <f t="shared" si="128"/>
        <v>0.25555555555555559</v>
      </c>
      <c r="E1188" s="7" t="str">
        <f>IF(AND(D1188&lt;Sheet2!$A$3,D1188&gt;=Sheet2!$A$2),"Morning",IF(AND(D1188&gt;=Sheet2!$A$3,D1188&lt;Sheet2!$A$4),"Afternoon","Night"))</f>
        <v>Morning</v>
      </c>
      <c r="F1188" s="7" t="str">
        <f t="shared" si="129"/>
        <v>Wednesday</v>
      </c>
      <c r="G1188" s="7" t="str">
        <f t="shared" si="130"/>
        <v>Weekdays</v>
      </c>
      <c r="H1188" s="6">
        <f t="shared" si="131"/>
        <v>17</v>
      </c>
      <c r="I1188" s="6">
        <f t="shared" si="133"/>
        <v>2020</v>
      </c>
      <c r="J1188" s="11">
        <v>43913.725694444445</v>
      </c>
      <c r="K1188" s="12" t="s">
        <v>995</v>
      </c>
      <c r="L1188" s="8" t="s">
        <v>2694</v>
      </c>
      <c r="M1188" s="8" t="s">
        <v>2702</v>
      </c>
      <c r="N1188" s="12" t="s">
        <v>24</v>
      </c>
      <c r="O1188" s="12" t="s">
        <v>13</v>
      </c>
      <c r="P1188" s="13">
        <v>58</v>
      </c>
      <c r="Q1188" s="12" t="s">
        <v>2187</v>
      </c>
      <c r="R1188">
        <f t="shared" si="132"/>
        <v>1</v>
      </c>
    </row>
    <row r="1189" spans="1:18" ht="33" x14ac:dyDescent="0.25">
      <c r="A1189" s="4" t="s">
        <v>253</v>
      </c>
      <c r="B1189" s="17">
        <v>43999.413194444445</v>
      </c>
      <c r="C1189" s="6" t="str">
        <f t="shared" si="127"/>
        <v>June</v>
      </c>
      <c r="D1189" s="7">
        <f t="shared" si="128"/>
        <v>0.41319444444444442</v>
      </c>
      <c r="E1189" s="7" t="str">
        <f>IF(AND(D1189&lt;Sheet2!$A$3,D1189&gt;=Sheet2!$A$2),"Morning",IF(AND(D1189&gt;=Sheet2!$A$3,D1189&lt;Sheet2!$A$4),"Afternoon","Night"))</f>
        <v>Morning</v>
      </c>
      <c r="F1189" s="7" t="str">
        <f t="shared" si="129"/>
        <v>Wednesday</v>
      </c>
      <c r="G1189" s="7" t="str">
        <f t="shared" si="130"/>
        <v>Weekdays</v>
      </c>
      <c r="H1189" s="6">
        <f t="shared" si="131"/>
        <v>17</v>
      </c>
      <c r="I1189" s="6">
        <f t="shared" si="133"/>
        <v>2020</v>
      </c>
      <c r="J1189" s="5">
        <v>43913.052083333336</v>
      </c>
      <c r="K1189" s="8" t="s">
        <v>795</v>
      </c>
      <c r="L1189" s="8" t="s">
        <v>2694</v>
      </c>
      <c r="M1189" s="8" t="s">
        <v>2702</v>
      </c>
      <c r="N1189" s="8" t="s">
        <v>24</v>
      </c>
      <c r="O1189" s="8" t="s">
        <v>13</v>
      </c>
      <c r="P1189" s="9">
        <v>9</v>
      </c>
      <c r="Q1189" s="8" t="s">
        <v>2188</v>
      </c>
      <c r="R1189">
        <f t="shared" si="132"/>
        <v>1</v>
      </c>
    </row>
    <row r="1190" spans="1:18" ht="66" x14ac:dyDescent="0.25">
      <c r="A1190" s="10"/>
      <c r="B1190" s="17">
        <v>43999.659722222219</v>
      </c>
      <c r="C1190" s="6" t="str">
        <f t="shared" si="127"/>
        <v>June</v>
      </c>
      <c r="D1190" s="7">
        <f t="shared" si="128"/>
        <v>0.65972222222222221</v>
      </c>
      <c r="E1190" s="7" t="str">
        <f>IF(AND(D1190&lt;Sheet2!$A$3,D1190&gt;=Sheet2!$A$2),"Morning",IF(AND(D1190&gt;=Sheet2!$A$3,D1190&lt;Sheet2!$A$4),"Afternoon","Night"))</f>
        <v>Afternoon</v>
      </c>
      <c r="F1190" s="7" t="str">
        <f t="shared" si="129"/>
        <v>Wednesday</v>
      </c>
      <c r="G1190" s="7" t="str">
        <f t="shared" si="130"/>
        <v>Weekdays</v>
      </c>
      <c r="H1190" s="6">
        <f t="shared" si="131"/>
        <v>17</v>
      </c>
      <c r="I1190" s="6">
        <f t="shared" si="133"/>
        <v>2020</v>
      </c>
      <c r="J1190" s="11">
        <v>43915.397222222222</v>
      </c>
      <c r="K1190" s="12" t="s">
        <v>795</v>
      </c>
      <c r="L1190" s="8" t="s">
        <v>2694</v>
      </c>
      <c r="M1190" s="8" t="s">
        <v>2702</v>
      </c>
      <c r="N1190" s="12" t="s">
        <v>24</v>
      </c>
      <c r="O1190" s="12" t="s">
        <v>13</v>
      </c>
      <c r="P1190" s="13">
        <v>9</v>
      </c>
      <c r="Q1190" s="12" t="s">
        <v>2189</v>
      </c>
      <c r="R1190">
        <f t="shared" si="132"/>
        <v>1</v>
      </c>
    </row>
    <row r="1191" spans="1:18" ht="33" x14ac:dyDescent="0.25">
      <c r="A1191" s="4" t="s">
        <v>255</v>
      </c>
      <c r="B1191" s="18">
        <v>43999.659722222219</v>
      </c>
      <c r="C1191" s="6" t="str">
        <f t="shared" si="127"/>
        <v>June</v>
      </c>
      <c r="D1191" s="7">
        <f t="shared" si="128"/>
        <v>0.65972222222222221</v>
      </c>
      <c r="E1191" s="7" t="str">
        <f>IF(AND(D1191&lt;Sheet2!$A$3,D1191&gt;=Sheet2!$A$2),"Morning",IF(AND(D1191&gt;=Sheet2!$A$3,D1191&lt;Sheet2!$A$4),"Afternoon","Night"))</f>
        <v>Afternoon</v>
      </c>
      <c r="F1191" s="7" t="str">
        <f t="shared" si="129"/>
        <v>Wednesday</v>
      </c>
      <c r="G1191" s="7" t="str">
        <f t="shared" si="130"/>
        <v>Weekdays</v>
      </c>
      <c r="H1191" s="6">
        <f t="shared" si="131"/>
        <v>17</v>
      </c>
      <c r="I1191" s="6">
        <f t="shared" si="133"/>
        <v>2020</v>
      </c>
      <c r="J1191" s="5">
        <v>43913.052083333336</v>
      </c>
      <c r="K1191" s="8" t="s">
        <v>161</v>
      </c>
      <c r="L1191" s="8" t="s">
        <v>2694</v>
      </c>
      <c r="M1191" s="8" t="s">
        <v>2702</v>
      </c>
      <c r="N1191" s="8" t="s">
        <v>24</v>
      </c>
      <c r="O1191" s="8" t="s">
        <v>13</v>
      </c>
      <c r="P1191" s="9">
        <v>18</v>
      </c>
      <c r="Q1191" s="8" t="s">
        <v>2190</v>
      </c>
      <c r="R1191">
        <f t="shared" si="132"/>
        <v>1</v>
      </c>
    </row>
    <row r="1192" spans="1:18" ht="49.5" x14ac:dyDescent="0.25">
      <c r="A1192" s="10"/>
      <c r="B1192" s="17">
        <v>43999.670138888891</v>
      </c>
      <c r="C1192" s="6" t="str">
        <f t="shared" si="127"/>
        <v>June</v>
      </c>
      <c r="D1192" s="7">
        <f t="shared" si="128"/>
        <v>0.67013888888888884</v>
      </c>
      <c r="E1192" s="7" t="str">
        <f>IF(AND(D1192&lt;Sheet2!$A$3,D1192&gt;=Sheet2!$A$2),"Morning",IF(AND(D1192&gt;=Sheet2!$A$3,D1192&lt;Sheet2!$A$4),"Afternoon","Night"))</f>
        <v>Afternoon</v>
      </c>
      <c r="F1192" s="7" t="str">
        <f t="shared" si="129"/>
        <v>Wednesday</v>
      </c>
      <c r="G1192" s="7" t="str">
        <f t="shared" si="130"/>
        <v>Weekdays</v>
      </c>
      <c r="H1192" s="6">
        <f t="shared" si="131"/>
        <v>17</v>
      </c>
      <c r="I1192" s="6">
        <f t="shared" si="133"/>
        <v>2020</v>
      </c>
      <c r="J1192" s="11">
        <v>43915.64166666667</v>
      </c>
      <c r="K1192" s="12" t="s">
        <v>161</v>
      </c>
      <c r="L1192" s="8" t="s">
        <v>2694</v>
      </c>
      <c r="M1192" s="8" t="s">
        <v>2702</v>
      </c>
      <c r="N1192" s="12" t="s">
        <v>24</v>
      </c>
      <c r="O1192" s="12" t="s">
        <v>13</v>
      </c>
      <c r="P1192" s="13">
        <v>18</v>
      </c>
      <c r="Q1192" s="12" t="s">
        <v>2191</v>
      </c>
      <c r="R1192">
        <f t="shared" si="132"/>
        <v>1</v>
      </c>
    </row>
    <row r="1193" spans="1:18" ht="66" x14ac:dyDescent="0.25">
      <c r="A1193" s="4" t="s">
        <v>257</v>
      </c>
      <c r="B1193" s="18">
        <v>43999.670138888891</v>
      </c>
      <c r="C1193" s="6" t="str">
        <f t="shared" si="127"/>
        <v>June</v>
      </c>
      <c r="D1193" s="7">
        <f t="shared" si="128"/>
        <v>0.67013888888888884</v>
      </c>
      <c r="E1193" s="7" t="str">
        <f>IF(AND(D1193&lt;Sheet2!$A$3,D1193&gt;=Sheet2!$A$2),"Morning",IF(AND(D1193&gt;=Sheet2!$A$3,D1193&lt;Sheet2!$A$4),"Afternoon","Night"))</f>
        <v>Afternoon</v>
      </c>
      <c r="F1193" s="7" t="str">
        <f t="shared" si="129"/>
        <v>Wednesday</v>
      </c>
      <c r="G1193" s="7" t="str">
        <f t="shared" si="130"/>
        <v>Weekdays</v>
      </c>
      <c r="H1193" s="6">
        <f t="shared" si="131"/>
        <v>17</v>
      </c>
      <c r="I1193" s="6">
        <f t="shared" si="133"/>
        <v>2020</v>
      </c>
      <c r="J1193" s="5">
        <v>43913.287499999999</v>
      </c>
      <c r="K1193" s="8" t="s">
        <v>2167</v>
      </c>
      <c r="L1193" s="8" t="s">
        <v>2694</v>
      </c>
      <c r="M1193" s="8" t="s">
        <v>2702</v>
      </c>
      <c r="N1193" s="8" t="s">
        <v>58</v>
      </c>
      <c r="O1193" s="8" t="s">
        <v>13</v>
      </c>
      <c r="P1193" s="9">
        <v>0</v>
      </c>
      <c r="Q1193" s="8" t="s">
        <v>2192</v>
      </c>
      <c r="R1193">
        <f t="shared" si="132"/>
        <v>1</v>
      </c>
    </row>
    <row r="1194" spans="1:18" ht="66" x14ac:dyDescent="0.25">
      <c r="A1194" s="10"/>
      <c r="B1194" s="17">
        <v>44000.280555555553</v>
      </c>
      <c r="C1194" s="6" t="str">
        <f t="shared" si="127"/>
        <v>June</v>
      </c>
      <c r="D1194" s="7">
        <f t="shared" si="128"/>
        <v>0.28055555555555556</v>
      </c>
      <c r="E1194" s="7" t="str">
        <f>IF(AND(D1194&lt;Sheet2!$A$3,D1194&gt;=Sheet2!$A$2),"Morning",IF(AND(D1194&gt;=Sheet2!$A$3,D1194&lt;Sheet2!$A$4),"Afternoon","Night"))</f>
        <v>Morning</v>
      </c>
      <c r="F1194" s="7" t="str">
        <f t="shared" si="129"/>
        <v>Thursday</v>
      </c>
      <c r="G1194" s="7" t="str">
        <f t="shared" si="130"/>
        <v>Weekdays</v>
      </c>
      <c r="H1194" s="6">
        <f t="shared" si="131"/>
        <v>18</v>
      </c>
      <c r="I1194" s="6">
        <f t="shared" si="133"/>
        <v>2020</v>
      </c>
      <c r="J1194" s="11">
        <v>43914.571527777778</v>
      </c>
      <c r="K1194" s="12" t="s">
        <v>2167</v>
      </c>
      <c r="L1194" s="8" t="s">
        <v>2694</v>
      </c>
      <c r="M1194" s="8" t="s">
        <v>2702</v>
      </c>
      <c r="N1194" s="12" t="s">
        <v>58</v>
      </c>
      <c r="O1194" s="12" t="s">
        <v>13</v>
      </c>
      <c r="P1194" s="13">
        <v>0</v>
      </c>
      <c r="Q1194" s="12" t="s">
        <v>2193</v>
      </c>
      <c r="R1194">
        <f t="shared" si="132"/>
        <v>1</v>
      </c>
    </row>
    <row r="1195" spans="1:18" ht="66" x14ac:dyDescent="0.25">
      <c r="A1195" s="10"/>
      <c r="B1195" s="18">
        <v>44000.280555555553</v>
      </c>
      <c r="C1195" s="6" t="str">
        <f t="shared" si="127"/>
        <v>June</v>
      </c>
      <c r="D1195" s="7">
        <f t="shared" si="128"/>
        <v>0.28055555555555556</v>
      </c>
      <c r="E1195" s="7" t="str">
        <f>IF(AND(D1195&lt;Sheet2!$A$3,D1195&gt;=Sheet2!$A$2),"Morning",IF(AND(D1195&gt;=Sheet2!$A$3,D1195&lt;Sheet2!$A$4),"Afternoon","Night"))</f>
        <v>Morning</v>
      </c>
      <c r="F1195" s="7" t="str">
        <f t="shared" si="129"/>
        <v>Thursday</v>
      </c>
      <c r="G1195" s="7" t="str">
        <f t="shared" si="130"/>
        <v>Weekdays</v>
      </c>
      <c r="H1195" s="6">
        <f t="shared" si="131"/>
        <v>18</v>
      </c>
      <c r="I1195" s="6">
        <f t="shared" si="133"/>
        <v>2020</v>
      </c>
      <c r="J1195" s="11">
        <v>43916.62777777778</v>
      </c>
      <c r="K1195" s="12" t="s">
        <v>2167</v>
      </c>
      <c r="L1195" s="8" t="s">
        <v>2694</v>
      </c>
      <c r="M1195" s="8" t="s">
        <v>2702</v>
      </c>
      <c r="N1195" s="12" t="s">
        <v>58</v>
      </c>
      <c r="O1195" s="12" t="s">
        <v>13</v>
      </c>
      <c r="P1195" s="13">
        <v>0</v>
      </c>
      <c r="Q1195" s="12" t="s">
        <v>2194</v>
      </c>
      <c r="R1195">
        <f t="shared" si="132"/>
        <v>1</v>
      </c>
    </row>
    <row r="1196" spans="1:18" ht="82.5" x14ac:dyDescent="0.25">
      <c r="A1196" s="4" t="s">
        <v>258</v>
      </c>
      <c r="B1196" s="17">
        <v>44000.625694444447</v>
      </c>
      <c r="C1196" s="6" t="str">
        <f t="shared" si="127"/>
        <v>June</v>
      </c>
      <c r="D1196" s="7">
        <f t="shared" si="128"/>
        <v>0.62569444444444444</v>
      </c>
      <c r="E1196" s="7" t="str">
        <f>IF(AND(D1196&lt;Sheet2!$A$3,D1196&gt;=Sheet2!$A$2),"Morning",IF(AND(D1196&gt;=Sheet2!$A$3,D1196&lt;Sheet2!$A$4),"Afternoon","Night"))</f>
        <v>Afternoon</v>
      </c>
      <c r="F1196" s="7" t="str">
        <f t="shared" si="129"/>
        <v>Thursday</v>
      </c>
      <c r="G1196" s="7" t="str">
        <f t="shared" si="130"/>
        <v>Weekdays</v>
      </c>
      <c r="H1196" s="6">
        <f t="shared" si="131"/>
        <v>18</v>
      </c>
      <c r="I1196" s="6">
        <f t="shared" si="133"/>
        <v>2020</v>
      </c>
      <c r="J1196" s="5">
        <v>43913.410416666666</v>
      </c>
      <c r="K1196" s="8" t="s">
        <v>170</v>
      </c>
      <c r="L1196" s="8" t="s">
        <v>2696</v>
      </c>
      <c r="M1196" s="8" t="s">
        <v>2703</v>
      </c>
      <c r="N1196" s="8" t="s">
        <v>34</v>
      </c>
      <c r="O1196" s="8" t="s">
        <v>109</v>
      </c>
      <c r="P1196" s="9">
        <v>1081</v>
      </c>
      <c r="Q1196" s="8" t="s">
        <v>1050</v>
      </c>
      <c r="R1196">
        <f t="shared" si="132"/>
        <v>1</v>
      </c>
    </row>
    <row r="1197" spans="1:18" ht="66" x14ac:dyDescent="0.25">
      <c r="A1197" s="4" t="s">
        <v>259</v>
      </c>
      <c r="B1197" s="17">
        <v>44000.680555555555</v>
      </c>
      <c r="C1197" s="6" t="str">
        <f t="shared" si="127"/>
        <v>June</v>
      </c>
      <c r="D1197" s="7">
        <f t="shared" si="128"/>
        <v>0.68055555555555547</v>
      </c>
      <c r="E1197" s="7" t="str">
        <f>IF(AND(D1197&lt;Sheet2!$A$3,D1197&gt;=Sheet2!$A$2),"Morning",IF(AND(D1197&gt;=Sheet2!$A$3,D1197&lt;Sheet2!$A$4),"Afternoon","Night"))</f>
        <v>Afternoon</v>
      </c>
      <c r="F1197" s="7" t="str">
        <f t="shared" si="129"/>
        <v>Thursday</v>
      </c>
      <c r="G1197" s="7" t="str">
        <f t="shared" si="130"/>
        <v>Weekdays</v>
      </c>
      <c r="H1197" s="6">
        <f t="shared" si="131"/>
        <v>18</v>
      </c>
      <c r="I1197" s="6">
        <f t="shared" si="133"/>
        <v>2020</v>
      </c>
      <c r="J1197" s="5">
        <v>43914.444444444445</v>
      </c>
      <c r="K1197" s="8" t="s">
        <v>1051</v>
      </c>
      <c r="L1197" s="8" t="s">
        <v>2695</v>
      </c>
      <c r="M1197" s="8" t="s">
        <v>2702</v>
      </c>
      <c r="N1197" s="8" t="s">
        <v>34</v>
      </c>
      <c r="O1197" s="8" t="s">
        <v>109</v>
      </c>
      <c r="P1197" s="9">
        <v>0</v>
      </c>
      <c r="Q1197" s="8" t="s">
        <v>1052</v>
      </c>
      <c r="R1197">
        <f t="shared" si="132"/>
        <v>1</v>
      </c>
    </row>
    <row r="1198" spans="1:18" ht="33" x14ac:dyDescent="0.25">
      <c r="A1198" s="4" t="s">
        <v>261</v>
      </c>
      <c r="B1198" s="18">
        <v>44000.680555555555</v>
      </c>
      <c r="C1198" s="6" t="str">
        <f t="shared" si="127"/>
        <v>June</v>
      </c>
      <c r="D1198" s="7">
        <f t="shared" si="128"/>
        <v>0.68055555555555547</v>
      </c>
      <c r="E1198" s="7" t="str">
        <f>IF(AND(D1198&lt;Sheet2!$A$3,D1198&gt;=Sheet2!$A$2),"Morning",IF(AND(D1198&gt;=Sheet2!$A$3,D1198&lt;Sheet2!$A$4),"Afternoon","Night"))</f>
        <v>Afternoon</v>
      </c>
      <c r="F1198" s="7" t="str">
        <f t="shared" si="129"/>
        <v>Thursday</v>
      </c>
      <c r="G1198" s="7" t="str">
        <f t="shared" si="130"/>
        <v>Weekdays</v>
      </c>
      <c r="H1198" s="6">
        <f t="shared" si="131"/>
        <v>18</v>
      </c>
      <c r="I1198" s="6">
        <f t="shared" si="133"/>
        <v>2020</v>
      </c>
      <c r="J1198" s="5">
        <v>43914.652083333334</v>
      </c>
      <c r="K1198" s="8" t="s">
        <v>510</v>
      </c>
      <c r="L1198" s="8" t="s">
        <v>2694</v>
      </c>
      <c r="M1198" s="8" t="s">
        <v>2702</v>
      </c>
      <c r="N1198" s="8" t="s">
        <v>24</v>
      </c>
      <c r="O1198" s="8" t="s">
        <v>46</v>
      </c>
      <c r="P1198" s="9">
        <v>41</v>
      </c>
      <c r="Q1198" s="8" t="s">
        <v>2195</v>
      </c>
      <c r="R1198">
        <f t="shared" si="132"/>
        <v>1</v>
      </c>
    </row>
    <row r="1199" spans="1:18" ht="66" x14ac:dyDescent="0.25">
      <c r="A1199" s="10"/>
      <c r="B1199" s="17">
        <v>44001.375</v>
      </c>
      <c r="C1199" s="6" t="str">
        <f t="shared" si="127"/>
        <v>June</v>
      </c>
      <c r="D1199" s="7">
        <f t="shared" si="128"/>
        <v>0.375</v>
      </c>
      <c r="E1199" s="7" t="str">
        <f>IF(AND(D1199&lt;Sheet2!$A$3,D1199&gt;=Sheet2!$A$2),"Morning",IF(AND(D1199&gt;=Sheet2!$A$3,D1199&lt;Sheet2!$A$4),"Afternoon","Night"))</f>
        <v>Morning</v>
      </c>
      <c r="F1199" s="7" t="str">
        <f t="shared" si="129"/>
        <v>Friday</v>
      </c>
      <c r="G1199" s="7" t="str">
        <f t="shared" si="130"/>
        <v>Weekdays</v>
      </c>
      <c r="H1199" s="6">
        <f t="shared" si="131"/>
        <v>19</v>
      </c>
      <c r="I1199" s="6">
        <f t="shared" si="133"/>
        <v>2020</v>
      </c>
      <c r="J1199" s="11">
        <v>43917.582638888889</v>
      </c>
      <c r="K1199" s="12" t="s">
        <v>510</v>
      </c>
      <c r="L1199" s="8" t="s">
        <v>2694</v>
      </c>
      <c r="M1199" s="8" t="s">
        <v>2702</v>
      </c>
      <c r="N1199" s="12" t="s">
        <v>24</v>
      </c>
      <c r="O1199" s="12" t="s">
        <v>46</v>
      </c>
      <c r="P1199" s="13">
        <v>41</v>
      </c>
      <c r="Q1199" s="12" t="s">
        <v>2196</v>
      </c>
      <c r="R1199">
        <f t="shared" si="132"/>
        <v>1</v>
      </c>
    </row>
    <row r="1200" spans="1:18" ht="33" x14ac:dyDescent="0.25">
      <c r="A1200" s="4" t="s">
        <v>262</v>
      </c>
      <c r="B1200" s="18">
        <v>44001.375</v>
      </c>
      <c r="C1200" s="6" t="str">
        <f t="shared" si="127"/>
        <v>June</v>
      </c>
      <c r="D1200" s="7">
        <f t="shared" si="128"/>
        <v>0.375</v>
      </c>
      <c r="E1200" s="7" t="str">
        <f>IF(AND(D1200&lt;Sheet2!$A$3,D1200&gt;=Sheet2!$A$2),"Morning",IF(AND(D1200&gt;=Sheet2!$A$3,D1200&lt;Sheet2!$A$4),"Afternoon","Night"))</f>
        <v>Morning</v>
      </c>
      <c r="F1200" s="7" t="str">
        <f t="shared" si="129"/>
        <v>Friday</v>
      </c>
      <c r="G1200" s="7" t="str">
        <f t="shared" si="130"/>
        <v>Weekdays</v>
      </c>
      <c r="H1200" s="6">
        <f t="shared" si="131"/>
        <v>19</v>
      </c>
      <c r="I1200" s="6">
        <f t="shared" si="133"/>
        <v>2020</v>
      </c>
      <c r="J1200" s="5">
        <v>43915.288888888892</v>
      </c>
      <c r="K1200" s="8" t="s">
        <v>76</v>
      </c>
      <c r="L1200" s="8" t="s">
        <v>2693</v>
      </c>
      <c r="M1200" s="8" t="s">
        <v>2703</v>
      </c>
      <c r="N1200" s="8" t="s">
        <v>34</v>
      </c>
      <c r="O1200" s="8" t="s">
        <v>19</v>
      </c>
      <c r="P1200" s="9">
        <v>0</v>
      </c>
      <c r="Q1200" s="8" t="s">
        <v>2197</v>
      </c>
      <c r="R1200">
        <f t="shared" si="132"/>
        <v>1</v>
      </c>
    </row>
    <row r="1201" spans="1:18" ht="66" x14ac:dyDescent="0.25">
      <c r="A1201" s="10"/>
      <c r="B1201" s="17">
        <v>44001.67291666667</v>
      </c>
      <c r="C1201" s="6" t="str">
        <f t="shared" si="127"/>
        <v>June</v>
      </c>
      <c r="D1201" s="7">
        <f t="shared" si="128"/>
        <v>0.67291666666666661</v>
      </c>
      <c r="E1201" s="7" t="str">
        <f>IF(AND(D1201&lt;Sheet2!$A$3,D1201&gt;=Sheet2!$A$2),"Morning",IF(AND(D1201&gt;=Sheet2!$A$3,D1201&lt;Sheet2!$A$4),"Afternoon","Night"))</f>
        <v>Afternoon</v>
      </c>
      <c r="F1201" s="7" t="str">
        <f t="shared" si="129"/>
        <v>Friday</v>
      </c>
      <c r="G1201" s="7" t="str">
        <f t="shared" si="130"/>
        <v>Weekdays</v>
      </c>
      <c r="H1201" s="6">
        <f t="shared" si="131"/>
        <v>19</v>
      </c>
      <c r="I1201" s="6">
        <f t="shared" si="133"/>
        <v>2020</v>
      </c>
      <c r="J1201" s="11">
        <v>43917.589583333334</v>
      </c>
      <c r="K1201" s="12" t="s">
        <v>76</v>
      </c>
      <c r="L1201" s="8" t="s">
        <v>2693</v>
      </c>
      <c r="M1201" s="8" t="s">
        <v>2703</v>
      </c>
      <c r="N1201" s="12" t="s">
        <v>34</v>
      </c>
      <c r="O1201" s="12" t="s">
        <v>19</v>
      </c>
      <c r="P1201" s="13">
        <v>0</v>
      </c>
      <c r="Q1201" s="12" t="s">
        <v>2198</v>
      </c>
      <c r="R1201">
        <f t="shared" si="132"/>
        <v>1</v>
      </c>
    </row>
    <row r="1202" spans="1:18" ht="33" x14ac:dyDescent="0.25">
      <c r="A1202" s="4" t="s">
        <v>264</v>
      </c>
      <c r="B1202" s="18">
        <v>44001.67291666667</v>
      </c>
      <c r="C1202" s="6" t="str">
        <f t="shared" si="127"/>
        <v>June</v>
      </c>
      <c r="D1202" s="7">
        <f t="shared" si="128"/>
        <v>0.67291666666666661</v>
      </c>
      <c r="E1202" s="7" t="str">
        <f>IF(AND(D1202&lt;Sheet2!$A$3,D1202&gt;=Sheet2!$A$2),"Morning",IF(AND(D1202&gt;=Sheet2!$A$3,D1202&lt;Sheet2!$A$4),"Afternoon","Night"))</f>
        <v>Afternoon</v>
      </c>
      <c r="F1202" s="7" t="str">
        <f t="shared" si="129"/>
        <v>Friday</v>
      </c>
      <c r="G1202" s="7" t="str">
        <f t="shared" si="130"/>
        <v>Weekdays</v>
      </c>
      <c r="H1202" s="6">
        <f t="shared" si="131"/>
        <v>19</v>
      </c>
      <c r="I1202" s="6">
        <f t="shared" si="133"/>
        <v>2020</v>
      </c>
      <c r="J1202" s="5">
        <v>43915.304166666669</v>
      </c>
      <c r="K1202" s="8" t="s">
        <v>268</v>
      </c>
      <c r="L1202" s="8" t="s">
        <v>2696</v>
      </c>
      <c r="M1202" s="8" t="s">
        <v>2703</v>
      </c>
      <c r="N1202" s="8" t="s">
        <v>58</v>
      </c>
      <c r="O1202" s="8" t="s">
        <v>19</v>
      </c>
      <c r="P1202" s="9">
        <v>83</v>
      </c>
      <c r="Q1202" s="8" t="s">
        <v>704</v>
      </c>
      <c r="R1202">
        <f t="shared" si="132"/>
        <v>1</v>
      </c>
    </row>
    <row r="1203" spans="1:18" ht="66" x14ac:dyDescent="0.25">
      <c r="A1203" s="10"/>
      <c r="B1203" s="17">
        <v>44001.816666666666</v>
      </c>
      <c r="C1203" s="6" t="str">
        <f t="shared" si="127"/>
        <v>June</v>
      </c>
      <c r="D1203" s="7">
        <f t="shared" si="128"/>
        <v>0.81666666666666676</v>
      </c>
      <c r="E1203" s="7" t="str">
        <f>IF(AND(D1203&lt;Sheet2!$A$3,D1203&gt;=Sheet2!$A$2),"Morning",IF(AND(D1203&gt;=Sheet2!$A$3,D1203&lt;Sheet2!$A$4),"Afternoon","Night"))</f>
        <v>Night</v>
      </c>
      <c r="F1203" s="7" t="str">
        <f t="shared" si="129"/>
        <v>Friday</v>
      </c>
      <c r="G1203" s="7" t="str">
        <f t="shared" si="130"/>
        <v>Weekdays</v>
      </c>
      <c r="H1203" s="6">
        <f t="shared" si="131"/>
        <v>19</v>
      </c>
      <c r="I1203" s="6">
        <f t="shared" si="133"/>
        <v>2020</v>
      </c>
      <c r="J1203" s="11">
        <v>43916.704861111109</v>
      </c>
      <c r="K1203" s="12" t="s">
        <v>268</v>
      </c>
      <c r="L1203" s="8" t="s">
        <v>2696</v>
      </c>
      <c r="M1203" s="8" t="s">
        <v>2703</v>
      </c>
      <c r="N1203" s="12" t="s">
        <v>58</v>
      </c>
      <c r="O1203" s="12" t="s">
        <v>19</v>
      </c>
      <c r="P1203" s="13">
        <v>83</v>
      </c>
      <c r="Q1203" s="12" t="s">
        <v>2199</v>
      </c>
      <c r="R1203">
        <f t="shared" si="132"/>
        <v>1</v>
      </c>
    </row>
    <row r="1204" spans="1:18" ht="33" x14ac:dyDescent="0.25">
      <c r="A1204" s="4" t="s">
        <v>267</v>
      </c>
      <c r="B1204" s="18">
        <v>44001.816666666666</v>
      </c>
      <c r="C1204" s="6" t="str">
        <f t="shared" si="127"/>
        <v>June</v>
      </c>
      <c r="D1204" s="7">
        <f t="shared" si="128"/>
        <v>0.81666666666666676</v>
      </c>
      <c r="E1204" s="7" t="str">
        <f>IF(AND(D1204&lt;Sheet2!$A$3,D1204&gt;=Sheet2!$A$2),"Morning",IF(AND(D1204&gt;=Sheet2!$A$3,D1204&lt;Sheet2!$A$4),"Afternoon","Night"))</f>
        <v>Night</v>
      </c>
      <c r="F1204" s="7" t="str">
        <f t="shared" si="129"/>
        <v>Friday</v>
      </c>
      <c r="G1204" s="7" t="str">
        <f t="shared" si="130"/>
        <v>Weekdays</v>
      </c>
      <c r="H1204" s="6">
        <f t="shared" si="131"/>
        <v>19</v>
      </c>
      <c r="I1204" s="6">
        <f t="shared" si="133"/>
        <v>2020</v>
      </c>
      <c r="J1204" s="5">
        <v>43915.332638888889</v>
      </c>
      <c r="K1204" s="8" t="s">
        <v>129</v>
      </c>
      <c r="L1204" s="8" t="s">
        <v>2694</v>
      </c>
      <c r="M1204" s="8" t="s">
        <v>2702</v>
      </c>
      <c r="N1204" s="8" t="s">
        <v>34</v>
      </c>
      <c r="O1204" s="8" t="s">
        <v>13</v>
      </c>
      <c r="P1204" s="9">
        <v>9</v>
      </c>
      <c r="Q1204" s="8" t="s">
        <v>2200</v>
      </c>
      <c r="R1204">
        <f t="shared" si="132"/>
        <v>1</v>
      </c>
    </row>
    <row r="1205" spans="1:18" ht="66" x14ac:dyDescent="0.25">
      <c r="A1205" s="10"/>
      <c r="B1205" s="17">
        <v>44002.20416666667</v>
      </c>
      <c r="C1205" s="6" t="str">
        <f t="shared" si="127"/>
        <v>June</v>
      </c>
      <c r="D1205" s="7">
        <f t="shared" si="128"/>
        <v>0.20416666666666669</v>
      </c>
      <c r="E1205" s="7" t="str">
        <f>IF(AND(D1205&lt;Sheet2!$A$3,D1205&gt;=Sheet2!$A$2),"Morning",IF(AND(D1205&gt;=Sheet2!$A$3,D1205&lt;Sheet2!$A$4),"Afternoon","Night"))</f>
        <v>Morning</v>
      </c>
      <c r="F1205" s="7" t="str">
        <f t="shared" si="129"/>
        <v>Saturday</v>
      </c>
      <c r="G1205" s="7" t="str">
        <f t="shared" si="130"/>
        <v>Weekends</v>
      </c>
      <c r="H1205" s="6">
        <f t="shared" si="131"/>
        <v>20</v>
      </c>
      <c r="I1205" s="6">
        <f t="shared" si="133"/>
        <v>2020</v>
      </c>
      <c r="J1205" s="11">
        <v>43918.414583333331</v>
      </c>
      <c r="K1205" s="12" t="s">
        <v>129</v>
      </c>
      <c r="L1205" s="8" t="s">
        <v>2694</v>
      </c>
      <c r="M1205" s="8" t="s">
        <v>2702</v>
      </c>
      <c r="N1205" s="12" t="s">
        <v>34</v>
      </c>
      <c r="O1205" s="12" t="s">
        <v>13</v>
      </c>
      <c r="P1205" s="13">
        <v>9</v>
      </c>
      <c r="Q1205" s="12" t="s">
        <v>2201</v>
      </c>
      <c r="R1205">
        <f t="shared" si="132"/>
        <v>1</v>
      </c>
    </row>
    <row r="1206" spans="1:18" ht="115.5" x14ac:dyDescent="0.25">
      <c r="A1206" s="4" t="s">
        <v>270</v>
      </c>
      <c r="B1206" s="17">
        <v>44002.451388888891</v>
      </c>
      <c r="C1206" s="6" t="str">
        <f t="shared" si="127"/>
        <v>June</v>
      </c>
      <c r="D1206" s="7">
        <f t="shared" si="128"/>
        <v>0.4513888888888889</v>
      </c>
      <c r="E1206" s="7" t="str">
        <f>IF(AND(D1206&lt;Sheet2!$A$3,D1206&gt;=Sheet2!$A$2),"Morning",IF(AND(D1206&gt;=Sheet2!$A$3,D1206&lt;Sheet2!$A$4),"Afternoon","Night"))</f>
        <v>Morning</v>
      </c>
      <c r="F1206" s="7" t="str">
        <f t="shared" si="129"/>
        <v>Saturday</v>
      </c>
      <c r="G1206" s="7" t="str">
        <f t="shared" si="130"/>
        <v>Weekends</v>
      </c>
      <c r="H1206" s="6">
        <f t="shared" si="131"/>
        <v>20</v>
      </c>
      <c r="I1206" s="6">
        <f t="shared" si="133"/>
        <v>2020</v>
      </c>
      <c r="J1206" s="5">
        <v>43915.337500000001</v>
      </c>
      <c r="K1206" s="8" t="s">
        <v>323</v>
      </c>
      <c r="L1206" s="8" t="s">
        <v>2693</v>
      </c>
      <c r="M1206" s="8" t="s">
        <v>2703</v>
      </c>
      <c r="N1206" s="8" t="s">
        <v>34</v>
      </c>
      <c r="O1206" s="8" t="s">
        <v>19</v>
      </c>
      <c r="P1206" s="9">
        <v>92</v>
      </c>
      <c r="Q1206" s="8" t="s">
        <v>2202</v>
      </c>
      <c r="R1206">
        <f t="shared" si="132"/>
        <v>1</v>
      </c>
    </row>
    <row r="1207" spans="1:18" ht="33" x14ac:dyDescent="0.25">
      <c r="A1207" s="4" t="s">
        <v>272</v>
      </c>
      <c r="B1207" s="17">
        <v>44002.489583333336</v>
      </c>
      <c r="C1207" s="6" t="str">
        <f t="shared" si="127"/>
        <v>June</v>
      </c>
      <c r="D1207" s="7">
        <f t="shared" si="128"/>
        <v>0.48958333333333331</v>
      </c>
      <c r="E1207" s="7" t="str">
        <f>IF(AND(D1207&lt;Sheet2!$A$3,D1207&gt;=Sheet2!$A$2),"Morning",IF(AND(D1207&gt;=Sheet2!$A$3,D1207&lt;Sheet2!$A$4),"Afternoon","Night"))</f>
        <v>Morning</v>
      </c>
      <c r="F1207" s="7" t="str">
        <f t="shared" si="129"/>
        <v>Saturday</v>
      </c>
      <c r="G1207" s="7" t="str">
        <f t="shared" si="130"/>
        <v>Weekends</v>
      </c>
      <c r="H1207" s="6">
        <f t="shared" si="131"/>
        <v>20</v>
      </c>
      <c r="I1207" s="6">
        <f t="shared" si="133"/>
        <v>2020</v>
      </c>
      <c r="J1207" s="5">
        <v>43915.604166666664</v>
      </c>
      <c r="K1207" s="8" t="s">
        <v>39</v>
      </c>
      <c r="L1207" s="8" t="s">
        <v>2693</v>
      </c>
      <c r="M1207" s="8" t="s">
        <v>2703</v>
      </c>
      <c r="N1207" s="8"/>
      <c r="O1207" s="8"/>
      <c r="P1207" s="15" t="s">
        <v>9</v>
      </c>
      <c r="Q1207" s="8" t="s">
        <v>1053</v>
      </c>
      <c r="R1207">
        <f t="shared" si="132"/>
        <v>1</v>
      </c>
    </row>
    <row r="1208" spans="1:18" ht="33" x14ac:dyDescent="0.25">
      <c r="A1208" s="4" t="s">
        <v>273</v>
      </c>
      <c r="B1208" s="17">
        <v>44002.715277777781</v>
      </c>
      <c r="C1208" s="6" t="str">
        <f t="shared" si="127"/>
        <v>June</v>
      </c>
      <c r="D1208" s="7">
        <f t="shared" si="128"/>
        <v>0.71527777777777779</v>
      </c>
      <c r="E1208" s="7" t="str">
        <f>IF(AND(D1208&lt;Sheet2!$A$3,D1208&gt;=Sheet2!$A$2),"Morning",IF(AND(D1208&gt;=Sheet2!$A$3,D1208&lt;Sheet2!$A$4),"Afternoon","Night"))</f>
        <v>Afternoon</v>
      </c>
      <c r="F1208" s="7" t="str">
        <f t="shared" si="129"/>
        <v>Saturday</v>
      </c>
      <c r="G1208" s="7" t="str">
        <f t="shared" si="130"/>
        <v>Weekends</v>
      </c>
      <c r="H1208" s="6">
        <f t="shared" si="131"/>
        <v>20</v>
      </c>
      <c r="I1208" s="6">
        <f t="shared" si="133"/>
        <v>2020</v>
      </c>
      <c r="J1208" s="5">
        <v>43915.62222222222</v>
      </c>
      <c r="K1208" s="8" t="s">
        <v>39</v>
      </c>
      <c r="L1208" s="8" t="s">
        <v>2693</v>
      </c>
      <c r="M1208" s="8" t="s">
        <v>2703</v>
      </c>
      <c r="N1208" s="8"/>
      <c r="O1208" s="8"/>
      <c r="P1208" s="15" t="s">
        <v>9</v>
      </c>
      <c r="Q1208" s="8" t="s">
        <v>1054</v>
      </c>
      <c r="R1208">
        <f t="shared" si="132"/>
        <v>1</v>
      </c>
    </row>
    <row r="1209" spans="1:18" ht="33" x14ac:dyDescent="0.25">
      <c r="A1209" s="4" t="s">
        <v>274</v>
      </c>
      <c r="B1209" s="17">
        <v>44003.731944444444</v>
      </c>
      <c r="C1209" s="6" t="str">
        <f t="shared" si="127"/>
        <v>June</v>
      </c>
      <c r="D1209" s="7">
        <f t="shared" si="128"/>
        <v>0.7319444444444444</v>
      </c>
      <c r="E1209" s="7" t="str">
        <f>IF(AND(D1209&lt;Sheet2!$A$3,D1209&gt;=Sheet2!$A$2),"Morning",IF(AND(D1209&gt;=Sheet2!$A$3,D1209&lt;Sheet2!$A$4),"Afternoon","Night"))</f>
        <v>Afternoon</v>
      </c>
      <c r="F1209" s="7" t="str">
        <f t="shared" si="129"/>
        <v>Sunday</v>
      </c>
      <c r="G1209" s="7" t="str">
        <f t="shared" si="130"/>
        <v>Weekends</v>
      </c>
      <c r="H1209" s="6">
        <f t="shared" si="131"/>
        <v>21</v>
      </c>
      <c r="I1209" s="6">
        <f t="shared" si="133"/>
        <v>2020</v>
      </c>
      <c r="J1209" s="5">
        <v>43916.654861111114</v>
      </c>
      <c r="K1209" s="8" t="s">
        <v>156</v>
      </c>
      <c r="L1209" s="8" t="s">
        <v>2696</v>
      </c>
      <c r="M1209" s="8" t="s">
        <v>2703</v>
      </c>
      <c r="N1209" s="8" t="s">
        <v>34</v>
      </c>
      <c r="O1209" s="8" t="s">
        <v>14</v>
      </c>
      <c r="P1209" s="9">
        <v>91</v>
      </c>
      <c r="Q1209" s="8" t="s">
        <v>1055</v>
      </c>
      <c r="R1209">
        <f t="shared" si="132"/>
        <v>1</v>
      </c>
    </row>
    <row r="1210" spans="1:18" ht="115.5" x14ac:dyDescent="0.25">
      <c r="A1210" s="4" t="s">
        <v>276</v>
      </c>
      <c r="B1210" s="17">
        <v>44003.772916666669</v>
      </c>
      <c r="C1210" s="6" t="str">
        <f t="shared" si="127"/>
        <v>June</v>
      </c>
      <c r="D1210" s="7">
        <f t="shared" si="128"/>
        <v>0.7729166666666667</v>
      </c>
      <c r="E1210" s="7" t="str">
        <f>IF(AND(D1210&lt;Sheet2!$A$3,D1210&gt;=Sheet2!$A$2),"Morning",IF(AND(D1210&gt;=Sheet2!$A$3,D1210&lt;Sheet2!$A$4),"Afternoon","Night"))</f>
        <v>Afternoon</v>
      </c>
      <c r="F1210" s="7" t="str">
        <f t="shared" si="129"/>
        <v>Sunday</v>
      </c>
      <c r="G1210" s="7" t="str">
        <f t="shared" si="130"/>
        <v>Weekends</v>
      </c>
      <c r="H1210" s="6">
        <f t="shared" si="131"/>
        <v>21</v>
      </c>
      <c r="I1210" s="6">
        <f t="shared" si="133"/>
        <v>2020</v>
      </c>
      <c r="J1210" s="5">
        <v>43916.8125</v>
      </c>
      <c r="K1210" s="8" t="s">
        <v>176</v>
      </c>
      <c r="L1210" s="8" t="s">
        <v>2696</v>
      </c>
      <c r="M1210" s="8" t="s">
        <v>2703</v>
      </c>
      <c r="N1210" s="8" t="s">
        <v>34</v>
      </c>
      <c r="O1210" s="8" t="s">
        <v>14</v>
      </c>
      <c r="P1210" s="9">
        <v>28</v>
      </c>
      <c r="Q1210" s="8" t="s">
        <v>1056</v>
      </c>
      <c r="R1210">
        <f t="shared" si="132"/>
        <v>1</v>
      </c>
    </row>
    <row r="1211" spans="1:18" ht="66" x14ac:dyDescent="0.25">
      <c r="A1211" s="4" t="s">
        <v>279</v>
      </c>
      <c r="B1211" s="18">
        <v>44003.772916666669</v>
      </c>
      <c r="C1211" s="6" t="str">
        <f t="shared" si="127"/>
        <v>June</v>
      </c>
      <c r="D1211" s="7">
        <f t="shared" si="128"/>
        <v>0.7729166666666667</v>
      </c>
      <c r="E1211" s="7" t="str">
        <f>IF(AND(D1211&lt;Sheet2!$A$3,D1211&gt;=Sheet2!$A$2),"Morning",IF(AND(D1211&gt;=Sheet2!$A$3,D1211&lt;Sheet2!$A$4),"Afternoon","Night"))</f>
        <v>Afternoon</v>
      </c>
      <c r="F1211" s="7" t="str">
        <f t="shared" si="129"/>
        <v>Sunday</v>
      </c>
      <c r="G1211" s="7" t="str">
        <f t="shared" si="130"/>
        <v>Weekends</v>
      </c>
      <c r="H1211" s="6">
        <f t="shared" si="131"/>
        <v>21</v>
      </c>
      <c r="I1211" s="6">
        <f t="shared" si="133"/>
        <v>2020</v>
      </c>
      <c r="J1211" s="5">
        <v>43917.459722222222</v>
      </c>
      <c r="K1211" s="8" t="s">
        <v>467</v>
      </c>
      <c r="L1211" s="8" t="s">
        <v>2694</v>
      </c>
      <c r="M1211" s="8" t="s">
        <v>2702</v>
      </c>
      <c r="N1211" s="8" t="s">
        <v>34</v>
      </c>
      <c r="O1211" s="8" t="s">
        <v>126</v>
      </c>
      <c r="P1211" s="9">
        <v>9</v>
      </c>
      <c r="Q1211" s="8" t="s">
        <v>2203</v>
      </c>
      <c r="R1211">
        <f t="shared" si="132"/>
        <v>1</v>
      </c>
    </row>
    <row r="1212" spans="1:18" ht="33" x14ac:dyDescent="0.25">
      <c r="A1212" s="4" t="s">
        <v>280</v>
      </c>
      <c r="B1212" s="17">
        <v>44003.801388888889</v>
      </c>
      <c r="C1212" s="6" t="str">
        <f t="shared" si="127"/>
        <v>June</v>
      </c>
      <c r="D1212" s="7">
        <f t="shared" si="128"/>
        <v>0.80138888888888893</v>
      </c>
      <c r="E1212" s="7" t="str">
        <f>IF(AND(D1212&lt;Sheet2!$A$3,D1212&gt;=Sheet2!$A$2),"Morning",IF(AND(D1212&gt;=Sheet2!$A$3,D1212&lt;Sheet2!$A$4),"Afternoon","Night"))</f>
        <v>Night</v>
      </c>
      <c r="F1212" s="7" t="str">
        <f t="shared" si="129"/>
        <v>Sunday</v>
      </c>
      <c r="G1212" s="7" t="str">
        <f t="shared" si="130"/>
        <v>Weekends</v>
      </c>
      <c r="H1212" s="6">
        <f t="shared" si="131"/>
        <v>21</v>
      </c>
      <c r="I1212" s="6">
        <f t="shared" si="133"/>
        <v>2020</v>
      </c>
      <c r="J1212" s="5">
        <v>43917.773611111108</v>
      </c>
      <c r="K1212" s="8" t="s">
        <v>184</v>
      </c>
      <c r="L1212" s="8" t="s">
        <v>2700</v>
      </c>
      <c r="M1212" s="8" t="s">
        <v>2702</v>
      </c>
      <c r="N1212" s="8" t="s">
        <v>201</v>
      </c>
      <c r="O1212" s="8" t="s">
        <v>13</v>
      </c>
      <c r="P1212" s="9">
        <v>16</v>
      </c>
      <c r="Q1212" s="8" t="s">
        <v>1057</v>
      </c>
      <c r="R1212">
        <f t="shared" si="132"/>
        <v>1</v>
      </c>
    </row>
    <row r="1213" spans="1:18" ht="49.5" x14ac:dyDescent="0.25">
      <c r="A1213" s="10"/>
      <c r="B1213" s="17">
        <v>44003.801388888889</v>
      </c>
      <c r="C1213" s="6" t="str">
        <f t="shared" si="127"/>
        <v>June</v>
      </c>
      <c r="D1213" s="7">
        <f t="shared" si="128"/>
        <v>0.80138888888888893</v>
      </c>
      <c r="E1213" s="7" t="str">
        <f>IF(AND(D1213&lt;Sheet2!$A$3,D1213&gt;=Sheet2!$A$2),"Morning",IF(AND(D1213&gt;=Sheet2!$A$3,D1213&lt;Sheet2!$A$4),"Afternoon","Night"))</f>
        <v>Night</v>
      </c>
      <c r="F1213" s="7" t="str">
        <f t="shared" si="129"/>
        <v>Sunday</v>
      </c>
      <c r="G1213" s="7" t="str">
        <f t="shared" si="130"/>
        <v>Weekends</v>
      </c>
      <c r="H1213" s="6">
        <f t="shared" si="131"/>
        <v>21</v>
      </c>
      <c r="I1213" s="6">
        <f t="shared" si="133"/>
        <v>2020</v>
      </c>
      <c r="J1213" s="11">
        <v>43919.313194444447</v>
      </c>
      <c r="K1213" s="12" t="s">
        <v>184</v>
      </c>
      <c r="L1213" s="8" t="s">
        <v>2700</v>
      </c>
      <c r="M1213" s="8" t="s">
        <v>2702</v>
      </c>
      <c r="N1213" s="12" t="s">
        <v>201</v>
      </c>
      <c r="O1213" s="12" t="s">
        <v>13</v>
      </c>
      <c r="P1213" s="13">
        <v>16</v>
      </c>
      <c r="Q1213" s="12" t="s">
        <v>2204</v>
      </c>
      <c r="R1213">
        <f t="shared" si="132"/>
        <v>1</v>
      </c>
    </row>
    <row r="1214" spans="1:18" ht="49.5" x14ac:dyDescent="0.25">
      <c r="A1214" s="4" t="s">
        <v>282</v>
      </c>
      <c r="B1214" s="17">
        <v>44004.475694444445</v>
      </c>
      <c r="C1214" s="6" t="str">
        <f t="shared" si="127"/>
        <v>June</v>
      </c>
      <c r="D1214" s="7">
        <f t="shared" si="128"/>
        <v>0.47569444444444442</v>
      </c>
      <c r="E1214" s="7" t="str">
        <f>IF(AND(D1214&lt;Sheet2!$A$3,D1214&gt;=Sheet2!$A$2),"Morning",IF(AND(D1214&gt;=Sheet2!$A$3,D1214&lt;Sheet2!$A$4),"Afternoon","Night"))</f>
        <v>Morning</v>
      </c>
      <c r="F1214" s="7" t="str">
        <f t="shared" si="129"/>
        <v>Monday</v>
      </c>
      <c r="G1214" s="7" t="str">
        <f t="shared" si="130"/>
        <v>Weekdays</v>
      </c>
      <c r="H1214" s="6">
        <f t="shared" si="131"/>
        <v>22</v>
      </c>
      <c r="I1214" s="6">
        <f t="shared" si="133"/>
        <v>2020</v>
      </c>
      <c r="J1214" s="5">
        <v>43918.615972222222</v>
      </c>
      <c r="K1214" s="8" t="s">
        <v>908</v>
      </c>
      <c r="L1214" s="8" t="s">
        <v>2693</v>
      </c>
      <c r="M1214" s="8" t="s">
        <v>2703</v>
      </c>
      <c r="N1214" s="8" t="s">
        <v>711</v>
      </c>
      <c r="O1214" s="8" t="s">
        <v>46</v>
      </c>
      <c r="P1214" s="9">
        <v>187</v>
      </c>
      <c r="Q1214" s="8" t="s">
        <v>2205</v>
      </c>
      <c r="R1214">
        <f t="shared" si="132"/>
        <v>1</v>
      </c>
    </row>
    <row r="1215" spans="1:18" ht="66" x14ac:dyDescent="0.25">
      <c r="A1215" s="10"/>
      <c r="B1215" s="17">
        <v>44004.863194444442</v>
      </c>
      <c r="C1215" s="6" t="str">
        <f t="shared" si="127"/>
        <v>June</v>
      </c>
      <c r="D1215" s="7">
        <f t="shared" si="128"/>
        <v>0.86319444444444438</v>
      </c>
      <c r="E1215" s="7" t="str">
        <f>IF(AND(D1215&lt;Sheet2!$A$3,D1215&gt;=Sheet2!$A$2),"Morning",IF(AND(D1215&gt;=Sheet2!$A$3,D1215&lt;Sheet2!$A$4),"Afternoon","Night"))</f>
        <v>Night</v>
      </c>
      <c r="F1215" s="7" t="str">
        <f t="shared" si="129"/>
        <v>Monday</v>
      </c>
      <c r="G1215" s="7" t="str">
        <f t="shared" si="130"/>
        <v>Weekdays</v>
      </c>
      <c r="H1215" s="6">
        <f t="shared" si="131"/>
        <v>22</v>
      </c>
      <c r="I1215" s="6">
        <f t="shared" si="133"/>
        <v>2020</v>
      </c>
      <c r="J1215" s="11">
        <v>43920.677777777775</v>
      </c>
      <c r="K1215" s="12" t="s">
        <v>908</v>
      </c>
      <c r="L1215" s="8" t="s">
        <v>2693</v>
      </c>
      <c r="M1215" s="8" t="s">
        <v>2703</v>
      </c>
      <c r="N1215" s="12" t="s">
        <v>711</v>
      </c>
      <c r="O1215" s="12" t="s">
        <v>46</v>
      </c>
      <c r="P1215" s="13">
        <v>187</v>
      </c>
      <c r="Q1215" s="12" t="s">
        <v>2206</v>
      </c>
      <c r="R1215">
        <f t="shared" si="132"/>
        <v>1</v>
      </c>
    </row>
    <row r="1216" spans="1:18" ht="33" x14ac:dyDescent="0.25">
      <c r="A1216" s="4" t="s">
        <v>284</v>
      </c>
      <c r="B1216" s="18">
        <v>44004.863194444442</v>
      </c>
      <c r="C1216" s="6" t="str">
        <f t="shared" si="127"/>
        <v>June</v>
      </c>
      <c r="D1216" s="7">
        <f t="shared" si="128"/>
        <v>0.86319444444444438</v>
      </c>
      <c r="E1216" s="7" t="str">
        <f>IF(AND(D1216&lt;Sheet2!$A$3,D1216&gt;=Sheet2!$A$2),"Morning",IF(AND(D1216&gt;=Sheet2!$A$3,D1216&lt;Sheet2!$A$4),"Afternoon","Night"))</f>
        <v>Night</v>
      </c>
      <c r="F1216" s="7" t="str">
        <f t="shared" si="129"/>
        <v>Monday</v>
      </c>
      <c r="G1216" s="7" t="str">
        <f t="shared" si="130"/>
        <v>Weekdays</v>
      </c>
      <c r="H1216" s="6">
        <f t="shared" si="131"/>
        <v>22</v>
      </c>
      <c r="I1216" s="6">
        <f t="shared" si="133"/>
        <v>2020</v>
      </c>
      <c r="J1216" s="5">
        <v>43918.640277777777</v>
      </c>
      <c r="K1216" s="8" t="s">
        <v>206</v>
      </c>
      <c r="L1216" s="8" t="s">
        <v>2695</v>
      </c>
      <c r="M1216" s="8" t="s">
        <v>2702</v>
      </c>
      <c r="N1216" s="8" t="s">
        <v>58</v>
      </c>
      <c r="O1216" s="8" t="s">
        <v>19</v>
      </c>
      <c r="P1216" s="9">
        <v>46</v>
      </c>
      <c r="Q1216" s="8" t="s">
        <v>1058</v>
      </c>
      <c r="R1216">
        <f t="shared" si="132"/>
        <v>1</v>
      </c>
    </row>
    <row r="1217" spans="1:18" ht="66" x14ac:dyDescent="0.25">
      <c r="A1217" s="10"/>
      <c r="B1217" s="17">
        <v>44005.263888888891</v>
      </c>
      <c r="C1217" s="6" t="str">
        <f t="shared" si="127"/>
        <v>June</v>
      </c>
      <c r="D1217" s="7">
        <f t="shared" si="128"/>
        <v>0.2638888888888889</v>
      </c>
      <c r="E1217" s="7" t="str">
        <f>IF(AND(D1217&lt;Sheet2!$A$3,D1217&gt;=Sheet2!$A$2),"Morning",IF(AND(D1217&gt;=Sheet2!$A$3,D1217&lt;Sheet2!$A$4),"Afternoon","Night"))</f>
        <v>Morning</v>
      </c>
      <c r="F1217" s="7" t="str">
        <f t="shared" si="129"/>
        <v>Tuesday</v>
      </c>
      <c r="G1217" s="7" t="str">
        <f t="shared" si="130"/>
        <v>Weekdays</v>
      </c>
      <c r="H1217" s="6">
        <f t="shared" si="131"/>
        <v>23</v>
      </c>
      <c r="I1217" s="6">
        <f t="shared" si="133"/>
        <v>2020</v>
      </c>
      <c r="J1217" s="11">
        <v>43920.640277777777</v>
      </c>
      <c r="K1217" s="12" t="s">
        <v>206</v>
      </c>
      <c r="L1217" s="8" t="s">
        <v>2695</v>
      </c>
      <c r="M1217" s="8" t="s">
        <v>2702</v>
      </c>
      <c r="N1217" s="12" t="s">
        <v>58</v>
      </c>
      <c r="O1217" s="12" t="s">
        <v>19</v>
      </c>
      <c r="P1217" s="13">
        <v>46</v>
      </c>
      <c r="Q1217" s="12" t="s">
        <v>2207</v>
      </c>
      <c r="R1217">
        <f t="shared" si="132"/>
        <v>1</v>
      </c>
    </row>
    <row r="1218" spans="1:18" ht="33" x14ac:dyDescent="0.25">
      <c r="A1218" s="4" t="s">
        <v>287</v>
      </c>
      <c r="B1218" s="18">
        <v>44005.263888888891</v>
      </c>
      <c r="C1218" s="6" t="str">
        <f t="shared" si="127"/>
        <v>June</v>
      </c>
      <c r="D1218" s="7">
        <f t="shared" si="128"/>
        <v>0.2638888888888889</v>
      </c>
      <c r="E1218" s="7" t="str">
        <f>IF(AND(D1218&lt;Sheet2!$A$3,D1218&gt;=Sheet2!$A$2),"Morning",IF(AND(D1218&gt;=Sheet2!$A$3,D1218&lt;Sheet2!$A$4),"Afternoon","Night"))</f>
        <v>Morning</v>
      </c>
      <c r="F1218" s="7" t="str">
        <f t="shared" si="129"/>
        <v>Tuesday</v>
      </c>
      <c r="G1218" s="7" t="str">
        <f t="shared" si="130"/>
        <v>Weekdays</v>
      </c>
      <c r="H1218" s="6">
        <f t="shared" si="131"/>
        <v>23</v>
      </c>
      <c r="I1218" s="6">
        <f t="shared" si="133"/>
        <v>2020</v>
      </c>
      <c r="J1218" s="5">
        <v>43918.663888888892</v>
      </c>
      <c r="K1218" s="8" t="s">
        <v>323</v>
      </c>
      <c r="L1218" s="8" t="s">
        <v>2693</v>
      </c>
      <c r="M1218" s="8" t="s">
        <v>2703</v>
      </c>
      <c r="N1218" s="8" t="s">
        <v>18</v>
      </c>
      <c r="O1218" s="8" t="s">
        <v>19</v>
      </c>
      <c r="P1218" s="9">
        <v>0</v>
      </c>
      <c r="Q1218" s="8" t="s">
        <v>2208</v>
      </c>
      <c r="R1218">
        <f t="shared" si="132"/>
        <v>1</v>
      </c>
    </row>
    <row r="1219" spans="1:18" ht="49.5" x14ac:dyDescent="0.25">
      <c r="A1219" s="10"/>
      <c r="B1219" s="17">
        <v>44005.27847222222</v>
      </c>
      <c r="C1219" s="6" t="str">
        <f t="shared" ref="C1219:C1282" si="134">TEXT(B1219,"mmmm")</f>
        <v>June</v>
      </c>
      <c r="D1219" s="7">
        <f t="shared" ref="D1219:D1282" si="135">TIME(HOUR(B1219),MINUTE(B1219),SECOND(B1219))</f>
        <v>0.27847222222222223</v>
      </c>
      <c r="E1219" s="7" t="str">
        <f>IF(AND(D1219&lt;Sheet2!$A$3,D1219&gt;=Sheet2!$A$2),"Morning",IF(AND(D1219&gt;=Sheet2!$A$3,D1219&lt;Sheet2!$A$4),"Afternoon","Night"))</f>
        <v>Morning</v>
      </c>
      <c r="F1219" s="7" t="str">
        <f t="shared" ref="F1219:F1282" si="136">TEXT(B1219,"dddd")</f>
        <v>Tuesday</v>
      </c>
      <c r="G1219" s="7" t="str">
        <f t="shared" ref="G1219:G1282" si="137">IF(OR(F1219="Saturday",F1219="Sunday"),"Weekends","Weekdays")</f>
        <v>Weekdays</v>
      </c>
      <c r="H1219" s="6">
        <f t="shared" ref="H1219:H1282" si="138">DAY(B1219)</f>
        <v>23</v>
      </c>
      <c r="I1219" s="6">
        <f t="shared" si="133"/>
        <v>2020</v>
      </c>
      <c r="J1219" s="11">
        <v>43920.669444444444</v>
      </c>
      <c r="K1219" s="12" t="s">
        <v>323</v>
      </c>
      <c r="L1219" s="8" t="s">
        <v>2693</v>
      </c>
      <c r="M1219" s="8" t="s">
        <v>2703</v>
      </c>
      <c r="N1219" s="12" t="s">
        <v>18</v>
      </c>
      <c r="O1219" s="12" t="s">
        <v>19</v>
      </c>
      <c r="P1219" s="13">
        <v>0</v>
      </c>
      <c r="Q1219" s="12" t="s">
        <v>2209</v>
      </c>
      <c r="R1219">
        <f t="shared" ref="R1219:R1282" si="139">COUNTA(B1219)</f>
        <v>1</v>
      </c>
    </row>
    <row r="1220" spans="1:18" ht="49.5" x14ac:dyDescent="0.25">
      <c r="A1220" s="4" t="s">
        <v>288</v>
      </c>
      <c r="B1220" s="18">
        <v>44005.27847222222</v>
      </c>
      <c r="C1220" s="6" t="str">
        <f t="shared" si="134"/>
        <v>June</v>
      </c>
      <c r="D1220" s="7">
        <f t="shared" si="135"/>
        <v>0.27847222222222223</v>
      </c>
      <c r="E1220" s="7" t="str">
        <f>IF(AND(D1220&lt;Sheet2!$A$3,D1220&gt;=Sheet2!$A$2),"Morning",IF(AND(D1220&gt;=Sheet2!$A$3,D1220&lt;Sheet2!$A$4),"Afternoon","Night"))</f>
        <v>Morning</v>
      </c>
      <c r="F1220" s="7" t="str">
        <f t="shared" si="136"/>
        <v>Tuesday</v>
      </c>
      <c r="G1220" s="7" t="str">
        <f t="shared" si="137"/>
        <v>Weekdays</v>
      </c>
      <c r="H1220" s="6">
        <f t="shared" si="138"/>
        <v>23</v>
      </c>
      <c r="I1220" s="6">
        <f t="shared" si="133"/>
        <v>2020</v>
      </c>
      <c r="J1220" s="5">
        <v>43919.388888888891</v>
      </c>
      <c r="K1220" s="8" t="s">
        <v>161</v>
      </c>
      <c r="L1220" s="8" t="s">
        <v>2694</v>
      </c>
      <c r="M1220" s="8" t="s">
        <v>2702</v>
      </c>
      <c r="N1220" s="8" t="s">
        <v>34</v>
      </c>
      <c r="O1220" s="8" t="s">
        <v>109</v>
      </c>
      <c r="P1220" s="9">
        <v>39</v>
      </c>
      <c r="Q1220" s="8" t="s">
        <v>2210</v>
      </c>
      <c r="R1220">
        <f t="shared" si="139"/>
        <v>1</v>
      </c>
    </row>
    <row r="1221" spans="1:18" ht="49.5" x14ac:dyDescent="0.25">
      <c r="A1221" s="4" t="s">
        <v>290</v>
      </c>
      <c r="B1221" s="17">
        <v>44005.341666666667</v>
      </c>
      <c r="C1221" s="6" t="str">
        <f t="shared" si="134"/>
        <v>June</v>
      </c>
      <c r="D1221" s="7">
        <f t="shared" si="135"/>
        <v>0.34166666666666662</v>
      </c>
      <c r="E1221" s="7" t="str">
        <f>IF(AND(D1221&lt;Sheet2!$A$3,D1221&gt;=Sheet2!$A$2),"Morning",IF(AND(D1221&gt;=Sheet2!$A$3,D1221&lt;Sheet2!$A$4),"Afternoon","Night"))</f>
        <v>Morning</v>
      </c>
      <c r="F1221" s="7" t="str">
        <f t="shared" si="136"/>
        <v>Tuesday</v>
      </c>
      <c r="G1221" s="7" t="str">
        <f t="shared" si="137"/>
        <v>Weekdays</v>
      </c>
      <c r="H1221" s="6">
        <f t="shared" si="138"/>
        <v>23</v>
      </c>
      <c r="I1221" s="6">
        <f t="shared" si="133"/>
        <v>2020</v>
      </c>
      <c r="J1221" s="5">
        <v>43919.631249999999</v>
      </c>
      <c r="K1221" s="8" t="s">
        <v>140</v>
      </c>
      <c r="L1221" s="8" t="s">
        <v>2696</v>
      </c>
      <c r="M1221" s="8" t="s">
        <v>2703</v>
      </c>
      <c r="N1221" s="8" t="s">
        <v>24</v>
      </c>
      <c r="O1221" s="8" t="s">
        <v>13</v>
      </c>
      <c r="P1221" s="9">
        <v>57</v>
      </c>
      <c r="Q1221" s="8" t="s">
        <v>2211</v>
      </c>
      <c r="R1221">
        <f t="shared" si="139"/>
        <v>1</v>
      </c>
    </row>
    <row r="1222" spans="1:18" ht="49.5" x14ac:dyDescent="0.25">
      <c r="A1222" s="4" t="s">
        <v>292</v>
      </c>
      <c r="B1222" s="17">
        <v>44005.416666666664</v>
      </c>
      <c r="C1222" s="6" t="str">
        <f t="shared" si="134"/>
        <v>June</v>
      </c>
      <c r="D1222" s="7">
        <f t="shared" si="135"/>
        <v>0.41666666666666669</v>
      </c>
      <c r="E1222" s="7" t="str">
        <f>IF(AND(D1222&lt;Sheet2!$A$3,D1222&gt;=Sheet2!$A$2),"Morning",IF(AND(D1222&gt;=Sheet2!$A$3,D1222&lt;Sheet2!$A$4),"Afternoon","Night"))</f>
        <v>Morning</v>
      </c>
      <c r="F1222" s="7" t="str">
        <f t="shared" si="136"/>
        <v>Tuesday</v>
      </c>
      <c r="G1222" s="7" t="str">
        <f t="shared" si="137"/>
        <v>Weekdays</v>
      </c>
      <c r="H1222" s="6">
        <f t="shared" si="138"/>
        <v>23</v>
      </c>
      <c r="I1222" s="6">
        <f t="shared" si="133"/>
        <v>2020</v>
      </c>
      <c r="J1222" s="5">
        <v>43919.686111111114</v>
      </c>
      <c r="K1222" s="8" t="s">
        <v>427</v>
      </c>
      <c r="L1222" s="8" t="s">
        <v>2699</v>
      </c>
      <c r="M1222" s="8" t="s">
        <v>2703</v>
      </c>
      <c r="N1222" s="8" t="s">
        <v>24</v>
      </c>
      <c r="O1222" s="8" t="s">
        <v>25</v>
      </c>
      <c r="P1222" s="9">
        <v>27</v>
      </c>
      <c r="Q1222" s="8" t="s">
        <v>2212</v>
      </c>
      <c r="R1222">
        <f t="shared" si="139"/>
        <v>1</v>
      </c>
    </row>
    <row r="1223" spans="1:18" ht="49.5" x14ac:dyDescent="0.25">
      <c r="A1223" s="10"/>
      <c r="B1223" s="17">
        <v>44005.423611111109</v>
      </c>
      <c r="C1223" s="6" t="str">
        <f t="shared" si="134"/>
        <v>June</v>
      </c>
      <c r="D1223" s="7">
        <f t="shared" si="135"/>
        <v>0.4236111111111111</v>
      </c>
      <c r="E1223" s="7" t="str">
        <f>IF(AND(D1223&lt;Sheet2!$A$3,D1223&gt;=Sheet2!$A$2),"Morning",IF(AND(D1223&gt;=Sheet2!$A$3,D1223&lt;Sheet2!$A$4),"Afternoon","Night"))</f>
        <v>Morning</v>
      </c>
      <c r="F1223" s="7" t="str">
        <f t="shared" si="136"/>
        <v>Tuesday</v>
      </c>
      <c r="G1223" s="7" t="str">
        <f t="shared" si="137"/>
        <v>Weekdays</v>
      </c>
      <c r="H1223" s="6">
        <f t="shared" si="138"/>
        <v>23</v>
      </c>
      <c r="I1223" s="6">
        <f t="shared" si="133"/>
        <v>2020</v>
      </c>
      <c r="J1223" s="11">
        <v>43920.70416666667</v>
      </c>
      <c r="K1223" s="12" t="s">
        <v>427</v>
      </c>
      <c r="L1223" s="8" t="s">
        <v>2699</v>
      </c>
      <c r="M1223" s="8" t="s">
        <v>2703</v>
      </c>
      <c r="N1223" s="12" t="s">
        <v>24</v>
      </c>
      <c r="O1223" s="12" t="s">
        <v>25</v>
      </c>
      <c r="P1223" s="13">
        <v>27</v>
      </c>
      <c r="Q1223" s="12" t="s">
        <v>2213</v>
      </c>
      <c r="R1223">
        <f t="shared" si="139"/>
        <v>1</v>
      </c>
    </row>
    <row r="1224" spans="1:18" ht="66" x14ac:dyDescent="0.25">
      <c r="A1224" s="10"/>
      <c r="B1224" s="17">
        <v>44005.429861111108</v>
      </c>
      <c r="C1224" s="6" t="str">
        <f t="shared" si="134"/>
        <v>June</v>
      </c>
      <c r="D1224" s="7">
        <f t="shared" si="135"/>
        <v>0.42986111111111108</v>
      </c>
      <c r="E1224" s="7" t="str">
        <f>IF(AND(D1224&lt;Sheet2!$A$3,D1224&gt;=Sheet2!$A$2),"Morning",IF(AND(D1224&gt;=Sheet2!$A$3,D1224&lt;Sheet2!$A$4),"Afternoon","Night"))</f>
        <v>Morning</v>
      </c>
      <c r="F1224" s="7" t="str">
        <f t="shared" si="136"/>
        <v>Tuesday</v>
      </c>
      <c r="G1224" s="7" t="str">
        <f t="shared" si="137"/>
        <v>Weekdays</v>
      </c>
      <c r="H1224" s="6">
        <f t="shared" si="138"/>
        <v>23</v>
      </c>
      <c r="I1224" s="6">
        <f t="shared" si="133"/>
        <v>2020</v>
      </c>
      <c r="J1224" s="11">
        <v>43894.508333333331</v>
      </c>
      <c r="K1224" s="12" t="s">
        <v>427</v>
      </c>
      <c r="L1224" s="8" t="s">
        <v>2699</v>
      </c>
      <c r="M1224" s="8" t="s">
        <v>2703</v>
      </c>
      <c r="N1224" s="12" t="s">
        <v>24</v>
      </c>
      <c r="O1224" s="12" t="s">
        <v>25</v>
      </c>
      <c r="P1224" s="13">
        <v>27</v>
      </c>
      <c r="Q1224" s="12" t="s">
        <v>2214</v>
      </c>
      <c r="R1224">
        <f t="shared" si="139"/>
        <v>1</v>
      </c>
    </row>
    <row r="1225" spans="1:18" ht="33" x14ac:dyDescent="0.25">
      <c r="A1225" s="4" t="s">
        <v>294</v>
      </c>
      <c r="B1225" s="17">
        <v>44005.447916666664</v>
      </c>
      <c r="C1225" s="6" t="str">
        <f t="shared" si="134"/>
        <v>June</v>
      </c>
      <c r="D1225" s="7">
        <f t="shared" si="135"/>
        <v>0.44791666666666669</v>
      </c>
      <c r="E1225" s="7" t="str">
        <f>IF(AND(D1225&lt;Sheet2!$A$3,D1225&gt;=Sheet2!$A$2),"Morning",IF(AND(D1225&gt;=Sheet2!$A$3,D1225&lt;Sheet2!$A$4),"Afternoon","Night"))</f>
        <v>Morning</v>
      </c>
      <c r="F1225" s="7" t="str">
        <f t="shared" si="136"/>
        <v>Tuesday</v>
      </c>
      <c r="G1225" s="7" t="str">
        <f t="shared" si="137"/>
        <v>Weekdays</v>
      </c>
      <c r="H1225" s="6">
        <f t="shared" si="138"/>
        <v>23</v>
      </c>
      <c r="I1225" s="6">
        <f t="shared" si="133"/>
        <v>2020</v>
      </c>
      <c r="J1225" s="5">
        <v>43919.744444444441</v>
      </c>
      <c r="K1225" s="8" t="s">
        <v>363</v>
      </c>
      <c r="L1225" s="8" t="s">
        <v>2694</v>
      </c>
      <c r="M1225" s="8" t="s">
        <v>2702</v>
      </c>
      <c r="N1225" s="8" t="s">
        <v>24</v>
      </c>
      <c r="O1225" s="8" t="s">
        <v>126</v>
      </c>
      <c r="P1225" s="9">
        <v>126</v>
      </c>
      <c r="Q1225" s="8" t="s">
        <v>2215</v>
      </c>
      <c r="R1225">
        <f t="shared" si="139"/>
        <v>1</v>
      </c>
    </row>
    <row r="1226" spans="1:18" ht="66" x14ac:dyDescent="0.25">
      <c r="A1226" s="10"/>
      <c r="B1226" s="18">
        <v>44005.447916666664</v>
      </c>
      <c r="C1226" s="6" t="str">
        <f t="shared" si="134"/>
        <v>June</v>
      </c>
      <c r="D1226" s="7">
        <f t="shared" si="135"/>
        <v>0.44791666666666669</v>
      </c>
      <c r="E1226" s="7" t="str">
        <f>IF(AND(D1226&lt;Sheet2!$A$3,D1226&gt;=Sheet2!$A$2),"Morning",IF(AND(D1226&gt;=Sheet2!$A$3,D1226&lt;Sheet2!$A$4),"Afternoon","Night"))</f>
        <v>Morning</v>
      </c>
      <c r="F1226" s="7" t="str">
        <f t="shared" si="136"/>
        <v>Tuesday</v>
      </c>
      <c r="G1226" s="7" t="str">
        <f t="shared" si="137"/>
        <v>Weekdays</v>
      </c>
      <c r="H1226" s="6">
        <f t="shared" si="138"/>
        <v>23</v>
      </c>
      <c r="I1226" s="6">
        <f t="shared" si="133"/>
        <v>2020</v>
      </c>
      <c r="J1226" s="11">
        <v>43921.529861111114</v>
      </c>
      <c r="K1226" s="12" t="s">
        <v>363</v>
      </c>
      <c r="L1226" s="8" t="s">
        <v>2694</v>
      </c>
      <c r="M1226" s="8" t="s">
        <v>2702</v>
      </c>
      <c r="N1226" s="12" t="s">
        <v>24</v>
      </c>
      <c r="O1226" s="12" t="s">
        <v>126</v>
      </c>
      <c r="P1226" s="13">
        <v>126</v>
      </c>
      <c r="Q1226" s="12" t="s">
        <v>2216</v>
      </c>
      <c r="R1226">
        <f t="shared" si="139"/>
        <v>1</v>
      </c>
    </row>
    <row r="1227" spans="1:18" ht="49.5" x14ac:dyDescent="0.25">
      <c r="A1227" s="4" t="s">
        <v>296</v>
      </c>
      <c r="B1227" s="17">
        <v>44005.702777777777</v>
      </c>
      <c r="C1227" s="6" t="str">
        <f t="shared" si="134"/>
        <v>June</v>
      </c>
      <c r="D1227" s="7">
        <f t="shared" si="135"/>
        <v>0.70277777777777783</v>
      </c>
      <c r="E1227" s="7" t="str">
        <f>IF(AND(D1227&lt;Sheet2!$A$3,D1227&gt;=Sheet2!$A$2),"Morning",IF(AND(D1227&gt;=Sheet2!$A$3,D1227&lt;Sheet2!$A$4),"Afternoon","Night"))</f>
        <v>Afternoon</v>
      </c>
      <c r="F1227" s="7" t="str">
        <f t="shared" si="136"/>
        <v>Tuesday</v>
      </c>
      <c r="G1227" s="7" t="str">
        <f t="shared" si="137"/>
        <v>Weekdays</v>
      </c>
      <c r="H1227" s="6">
        <f t="shared" si="138"/>
        <v>23</v>
      </c>
      <c r="I1227" s="6">
        <f t="shared" si="133"/>
        <v>2020</v>
      </c>
      <c r="J1227" s="5">
        <v>43919.752083333333</v>
      </c>
      <c r="K1227" s="8" t="s">
        <v>299</v>
      </c>
      <c r="L1227" s="8" t="s">
        <v>2694</v>
      </c>
      <c r="M1227" s="8" t="s">
        <v>2702</v>
      </c>
      <c r="N1227" s="8" t="s">
        <v>24</v>
      </c>
      <c r="O1227" s="8" t="s">
        <v>19</v>
      </c>
      <c r="P1227" s="9">
        <v>183</v>
      </c>
      <c r="Q1227" s="8" t="s">
        <v>1059</v>
      </c>
      <c r="R1227">
        <f t="shared" si="139"/>
        <v>1</v>
      </c>
    </row>
    <row r="1228" spans="1:18" ht="49.5" x14ac:dyDescent="0.25">
      <c r="A1228" s="10"/>
      <c r="B1228" s="17">
        <v>44006.299305555556</v>
      </c>
      <c r="C1228" s="6" t="str">
        <f t="shared" si="134"/>
        <v>June</v>
      </c>
      <c r="D1228" s="7">
        <f t="shared" si="135"/>
        <v>0.29930555555555555</v>
      </c>
      <c r="E1228" s="7" t="str">
        <f>IF(AND(D1228&lt;Sheet2!$A$3,D1228&gt;=Sheet2!$A$2),"Morning",IF(AND(D1228&gt;=Sheet2!$A$3,D1228&lt;Sheet2!$A$4),"Afternoon","Night"))</f>
        <v>Morning</v>
      </c>
      <c r="F1228" s="7" t="str">
        <f t="shared" si="136"/>
        <v>Wednesday</v>
      </c>
      <c r="G1228" s="7" t="str">
        <f t="shared" si="137"/>
        <v>Weekdays</v>
      </c>
      <c r="H1228" s="6">
        <f t="shared" si="138"/>
        <v>24</v>
      </c>
      <c r="I1228" s="6">
        <f t="shared" si="133"/>
        <v>2020</v>
      </c>
      <c r="J1228" s="11">
        <v>43834.555555555555</v>
      </c>
      <c r="K1228" s="12" t="s">
        <v>299</v>
      </c>
      <c r="L1228" s="8" t="s">
        <v>2694</v>
      </c>
      <c r="M1228" s="8" t="s">
        <v>2702</v>
      </c>
      <c r="N1228" s="12" t="s">
        <v>24</v>
      </c>
      <c r="O1228" s="12" t="s">
        <v>19</v>
      </c>
      <c r="P1228" s="13">
        <v>183</v>
      </c>
      <c r="Q1228" s="12" t="s">
        <v>2217</v>
      </c>
      <c r="R1228">
        <f t="shared" si="139"/>
        <v>1</v>
      </c>
    </row>
    <row r="1229" spans="1:18" ht="214.5" x14ac:dyDescent="0.25">
      <c r="A1229" s="4" t="s">
        <v>298</v>
      </c>
      <c r="B1229" s="18">
        <v>44006.299305555556</v>
      </c>
      <c r="C1229" s="6" t="str">
        <f t="shared" si="134"/>
        <v>June</v>
      </c>
      <c r="D1229" s="7">
        <f t="shared" si="135"/>
        <v>0.29930555555555555</v>
      </c>
      <c r="E1229" s="7" t="str">
        <f>IF(AND(D1229&lt;Sheet2!$A$3,D1229&gt;=Sheet2!$A$2),"Morning",IF(AND(D1229&gt;=Sheet2!$A$3,D1229&lt;Sheet2!$A$4),"Afternoon","Night"))</f>
        <v>Morning</v>
      </c>
      <c r="F1229" s="7" t="str">
        <f t="shared" si="136"/>
        <v>Wednesday</v>
      </c>
      <c r="G1229" s="7" t="str">
        <f t="shared" si="137"/>
        <v>Weekdays</v>
      </c>
      <c r="H1229" s="6">
        <f t="shared" si="138"/>
        <v>24</v>
      </c>
      <c r="I1229" s="6">
        <f t="shared" si="133"/>
        <v>2020</v>
      </c>
      <c r="J1229" s="5">
        <v>43919.753472222219</v>
      </c>
      <c r="K1229" s="8" t="s">
        <v>1060</v>
      </c>
      <c r="L1229" s="8" t="s">
        <v>2694</v>
      </c>
      <c r="M1229" s="8" t="s">
        <v>2702</v>
      </c>
      <c r="N1229" s="8" t="s">
        <v>24</v>
      </c>
      <c r="O1229" s="8" t="s">
        <v>103</v>
      </c>
      <c r="P1229" s="9">
        <v>25</v>
      </c>
      <c r="Q1229" s="8" t="s">
        <v>2218</v>
      </c>
      <c r="R1229">
        <f t="shared" si="139"/>
        <v>1</v>
      </c>
    </row>
    <row r="1230" spans="1:18" ht="66" x14ac:dyDescent="0.25">
      <c r="A1230" s="10"/>
      <c r="B1230" s="17">
        <v>44006.518750000003</v>
      </c>
      <c r="C1230" s="6" t="str">
        <f t="shared" si="134"/>
        <v>June</v>
      </c>
      <c r="D1230" s="7">
        <f t="shared" si="135"/>
        <v>0.51874999999999993</v>
      </c>
      <c r="E1230" s="7" t="str">
        <f>IF(AND(D1230&lt;Sheet2!$A$3,D1230&gt;=Sheet2!$A$2),"Morning",IF(AND(D1230&gt;=Sheet2!$A$3,D1230&lt;Sheet2!$A$4),"Afternoon","Night"))</f>
        <v>Afternoon</v>
      </c>
      <c r="F1230" s="7" t="str">
        <f t="shared" si="136"/>
        <v>Wednesday</v>
      </c>
      <c r="G1230" s="7" t="str">
        <f t="shared" si="137"/>
        <v>Weekdays</v>
      </c>
      <c r="H1230" s="6">
        <f t="shared" si="138"/>
        <v>24</v>
      </c>
      <c r="I1230" s="6">
        <f t="shared" si="133"/>
        <v>2020</v>
      </c>
      <c r="J1230" s="11">
        <v>43920.605555555558</v>
      </c>
      <c r="K1230" s="12" t="s">
        <v>1060</v>
      </c>
      <c r="L1230" s="8" t="s">
        <v>2694</v>
      </c>
      <c r="M1230" s="8" t="s">
        <v>2702</v>
      </c>
      <c r="N1230" s="12" t="s">
        <v>24</v>
      </c>
      <c r="O1230" s="12" t="s">
        <v>103</v>
      </c>
      <c r="P1230" s="13">
        <v>25</v>
      </c>
      <c r="Q1230" s="12" t="s">
        <v>2219</v>
      </c>
      <c r="R1230">
        <f t="shared" si="139"/>
        <v>1</v>
      </c>
    </row>
    <row r="1231" spans="1:18" ht="82.5" x14ac:dyDescent="0.25">
      <c r="A1231" s="4" t="s">
        <v>300</v>
      </c>
      <c r="B1231" s="18">
        <v>44006.518750000003</v>
      </c>
      <c r="C1231" s="6" t="str">
        <f t="shared" si="134"/>
        <v>June</v>
      </c>
      <c r="D1231" s="7">
        <f t="shared" si="135"/>
        <v>0.51874999999999993</v>
      </c>
      <c r="E1231" s="7" t="str">
        <f>IF(AND(D1231&lt;Sheet2!$A$3,D1231&gt;=Sheet2!$A$2),"Morning",IF(AND(D1231&gt;=Sheet2!$A$3,D1231&lt;Sheet2!$A$4),"Afternoon","Night"))</f>
        <v>Afternoon</v>
      </c>
      <c r="F1231" s="7" t="str">
        <f t="shared" si="136"/>
        <v>Wednesday</v>
      </c>
      <c r="G1231" s="7" t="str">
        <f t="shared" si="137"/>
        <v>Weekdays</v>
      </c>
      <c r="H1231" s="6">
        <f t="shared" si="138"/>
        <v>24</v>
      </c>
      <c r="I1231" s="6">
        <f t="shared" si="133"/>
        <v>2020</v>
      </c>
      <c r="J1231" s="5">
        <v>43919.762499999997</v>
      </c>
      <c r="K1231" s="8" t="s">
        <v>108</v>
      </c>
      <c r="L1231" s="8" t="s">
        <v>2694</v>
      </c>
      <c r="M1231" s="8" t="s">
        <v>2702</v>
      </c>
      <c r="N1231" s="8" t="s">
        <v>24</v>
      </c>
      <c r="O1231" s="8" t="s">
        <v>46</v>
      </c>
      <c r="P1231" s="9">
        <v>142</v>
      </c>
      <c r="Q1231" s="8" t="s">
        <v>2220</v>
      </c>
      <c r="R1231">
        <f t="shared" si="139"/>
        <v>1</v>
      </c>
    </row>
    <row r="1232" spans="1:18" ht="99" x14ac:dyDescent="0.25">
      <c r="A1232" s="10"/>
      <c r="B1232" s="17">
        <v>44007.279861111114</v>
      </c>
      <c r="C1232" s="6" t="str">
        <f t="shared" si="134"/>
        <v>June</v>
      </c>
      <c r="D1232" s="7">
        <f t="shared" si="135"/>
        <v>0.27986111111111112</v>
      </c>
      <c r="E1232" s="7" t="str">
        <f>IF(AND(D1232&lt;Sheet2!$A$3,D1232&gt;=Sheet2!$A$2),"Morning",IF(AND(D1232&gt;=Sheet2!$A$3,D1232&lt;Sheet2!$A$4),"Afternoon","Night"))</f>
        <v>Morning</v>
      </c>
      <c r="F1232" s="7" t="str">
        <f t="shared" si="136"/>
        <v>Thursday</v>
      </c>
      <c r="G1232" s="7" t="str">
        <f t="shared" si="137"/>
        <v>Weekdays</v>
      </c>
      <c r="H1232" s="6">
        <f t="shared" si="138"/>
        <v>25</v>
      </c>
      <c r="I1232" s="6">
        <f t="shared" si="133"/>
        <v>2020</v>
      </c>
      <c r="J1232" s="11">
        <v>43920.601388888892</v>
      </c>
      <c r="K1232" s="12" t="s">
        <v>108</v>
      </c>
      <c r="L1232" s="8" t="s">
        <v>2694</v>
      </c>
      <c r="M1232" s="8" t="s">
        <v>2702</v>
      </c>
      <c r="N1232" s="12" t="s">
        <v>24</v>
      </c>
      <c r="O1232" s="12" t="s">
        <v>46</v>
      </c>
      <c r="P1232" s="13">
        <v>142</v>
      </c>
      <c r="Q1232" s="12" t="s">
        <v>2221</v>
      </c>
      <c r="R1232">
        <f t="shared" si="139"/>
        <v>1</v>
      </c>
    </row>
    <row r="1233" spans="1:18" ht="49.5" x14ac:dyDescent="0.25">
      <c r="A1233" s="4" t="s">
        <v>301</v>
      </c>
      <c r="B1233" s="17">
        <v>44007.460416666669</v>
      </c>
      <c r="C1233" s="6" t="str">
        <f t="shared" si="134"/>
        <v>June</v>
      </c>
      <c r="D1233" s="7">
        <f t="shared" si="135"/>
        <v>0.4604166666666667</v>
      </c>
      <c r="E1233" s="7" t="str">
        <f>IF(AND(D1233&lt;Sheet2!$A$3,D1233&gt;=Sheet2!$A$2),"Morning",IF(AND(D1233&gt;=Sheet2!$A$3,D1233&lt;Sheet2!$A$4),"Afternoon","Night"))</f>
        <v>Morning</v>
      </c>
      <c r="F1233" s="7" t="str">
        <f t="shared" si="136"/>
        <v>Thursday</v>
      </c>
      <c r="G1233" s="7" t="str">
        <f t="shared" si="137"/>
        <v>Weekdays</v>
      </c>
      <c r="H1233" s="6">
        <f t="shared" si="138"/>
        <v>25</v>
      </c>
      <c r="I1233" s="6">
        <f t="shared" si="133"/>
        <v>2020</v>
      </c>
      <c r="J1233" s="5">
        <v>43920.15347222222</v>
      </c>
      <c r="K1233" s="8" t="s">
        <v>817</v>
      </c>
      <c r="L1233" s="8" t="s">
        <v>2698</v>
      </c>
      <c r="M1233" s="8" t="s">
        <v>2703</v>
      </c>
      <c r="N1233" s="8" t="s">
        <v>24</v>
      </c>
      <c r="O1233" s="8" t="s">
        <v>19</v>
      </c>
      <c r="P1233" s="9">
        <v>0</v>
      </c>
      <c r="Q1233" s="8" t="s">
        <v>1061</v>
      </c>
      <c r="R1233">
        <f t="shared" si="139"/>
        <v>1</v>
      </c>
    </row>
    <row r="1234" spans="1:18" ht="66" x14ac:dyDescent="0.25">
      <c r="A1234" s="10"/>
      <c r="B1234" s="17">
        <v>44007.870138888888</v>
      </c>
      <c r="C1234" s="6" t="str">
        <f t="shared" si="134"/>
        <v>June</v>
      </c>
      <c r="D1234" s="7">
        <f t="shared" si="135"/>
        <v>0.87013888888888891</v>
      </c>
      <c r="E1234" s="7" t="str">
        <f>IF(AND(D1234&lt;Sheet2!$A$3,D1234&gt;=Sheet2!$A$2),"Morning",IF(AND(D1234&gt;=Sheet2!$A$3,D1234&lt;Sheet2!$A$4),"Afternoon","Night"))</f>
        <v>Night</v>
      </c>
      <c r="F1234" s="7" t="str">
        <f t="shared" si="136"/>
        <v>Thursday</v>
      </c>
      <c r="G1234" s="7" t="str">
        <f t="shared" si="137"/>
        <v>Weekdays</v>
      </c>
      <c r="H1234" s="6">
        <f t="shared" si="138"/>
        <v>25</v>
      </c>
      <c r="I1234" s="6">
        <f t="shared" si="133"/>
        <v>2020</v>
      </c>
      <c r="J1234" s="11">
        <v>43920.417361111111</v>
      </c>
      <c r="K1234" s="12" t="s">
        <v>817</v>
      </c>
      <c r="L1234" s="8" t="s">
        <v>2698</v>
      </c>
      <c r="M1234" s="8" t="s">
        <v>2703</v>
      </c>
      <c r="N1234" s="12" t="s">
        <v>24</v>
      </c>
      <c r="O1234" s="12" t="s">
        <v>19</v>
      </c>
      <c r="P1234" s="13">
        <v>0</v>
      </c>
      <c r="Q1234" s="12" t="s">
        <v>2222</v>
      </c>
      <c r="R1234">
        <f t="shared" si="139"/>
        <v>1</v>
      </c>
    </row>
    <row r="1235" spans="1:18" ht="33" x14ac:dyDescent="0.25">
      <c r="A1235" s="4" t="s">
        <v>303</v>
      </c>
      <c r="B1235" s="18">
        <v>44007.870138888888</v>
      </c>
      <c r="C1235" s="6" t="str">
        <f t="shared" si="134"/>
        <v>June</v>
      </c>
      <c r="D1235" s="7">
        <f t="shared" si="135"/>
        <v>0.87013888888888891</v>
      </c>
      <c r="E1235" s="7" t="str">
        <f>IF(AND(D1235&lt;Sheet2!$A$3,D1235&gt;=Sheet2!$A$2),"Morning",IF(AND(D1235&gt;=Sheet2!$A$3,D1235&lt;Sheet2!$A$4),"Afternoon","Night"))</f>
        <v>Night</v>
      </c>
      <c r="F1235" s="7" t="str">
        <f t="shared" si="136"/>
        <v>Thursday</v>
      </c>
      <c r="G1235" s="7" t="str">
        <f t="shared" si="137"/>
        <v>Weekdays</v>
      </c>
      <c r="H1235" s="6">
        <f t="shared" si="138"/>
        <v>25</v>
      </c>
      <c r="I1235" s="6">
        <f t="shared" si="133"/>
        <v>2020</v>
      </c>
      <c r="J1235" s="5">
        <v>43920.158333333333</v>
      </c>
      <c r="K1235" s="8" t="s">
        <v>447</v>
      </c>
      <c r="L1235" s="8" t="s">
        <v>2694</v>
      </c>
      <c r="M1235" s="8" t="s">
        <v>2702</v>
      </c>
      <c r="N1235" s="8" t="s">
        <v>24</v>
      </c>
      <c r="O1235" s="8" t="s">
        <v>126</v>
      </c>
      <c r="P1235" s="9">
        <v>0</v>
      </c>
      <c r="Q1235" s="8" t="s">
        <v>2223</v>
      </c>
      <c r="R1235">
        <f t="shared" si="139"/>
        <v>1</v>
      </c>
    </row>
    <row r="1236" spans="1:18" ht="49.5" x14ac:dyDescent="0.25">
      <c r="A1236" s="10"/>
      <c r="B1236" s="17">
        <v>44008.268055555556</v>
      </c>
      <c r="C1236" s="6" t="str">
        <f t="shared" si="134"/>
        <v>June</v>
      </c>
      <c r="D1236" s="7">
        <f t="shared" si="135"/>
        <v>0.26805555555555555</v>
      </c>
      <c r="E1236" s="7" t="str">
        <f>IF(AND(D1236&lt;Sheet2!$A$3,D1236&gt;=Sheet2!$A$2),"Morning",IF(AND(D1236&gt;=Sheet2!$A$3,D1236&lt;Sheet2!$A$4),"Afternoon","Night"))</f>
        <v>Morning</v>
      </c>
      <c r="F1236" s="7" t="str">
        <f t="shared" si="136"/>
        <v>Friday</v>
      </c>
      <c r="G1236" s="7" t="str">
        <f t="shared" si="137"/>
        <v>Weekdays</v>
      </c>
      <c r="H1236" s="6">
        <f t="shared" si="138"/>
        <v>26</v>
      </c>
      <c r="I1236" s="6">
        <f t="shared" ref="I1236:I1299" si="140">YEAR(B1236)</f>
        <v>2020</v>
      </c>
      <c r="J1236" s="11">
        <v>43921.524305555555</v>
      </c>
      <c r="K1236" s="12" t="s">
        <v>447</v>
      </c>
      <c r="L1236" s="8" t="s">
        <v>2694</v>
      </c>
      <c r="M1236" s="8" t="s">
        <v>2702</v>
      </c>
      <c r="N1236" s="12" t="s">
        <v>24</v>
      </c>
      <c r="O1236" s="12" t="s">
        <v>126</v>
      </c>
      <c r="P1236" s="13">
        <v>0</v>
      </c>
      <c r="Q1236" s="12" t="s">
        <v>2224</v>
      </c>
      <c r="R1236">
        <f t="shared" si="139"/>
        <v>1</v>
      </c>
    </row>
    <row r="1237" spans="1:18" ht="181.5" x14ac:dyDescent="0.25">
      <c r="A1237" s="4" t="s">
        <v>304</v>
      </c>
      <c r="B1237" s="18">
        <v>44008.268055555556</v>
      </c>
      <c r="C1237" s="6" t="str">
        <f t="shared" si="134"/>
        <v>June</v>
      </c>
      <c r="D1237" s="7">
        <f t="shared" si="135"/>
        <v>0.26805555555555555</v>
      </c>
      <c r="E1237" s="7" t="str">
        <f>IF(AND(D1237&lt;Sheet2!$A$3,D1237&gt;=Sheet2!$A$2),"Morning",IF(AND(D1237&gt;=Sheet2!$A$3,D1237&lt;Sheet2!$A$4),"Afternoon","Night"))</f>
        <v>Morning</v>
      </c>
      <c r="F1237" s="7" t="str">
        <f t="shared" si="136"/>
        <v>Friday</v>
      </c>
      <c r="G1237" s="7" t="str">
        <f t="shared" si="137"/>
        <v>Weekdays</v>
      </c>
      <c r="H1237" s="6">
        <f t="shared" si="138"/>
        <v>26</v>
      </c>
      <c r="I1237" s="6">
        <f t="shared" si="140"/>
        <v>2020</v>
      </c>
      <c r="J1237" s="5">
        <v>43920.158333333333</v>
      </c>
      <c r="K1237" s="8" t="s">
        <v>299</v>
      </c>
      <c r="L1237" s="8" t="s">
        <v>2694</v>
      </c>
      <c r="M1237" s="8" t="s">
        <v>2702</v>
      </c>
      <c r="N1237" s="8" t="s">
        <v>24</v>
      </c>
      <c r="O1237" s="8" t="s">
        <v>13</v>
      </c>
      <c r="P1237" s="9">
        <v>474</v>
      </c>
      <c r="Q1237" s="8" t="s">
        <v>2225</v>
      </c>
      <c r="R1237">
        <f t="shared" si="139"/>
        <v>1</v>
      </c>
    </row>
    <row r="1238" spans="1:18" ht="49.5" x14ac:dyDescent="0.25">
      <c r="A1238" s="4" t="s">
        <v>306</v>
      </c>
      <c r="B1238" s="17">
        <v>44008.416666666664</v>
      </c>
      <c r="C1238" s="6" t="str">
        <f t="shared" si="134"/>
        <v>June</v>
      </c>
      <c r="D1238" s="7">
        <f t="shared" si="135"/>
        <v>0.41666666666666669</v>
      </c>
      <c r="E1238" s="7" t="str">
        <f>IF(AND(D1238&lt;Sheet2!$A$3,D1238&gt;=Sheet2!$A$2),"Morning",IF(AND(D1238&gt;=Sheet2!$A$3,D1238&lt;Sheet2!$A$4),"Afternoon","Night"))</f>
        <v>Morning</v>
      </c>
      <c r="F1238" s="7" t="str">
        <f t="shared" si="136"/>
        <v>Friday</v>
      </c>
      <c r="G1238" s="7" t="str">
        <f t="shared" si="137"/>
        <v>Weekdays</v>
      </c>
      <c r="H1238" s="6">
        <f t="shared" si="138"/>
        <v>26</v>
      </c>
      <c r="I1238" s="6">
        <f t="shared" si="140"/>
        <v>2020</v>
      </c>
      <c r="J1238" s="5">
        <v>43920.614583333336</v>
      </c>
      <c r="K1238" s="8" t="s">
        <v>564</v>
      </c>
      <c r="L1238" s="8" t="s">
        <v>2699</v>
      </c>
      <c r="M1238" s="8" t="s">
        <v>2703</v>
      </c>
      <c r="N1238" s="8" t="s">
        <v>34</v>
      </c>
      <c r="O1238" s="8" t="s">
        <v>109</v>
      </c>
      <c r="P1238" s="9">
        <v>6</v>
      </c>
      <c r="Q1238" s="8" t="s">
        <v>2226</v>
      </c>
      <c r="R1238">
        <f t="shared" si="139"/>
        <v>1</v>
      </c>
    </row>
    <row r="1239" spans="1:18" ht="33" x14ac:dyDescent="0.25">
      <c r="A1239" s="4" t="s">
        <v>307</v>
      </c>
      <c r="B1239" s="17">
        <v>44009.426388888889</v>
      </c>
      <c r="C1239" s="6" t="str">
        <f t="shared" si="134"/>
        <v>June</v>
      </c>
      <c r="D1239" s="7">
        <f t="shared" si="135"/>
        <v>0.42638888888888887</v>
      </c>
      <c r="E1239" s="7" t="str">
        <f>IF(AND(D1239&lt;Sheet2!$A$3,D1239&gt;=Sheet2!$A$2),"Morning",IF(AND(D1239&gt;=Sheet2!$A$3,D1239&lt;Sheet2!$A$4),"Afternoon","Night"))</f>
        <v>Morning</v>
      </c>
      <c r="F1239" s="7" t="str">
        <f t="shared" si="136"/>
        <v>Saturday</v>
      </c>
      <c r="G1239" s="7" t="str">
        <f t="shared" si="137"/>
        <v>Weekends</v>
      </c>
      <c r="H1239" s="6">
        <f t="shared" si="138"/>
        <v>27</v>
      </c>
      <c r="I1239" s="6">
        <f t="shared" si="140"/>
        <v>2020</v>
      </c>
      <c r="J1239" s="5">
        <v>43920.665972222225</v>
      </c>
      <c r="K1239" s="8" t="s">
        <v>33</v>
      </c>
      <c r="L1239" s="8" t="s">
        <v>2696</v>
      </c>
      <c r="M1239" s="8" t="s">
        <v>2703</v>
      </c>
      <c r="N1239" s="8" t="s">
        <v>34</v>
      </c>
      <c r="O1239" s="8" t="s">
        <v>19</v>
      </c>
      <c r="P1239" s="9">
        <v>27</v>
      </c>
      <c r="Q1239" s="8" t="s">
        <v>1062</v>
      </c>
      <c r="R1239">
        <f t="shared" si="139"/>
        <v>1</v>
      </c>
    </row>
    <row r="1240" spans="1:18" ht="66" x14ac:dyDescent="0.25">
      <c r="A1240" s="10"/>
      <c r="B1240" s="17">
        <v>44010.274305555555</v>
      </c>
      <c r="C1240" s="6" t="str">
        <f t="shared" si="134"/>
        <v>June</v>
      </c>
      <c r="D1240" s="7">
        <f t="shared" si="135"/>
        <v>0.27430555555555552</v>
      </c>
      <c r="E1240" s="7" t="str">
        <f>IF(AND(D1240&lt;Sheet2!$A$3,D1240&gt;=Sheet2!$A$2),"Morning",IF(AND(D1240&gt;=Sheet2!$A$3,D1240&lt;Sheet2!$A$4),"Afternoon","Night"))</f>
        <v>Morning</v>
      </c>
      <c r="F1240" s="7" t="str">
        <f t="shared" si="136"/>
        <v>Sunday</v>
      </c>
      <c r="G1240" s="7" t="str">
        <f t="shared" si="137"/>
        <v>Weekends</v>
      </c>
      <c r="H1240" s="6">
        <f t="shared" si="138"/>
        <v>28</v>
      </c>
      <c r="I1240" s="6">
        <f t="shared" si="140"/>
        <v>2020</v>
      </c>
      <c r="J1240" s="11">
        <v>43921.484027777777</v>
      </c>
      <c r="K1240" s="12" t="s">
        <v>33</v>
      </c>
      <c r="L1240" s="8" t="s">
        <v>2696</v>
      </c>
      <c r="M1240" s="8" t="s">
        <v>2703</v>
      </c>
      <c r="N1240" s="12" t="s">
        <v>34</v>
      </c>
      <c r="O1240" s="12" t="s">
        <v>19</v>
      </c>
      <c r="P1240" s="13">
        <v>27</v>
      </c>
      <c r="Q1240" s="12" t="s">
        <v>2227</v>
      </c>
      <c r="R1240">
        <f t="shared" si="139"/>
        <v>1</v>
      </c>
    </row>
    <row r="1241" spans="1:18" ht="49.5" x14ac:dyDescent="0.25">
      <c r="A1241" s="4" t="s">
        <v>308</v>
      </c>
      <c r="B1241" s="17">
        <v>44010.458333333336</v>
      </c>
      <c r="C1241" s="6" t="str">
        <f t="shared" si="134"/>
        <v>June</v>
      </c>
      <c r="D1241" s="7">
        <f t="shared" si="135"/>
        <v>0.45833333333333331</v>
      </c>
      <c r="E1241" s="7" t="str">
        <f>IF(AND(D1241&lt;Sheet2!$A$3,D1241&gt;=Sheet2!$A$2),"Morning",IF(AND(D1241&gt;=Sheet2!$A$3,D1241&lt;Sheet2!$A$4),"Afternoon","Night"))</f>
        <v>Morning</v>
      </c>
      <c r="F1241" s="7" t="str">
        <f t="shared" si="136"/>
        <v>Sunday</v>
      </c>
      <c r="G1241" s="7" t="str">
        <f t="shared" si="137"/>
        <v>Weekends</v>
      </c>
      <c r="H1241" s="6">
        <f t="shared" si="138"/>
        <v>28</v>
      </c>
      <c r="I1241" s="6">
        <f t="shared" si="140"/>
        <v>2020</v>
      </c>
      <c r="J1241" s="5">
        <v>43921.417361111111</v>
      </c>
      <c r="K1241" s="8" t="s">
        <v>271</v>
      </c>
      <c r="L1241" s="8" t="s">
        <v>2694</v>
      </c>
      <c r="M1241" s="8" t="s">
        <v>2702</v>
      </c>
      <c r="N1241" s="8" t="s">
        <v>34</v>
      </c>
      <c r="O1241" s="8" t="s">
        <v>109</v>
      </c>
      <c r="P1241" s="9">
        <v>39</v>
      </c>
      <c r="Q1241" s="8" t="s">
        <v>2228</v>
      </c>
      <c r="R1241">
        <f t="shared" si="139"/>
        <v>1</v>
      </c>
    </row>
    <row r="1242" spans="1:18" ht="165" x14ac:dyDescent="0.25">
      <c r="A1242" s="4" t="s">
        <v>310</v>
      </c>
      <c r="B1242" s="17">
        <v>44011.395138888889</v>
      </c>
      <c r="C1242" s="6" t="str">
        <f t="shared" si="134"/>
        <v>June</v>
      </c>
      <c r="D1242" s="7">
        <f t="shared" si="135"/>
        <v>0.39513888888888887</v>
      </c>
      <c r="E1242" s="7" t="str">
        <f>IF(AND(D1242&lt;Sheet2!$A$3,D1242&gt;=Sheet2!$A$2),"Morning",IF(AND(D1242&gt;=Sheet2!$A$3,D1242&lt;Sheet2!$A$4),"Afternoon","Night"))</f>
        <v>Morning</v>
      </c>
      <c r="F1242" s="7" t="str">
        <f t="shared" si="136"/>
        <v>Monday</v>
      </c>
      <c r="G1242" s="7" t="str">
        <f t="shared" si="137"/>
        <v>Weekdays</v>
      </c>
      <c r="H1242" s="6">
        <f t="shared" si="138"/>
        <v>29</v>
      </c>
      <c r="I1242" s="6">
        <f t="shared" si="140"/>
        <v>2020</v>
      </c>
      <c r="J1242" s="5">
        <v>43921.669444444444</v>
      </c>
      <c r="K1242" s="8" t="s">
        <v>564</v>
      </c>
      <c r="L1242" s="8" t="s">
        <v>2699</v>
      </c>
      <c r="M1242" s="8" t="s">
        <v>2703</v>
      </c>
      <c r="N1242" s="8" t="s">
        <v>58</v>
      </c>
      <c r="O1242" s="8" t="s">
        <v>191</v>
      </c>
      <c r="P1242" s="9">
        <v>219</v>
      </c>
      <c r="Q1242" s="8" t="s">
        <v>2229</v>
      </c>
      <c r="R1242">
        <f t="shared" si="139"/>
        <v>1</v>
      </c>
    </row>
    <row r="1243" spans="1:18" ht="82.5" x14ac:dyDescent="0.25">
      <c r="A1243" s="4" t="s">
        <v>311</v>
      </c>
      <c r="B1243" s="17">
        <v>44011.572916666664</v>
      </c>
      <c r="C1243" s="6" t="str">
        <f t="shared" si="134"/>
        <v>June</v>
      </c>
      <c r="D1243" s="7">
        <f t="shared" si="135"/>
        <v>0.57291666666666663</v>
      </c>
      <c r="E1243" s="7" t="str">
        <f>IF(AND(D1243&lt;Sheet2!$A$3,D1243&gt;=Sheet2!$A$2),"Morning",IF(AND(D1243&gt;=Sheet2!$A$3,D1243&lt;Sheet2!$A$4),"Afternoon","Night"))</f>
        <v>Afternoon</v>
      </c>
      <c r="F1243" s="7" t="str">
        <f t="shared" si="136"/>
        <v>Monday</v>
      </c>
      <c r="G1243" s="7" t="str">
        <f t="shared" si="137"/>
        <v>Weekdays</v>
      </c>
      <c r="H1243" s="6">
        <f t="shared" si="138"/>
        <v>29</v>
      </c>
      <c r="I1243" s="6">
        <f t="shared" si="140"/>
        <v>2020</v>
      </c>
      <c r="J1243" s="5">
        <v>43985.350694444445</v>
      </c>
      <c r="K1243" s="8" t="s">
        <v>12</v>
      </c>
      <c r="L1243" s="8" t="s">
        <v>2694</v>
      </c>
      <c r="M1243" s="8" t="s">
        <v>2702</v>
      </c>
      <c r="N1243" s="8" t="s">
        <v>34</v>
      </c>
      <c r="O1243" s="8" t="s">
        <v>109</v>
      </c>
      <c r="P1243" s="9">
        <v>37</v>
      </c>
      <c r="Q1243" s="8" t="s">
        <v>2230</v>
      </c>
      <c r="R1243">
        <f t="shared" si="139"/>
        <v>1</v>
      </c>
    </row>
    <row r="1244" spans="1:18" ht="99" x14ac:dyDescent="0.25">
      <c r="A1244" s="10"/>
      <c r="B1244" s="17">
        <v>44011.59097222222</v>
      </c>
      <c r="C1244" s="6" t="str">
        <f t="shared" si="134"/>
        <v>June</v>
      </c>
      <c r="D1244" s="7">
        <f t="shared" si="135"/>
        <v>0.59097222222222223</v>
      </c>
      <c r="E1244" s="7" t="str">
        <f>IF(AND(D1244&lt;Sheet2!$A$3,D1244&gt;=Sheet2!$A$2),"Morning",IF(AND(D1244&gt;=Sheet2!$A$3,D1244&lt;Sheet2!$A$4),"Afternoon","Night"))</f>
        <v>Afternoon</v>
      </c>
      <c r="F1244" s="7" t="str">
        <f t="shared" si="136"/>
        <v>Monday</v>
      </c>
      <c r="G1244" s="7" t="str">
        <f t="shared" si="137"/>
        <v>Weekdays</v>
      </c>
      <c r="H1244" s="6">
        <f t="shared" si="138"/>
        <v>29</v>
      </c>
      <c r="I1244" s="6">
        <f t="shared" si="140"/>
        <v>2020</v>
      </c>
      <c r="J1244" s="11">
        <v>43921.898611111108</v>
      </c>
      <c r="K1244" s="12" t="s">
        <v>12</v>
      </c>
      <c r="L1244" s="8" t="s">
        <v>2694</v>
      </c>
      <c r="M1244" s="8" t="s">
        <v>2702</v>
      </c>
      <c r="N1244" s="12" t="s">
        <v>34</v>
      </c>
      <c r="O1244" s="12" t="s">
        <v>109</v>
      </c>
      <c r="P1244" s="13">
        <v>37</v>
      </c>
      <c r="Q1244" s="12" t="s">
        <v>2231</v>
      </c>
      <c r="R1244">
        <f t="shared" si="139"/>
        <v>1</v>
      </c>
    </row>
    <row r="1245" spans="1:18" ht="115.5" x14ac:dyDescent="0.25">
      <c r="A1245" s="4" t="s">
        <v>7</v>
      </c>
      <c r="B1245" s="17">
        <v>44012.31527777778</v>
      </c>
      <c r="C1245" s="6" t="str">
        <f t="shared" si="134"/>
        <v>June</v>
      </c>
      <c r="D1245" s="7">
        <f t="shared" si="135"/>
        <v>0.31527777777777777</v>
      </c>
      <c r="E1245" s="7" t="str">
        <f>IF(AND(D1245&lt;Sheet2!$A$3,D1245&gt;=Sheet2!$A$2),"Morning",IF(AND(D1245&gt;=Sheet2!$A$3,D1245&lt;Sheet2!$A$4),"Afternoon","Night"))</f>
        <v>Morning</v>
      </c>
      <c r="F1245" s="7" t="str">
        <f t="shared" si="136"/>
        <v>Tuesday</v>
      </c>
      <c r="G1245" s="7" t="str">
        <f t="shared" si="137"/>
        <v>Weekdays</v>
      </c>
      <c r="H1245" s="6">
        <f t="shared" si="138"/>
        <v>30</v>
      </c>
      <c r="I1245" s="6">
        <f t="shared" si="140"/>
        <v>2020</v>
      </c>
      <c r="J1245" s="5">
        <v>43834.287499999999</v>
      </c>
      <c r="K1245" s="8" t="s">
        <v>353</v>
      </c>
      <c r="L1245" s="8" t="s">
        <v>2693</v>
      </c>
      <c r="M1245" s="8" t="s">
        <v>2703</v>
      </c>
      <c r="N1245" s="8" t="s">
        <v>34</v>
      </c>
      <c r="O1245" s="8" t="s">
        <v>103</v>
      </c>
      <c r="P1245" s="9">
        <v>421</v>
      </c>
      <c r="Q1245" s="8" t="s">
        <v>1063</v>
      </c>
      <c r="R1245">
        <f t="shared" si="139"/>
        <v>1</v>
      </c>
    </row>
    <row r="1246" spans="1:18" ht="49.5" x14ac:dyDescent="0.25">
      <c r="A1246" s="4" t="s">
        <v>11</v>
      </c>
      <c r="B1246" s="18">
        <v>44012.31527777778</v>
      </c>
      <c r="C1246" s="6" t="str">
        <f t="shared" si="134"/>
        <v>June</v>
      </c>
      <c r="D1246" s="7">
        <f t="shared" si="135"/>
        <v>0.31527777777777777</v>
      </c>
      <c r="E1246" s="7" t="str">
        <f>IF(AND(D1246&lt;Sheet2!$A$3,D1246&gt;=Sheet2!$A$2),"Morning",IF(AND(D1246&gt;=Sheet2!$A$3,D1246&lt;Sheet2!$A$4),"Afternoon","Night"))</f>
        <v>Morning</v>
      </c>
      <c r="F1246" s="7" t="str">
        <f t="shared" si="136"/>
        <v>Tuesday</v>
      </c>
      <c r="G1246" s="7" t="str">
        <f t="shared" si="137"/>
        <v>Weekdays</v>
      </c>
      <c r="H1246" s="6">
        <f t="shared" si="138"/>
        <v>30</v>
      </c>
      <c r="I1246" s="6">
        <f t="shared" si="140"/>
        <v>2020</v>
      </c>
      <c r="J1246" s="5">
        <v>43834.693055555559</v>
      </c>
      <c r="K1246" s="8" t="s">
        <v>170</v>
      </c>
      <c r="L1246" s="8" t="s">
        <v>2696</v>
      </c>
      <c r="M1246" s="8" t="s">
        <v>2703</v>
      </c>
      <c r="N1246" s="8" t="s">
        <v>13</v>
      </c>
      <c r="O1246" s="8" t="s">
        <v>13</v>
      </c>
      <c r="P1246" s="9">
        <v>0</v>
      </c>
      <c r="Q1246" s="8" t="s">
        <v>1064</v>
      </c>
      <c r="R1246">
        <f t="shared" si="139"/>
        <v>1</v>
      </c>
    </row>
    <row r="1247" spans="1:18" ht="66" x14ac:dyDescent="0.25">
      <c r="A1247" s="10"/>
      <c r="B1247" s="17">
        <v>44012.445833333331</v>
      </c>
      <c r="C1247" s="6" t="str">
        <f t="shared" si="134"/>
        <v>June</v>
      </c>
      <c r="D1247" s="7">
        <f t="shared" si="135"/>
        <v>0.4458333333333333</v>
      </c>
      <c r="E1247" s="7" t="str">
        <f>IF(AND(D1247&lt;Sheet2!$A$3,D1247&gt;=Sheet2!$A$2),"Morning",IF(AND(D1247&gt;=Sheet2!$A$3,D1247&lt;Sheet2!$A$4),"Afternoon","Night"))</f>
        <v>Morning</v>
      </c>
      <c r="F1247" s="7" t="str">
        <f t="shared" si="136"/>
        <v>Tuesday</v>
      </c>
      <c r="G1247" s="7" t="str">
        <f t="shared" si="137"/>
        <v>Weekdays</v>
      </c>
      <c r="H1247" s="6">
        <f t="shared" si="138"/>
        <v>30</v>
      </c>
      <c r="I1247" s="6">
        <f t="shared" si="140"/>
        <v>2020</v>
      </c>
      <c r="J1247" s="11">
        <v>43865.712500000001</v>
      </c>
      <c r="K1247" s="12" t="s">
        <v>170</v>
      </c>
      <c r="L1247" s="8" t="s">
        <v>2696</v>
      </c>
      <c r="M1247" s="8" t="s">
        <v>2703</v>
      </c>
      <c r="N1247" s="12" t="s">
        <v>13</v>
      </c>
      <c r="O1247" s="12" t="s">
        <v>13</v>
      </c>
      <c r="P1247" s="13">
        <v>0</v>
      </c>
      <c r="Q1247" s="12" t="s">
        <v>1065</v>
      </c>
      <c r="R1247">
        <f t="shared" si="139"/>
        <v>1</v>
      </c>
    </row>
    <row r="1248" spans="1:18" ht="181.5" x14ac:dyDescent="0.25">
      <c r="A1248" s="4" t="s">
        <v>16</v>
      </c>
      <c r="B1248" s="17">
        <v>44012.460416666669</v>
      </c>
      <c r="C1248" s="6" t="str">
        <f t="shared" si="134"/>
        <v>June</v>
      </c>
      <c r="D1248" s="7">
        <f t="shared" si="135"/>
        <v>0.4604166666666667</v>
      </c>
      <c r="E1248" s="7" t="str">
        <f>IF(AND(D1248&lt;Sheet2!$A$3,D1248&gt;=Sheet2!$A$2),"Morning",IF(AND(D1248&gt;=Sheet2!$A$3,D1248&lt;Sheet2!$A$4),"Afternoon","Night"))</f>
        <v>Morning</v>
      </c>
      <c r="F1248" s="7" t="str">
        <f t="shared" si="136"/>
        <v>Tuesday</v>
      </c>
      <c r="G1248" s="7" t="str">
        <f t="shared" si="137"/>
        <v>Weekdays</v>
      </c>
      <c r="H1248" s="6">
        <f t="shared" si="138"/>
        <v>30</v>
      </c>
      <c r="I1248" s="6">
        <f t="shared" si="140"/>
        <v>2020</v>
      </c>
      <c r="J1248" s="5">
        <v>43834.695138888892</v>
      </c>
      <c r="K1248" s="8" t="s">
        <v>95</v>
      </c>
      <c r="L1248" s="8" t="s">
        <v>2693</v>
      </c>
      <c r="M1248" s="8" t="s">
        <v>2703</v>
      </c>
      <c r="N1248" s="8" t="s">
        <v>24</v>
      </c>
      <c r="O1248" s="8" t="s">
        <v>103</v>
      </c>
      <c r="P1248" s="15" t="s">
        <v>9</v>
      </c>
      <c r="Q1248" s="8" t="s">
        <v>1066</v>
      </c>
      <c r="R1248">
        <f t="shared" si="139"/>
        <v>1</v>
      </c>
    </row>
    <row r="1249" spans="1:18" ht="49.5" x14ac:dyDescent="0.25">
      <c r="A1249" s="4" t="s">
        <v>22</v>
      </c>
      <c r="B1249" s="17">
        <v>44012.716666666667</v>
      </c>
      <c r="C1249" s="6" t="str">
        <f t="shared" si="134"/>
        <v>June</v>
      </c>
      <c r="D1249" s="7">
        <f t="shared" si="135"/>
        <v>0.71666666666666667</v>
      </c>
      <c r="E1249" s="7" t="str">
        <f>IF(AND(D1249&lt;Sheet2!$A$3,D1249&gt;=Sheet2!$A$2),"Morning",IF(AND(D1249&gt;=Sheet2!$A$3,D1249&lt;Sheet2!$A$4),"Afternoon","Night"))</f>
        <v>Afternoon</v>
      </c>
      <c r="F1249" s="7" t="str">
        <f t="shared" si="136"/>
        <v>Tuesday</v>
      </c>
      <c r="G1249" s="7" t="str">
        <f t="shared" si="137"/>
        <v>Weekdays</v>
      </c>
      <c r="H1249" s="6">
        <f t="shared" si="138"/>
        <v>30</v>
      </c>
      <c r="I1249" s="6">
        <f t="shared" si="140"/>
        <v>2020</v>
      </c>
      <c r="J1249" s="5">
        <v>43834.725694444445</v>
      </c>
      <c r="K1249" s="8" t="s">
        <v>1067</v>
      </c>
      <c r="L1249" s="8" t="s">
        <v>2696</v>
      </c>
      <c r="M1249" s="8" t="s">
        <v>2703</v>
      </c>
      <c r="N1249" s="8" t="s">
        <v>13</v>
      </c>
      <c r="O1249" s="8" t="s">
        <v>13</v>
      </c>
      <c r="P1249" s="15" t="s">
        <v>9</v>
      </c>
      <c r="Q1249" s="8" t="s">
        <v>1068</v>
      </c>
      <c r="R1249">
        <f t="shared" si="139"/>
        <v>1</v>
      </c>
    </row>
    <row r="1250" spans="1:18" ht="66" x14ac:dyDescent="0.25">
      <c r="A1250" s="10"/>
      <c r="B1250" s="17">
        <v>44012.9375</v>
      </c>
      <c r="C1250" s="6" t="str">
        <f t="shared" si="134"/>
        <v>June</v>
      </c>
      <c r="D1250" s="7">
        <f t="shared" si="135"/>
        <v>0.9375</v>
      </c>
      <c r="E1250" s="7" t="str">
        <f>IF(AND(D1250&lt;Sheet2!$A$3,D1250&gt;=Sheet2!$A$2),"Morning",IF(AND(D1250&gt;=Sheet2!$A$3,D1250&lt;Sheet2!$A$4),"Afternoon","Night"))</f>
        <v>Night</v>
      </c>
      <c r="F1250" s="7" t="str">
        <f t="shared" si="136"/>
        <v>Tuesday</v>
      </c>
      <c r="G1250" s="7" t="str">
        <f t="shared" si="137"/>
        <v>Weekdays</v>
      </c>
      <c r="H1250" s="6">
        <f t="shared" si="138"/>
        <v>30</v>
      </c>
      <c r="I1250" s="6">
        <f t="shared" si="140"/>
        <v>2020</v>
      </c>
      <c r="J1250" s="11">
        <v>43865.479166666664</v>
      </c>
      <c r="K1250" s="12" t="s">
        <v>1067</v>
      </c>
      <c r="L1250" s="8" t="s">
        <v>2696</v>
      </c>
      <c r="M1250" s="8" t="s">
        <v>2703</v>
      </c>
      <c r="N1250" s="12" t="s">
        <v>13</v>
      </c>
      <c r="O1250" s="12" t="s">
        <v>13</v>
      </c>
      <c r="P1250" s="15" t="s">
        <v>9</v>
      </c>
      <c r="Q1250" s="12" t="s">
        <v>1069</v>
      </c>
      <c r="R1250">
        <f t="shared" si="139"/>
        <v>1</v>
      </c>
    </row>
    <row r="1251" spans="1:18" ht="49.5" x14ac:dyDescent="0.25">
      <c r="A1251" s="4" t="s">
        <v>28</v>
      </c>
      <c r="B1251" s="17">
        <v>44025.181944444441</v>
      </c>
      <c r="C1251" s="6" t="str">
        <f t="shared" si="134"/>
        <v>July</v>
      </c>
      <c r="D1251" s="7">
        <f t="shared" si="135"/>
        <v>0.18194444444444444</v>
      </c>
      <c r="E1251" s="7" t="str">
        <f>IF(AND(D1251&lt;Sheet2!$A$3,D1251&gt;=Sheet2!$A$2),"Morning",IF(AND(D1251&gt;=Sheet2!$A$3,D1251&lt;Sheet2!$A$4),"Afternoon","Night"))</f>
        <v>Morning</v>
      </c>
      <c r="F1251" s="7" t="str">
        <f t="shared" si="136"/>
        <v>Monday</v>
      </c>
      <c r="G1251" s="7" t="str">
        <f t="shared" si="137"/>
        <v>Weekdays</v>
      </c>
      <c r="H1251" s="6">
        <f t="shared" si="138"/>
        <v>13</v>
      </c>
      <c r="I1251" s="6">
        <f t="shared" si="140"/>
        <v>2020</v>
      </c>
      <c r="J1251" s="5">
        <v>43865.402777777781</v>
      </c>
      <c r="K1251" s="8" t="s">
        <v>12</v>
      </c>
      <c r="L1251" s="8" t="s">
        <v>2694</v>
      </c>
      <c r="M1251" s="8" t="s">
        <v>2702</v>
      </c>
      <c r="N1251" s="8" t="s">
        <v>34</v>
      </c>
      <c r="O1251" s="8" t="s">
        <v>109</v>
      </c>
      <c r="P1251" s="9">
        <v>63</v>
      </c>
      <c r="Q1251" s="8" t="s">
        <v>1070</v>
      </c>
      <c r="R1251">
        <f t="shared" si="139"/>
        <v>1</v>
      </c>
    </row>
    <row r="1252" spans="1:18" ht="132" x14ac:dyDescent="0.25">
      <c r="A1252" s="4" t="s">
        <v>32</v>
      </c>
      <c r="B1252" s="18">
        <v>44025.181944444441</v>
      </c>
      <c r="C1252" s="6" t="str">
        <f t="shared" si="134"/>
        <v>July</v>
      </c>
      <c r="D1252" s="7">
        <f t="shared" si="135"/>
        <v>0.18194444444444444</v>
      </c>
      <c r="E1252" s="7" t="str">
        <f>IF(AND(D1252&lt;Sheet2!$A$3,D1252&gt;=Sheet2!$A$2),"Morning",IF(AND(D1252&gt;=Sheet2!$A$3,D1252&lt;Sheet2!$A$4),"Afternoon","Night"))</f>
        <v>Morning</v>
      </c>
      <c r="F1252" s="7" t="str">
        <f t="shared" si="136"/>
        <v>Monday</v>
      </c>
      <c r="G1252" s="7" t="str">
        <f t="shared" si="137"/>
        <v>Weekdays</v>
      </c>
      <c r="H1252" s="6">
        <f t="shared" si="138"/>
        <v>13</v>
      </c>
      <c r="I1252" s="6">
        <f t="shared" si="140"/>
        <v>2020</v>
      </c>
      <c r="J1252" s="5">
        <v>43865.660416666666</v>
      </c>
      <c r="K1252" s="8" t="s">
        <v>115</v>
      </c>
      <c r="L1252" s="8" t="s">
        <v>2696</v>
      </c>
      <c r="M1252" s="8" t="s">
        <v>2703</v>
      </c>
      <c r="N1252" s="8" t="s">
        <v>24</v>
      </c>
      <c r="O1252" s="8" t="s">
        <v>35</v>
      </c>
      <c r="P1252" s="9">
        <v>43</v>
      </c>
      <c r="Q1252" s="8" t="s">
        <v>1071</v>
      </c>
      <c r="R1252">
        <f t="shared" si="139"/>
        <v>1</v>
      </c>
    </row>
    <row r="1253" spans="1:18" ht="66" x14ac:dyDescent="0.25">
      <c r="A1253" s="10"/>
      <c r="B1253" s="17">
        <v>44025.293055555558</v>
      </c>
      <c r="C1253" s="6" t="str">
        <f t="shared" si="134"/>
        <v>July</v>
      </c>
      <c r="D1253" s="7">
        <f t="shared" si="135"/>
        <v>0.29305555555555557</v>
      </c>
      <c r="E1253" s="7" t="str">
        <f>IF(AND(D1253&lt;Sheet2!$A$3,D1253&gt;=Sheet2!$A$2),"Morning",IF(AND(D1253&gt;=Sheet2!$A$3,D1253&lt;Sheet2!$A$4),"Afternoon","Night"))</f>
        <v>Morning</v>
      </c>
      <c r="F1253" s="7" t="str">
        <f t="shared" si="136"/>
        <v>Monday</v>
      </c>
      <c r="G1253" s="7" t="str">
        <f t="shared" si="137"/>
        <v>Weekdays</v>
      </c>
      <c r="H1253" s="6">
        <f t="shared" si="138"/>
        <v>13</v>
      </c>
      <c r="I1253" s="6">
        <f t="shared" si="140"/>
        <v>2020</v>
      </c>
      <c r="J1253" s="11">
        <v>43955.427083333336</v>
      </c>
      <c r="K1253" s="12" t="s">
        <v>115</v>
      </c>
      <c r="L1253" s="8" t="s">
        <v>2696</v>
      </c>
      <c r="M1253" s="8" t="s">
        <v>2703</v>
      </c>
      <c r="N1253" s="12" t="s">
        <v>24</v>
      </c>
      <c r="O1253" s="12" t="s">
        <v>35</v>
      </c>
      <c r="P1253" s="13">
        <v>43</v>
      </c>
      <c r="Q1253" s="12" t="s">
        <v>1072</v>
      </c>
      <c r="R1253">
        <f t="shared" si="139"/>
        <v>1</v>
      </c>
    </row>
    <row r="1254" spans="1:18" ht="49.5" x14ac:dyDescent="0.25">
      <c r="A1254" s="4" t="s">
        <v>38</v>
      </c>
      <c r="B1254" s="18">
        <v>44025.293055555558</v>
      </c>
      <c r="C1254" s="6" t="str">
        <f t="shared" si="134"/>
        <v>July</v>
      </c>
      <c r="D1254" s="7">
        <f t="shared" si="135"/>
        <v>0.29305555555555557</v>
      </c>
      <c r="E1254" s="7" t="str">
        <f>IF(AND(D1254&lt;Sheet2!$A$3,D1254&gt;=Sheet2!$A$2),"Morning",IF(AND(D1254&gt;=Sheet2!$A$3,D1254&lt;Sheet2!$A$4),"Afternoon","Night"))</f>
        <v>Morning</v>
      </c>
      <c r="F1254" s="7" t="str">
        <f t="shared" si="136"/>
        <v>Monday</v>
      </c>
      <c r="G1254" s="7" t="str">
        <f t="shared" si="137"/>
        <v>Weekdays</v>
      </c>
      <c r="H1254" s="6">
        <f t="shared" si="138"/>
        <v>13</v>
      </c>
      <c r="I1254" s="6">
        <f t="shared" si="140"/>
        <v>2020</v>
      </c>
      <c r="J1254" s="5">
        <v>43865.680555555555</v>
      </c>
      <c r="K1254" s="8" t="s">
        <v>170</v>
      </c>
      <c r="L1254" s="8" t="s">
        <v>2696</v>
      </c>
      <c r="M1254" s="8" t="s">
        <v>2703</v>
      </c>
      <c r="N1254" s="8" t="s">
        <v>13</v>
      </c>
      <c r="O1254" s="8" t="s">
        <v>13</v>
      </c>
      <c r="P1254" s="9">
        <v>42</v>
      </c>
      <c r="Q1254" s="8" t="s">
        <v>1073</v>
      </c>
      <c r="R1254">
        <f t="shared" si="139"/>
        <v>1</v>
      </c>
    </row>
    <row r="1255" spans="1:18" ht="66" x14ac:dyDescent="0.25">
      <c r="A1255" s="10"/>
      <c r="B1255" s="17">
        <v>44025.366666666669</v>
      </c>
      <c r="C1255" s="6" t="str">
        <f t="shared" si="134"/>
        <v>July</v>
      </c>
      <c r="D1255" s="7">
        <f t="shared" si="135"/>
        <v>0.3666666666666667</v>
      </c>
      <c r="E1255" s="7" t="str">
        <f>IF(AND(D1255&lt;Sheet2!$A$3,D1255&gt;=Sheet2!$A$2),"Morning",IF(AND(D1255&gt;=Sheet2!$A$3,D1255&lt;Sheet2!$A$4),"Afternoon","Night"))</f>
        <v>Morning</v>
      </c>
      <c r="F1255" s="7" t="str">
        <f t="shared" si="136"/>
        <v>Monday</v>
      </c>
      <c r="G1255" s="7" t="str">
        <f t="shared" si="137"/>
        <v>Weekdays</v>
      </c>
      <c r="H1255" s="6">
        <f t="shared" si="138"/>
        <v>13</v>
      </c>
      <c r="I1255" s="6">
        <f t="shared" si="140"/>
        <v>2020</v>
      </c>
      <c r="J1255" s="11">
        <v>43955.432638888888</v>
      </c>
      <c r="K1255" s="12" t="s">
        <v>170</v>
      </c>
      <c r="L1255" s="8" t="s">
        <v>2696</v>
      </c>
      <c r="M1255" s="8" t="s">
        <v>2703</v>
      </c>
      <c r="N1255" s="12" t="s">
        <v>13</v>
      </c>
      <c r="O1255" s="12" t="s">
        <v>13</v>
      </c>
      <c r="P1255" s="13">
        <v>42</v>
      </c>
      <c r="Q1255" s="12" t="s">
        <v>1074</v>
      </c>
      <c r="R1255">
        <f t="shared" si="139"/>
        <v>1</v>
      </c>
    </row>
    <row r="1256" spans="1:18" ht="33" x14ac:dyDescent="0.25">
      <c r="A1256" s="4" t="s">
        <v>41</v>
      </c>
      <c r="B1256" s="17">
        <v>44025.645833333336</v>
      </c>
      <c r="C1256" s="6" t="str">
        <f t="shared" si="134"/>
        <v>July</v>
      </c>
      <c r="D1256" s="7">
        <f t="shared" si="135"/>
        <v>0.64583333333333337</v>
      </c>
      <c r="E1256" s="7" t="str">
        <f>IF(AND(D1256&lt;Sheet2!$A$3,D1256&gt;=Sheet2!$A$2),"Morning",IF(AND(D1256&gt;=Sheet2!$A$3,D1256&lt;Sheet2!$A$4),"Afternoon","Night"))</f>
        <v>Afternoon</v>
      </c>
      <c r="F1256" s="7" t="str">
        <f t="shared" si="136"/>
        <v>Monday</v>
      </c>
      <c r="G1256" s="7" t="str">
        <f t="shared" si="137"/>
        <v>Weekdays</v>
      </c>
      <c r="H1256" s="6">
        <f t="shared" si="138"/>
        <v>13</v>
      </c>
      <c r="I1256" s="6">
        <f t="shared" si="140"/>
        <v>2020</v>
      </c>
      <c r="J1256" s="5">
        <v>43865.745138888888</v>
      </c>
      <c r="K1256" s="8" t="s">
        <v>76</v>
      </c>
      <c r="L1256" s="8" t="s">
        <v>2693</v>
      </c>
      <c r="M1256" s="8" t="s">
        <v>2703</v>
      </c>
      <c r="N1256" s="8" t="s">
        <v>34</v>
      </c>
      <c r="O1256" s="8" t="s">
        <v>19</v>
      </c>
      <c r="P1256" s="15" t="s">
        <v>9</v>
      </c>
      <c r="Q1256" s="8" t="s">
        <v>1075</v>
      </c>
      <c r="R1256">
        <f t="shared" si="139"/>
        <v>1</v>
      </c>
    </row>
    <row r="1257" spans="1:18" ht="49.5" x14ac:dyDescent="0.25">
      <c r="A1257" s="10"/>
      <c r="B1257" s="18">
        <v>44025.645833333336</v>
      </c>
      <c r="C1257" s="6" t="str">
        <f t="shared" si="134"/>
        <v>July</v>
      </c>
      <c r="D1257" s="7">
        <f t="shared" si="135"/>
        <v>0.64583333333333337</v>
      </c>
      <c r="E1257" s="7" t="str">
        <f>IF(AND(D1257&lt;Sheet2!$A$3,D1257&gt;=Sheet2!$A$2),"Morning",IF(AND(D1257&gt;=Sheet2!$A$3,D1257&lt;Sheet2!$A$4),"Afternoon","Night"))</f>
        <v>Afternoon</v>
      </c>
      <c r="F1257" s="7" t="str">
        <f t="shared" si="136"/>
        <v>Monday</v>
      </c>
      <c r="G1257" s="7" t="str">
        <f t="shared" si="137"/>
        <v>Weekdays</v>
      </c>
      <c r="H1257" s="6">
        <f t="shared" si="138"/>
        <v>13</v>
      </c>
      <c r="I1257" s="6">
        <f t="shared" si="140"/>
        <v>2020</v>
      </c>
      <c r="J1257" s="11">
        <v>43894.627083333333</v>
      </c>
      <c r="K1257" s="12" t="s">
        <v>76</v>
      </c>
      <c r="L1257" s="8" t="s">
        <v>2693</v>
      </c>
      <c r="M1257" s="8" t="s">
        <v>2703</v>
      </c>
      <c r="N1257" s="12" t="s">
        <v>34</v>
      </c>
      <c r="O1257" s="12" t="s">
        <v>19</v>
      </c>
      <c r="P1257" s="15" t="s">
        <v>9</v>
      </c>
      <c r="Q1257" s="12" t="s">
        <v>1076</v>
      </c>
      <c r="R1257">
        <f t="shared" si="139"/>
        <v>1</v>
      </c>
    </row>
    <row r="1258" spans="1:18" ht="33" x14ac:dyDescent="0.25">
      <c r="A1258" s="4" t="s">
        <v>45</v>
      </c>
      <c r="B1258" s="17">
        <v>44026.438194444447</v>
      </c>
      <c r="C1258" s="6" t="str">
        <f t="shared" si="134"/>
        <v>July</v>
      </c>
      <c r="D1258" s="7">
        <f t="shared" si="135"/>
        <v>0.4381944444444445</v>
      </c>
      <c r="E1258" s="7" t="str">
        <f>IF(AND(D1258&lt;Sheet2!$A$3,D1258&gt;=Sheet2!$A$2),"Morning",IF(AND(D1258&gt;=Sheet2!$A$3,D1258&lt;Sheet2!$A$4),"Afternoon","Night"))</f>
        <v>Morning</v>
      </c>
      <c r="F1258" s="7" t="str">
        <f t="shared" si="136"/>
        <v>Tuesday</v>
      </c>
      <c r="G1258" s="7" t="str">
        <f t="shared" si="137"/>
        <v>Weekdays</v>
      </c>
      <c r="H1258" s="6">
        <f t="shared" si="138"/>
        <v>14</v>
      </c>
      <c r="I1258" s="6">
        <f t="shared" si="140"/>
        <v>2020</v>
      </c>
      <c r="J1258" s="5">
        <v>43865.947916666664</v>
      </c>
      <c r="K1258" s="8" t="s">
        <v>1077</v>
      </c>
      <c r="L1258" s="8" t="s">
        <v>2694</v>
      </c>
      <c r="M1258" s="8" t="s">
        <v>2702</v>
      </c>
      <c r="N1258" s="8" t="s">
        <v>711</v>
      </c>
      <c r="O1258" s="8" t="s">
        <v>13</v>
      </c>
      <c r="P1258" s="15" t="s">
        <v>9</v>
      </c>
      <c r="Q1258" s="8" t="s">
        <v>1078</v>
      </c>
      <c r="R1258">
        <f t="shared" si="139"/>
        <v>1</v>
      </c>
    </row>
    <row r="1259" spans="1:18" ht="49.5" x14ac:dyDescent="0.25">
      <c r="A1259" s="10"/>
      <c r="B1259" s="17">
        <v>44026.440972222219</v>
      </c>
      <c r="C1259" s="6" t="str">
        <f t="shared" si="134"/>
        <v>July</v>
      </c>
      <c r="D1259" s="7">
        <f t="shared" si="135"/>
        <v>0.44097222222222227</v>
      </c>
      <c r="E1259" s="7" t="str">
        <f>IF(AND(D1259&lt;Sheet2!$A$3,D1259&gt;=Sheet2!$A$2),"Morning",IF(AND(D1259&gt;=Sheet2!$A$3,D1259&lt;Sheet2!$A$4),"Afternoon","Night"))</f>
        <v>Morning</v>
      </c>
      <c r="F1259" s="7" t="str">
        <f t="shared" si="136"/>
        <v>Tuesday</v>
      </c>
      <c r="G1259" s="7" t="str">
        <f t="shared" si="137"/>
        <v>Weekdays</v>
      </c>
      <c r="H1259" s="6">
        <f t="shared" si="138"/>
        <v>14</v>
      </c>
      <c r="I1259" s="6">
        <f t="shared" si="140"/>
        <v>2020</v>
      </c>
      <c r="J1259" s="11">
        <v>43986.394444444442</v>
      </c>
      <c r="K1259" s="12" t="s">
        <v>1077</v>
      </c>
      <c r="L1259" s="8" t="s">
        <v>2694</v>
      </c>
      <c r="M1259" s="8" t="s">
        <v>2702</v>
      </c>
      <c r="N1259" s="12" t="s">
        <v>711</v>
      </c>
      <c r="O1259" s="12" t="s">
        <v>13</v>
      </c>
      <c r="P1259" s="15" t="s">
        <v>9</v>
      </c>
      <c r="Q1259" s="12" t="s">
        <v>1079</v>
      </c>
      <c r="R1259">
        <f t="shared" si="139"/>
        <v>1</v>
      </c>
    </row>
    <row r="1260" spans="1:18" ht="82.5" x14ac:dyDescent="0.25">
      <c r="A1260" s="4" t="s">
        <v>49</v>
      </c>
      <c r="B1260" s="17">
        <v>44027.704861111109</v>
      </c>
      <c r="C1260" s="6" t="str">
        <f t="shared" si="134"/>
        <v>July</v>
      </c>
      <c r="D1260" s="7">
        <f t="shared" si="135"/>
        <v>0.70486111111111116</v>
      </c>
      <c r="E1260" s="7" t="str">
        <f>IF(AND(D1260&lt;Sheet2!$A$3,D1260&gt;=Sheet2!$A$2),"Morning",IF(AND(D1260&gt;=Sheet2!$A$3,D1260&lt;Sheet2!$A$4),"Afternoon","Night"))</f>
        <v>Afternoon</v>
      </c>
      <c r="F1260" s="7" t="str">
        <f t="shared" si="136"/>
        <v>Wednesday</v>
      </c>
      <c r="G1260" s="7" t="str">
        <f t="shared" si="137"/>
        <v>Weekdays</v>
      </c>
      <c r="H1260" s="6">
        <f t="shared" si="138"/>
        <v>15</v>
      </c>
      <c r="I1260" s="6">
        <f t="shared" si="140"/>
        <v>2020</v>
      </c>
      <c r="J1260" s="5">
        <v>43865.970138888886</v>
      </c>
      <c r="K1260" s="8" t="s">
        <v>83</v>
      </c>
      <c r="L1260" s="8" t="s">
        <v>2694</v>
      </c>
      <c r="M1260" s="8" t="s">
        <v>2702</v>
      </c>
      <c r="N1260" s="8" t="s">
        <v>24</v>
      </c>
      <c r="O1260" s="8" t="s">
        <v>252</v>
      </c>
      <c r="P1260" s="9">
        <v>1199</v>
      </c>
      <c r="Q1260" s="8" t="s">
        <v>1080</v>
      </c>
      <c r="R1260">
        <f t="shared" si="139"/>
        <v>1</v>
      </c>
    </row>
    <row r="1261" spans="1:18" ht="132" x14ac:dyDescent="0.25">
      <c r="A1261" s="10"/>
      <c r="B1261" s="18">
        <v>44027.704861111109</v>
      </c>
      <c r="C1261" s="6" t="str">
        <f t="shared" si="134"/>
        <v>July</v>
      </c>
      <c r="D1261" s="7">
        <f t="shared" si="135"/>
        <v>0.70486111111111116</v>
      </c>
      <c r="E1261" s="7" t="str">
        <f>IF(AND(D1261&lt;Sheet2!$A$3,D1261&gt;=Sheet2!$A$2),"Morning",IF(AND(D1261&gt;=Sheet2!$A$3,D1261&lt;Sheet2!$A$4),"Afternoon","Night"))</f>
        <v>Afternoon</v>
      </c>
      <c r="F1261" s="7" t="str">
        <f t="shared" si="136"/>
        <v>Wednesday</v>
      </c>
      <c r="G1261" s="7" t="str">
        <f t="shared" si="137"/>
        <v>Weekdays</v>
      </c>
      <c r="H1261" s="6">
        <f t="shared" si="138"/>
        <v>15</v>
      </c>
      <c r="I1261" s="6">
        <f t="shared" si="140"/>
        <v>2020</v>
      </c>
      <c r="J1261" s="11">
        <v>43894.748611111114</v>
      </c>
      <c r="K1261" s="12" t="s">
        <v>83</v>
      </c>
      <c r="L1261" s="8" t="s">
        <v>2694</v>
      </c>
      <c r="M1261" s="8" t="s">
        <v>2702</v>
      </c>
      <c r="N1261" s="12" t="s">
        <v>24</v>
      </c>
      <c r="O1261" s="12" t="s">
        <v>252</v>
      </c>
      <c r="P1261" s="13">
        <v>1199</v>
      </c>
      <c r="Q1261" s="12" t="s">
        <v>1081</v>
      </c>
      <c r="R1261">
        <f t="shared" si="139"/>
        <v>1</v>
      </c>
    </row>
    <row r="1262" spans="1:18" ht="33" x14ac:dyDescent="0.25">
      <c r="A1262" s="4" t="s">
        <v>53</v>
      </c>
      <c r="B1262" s="17">
        <v>44028.283333333333</v>
      </c>
      <c r="C1262" s="6" t="str">
        <f t="shared" si="134"/>
        <v>July</v>
      </c>
      <c r="D1262" s="7">
        <f t="shared" si="135"/>
        <v>0.28333333333333333</v>
      </c>
      <c r="E1262" s="7" t="str">
        <f>IF(AND(D1262&lt;Sheet2!$A$3,D1262&gt;=Sheet2!$A$2),"Morning",IF(AND(D1262&gt;=Sheet2!$A$3,D1262&lt;Sheet2!$A$4),"Afternoon","Night"))</f>
        <v>Morning</v>
      </c>
      <c r="F1262" s="7" t="str">
        <f t="shared" si="136"/>
        <v>Thursday</v>
      </c>
      <c r="G1262" s="7" t="str">
        <f t="shared" si="137"/>
        <v>Weekdays</v>
      </c>
      <c r="H1262" s="6">
        <f t="shared" si="138"/>
        <v>16</v>
      </c>
      <c r="I1262" s="6">
        <f t="shared" si="140"/>
        <v>2020</v>
      </c>
      <c r="J1262" s="5">
        <v>43894.396527777775</v>
      </c>
      <c r="K1262" s="8" t="s">
        <v>129</v>
      </c>
      <c r="L1262" s="8" t="s">
        <v>2694</v>
      </c>
      <c r="M1262" s="8" t="s">
        <v>2702</v>
      </c>
      <c r="N1262" s="8" t="s">
        <v>201</v>
      </c>
      <c r="O1262" s="8" t="s">
        <v>13</v>
      </c>
      <c r="P1262" s="9">
        <v>0</v>
      </c>
      <c r="Q1262" s="8" t="s">
        <v>1082</v>
      </c>
      <c r="R1262">
        <f t="shared" si="139"/>
        <v>1</v>
      </c>
    </row>
    <row r="1263" spans="1:18" ht="49.5" x14ac:dyDescent="0.25">
      <c r="A1263" s="10"/>
      <c r="B1263" s="18">
        <v>44028.283333333333</v>
      </c>
      <c r="C1263" s="6" t="str">
        <f t="shared" si="134"/>
        <v>July</v>
      </c>
      <c r="D1263" s="7">
        <f t="shared" si="135"/>
        <v>0.28333333333333333</v>
      </c>
      <c r="E1263" s="7" t="str">
        <f>IF(AND(D1263&lt;Sheet2!$A$3,D1263&gt;=Sheet2!$A$2),"Morning",IF(AND(D1263&gt;=Sheet2!$A$3,D1263&lt;Sheet2!$A$4),"Afternoon","Night"))</f>
        <v>Morning</v>
      </c>
      <c r="F1263" s="7" t="str">
        <f t="shared" si="136"/>
        <v>Thursday</v>
      </c>
      <c r="G1263" s="7" t="str">
        <f t="shared" si="137"/>
        <v>Weekdays</v>
      </c>
      <c r="H1263" s="6">
        <f t="shared" si="138"/>
        <v>16</v>
      </c>
      <c r="I1263" s="6">
        <f t="shared" si="140"/>
        <v>2020</v>
      </c>
      <c r="J1263" s="11">
        <v>43986.354166666664</v>
      </c>
      <c r="K1263" s="12" t="s">
        <v>129</v>
      </c>
      <c r="L1263" s="8" t="s">
        <v>2694</v>
      </c>
      <c r="M1263" s="8" t="s">
        <v>2702</v>
      </c>
      <c r="N1263" s="12" t="s">
        <v>201</v>
      </c>
      <c r="O1263" s="12" t="s">
        <v>13</v>
      </c>
      <c r="P1263" s="13">
        <v>0</v>
      </c>
      <c r="Q1263" s="12" t="s">
        <v>1083</v>
      </c>
      <c r="R1263">
        <f t="shared" si="139"/>
        <v>1</v>
      </c>
    </row>
    <row r="1264" spans="1:18" ht="148.5" x14ac:dyDescent="0.25">
      <c r="A1264" s="4" t="s">
        <v>56</v>
      </c>
      <c r="B1264" s="17">
        <v>44028.415972222225</v>
      </c>
      <c r="C1264" s="6" t="str">
        <f t="shared" si="134"/>
        <v>July</v>
      </c>
      <c r="D1264" s="7">
        <f t="shared" si="135"/>
        <v>0.41597222222222219</v>
      </c>
      <c r="E1264" s="7" t="str">
        <f>IF(AND(D1264&lt;Sheet2!$A$3,D1264&gt;=Sheet2!$A$2),"Morning",IF(AND(D1264&gt;=Sheet2!$A$3,D1264&lt;Sheet2!$A$4),"Afternoon","Night"))</f>
        <v>Morning</v>
      </c>
      <c r="F1264" s="7" t="str">
        <f t="shared" si="136"/>
        <v>Thursday</v>
      </c>
      <c r="G1264" s="7" t="str">
        <f t="shared" si="137"/>
        <v>Weekdays</v>
      </c>
      <c r="H1264" s="6">
        <f t="shared" si="138"/>
        <v>16</v>
      </c>
      <c r="I1264" s="6">
        <f t="shared" si="140"/>
        <v>2020</v>
      </c>
      <c r="J1264" s="5">
        <v>43894.400694444441</v>
      </c>
      <c r="K1264" s="8" t="s">
        <v>206</v>
      </c>
      <c r="L1264" s="8" t="s">
        <v>2695</v>
      </c>
      <c r="M1264" s="8" t="s">
        <v>2702</v>
      </c>
      <c r="N1264" s="8" t="s">
        <v>58</v>
      </c>
      <c r="O1264" s="8" t="s">
        <v>19</v>
      </c>
      <c r="P1264" s="9">
        <v>61</v>
      </c>
      <c r="Q1264" s="8" t="s">
        <v>1084</v>
      </c>
      <c r="R1264">
        <f t="shared" si="139"/>
        <v>1</v>
      </c>
    </row>
    <row r="1265" spans="1:18" ht="49.5" x14ac:dyDescent="0.25">
      <c r="A1265" s="4" t="s">
        <v>62</v>
      </c>
      <c r="B1265" s="18">
        <v>44028.415972222225</v>
      </c>
      <c r="C1265" s="6" t="str">
        <f t="shared" si="134"/>
        <v>July</v>
      </c>
      <c r="D1265" s="7">
        <f t="shared" si="135"/>
        <v>0.41597222222222219</v>
      </c>
      <c r="E1265" s="7" t="str">
        <f>IF(AND(D1265&lt;Sheet2!$A$3,D1265&gt;=Sheet2!$A$2),"Morning",IF(AND(D1265&gt;=Sheet2!$A$3,D1265&lt;Sheet2!$A$4),"Afternoon","Night"))</f>
        <v>Morning</v>
      </c>
      <c r="F1265" s="7" t="str">
        <f t="shared" si="136"/>
        <v>Thursday</v>
      </c>
      <c r="G1265" s="7" t="str">
        <f t="shared" si="137"/>
        <v>Weekdays</v>
      </c>
      <c r="H1265" s="6">
        <f t="shared" si="138"/>
        <v>16</v>
      </c>
      <c r="I1265" s="6">
        <f t="shared" si="140"/>
        <v>2020</v>
      </c>
      <c r="J1265" s="5">
        <v>43894.411805555559</v>
      </c>
      <c r="K1265" s="8" t="s">
        <v>170</v>
      </c>
      <c r="L1265" s="8" t="s">
        <v>2696</v>
      </c>
      <c r="M1265" s="8" t="s">
        <v>2703</v>
      </c>
      <c r="N1265" s="8" t="s">
        <v>34</v>
      </c>
      <c r="O1265" s="8" t="s">
        <v>373</v>
      </c>
      <c r="P1265" s="9">
        <v>1</v>
      </c>
      <c r="Q1265" s="8" t="s">
        <v>1085</v>
      </c>
      <c r="R1265">
        <f t="shared" si="139"/>
        <v>1</v>
      </c>
    </row>
    <row r="1266" spans="1:18" ht="66" x14ac:dyDescent="0.25">
      <c r="A1266" s="10"/>
      <c r="B1266" s="17">
        <v>44028.509027777778</v>
      </c>
      <c r="C1266" s="6" t="str">
        <f t="shared" si="134"/>
        <v>July</v>
      </c>
      <c r="D1266" s="7">
        <f t="shared" si="135"/>
        <v>0.50902777777777775</v>
      </c>
      <c r="E1266" s="7" t="str">
        <f>IF(AND(D1266&lt;Sheet2!$A$3,D1266&gt;=Sheet2!$A$2),"Morning",IF(AND(D1266&gt;=Sheet2!$A$3,D1266&lt;Sheet2!$A$4),"Afternoon","Night"))</f>
        <v>Afternoon</v>
      </c>
      <c r="F1266" s="7" t="str">
        <f t="shared" si="136"/>
        <v>Thursday</v>
      </c>
      <c r="G1266" s="7" t="str">
        <f t="shared" si="137"/>
        <v>Weekdays</v>
      </c>
      <c r="H1266" s="6">
        <f t="shared" si="138"/>
        <v>16</v>
      </c>
      <c r="I1266" s="6">
        <f t="shared" si="140"/>
        <v>2020</v>
      </c>
      <c r="J1266" s="11">
        <v>43925.62222222222</v>
      </c>
      <c r="K1266" s="12" t="s">
        <v>170</v>
      </c>
      <c r="L1266" s="8" t="s">
        <v>2696</v>
      </c>
      <c r="M1266" s="8" t="s">
        <v>2703</v>
      </c>
      <c r="N1266" s="12" t="s">
        <v>34</v>
      </c>
      <c r="O1266" s="12" t="s">
        <v>373</v>
      </c>
      <c r="P1266" s="13">
        <v>1</v>
      </c>
      <c r="Q1266" s="12" t="s">
        <v>1086</v>
      </c>
      <c r="R1266">
        <f t="shared" si="139"/>
        <v>1</v>
      </c>
    </row>
    <row r="1267" spans="1:18" ht="82.5" x14ac:dyDescent="0.25">
      <c r="A1267" s="4" t="s">
        <v>66</v>
      </c>
      <c r="B1267" s="17">
        <v>44028.57708333333</v>
      </c>
      <c r="C1267" s="6" t="str">
        <f t="shared" si="134"/>
        <v>July</v>
      </c>
      <c r="D1267" s="7">
        <f t="shared" si="135"/>
        <v>0.57708333333333328</v>
      </c>
      <c r="E1267" s="7" t="str">
        <f>IF(AND(D1267&lt;Sheet2!$A$3,D1267&gt;=Sheet2!$A$2),"Morning",IF(AND(D1267&gt;=Sheet2!$A$3,D1267&lt;Sheet2!$A$4),"Afternoon","Night"))</f>
        <v>Afternoon</v>
      </c>
      <c r="F1267" s="7" t="str">
        <f t="shared" si="136"/>
        <v>Thursday</v>
      </c>
      <c r="G1267" s="7" t="str">
        <f t="shared" si="137"/>
        <v>Weekdays</v>
      </c>
      <c r="H1267" s="6">
        <f t="shared" si="138"/>
        <v>16</v>
      </c>
      <c r="I1267" s="6">
        <f t="shared" si="140"/>
        <v>2020</v>
      </c>
      <c r="J1267" s="5">
        <v>43894.568749999999</v>
      </c>
      <c r="K1267" s="8" t="s">
        <v>125</v>
      </c>
      <c r="L1267" s="8" t="s">
        <v>2694</v>
      </c>
      <c r="M1267" s="8" t="s">
        <v>2702</v>
      </c>
      <c r="N1267" s="8" t="s">
        <v>34</v>
      </c>
      <c r="O1267" s="8" t="s">
        <v>109</v>
      </c>
      <c r="P1267" s="9">
        <v>179</v>
      </c>
      <c r="Q1267" s="8" t="s">
        <v>1087</v>
      </c>
      <c r="R1267">
        <f t="shared" si="139"/>
        <v>1</v>
      </c>
    </row>
    <row r="1268" spans="1:18" ht="33" x14ac:dyDescent="0.25">
      <c r="A1268" s="4" t="s">
        <v>69</v>
      </c>
      <c r="B1268" s="18">
        <v>44028.57708333333</v>
      </c>
      <c r="C1268" s="6" t="str">
        <f t="shared" si="134"/>
        <v>July</v>
      </c>
      <c r="D1268" s="7">
        <f t="shared" si="135"/>
        <v>0.57708333333333328</v>
      </c>
      <c r="E1268" s="7" t="str">
        <f>IF(AND(D1268&lt;Sheet2!$A$3,D1268&gt;=Sheet2!$A$2),"Morning",IF(AND(D1268&gt;=Sheet2!$A$3,D1268&lt;Sheet2!$A$4),"Afternoon","Night"))</f>
        <v>Afternoon</v>
      </c>
      <c r="F1268" s="7" t="str">
        <f t="shared" si="136"/>
        <v>Thursday</v>
      </c>
      <c r="G1268" s="7" t="str">
        <f t="shared" si="137"/>
        <v>Weekdays</v>
      </c>
      <c r="H1268" s="6">
        <f t="shared" si="138"/>
        <v>16</v>
      </c>
      <c r="I1268" s="6">
        <f t="shared" si="140"/>
        <v>2020</v>
      </c>
      <c r="J1268" s="5">
        <v>43925.280555555553</v>
      </c>
      <c r="K1268" s="8" t="s">
        <v>33</v>
      </c>
      <c r="L1268" s="8" t="s">
        <v>2696</v>
      </c>
      <c r="M1268" s="8" t="s">
        <v>2703</v>
      </c>
      <c r="N1268" s="8" t="s">
        <v>24</v>
      </c>
      <c r="O1268" s="8" t="s">
        <v>19</v>
      </c>
      <c r="P1268" s="9">
        <v>24</v>
      </c>
      <c r="Q1268" s="8" t="s">
        <v>819</v>
      </c>
      <c r="R1268">
        <f t="shared" si="139"/>
        <v>1</v>
      </c>
    </row>
    <row r="1269" spans="1:18" ht="49.5" x14ac:dyDescent="0.25">
      <c r="A1269" s="10"/>
      <c r="B1269" s="17">
        <v>44028.594444444447</v>
      </c>
      <c r="C1269" s="6" t="str">
        <f t="shared" si="134"/>
        <v>July</v>
      </c>
      <c r="D1269" s="7">
        <f t="shared" si="135"/>
        <v>0.59444444444444444</v>
      </c>
      <c r="E1269" s="7" t="str">
        <f>IF(AND(D1269&lt;Sheet2!$A$3,D1269&gt;=Sheet2!$A$2),"Morning",IF(AND(D1269&gt;=Sheet2!$A$3,D1269&lt;Sheet2!$A$4),"Afternoon","Night"))</f>
        <v>Afternoon</v>
      </c>
      <c r="F1269" s="7" t="str">
        <f t="shared" si="136"/>
        <v>Thursday</v>
      </c>
      <c r="G1269" s="7" t="str">
        <f t="shared" si="137"/>
        <v>Weekdays</v>
      </c>
      <c r="H1269" s="6">
        <f t="shared" si="138"/>
        <v>16</v>
      </c>
      <c r="I1269" s="6">
        <f t="shared" si="140"/>
        <v>2020</v>
      </c>
      <c r="J1269" s="11">
        <v>43986.302777777775</v>
      </c>
      <c r="K1269" s="12" t="s">
        <v>33</v>
      </c>
      <c r="L1269" s="8" t="s">
        <v>2696</v>
      </c>
      <c r="M1269" s="8" t="s">
        <v>2703</v>
      </c>
      <c r="N1269" s="12" t="s">
        <v>24</v>
      </c>
      <c r="O1269" s="12" t="s">
        <v>19</v>
      </c>
      <c r="P1269" s="13">
        <v>24</v>
      </c>
      <c r="Q1269" s="12" t="s">
        <v>1088</v>
      </c>
      <c r="R1269">
        <f t="shared" si="139"/>
        <v>1</v>
      </c>
    </row>
    <row r="1270" spans="1:18" ht="165" x14ac:dyDescent="0.25">
      <c r="A1270" s="4" t="s">
        <v>72</v>
      </c>
      <c r="B1270" s="18">
        <v>44028.594444444447</v>
      </c>
      <c r="C1270" s="6" t="str">
        <f t="shared" si="134"/>
        <v>July</v>
      </c>
      <c r="D1270" s="7">
        <f t="shared" si="135"/>
        <v>0.59444444444444444</v>
      </c>
      <c r="E1270" s="7" t="str">
        <f>IF(AND(D1270&lt;Sheet2!$A$3,D1270&gt;=Sheet2!$A$2),"Morning",IF(AND(D1270&gt;=Sheet2!$A$3,D1270&lt;Sheet2!$A$4),"Afternoon","Night"))</f>
        <v>Afternoon</v>
      </c>
      <c r="F1270" s="7" t="str">
        <f t="shared" si="136"/>
        <v>Thursday</v>
      </c>
      <c r="G1270" s="7" t="str">
        <f t="shared" si="137"/>
        <v>Weekdays</v>
      </c>
      <c r="H1270" s="6">
        <f t="shared" si="138"/>
        <v>16</v>
      </c>
      <c r="I1270" s="6">
        <f t="shared" si="140"/>
        <v>2020</v>
      </c>
      <c r="J1270" s="5">
        <v>43925.406944444447</v>
      </c>
      <c r="K1270" s="8" t="s">
        <v>323</v>
      </c>
      <c r="L1270" s="8" t="s">
        <v>2693</v>
      </c>
      <c r="M1270" s="8" t="s">
        <v>2703</v>
      </c>
      <c r="N1270" s="8" t="s">
        <v>34</v>
      </c>
      <c r="O1270" s="8" t="s">
        <v>109</v>
      </c>
      <c r="P1270" s="9">
        <v>111</v>
      </c>
      <c r="Q1270" s="8" t="s">
        <v>1089</v>
      </c>
      <c r="R1270">
        <f t="shared" si="139"/>
        <v>1</v>
      </c>
    </row>
    <row r="1271" spans="1:18" ht="33" x14ac:dyDescent="0.25">
      <c r="A1271" s="4" t="s">
        <v>75</v>
      </c>
      <c r="B1271" s="17">
        <v>44028.65902777778</v>
      </c>
      <c r="C1271" s="6" t="str">
        <f t="shared" si="134"/>
        <v>July</v>
      </c>
      <c r="D1271" s="7">
        <f t="shared" si="135"/>
        <v>0.65902777777777777</v>
      </c>
      <c r="E1271" s="7" t="str">
        <f>IF(AND(D1271&lt;Sheet2!$A$3,D1271&gt;=Sheet2!$A$2),"Morning",IF(AND(D1271&gt;=Sheet2!$A$3,D1271&lt;Sheet2!$A$4),"Afternoon","Night"))</f>
        <v>Afternoon</v>
      </c>
      <c r="F1271" s="7" t="str">
        <f t="shared" si="136"/>
        <v>Thursday</v>
      </c>
      <c r="G1271" s="7" t="str">
        <f t="shared" si="137"/>
        <v>Weekdays</v>
      </c>
      <c r="H1271" s="6">
        <f t="shared" si="138"/>
        <v>16</v>
      </c>
      <c r="I1271" s="6">
        <f t="shared" si="140"/>
        <v>2020</v>
      </c>
      <c r="J1271" s="5">
        <v>43925.615277777775</v>
      </c>
      <c r="K1271" s="8" t="s">
        <v>712</v>
      </c>
      <c r="L1271" s="8" t="s">
        <v>2694</v>
      </c>
      <c r="M1271" s="8" t="s">
        <v>2702</v>
      </c>
      <c r="N1271" s="8" t="s">
        <v>58</v>
      </c>
      <c r="O1271" s="8" t="s">
        <v>46</v>
      </c>
      <c r="P1271" s="9">
        <v>43</v>
      </c>
      <c r="Q1271" s="8" t="s">
        <v>1090</v>
      </c>
      <c r="R1271">
        <f t="shared" si="139"/>
        <v>1</v>
      </c>
    </row>
    <row r="1272" spans="1:18" ht="66" x14ac:dyDescent="0.25">
      <c r="A1272" s="10"/>
      <c r="B1272" s="18">
        <v>44028.65902777778</v>
      </c>
      <c r="C1272" s="6" t="str">
        <f t="shared" si="134"/>
        <v>July</v>
      </c>
      <c r="D1272" s="7">
        <f t="shared" si="135"/>
        <v>0.65902777777777777</v>
      </c>
      <c r="E1272" s="7" t="str">
        <f>IF(AND(D1272&lt;Sheet2!$A$3,D1272&gt;=Sheet2!$A$2),"Morning",IF(AND(D1272&gt;=Sheet2!$A$3,D1272&lt;Sheet2!$A$4),"Afternoon","Night"))</f>
        <v>Afternoon</v>
      </c>
      <c r="F1272" s="7" t="str">
        <f t="shared" si="136"/>
        <v>Thursday</v>
      </c>
      <c r="G1272" s="7" t="str">
        <f t="shared" si="137"/>
        <v>Weekdays</v>
      </c>
      <c r="H1272" s="6">
        <f t="shared" si="138"/>
        <v>16</v>
      </c>
      <c r="I1272" s="6">
        <f t="shared" si="140"/>
        <v>2020</v>
      </c>
      <c r="J1272" s="11">
        <v>44016.711805555555</v>
      </c>
      <c r="K1272" s="12" t="s">
        <v>712</v>
      </c>
      <c r="L1272" s="8" t="s">
        <v>2694</v>
      </c>
      <c r="M1272" s="8" t="s">
        <v>2702</v>
      </c>
      <c r="N1272" s="12" t="s">
        <v>58</v>
      </c>
      <c r="O1272" s="12" t="s">
        <v>46</v>
      </c>
      <c r="P1272" s="13">
        <v>43</v>
      </c>
      <c r="Q1272" s="12" t="s">
        <v>1091</v>
      </c>
      <c r="R1272">
        <f t="shared" si="139"/>
        <v>1</v>
      </c>
    </row>
    <row r="1273" spans="1:18" ht="409.5" x14ac:dyDescent="0.25">
      <c r="A1273" s="4" t="s">
        <v>78</v>
      </c>
      <c r="B1273" s="17">
        <v>44028.728472222225</v>
      </c>
      <c r="C1273" s="6" t="str">
        <f t="shared" si="134"/>
        <v>July</v>
      </c>
      <c r="D1273" s="7">
        <f t="shared" si="135"/>
        <v>0.7284722222222223</v>
      </c>
      <c r="E1273" s="7" t="str">
        <f>IF(AND(D1273&lt;Sheet2!$A$3,D1273&gt;=Sheet2!$A$2),"Morning",IF(AND(D1273&gt;=Sheet2!$A$3,D1273&lt;Sheet2!$A$4),"Afternoon","Night"))</f>
        <v>Afternoon</v>
      </c>
      <c r="F1273" s="7" t="str">
        <f t="shared" si="136"/>
        <v>Thursday</v>
      </c>
      <c r="G1273" s="7" t="str">
        <f t="shared" si="137"/>
        <v>Weekdays</v>
      </c>
      <c r="H1273" s="6">
        <f t="shared" si="138"/>
        <v>16</v>
      </c>
      <c r="I1273" s="6">
        <f t="shared" si="140"/>
        <v>2020</v>
      </c>
      <c r="J1273" s="5">
        <v>43925.62222222222</v>
      </c>
      <c r="K1273" s="8" t="s">
        <v>640</v>
      </c>
      <c r="L1273" s="8" t="s">
        <v>2696</v>
      </c>
      <c r="M1273" s="8" t="s">
        <v>2703</v>
      </c>
      <c r="N1273" s="8" t="s">
        <v>711</v>
      </c>
      <c r="O1273" s="8" t="s">
        <v>19</v>
      </c>
      <c r="P1273" s="9">
        <v>554</v>
      </c>
      <c r="Q1273" s="8" t="s">
        <v>1092</v>
      </c>
      <c r="R1273">
        <f t="shared" si="139"/>
        <v>1</v>
      </c>
    </row>
    <row r="1274" spans="1:18" ht="165" x14ac:dyDescent="0.25">
      <c r="A1274" s="10"/>
      <c r="B1274" s="18">
        <v>44028.728472222225</v>
      </c>
      <c r="C1274" s="6" t="str">
        <f t="shared" si="134"/>
        <v>July</v>
      </c>
      <c r="D1274" s="7">
        <f t="shared" si="135"/>
        <v>0.7284722222222223</v>
      </c>
      <c r="E1274" s="7" t="str">
        <f>IF(AND(D1274&lt;Sheet2!$A$3,D1274&gt;=Sheet2!$A$2),"Morning",IF(AND(D1274&gt;=Sheet2!$A$3,D1274&lt;Sheet2!$A$4),"Afternoon","Night"))</f>
        <v>Afternoon</v>
      </c>
      <c r="F1274" s="7" t="str">
        <f t="shared" si="136"/>
        <v>Thursday</v>
      </c>
      <c r="G1274" s="7" t="str">
        <f t="shared" si="137"/>
        <v>Weekdays</v>
      </c>
      <c r="H1274" s="6">
        <f t="shared" si="138"/>
        <v>16</v>
      </c>
      <c r="I1274" s="6">
        <f t="shared" si="140"/>
        <v>2020</v>
      </c>
      <c r="J1274" s="11">
        <v>44047.329861111109</v>
      </c>
      <c r="K1274" s="12" t="s">
        <v>640</v>
      </c>
      <c r="L1274" s="8" t="s">
        <v>2696</v>
      </c>
      <c r="M1274" s="8" t="s">
        <v>2703</v>
      </c>
      <c r="N1274" s="12" t="s">
        <v>711</v>
      </c>
      <c r="O1274" s="12" t="s">
        <v>19</v>
      </c>
      <c r="P1274" s="13">
        <v>554</v>
      </c>
      <c r="Q1274" s="12" t="s">
        <v>1093</v>
      </c>
      <c r="R1274">
        <f t="shared" si="139"/>
        <v>1</v>
      </c>
    </row>
    <row r="1275" spans="1:18" ht="148.5" x14ac:dyDescent="0.25">
      <c r="A1275" s="4" t="s">
        <v>82</v>
      </c>
      <c r="B1275" s="17">
        <v>44028.794444444444</v>
      </c>
      <c r="C1275" s="6" t="str">
        <f t="shared" si="134"/>
        <v>July</v>
      </c>
      <c r="D1275" s="7">
        <f t="shared" si="135"/>
        <v>0.7944444444444444</v>
      </c>
      <c r="E1275" s="7" t="str">
        <f>IF(AND(D1275&lt;Sheet2!$A$3,D1275&gt;=Sheet2!$A$2),"Morning",IF(AND(D1275&gt;=Sheet2!$A$3,D1275&lt;Sheet2!$A$4),"Afternoon","Night"))</f>
        <v>Night</v>
      </c>
      <c r="F1275" s="7" t="str">
        <f t="shared" si="136"/>
        <v>Thursday</v>
      </c>
      <c r="G1275" s="7" t="str">
        <f t="shared" si="137"/>
        <v>Weekdays</v>
      </c>
      <c r="H1275" s="6">
        <f t="shared" si="138"/>
        <v>16</v>
      </c>
      <c r="I1275" s="6">
        <f t="shared" si="140"/>
        <v>2020</v>
      </c>
      <c r="J1275" s="5">
        <v>43925.625</v>
      </c>
      <c r="K1275" s="8" t="s">
        <v>546</v>
      </c>
      <c r="L1275" s="8" t="s">
        <v>2694</v>
      </c>
      <c r="M1275" s="8" t="s">
        <v>2702</v>
      </c>
      <c r="N1275" s="8" t="s">
        <v>24</v>
      </c>
      <c r="O1275" s="8" t="s">
        <v>13</v>
      </c>
      <c r="P1275" s="9">
        <v>140</v>
      </c>
      <c r="Q1275" s="8" t="s">
        <v>1094</v>
      </c>
      <c r="R1275">
        <f t="shared" si="139"/>
        <v>1</v>
      </c>
    </row>
    <row r="1276" spans="1:18" ht="409.5" x14ac:dyDescent="0.25">
      <c r="A1276" s="4" t="s">
        <v>86</v>
      </c>
      <c r="B1276" s="17">
        <v>44029.059027777781</v>
      </c>
      <c r="C1276" s="6" t="str">
        <f t="shared" si="134"/>
        <v>July</v>
      </c>
      <c r="D1276" s="7">
        <f t="shared" si="135"/>
        <v>5.9027777777777783E-2</v>
      </c>
      <c r="E1276" s="7" t="str">
        <f>IF(AND(D1276&lt;Sheet2!$A$3,D1276&gt;=Sheet2!$A$2),"Morning",IF(AND(D1276&gt;=Sheet2!$A$3,D1276&lt;Sheet2!$A$4),"Afternoon","Night"))</f>
        <v>Night</v>
      </c>
      <c r="F1276" s="7" t="str">
        <f t="shared" si="136"/>
        <v>Friday</v>
      </c>
      <c r="G1276" s="7" t="str">
        <f t="shared" si="137"/>
        <v>Weekdays</v>
      </c>
      <c r="H1276" s="6">
        <f t="shared" si="138"/>
        <v>17</v>
      </c>
      <c r="I1276" s="6">
        <f t="shared" si="140"/>
        <v>2020</v>
      </c>
      <c r="J1276" s="5">
        <v>43925.661111111112</v>
      </c>
      <c r="K1276" s="8" t="s">
        <v>176</v>
      </c>
      <c r="L1276" s="8" t="s">
        <v>2696</v>
      </c>
      <c r="M1276" s="8" t="s">
        <v>2703</v>
      </c>
      <c r="N1276" s="8" t="s">
        <v>18</v>
      </c>
      <c r="O1276" s="8" t="s">
        <v>13</v>
      </c>
      <c r="P1276" s="9">
        <v>455</v>
      </c>
      <c r="Q1276" s="8" t="s">
        <v>1095</v>
      </c>
      <c r="R1276">
        <f t="shared" si="139"/>
        <v>1</v>
      </c>
    </row>
    <row r="1277" spans="1:18" ht="66" x14ac:dyDescent="0.25">
      <c r="A1277" s="10"/>
      <c r="B1277" s="17">
        <v>44029.0625</v>
      </c>
      <c r="C1277" s="6" t="str">
        <f t="shared" si="134"/>
        <v>July</v>
      </c>
      <c r="D1277" s="7">
        <f t="shared" si="135"/>
        <v>6.25E-2</v>
      </c>
      <c r="E1277" s="7" t="str">
        <f>IF(AND(D1277&lt;Sheet2!$A$3,D1277&gt;=Sheet2!$A$2),"Morning",IF(AND(D1277&gt;=Sheet2!$A$3,D1277&lt;Sheet2!$A$4),"Afternoon","Night"))</f>
        <v>Night</v>
      </c>
      <c r="F1277" s="7" t="str">
        <f t="shared" si="136"/>
        <v>Friday</v>
      </c>
      <c r="G1277" s="7" t="str">
        <f t="shared" si="137"/>
        <v>Weekdays</v>
      </c>
      <c r="H1277" s="6">
        <f t="shared" si="138"/>
        <v>17</v>
      </c>
      <c r="I1277" s="6">
        <f t="shared" si="140"/>
        <v>2020</v>
      </c>
      <c r="J1277" s="11">
        <v>43986.381249999999</v>
      </c>
      <c r="K1277" s="12" t="s">
        <v>176</v>
      </c>
      <c r="L1277" s="8" t="s">
        <v>2696</v>
      </c>
      <c r="M1277" s="8" t="s">
        <v>2703</v>
      </c>
      <c r="N1277" s="12" t="s">
        <v>18</v>
      </c>
      <c r="O1277" s="12" t="s">
        <v>13</v>
      </c>
      <c r="P1277" s="13">
        <v>455</v>
      </c>
      <c r="Q1277" s="12" t="s">
        <v>1096</v>
      </c>
      <c r="R1277">
        <f t="shared" si="139"/>
        <v>1</v>
      </c>
    </row>
    <row r="1278" spans="1:18" ht="49.5" x14ac:dyDescent="0.25">
      <c r="A1278" s="4" t="s">
        <v>88</v>
      </c>
      <c r="B1278" s="18">
        <v>44029.0625</v>
      </c>
      <c r="C1278" s="6" t="str">
        <f t="shared" si="134"/>
        <v>July</v>
      </c>
      <c r="D1278" s="7">
        <f t="shared" si="135"/>
        <v>6.25E-2</v>
      </c>
      <c r="E1278" s="7" t="str">
        <f>IF(AND(D1278&lt;Sheet2!$A$3,D1278&gt;=Sheet2!$A$2),"Morning",IF(AND(D1278&gt;=Sheet2!$A$3,D1278&lt;Sheet2!$A$4),"Afternoon","Night"))</f>
        <v>Night</v>
      </c>
      <c r="F1278" s="7" t="str">
        <f t="shared" si="136"/>
        <v>Friday</v>
      </c>
      <c r="G1278" s="7" t="str">
        <f t="shared" si="137"/>
        <v>Weekdays</v>
      </c>
      <c r="H1278" s="6">
        <f t="shared" si="138"/>
        <v>17</v>
      </c>
      <c r="I1278" s="6">
        <f t="shared" si="140"/>
        <v>2020</v>
      </c>
      <c r="J1278" s="5">
        <v>43925.661111111112</v>
      </c>
      <c r="K1278" s="8" t="s">
        <v>156</v>
      </c>
      <c r="L1278" s="8" t="s">
        <v>2696</v>
      </c>
      <c r="M1278" s="8" t="s">
        <v>2703</v>
      </c>
      <c r="N1278" s="8" t="s">
        <v>18</v>
      </c>
      <c r="O1278" s="8" t="s">
        <v>725</v>
      </c>
      <c r="P1278" s="9">
        <v>19</v>
      </c>
      <c r="Q1278" s="8" t="s">
        <v>1097</v>
      </c>
      <c r="R1278">
        <f t="shared" si="139"/>
        <v>1</v>
      </c>
    </row>
    <row r="1279" spans="1:18" ht="148.5" x14ac:dyDescent="0.25">
      <c r="A1279" s="10"/>
      <c r="B1279" s="17">
        <v>44029.0625</v>
      </c>
      <c r="C1279" s="6" t="str">
        <f t="shared" si="134"/>
        <v>July</v>
      </c>
      <c r="D1279" s="7">
        <f t="shared" si="135"/>
        <v>6.25E-2</v>
      </c>
      <c r="E1279" s="7" t="str">
        <f>IF(AND(D1279&lt;Sheet2!$A$3,D1279&gt;=Sheet2!$A$2),"Morning",IF(AND(D1279&gt;=Sheet2!$A$3,D1279&lt;Sheet2!$A$4),"Afternoon","Night"))</f>
        <v>Night</v>
      </c>
      <c r="F1279" s="7" t="str">
        <f t="shared" si="136"/>
        <v>Friday</v>
      </c>
      <c r="G1279" s="7" t="str">
        <f t="shared" si="137"/>
        <v>Weekdays</v>
      </c>
      <c r="H1279" s="6">
        <f t="shared" si="138"/>
        <v>17</v>
      </c>
      <c r="I1279" s="6">
        <f t="shared" si="140"/>
        <v>2020</v>
      </c>
      <c r="J1279" s="11">
        <v>43955.072222222225</v>
      </c>
      <c r="K1279" s="12" t="s">
        <v>156</v>
      </c>
      <c r="L1279" s="8" t="s">
        <v>2696</v>
      </c>
      <c r="M1279" s="8" t="s">
        <v>2703</v>
      </c>
      <c r="N1279" s="12" t="s">
        <v>18</v>
      </c>
      <c r="O1279" s="12" t="s">
        <v>725</v>
      </c>
      <c r="P1279" s="13">
        <v>19</v>
      </c>
      <c r="Q1279" s="12" t="s">
        <v>1098</v>
      </c>
      <c r="R1279">
        <f t="shared" si="139"/>
        <v>1</v>
      </c>
    </row>
    <row r="1280" spans="1:18" ht="49.5" x14ac:dyDescent="0.25">
      <c r="A1280" s="4" t="s">
        <v>90</v>
      </c>
      <c r="B1280" s="18">
        <v>44029.0625</v>
      </c>
      <c r="C1280" s="6" t="str">
        <f t="shared" si="134"/>
        <v>July</v>
      </c>
      <c r="D1280" s="7">
        <f t="shared" si="135"/>
        <v>6.25E-2</v>
      </c>
      <c r="E1280" s="7" t="str">
        <f>IF(AND(D1280&lt;Sheet2!$A$3,D1280&gt;=Sheet2!$A$2),"Morning",IF(AND(D1280&gt;=Sheet2!$A$3,D1280&lt;Sheet2!$A$4),"Afternoon","Night"))</f>
        <v>Night</v>
      </c>
      <c r="F1280" s="7" t="str">
        <f t="shared" si="136"/>
        <v>Friday</v>
      </c>
      <c r="G1280" s="7" t="str">
        <f t="shared" si="137"/>
        <v>Weekdays</v>
      </c>
      <c r="H1280" s="6">
        <f t="shared" si="138"/>
        <v>17</v>
      </c>
      <c r="I1280" s="6">
        <f t="shared" si="140"/>
        <v>2020</v>
      </c>
      <c r="J1280" s="5">
        <v>43955.413888888892</v>
      </c>
      <c r="K1280" s="8" t="s">
        <v>208</v>
      </c>
      <c r="L1280" s="8" t="s">
        <v>2699</v>
      </c>
      <c r="M1280" s="8" t="s">
        <v>2703</v>
      </c>
      <c r="N1280" s="8" t="s">
        <v>34</v>
      </c>
      <c r="O1280" s="8" t="s">
        <v>559</v>
      </c>
      <c r="P1280" s="15" t="s">
        <v>9</v>
      </c>
      <c r="Q1280" s="8" t="s">
        <v>1099</v>
      </c>
      <c r="R1280">
        <f t="shared" si="139"/>
        <v>1</v>
      </c>
    </row>
    <row r="1281" spans="1:18" ht="49.5" x14ac:dyDescent="0.25">
      <c r="A1281" s="10"/>
      <c r="B1281" s="17">
        <v>44029.072222222225</v>
      </c>
      <c r="C1281" s="6" t="str">
        <f t="shared" si="134"/>
        <v>July</v>
      </c>
      <c r="D1281" s="7">
        <f t="shared" si="135"/>
        <v>7.2222222222222229E-2</v>
      </c>
      <c r="E1281" s="7" t="str">
        <f>IF(AND(D1281&lt;Sheet2!$A$3,D1281&gt;=Sheet2!$A$2),"Morning",IF(AND(D1281&gt;=Sheet2!$A$3,D1281&lt;Sheet2!$A$4),"Afternoon","Night"))</f>
        <v>Night</v>
      </c>
      <c r="F1281" s="7" t="str">
        <f t="shared" si="136"/>
        <v>Friday</v>
      </c>
      <c r="G1281" s="7" t="str">
        <f t="shared" si="137"/>
        <v>Weekdays</v>
      </c>
      <c r="H1281" s="6">
        <f t="shared" si="138"/>
        <v>17</v>
      </c>
      <c r="I1281" s="6">
        <f t="shared" si="140"/>
        <v>2020</v>
      </c>
      <c r="J1281" s="11">
        <v>44016.413888888892</v>
      </c>
      <c r="K1281" s="12" t="s">
        <v>208</v>
      </c>
      <c r="L1281" s="8" t="s">
        <v>2699</v>
      </c>
      <c r="M1281" s="8" t="s">
        <v>2703</v>
      </c>
      <c r="N1281" s="12" t="s">
        <v>34</v>
      </c>
      <c r="O1281" s="12" t="s">
        <v>559</v>
      </c>
      <c r="P1281" s="15" t="s">
        <v>9</v>
      </c>
      <c r="Q1281" s="12" t="s">
        <v>1100</v>
      </c>
      <c r="R1281">
        <f t="shared" si="139"/>
        <v>1</v>
      </c>
    </row>
    <row r="1282" spans="1:18" ht="82.5" x14ac:dyDescent="0.25">
      <c r="A1282" s="4" t="s">
        <v>92</v>
      </c>
      <c r="B1282" s="18">
        <v>44029.072222222225</v>
      </c>
      <c r="C1282" s="6" t="str">
        <f t="shared" si="134"/>
        <v>July</v>
      </c>
      <c r="D1282" s="7">
        <f t="shared" si="135"/>
        <v>7.2222222222222229E-2</v>
      </c>
      <c r="E1282" s="7" t="str">
        <f>IF(AND(D1282&lt;Sheet2!$A$3,D1282&gt;=Sheet2!$A$2),"Morning",IF(AND(D1282&gt;=Sheet2!$A$3,D1282&lt;Sheet2!$A$4),"Afternoon","Night"))</f>
        <v>Night</v>
      </c>
      <c r="F1282" s="7" t="str">
        <f t="shared" si="136"/>
        <v>Friday</v>
      </c>
      <c r="G1282" s="7" t="str">
        <f t="shared" si="137"/>
        <v>Weekdays</v>
      </c>
      <c r="H1282" s="6">
        <f t="shared" si="138"/>
        <v>17</v>
      </c>
      <c r="I1282" s="6">
        <f t="shared" si="140"/>
        <v>2020</v>
      </c>
      <c r="J1282" s="5">
        <v>43955.430555555555</v>
      </c>
      <c r="K1282" s="8" t="s">
        <v>95</v>
      </c>
      <c r="L1282" s="8" t="s">
        <v>2693</v>
      </c>
      <c r="M1282" s="8" t="s">
        <v>2703</v>
      </c>
      <c r="N1282" s="8" t="s">
        <v>34</v>
      </c>
      <c r="O1282" s="8" t="s">
        <v>109</v>
      </c>
      <c r="P1282" s="9">
        <v>0</v>
      </c>
      <c r="Q1282" s="8" t="s">
        <v>1101</v>
      </c>
      <c r="R1282">
        <f t="shared" si="139"/>
        <v>1</v>
      </c>
    </row>
    <row r="1283" spans="1:18" ht="115.5" x14ac:dyDescent="0.25">
      <c r="A1283" s="4" t="s">
        <v>94</v>
      </c>
      <c r="B1283" s="17">
        <v>44029.777083333334</v>
      </c>
      <c r="C1283" s="6" t="str">
        <f t="shared" ref="C1283:C1346" si="141">TEXT(B1283,"mmmm")</f>
        <v>July</v>
      </c>
      <c r="D1283" s="7">
        <f t="shared" ref="D1283:D1346" si="142">TIME(HOUR(B1283),MINUTE(B1283),SECOND(B1283))</f>
        <v>0.77708333333333324</v>
      </c>
      <c r="E1283" s="7" t="str">
        <f>IF(AND(D1283&lt;Sheet2!$A$3,D1283&gt;=Sheet2!$A$2),"Morning",IF(AND(D1283&gt;=Sheet2!$A$3,D1283&lt;Sheet2!$A$4),"Afternoon","Night"))</f>
        <v>Afternoon</v>
      </c>
      <c r="F1283" s="7" t="str">
        <f t="shared" ref="F1283:F1346" si="143">TEXT(B1283,"dddd")</f>
        <v>Friday</v>
      </c>
      <c r="G1283" s="7" t="str">
        <f t="shared" ref="G1283:G1346" si="144">IF(OR(F1283="Saturday",F1283="Sunday"),"Weekends","Weekdays")</f>
        <v>Weekdays</v>
      </c>
      <c r="H1283" s="6">
        <f t="shared" ref="H1283:H1346" si="145">DAY(B1283)</f>
        <v>17</v>
      </c>
      <c r="I1283" s="6">
        <f t="shared" si="140"/>
        <v>2020</v>
      </c>
      <c r="J1283" s="5">
        <v>43955.446527777778</v>
      </c>
      <c r="K1283" s="8" t="s">
        <v>76</v>
      </c>
      <c r="L1283" s="8" t="s">
        <v>2693</v>
      </c>
      <c r="M1283" s="8" t="s">
        <v>2703</v>
      </c>
      <c r="N1283" s="8" t="s">
        <v>58</v>
      </c>
      <c r="O1283" s="8" t="s">
        <v>19</v>
      </c>
      <c r="P1283" s="9">
        <v>339</v>
      </c>
      <c r="Q1283" s="8" t="s">
        <v>1102</v>
      </c>
      <c r="R1283">
        <f t="shared" ref="R1283:R1346" si="146">COUNTA(B1283)</f>
        <v>1</v>
      </c>
    </row>
    <row r="1284" spans="1:18" ht="66" x14ac:dyDescent="0.25">
      <c r="A1284" s="4" t="s">
        <v>98</v>
      </c>
      <c r="B1284" s="18">
        <v>44029.777083333334</v>
      </c>
      <c r="C1284" s="6" t="str">
        <f t="shared" si="141"/>
        <v>July</v>
      </c>
      <c r="D1284" s="7">
        <f t="shared" si="142"/>
        <v>0.77708333333333324</v>
      </c>
      <c r="E1284" s="7" t="str">
        <f>IF(AND(D1284&lt;Sheet2!$A$3,D1284&gt;=Sheet2!$A$2),"Morning",IF(AND(D1284&gt;=Sheet2!$A$3,D1284&lt;Sheet2!$A$4),"Afternoon","Night"))</f>
        <v>Afternoon</v>
      </c>
      <c r="F1284" s="7" t="str">
        <f t="shared" si="143"/>
        <v>Friday</v>
      </c>
      <c r="G1284" s="7" t="str">
        <f t="shared" si="144"/>
        <v>Weekdays</v>
      </c>
      <c r="H1284" s="6">
        <f t="shared" si="145"/>
        <v>17</v>
      </c>
      <c r="I1284" s="6">
        <f t="shared" si="140"/>
        <v>2020</v>
      </c>
      <c r="J1284" s="5">
        <v>43955.513888888891</v>
      </c>
      <c r="K1284" s="8" t="s">
        <v>176</v>
      </c>
      <c r="L1284" s="8" t="s">
        <v>2696</v>
      </c>
      <c r="M1284" s="8" t="s">
        <v>2703</v>
      </c>
      <c r="N1284" s="8" t="s">
        <v>34</v>
      </c>
      <c r="O1284" s="8" t="s">
        <v>559</v>
      </c>
      <c r="P1284" s="15" t="s">
        <v>9</v>
      </c>
      <c r="Q1284" s="8" t="s">
        <v>1103</v>
      </c>
      <c r="R1284">
        <f t="shared" si="146"/>
        <v>1</v>
      </c>
    </row>
    <row r="1285" spans="1:18" ht="49.5" x14ac:dyDescent="0.25">
      <c r="A1285" s="10"/>
      <c r="B1285" s="17">
        <v>44030.343055555553</v>
      </c>
      <c r="C1285" s="6" t="str">
        <f t="shared" si="141"/>
        <v>July</v>
      </c>
      <c r="D1285" s="7">
        <f t="shared" si="142"/>
        <v>0.3430555555555555</v>
      </c>
      <c r="E1285" s="7" t="str">
        <f>IF(AND(D1285&lt;Sheet2!$A$3,D1285&gt;=Sheet2!$A$2),"Morning",IF(AND(D1285&gt;=Sheet2!$A$3,D1285&lt;Sheet2!$A$4),"Afternoon","Night"))</f>
        <v>Morning</v>
      </c>
      <c r="F1285" s="7" t="str">
        <f t="shared" si="143"/>
        <v>Saturday</v>
      </c>
      <c r="G1285" s="7" t="str">
        <f t="shared" si="144"/>
        <v>Weekends</v>
      </c>
      <c r="H1285" s="6">
        <f t="shared" si="145"/>
        <v>18</v>
      </c>
      <c r="I1285" s="6">
        <f t="shared" si="140"/>
        <v>2020</v>
      </c>
      <c r="J1285" s="11">
        <v>43986.583333333336</v>
      </c>
      <c r="K1285" s="12" t="s">
        <v>176</v>
      </c>
      <c r="L1285" s="8" t="s">
        <v>2696</v>
      </c>
      <c r="M1285" s="8" t="s">
        <v>2703</v>
      </c>
      <c r="N1285" s="12" t="s">
        <v>34</v>
      </c>
      <c r="O1285" s="12" t="s">
        <v>559</v>
      </c>
      <c r="P1285" s="15" t="s">
        <v>9</v>
      </c>
      <c r="Q1285" s="12" t="s">
        <v>1104</v>
      </c>
      <c r="R1285">
        <f t="shared" si="146"/>
        <v>1</v>
      </c>
    </row>
    <row r="1286" spans="1:18" ht="33" x14ac:dyDescent="0.25">
      <c r="A1286" s="4" t="s">
        <v>101</v>
      </c>
      <c r="B1286" s="18">
        <v>44030.343055555553</v>
      </c>
      <c r="C1286" s="6" t="str">
        <f t="shared" si="141"/>
        <v>July</v>
      </c>
      <c r="D1286" s="7">
        <f t="shared" si="142"/>
        <v>0.3430555555555555</v>
      </c>
      <c r="E1286" s="7" t="str">
        <f>IF(AND(D1286&lt;Sheet2!$A$3,D1286&gt;=Sheet2!$A$2),"Morning",IF(AND(D1286&gt;=Sheet2!$A$3,D1286&lt;Sheet2!$A$4),"Afternoon","Night"))</f>
        <v>Morning</v>
      </c>
      <c r="F1286" s="7" t="str">
        <f t="shared" si="143"/>
        <v>Saturday</v>
      </c>
      <c r="G1286" s="7" t="str">
        <f t="shared" si="144"/>
        <v>Weekends</v>
      </c>
      <c r="H1286" s="6">
        <f t="shared" si="145"/>
        <v>18</v>
      </c>
      <c r="I1286" s="6">
        <f t="shared" si="140"/>
        <v>2020</v>
      </c>
      <c r="J1286" s="5">
        <v>43955.756944444445</v>
      </c>
      <c r="K1286" s="8" t="s">
        <v>122</v>
      </c>
      <c r="L1286" s="8" t="s">
        <v>2693</v>
      </c>
      <c r="M1286" s="8" t="s">
        <v>2703</v>
      </c>
      <c r="N1286" s="8" t="s">
        <v>58</v>
      </c>
      <c r="O1286" s="8" t="s">
        <v>19</v>
      </c>
      <c r="P1286" s="9">
        <v>0</v>
      </c>
      <c r="Q1286" s="8" t="s">
        <v>1105</v>
      </c>
      <c r="R1286">
        <f t="shared" si="146"/>
        <v>1</v>
      </c>
    </row>
    <row r="1287" spans="1:18" ht="49.5" x14ac:dyDescent="0.25">
      <c r="A1287" s="10"/>
      <c r="B1287" s="17">
        <v>44030.54791666667</v>
      </c>
      <c r="C1287" s="6" t="str">
        <f t="shared" si="141"/>
        <v>July</v>
      </c>
      <c r="D1287" s="7">
        <f t="shared" si="142"/>
        <v>0.54791666666666672</v>
      </c>
      <c r="E1287" s="7" t="str">
        <f>IF(AND(D1287&lt;Sheet2!$A$3,D1287&gt;=Sheet2!$A$2),"Morning",IF(AND(D1287&gt;=Sheet2!$A$3,D1287&lt;Sheet2!$A$4),"Afternoon","Night"))</f>
        <v>Afternoon</v>
      </c>
      <c r="F1287" s="7" t="str">
        <f t="shared" si="143"/>
        <v>Saturday</v>
      </c>
      <c r="G1287" s="7" t="str">
        <f t="shared" si="144"/>
        <v>Weekends</v>
      </c>
      <c r="H1287" s="6">
        <f t="shared" si="145"/>
        <v>18</v>
      </c>
      <c r="I1287" s="6">
        <f t="shared" si="140"/>
        <v>2020</v>
      </c>
      <c r="J1287" s="11">
        <v>43986.679166666669</v>
      </c>
      <c r="K1287" s="12" t="s">
        <v>122</v>
      </c>
      <c r="L1287" s="8" t="s">
        <v>2693</v>
      </c>
      <c r="M1287" s="8" t="s">
        <v>2703</v>
      </c>
      <c r="N1287" s="12" t="s">
        <v>58</v>
      </c>
      <c r="O1287" s="12" t="s">
        <v>19</v>
      </c>
      <c r="P1287" s="13">
        <v>0</v>
      </c>
      <c r="Q1287" s="12" t="s">
        <v>1106</v>
      </c>
      <c r="R1287">
        <f t="shared" si="146"/>
        <v>1</v>
      </c>
    </row>
    <row r="1288" spans="1:18" ht="165" x14ac:dyDescent="0.25">
      <c r="A1288" s="4" t="s">
        <v>107</v>
      </c>
      <c r="B1288" s="18">
        <v>44030.54791666667</v>
      </c>
      <c r="C1288" s="6" t="str">
        <f t="shared" si="141"/>
        <v>July</v>
      </c>
      <c r="D1288" s="7">
        <f t="shared" si="142"/>
        <v>0.54791666666666672</v>
      </c>
      <c r="E1288" s="7" t="str">
        <f>IF(AND(D1288&lt;Sheet2!$A$3,D1288&gt;=Sheet2!$A$2),"Morning",IF(AND(D1288&gt;=Sheet2!$A$3,D1288&lt;Sheet2!$A$4),"Afternoon","Night"))</f>
        <v>Afternoon</v>
      </c>
      <c r="F1288" s="7" t="str">
        <f t="shared" si="143"/>
        <v>Saturday</v>
      </c>
      <c r="G1288" s="7" t="str">
        <f t="shared" si="144"/>
        <v>Weekends</v>
      </c>
      <c r="H1288" s="6">
        <f t="shared" si="145"/>
        <v>18</v>
      </c>
      <c r="I1288" s="6">
        <f t="shared" si="140"/>
        <v>2020</v>
      </c>
      <c r="J1288" s="5">
        <v>43955.757638888892</v>
      </c>
      <c r="K1288" s="8" t="s">
        <v>391</v>
      </c>
      <c r="L1288" s="8" t="s">
        <v>2693</v>
      </c>
      <c r="M1288" s="8" t="s">
        <v>2703</v>
      </c>
      <c r="N1288" s="8" t="s">
        <v>34</v>
      </c>
      <c r="O1288" s="8" t="s">
        <v>19</v>
      </c>
      <c r="P1288" s="15" t="s">
        <v>9</v>
      </c>
      <c r="Q1288" s="8" t="s">
        <v>1107</v>
      </c>
      <c r="R1288">
        <f t="shared" si="146"/>
        <v>1</v>
      </c>
    </row>
    <row r="1289" spans="1:18" ht="49.5" x14ac:dyDescent="0.25">
      <c r="A1289" s="4" t="s">
        <v>111</v>
      </c>
      <c r="B1289" s="17">
        <v>44030.554166666669</v>
      </c>
      <c r="C1289" s="6" t="str">
        <f t="shared" si="141"/>
        <v>July</v>
      </c>
      <c r="D1289" s="7">
        <f t="shared" si="142"/>
        <v>0.5541666666666667</v>
      </c>
      <c r="E1289" s="7" t="str">
        <f>IF(AND(D1289&lt;Sheet2!$A$3,D1289&gt;=Sheet2!$A$2),"Morning",IF(AND(D1289&gt;=Sheet2!$A$3,D1289&lt;Sheet2!$A$4),"Afternoon","Night"))</f>
        <v>Afternoon</v>
      </c>
      <c r="F1289" s="7" t="str">
        <f t="shared" si="143"/>
        <v>Saturday</v>
      </c>
      <c r="G1289" s="7" t="str">
        <f t="shared" si="144"/>
        <v>Weekends</v>
      </c>
      <c r="H1289" s="6">
        <f t="shared" si="145"/>
        <v>18</v>
      </c>
      <c r="I1289" s="6">
        <f t="shared" si="140"/>
        <v>2020</v>
      </c>
      <c r="J1289" s="5">
        <v>43986.251388888886</v>
      </c>
      <c r="K1289" s="8" t="s">
        <v>122</v>
      </c>
      <c r="L1289" s="8" t="s">
        <v>2693</v>
      </c>
      <c r="M1289" s="8" t="s">
        <v>2703</v>
      </c>
      <c r="N1289" s="8" t="s">
        <v>34</v>
      </c>
      <c r="O1289" s="8" t="s">
        <v>19</v>
      </c>
      <c r="P1289" s="9">
        <v>0</v>
      </c>
      <c r="Q1289" s="8" t="s">
        <v>1108</v>
      </c>
      <c r="R1289">
        <f t="shared" si="146"/>
        <v>1</v>
      </c>
    </row>
    <row r="1290" spans="1:18" ht="66" x14ac:dyDescent="0.25">
      <c r="A1290" s="10"/>
      <c r="B1290" s="18">
        <v>44030.554166666669</v>
      </c>
      <c r="C1290" s="6" t="str">
        <f t="shared" si="141"/>
        <v>July</v>
      </c>
      <c r="D1290" s="7">
        <f t="shared" si="142"/>
        <v>0.5541666666666667</v>
      </c>
      <c r="E1290" s="7" t="str">
        <f>IF(AND(D1290&lt;Sheet2!$A$3,D1290&gt;=Sheet2!$A$2),"Morning",IF(AND(D1290&gt;=Sheet2!$A$3,D1290&lt;Sheet2!$A$4),"Afternoon","Night"))</f>
        <v>Afternoon</v>
      </c>
      <c r="F1290" s="7" t="str">
        <f t="shared" si="143"/>
        <v>Saturday</v>
      </c>
      <c r="G1290" s="7" t="str">
        <f t="shared" si="144"/>
        <v>Weekends</v>
      </c>
      <c r="H1290" s="6">
        <f t="shared" si="145"/>
        <v>18</v>
      </c>
      <c r="I1290" s="6">
        <f t="shared" si="140"/>
        <v>2020</v>
      </c>
      <c r="J1290" s="11">
        <v>43986.680555555555</v>
      </c>
      <c r="K1290" s="12" t="s">
        <v>122</v>
      </c>
      <c r="L1290" s="8" t="s">
        <v>2693</v>
      </c>
      <c r="M1290" s="8" t="s">
        <v>2703</v>
      </c>
      <c r="N1290" s="12" t="s">
        <v>34</v>
      </c>
      <c r="O1290" s="12" t="s">
        <v>19</v>
      </c>
      <c r="P1290" s="13">
        <v>0</v>
      </c>
      <c r="Q1290" s="12" t="s">
        <v>1109</v>
      </c>
      <c r="R1290">
        <f t="shared" si="146"/>
        <v>1</v>
      </c>
    </row>
    <row r="1291" spans="1:18" ht="49.5" x14ac:dyDescent="0.25">
      <c r="A1291" s="4" t="s">
        <v>114</v>
      </c>
      <c r="B1291" s="17">
        <v>44030.557638888888</v>
      </c>
      <c r="C1291" s="6" t="str">
        <f t="shared" si="141"/>
        <v>July</v>
      </c>
      <c r="D1291" s="7">
        <f t="shared" si="142"/>
        <v>0.55763888888888891</v>
      </c>
      <c r="E1291" s="7" t="str">
        <f>IF(AND(D1291&lt;Sheet2!$A$3,D1291&gt;=Sheet2!$A$2),"Morning",IF(AND(D1291&gt;=Sheet2!$A$3,D1291&lt;Sheet2!$A$4),"Afternoon","Night"))</f>
        <v>Afternoon</v>
      </c>
      <c r="F1291" s="7" t="str">
        <f t="shared" si="143"/>
        <v>Saturday</v>
      </c>
      <c r="G1291" s="7" t="str">
        <f t="shared" si="144"/>
        <v>Weekends</v>
      </c>
      <c r="H1291" s="6">
        <f t="shared" si="145"/>
        <v>18</v>
      </c>
      <c r="I1291" s="6">
        <f t="shared" si="140"/>
        <v>2020</v>
      </c>
      <c r="J1291" s="5">
        <v>43986.333333333336</v>
      </c>
      <c r="K1291" s="8" t="s">
        <v>76</v>
      </c>
      <c r="L1291" s="8" t="s">
        <v>2693</v>
      </c>
      <c r="M1291" s="8" t="s">
        <v>2703</v>
      </c>
      <c r="N1291" s="8" t="s">
        <v>58</v>
      </c>
      <c r="O1291" s="8" t="s">
        <v>19</v>
      </c>
      <c r="P1291" s="9">
        <v>31</v>
      </c>
      <c r="Q1291" s="8" t="s">
        <v>1110</v>
      </c>
      <c r="R1291">
        <f t="shared" si="146"/>
        <v>1</v>
      </c>
    </row>
    <row r="1292" spans="1:18" ht="49.5" x14ac:dyDescent="0.25">
      <c r="A1292" s="10"/>
      <c r="B1292" s="17">
        <v>44030.558333333334</v>
      </c>
      <c r="C1292" s="6" t="str">
        <f t="shared" si="141"/>
        <v>July</v>
      </c>
      <c r="D1292" s="7">
        <f t="shared" si="142"/>
        <v>0.55833333333333335</v>
      </c>
      <c r="E1292" s="7" t="str">
        <f>IF(AND(D1292&lt;Sheet2!$A$3,D1292&gt;=Sheet2!$A$2),"Morning",IF(AND(D1292&gt;=Sheet2!$A$3,D1292&lt;Sheet2!$A$4),"Afternoon","Night"))</f>
        <v>Afternoon</v>
      </c>
      <c r="F1292" s="7" t="str">
        <f t="shared" si="143"/>
        <v>Saturday</v>
      </c>
      <c r="G1292" s="7" t="str">
        <f t="shared" si="144"/>
        <v>Weekends</v>
      </c>
      <c r="H1292" s="6">
        <f t="shared" si="145"/>
        <v>18</v>
      </c>
      <c r="I1292" s="6">
        <f t="shared" si="140"/>
        <v>2020</v>
      </c>
      <c r="J1292" s="11">
        <v>43986.675694444442</v>
      </c>
      <c r="K1292" s="12" t="s">
        <v>76</v>
      </c>
      <c r="L1292" s="8" t="s">
        <v>2693</v>
      </c>
      <c r="M1292" s="8" t="s">
        <v>2703</v>
      </c>
      <c r="N1292" s="12" t="s">
        <v>58</v>
      </c>
      <c r="O1292" s="12" t="s">
        <v>19</v>
      </c>
      <c r="P1292" s="13">
        <v>31</v>
      </c>
      <c r="Q1292" s="12" t="s">
        <v>1111</v>
      </c>
      <c r="R1292">
        <f t="shared" si="146"/>
        <v>1</v>
      </c>
    </row>
    <row r="1293" spans="1:18" ht="66" x14ac:dyDescent="0.25">
      <c r="A1293" s="4" t="s">
        <v>117</v>
      </c>
      <c r="B1293" s="18">
        <v>44030.558333333334</v>
      </c>
      <c r="C1293" s="6" t="str">
        <f t="shared" si="141"/>
        <v>July</v>
      </c>
      <c r="D1293" s="7">
        <f t="shared" si="142"/>
        <v>0.55833333333333335</v>
      </c>
      <c r="E1293" s="7" t="str">
        <f>IF(AND(D1293&lt;Sheet2!$A$3,D1293&gt;=Sheet2!$A$2),"Morning",IF(AND(D1293&gt;=Sheet2!$A$3,D1293&lt;Sheet2!$A$4),"Afternoon","Night"))</f>
        <v>Afternoon</v>
      </c>
      <c r="F1293" s="7" t="str">
        <f t="shared" si="143"/>
        <v>Saturday</v>
      </c>
      <c r="G1293" s="7" t="str">
        <f t="shared" si="144"/>
        <v>Weekends</v>
      </c>
      <c r="H1293" s="6">
        <f t="shared" si="145"/>
        <v>18</v>
      </c>
      <c r="I1293" s="6">
        <f t="shared" si="140"/>
        <v>2020</v>
      </c>
      <c r="J1293" s="5">
        <v>43986.609722222223</v>
      </c>
      <c r="K1293" s="8" t="s">
        <v>665</v>
      </c>
      <c r="L1293" s="8" t="s">
        <v>2694</v>
      </c>
      <c r="M1293" s="8" t="s">
        <v>2702</v>
      </c>
      <c r="N1293" s="8" t="s">
        <v>34</v>
      </c>
      <c r="O1293" s="8" t="s">
        <v>109</v>
      </c>
      <c r="P1293" s="9">
        <v>6</v>
      </c>
      <c r="Q1293" s="8" t="s">
        <v>1112</v>
      </c>
      <c r="R1293">
        <f t="shared" si="146"/>
        <v>1</v>
      </c>
    </row>
    <row r="1294" spans="1:18" ht="33" x14ac:dyDescent="0.25">
      <c r="A1294" s="4" t="s">
        <v>121</v>
      </c>
      <c r="B1294" s="17">
        <v>44030.561111111114</v>
      </c>
      <c r="C1294" s="6" t="str">
        <f t="shared" si="141"/>
        <v>July</v>
      </c>
      <c r="D1294" s="7">
        <f t="shared" si="142"/>
        <v>0.56111111111111112</v>
      </c>
      <c r="E1294" s="7" t="str">
        <f>IF(AND(D1294&lt;Sheet2!$A$3,D1294&gt;=Sheet2!$A$2),"Morning",IF(AND(D1294&gt;=Sheet2!$A$3,D1294&lt;Sheet2!$A$4),"Afternoon","Night"))</f>
        <v>Afternoon</v>
      </c>
      <c r="F1294" s="7" t="str">
        <f t="shared" si="143"/>
        <v>Saturday</v>
      </c>
      <c r="G1294" s="7" t="str">
        <f t="shared" si="144"/>
        <v>Weekends</v>
      </c>
      <c r="H1294" s="6">
        <f t="shared" si="145"/>
        <v>18</v>
      </c>
      <c r="I1294" s="6">
        <f t="shared" si="140"/>
        <v>2020</v>
      </c>
      <c r="J1294" s="5">
        <v>43986.635416666664</v>
      </c>
      <c r="K1294" s="8" t="s">
        <v>451</v>
      </c>
      <c r="L1294" s="8" t="s">
        <v>2696</v>
      </c>
      <c r="M1294" s="8" t="s">
        <v>2703</v>
      </c>
      <c r="N1294" s="8" t="s">
        <v>58</v>
      </c>
      <c r="O1294" s="8" t="s">
        <v>13</v>
      </c>
      <c r="P1294" s="9">
        <v>32</v>
      </c>
      <c r="Q1294" s="8" t="s">
        <v>1113</v>
      </c>
      <c r="R1294">
        <f t="shared" si="146"/>
        <v>1</v>
      </c>
    </row>
    <row r="1295" spans="1:18" ht="66" x14ac:dyDescent="0.25">
      <c r="A1295" s="10"/>
      <c r="B1295" s="17">
        <v>44030.729166666664</v>
      </c>
      <c r="C1295" s="6" t="str">
        <f t="shared" si="141"/>
        <v>July</v>
      </c>
      <c r="D1295" s="7">
        <f t="shared" si="142"/>
        <v>0.72916666666666663</v>
      </c>
      <c r="E1295" s="7" t="str">
        <f>IF(AND(D1295&lt;Sheet2!$A$3,D1295&gt;=Sheet2!$A$2),"Morning",IF(AND(D1295&gt;=Sheet2!$A$3,D1295&lt;Sheet2!$A$4),"Afternoon","Night"))</f>
        <v>Afternoon</v>
      </c>
      <c r="F1295" s="7" t="str">
        <f t="shared" si="143"/>
        <v>Saturday</v>
      </c>
      <c r="G1295" s="7" t="str">
        <f t="shared" si="144"/>
        <v>Weekends</v>
      </c>
      <c r="H1295" s="6">
        <f t="shared" si="145"/>
        <v>18</v>
      </c>
      <c r="I1295" s="6">
        <f t="shared" si="140"/>
        <v>2020</v>
      </c>
      <c r="J1295" s="11">
        <v>44016.595138888886</v>
      </c>
      <c r="K1295" s="12" t="s">
        <v>451</v>
      </c>
      <c r="L1295" s="8" t="s">
        <v>2696</v>
      </c>
      <c r="M1295" s="8" t="s">
        <v>2703</v>
      </c>
      <c r="N1295" s="12" t="s">
        <v>58</v>
      </c>
      <c r="O1295" s="12" t="s">
        <v>13</v>
      </c>
      <c r="P1295" s="13">
        <v>32</v>
      </c>
      <c r="Q1295" s="12" t="s">
        <v>1114</v>
      </c>
      <c r="R1295">
        <f t="shared" si="146"/>
        <v>1</v>
      </c>
    </row>
    <row r="1296" spans="1:18" ht="33" x14ac:dyDescent="0.25">
      <c r="A1296" s="4" t="s">
        <v>124</v>
      </c>
      <c r="B1296" s="18">
        <v>44030.729166666664</v>
      </c>
      <c r="C1296" s="6" t="str">
        <f t="shared" si="141"/>
        <v>July</v>
      </c>
      <c r="D1296" s="7">
        <f t="shared" si="142"/>
        <v>0.72916666666666663</v>
      </c>
      <c r="E1296" s="7" t="str">
        <f>IF(AND(D1296&lt;Sheet2!$A$3,D1296&gt;=Sheet2!$A$2),"Morning",IF(AND(D1296&gt;=Sheet2!$A$3,D1296&lt;Sheet2!$A$4),"Afternoon","Night"))</f>
        <v>Afternoon</v>
      </c>
      <c r="F1296" s="7" t="str">
        <f t="shared" si="143"/>
        <v>Saturday</v>
      </c>
      <c r="G1296" s="7" t="str">
        <f t="shared" si="144"/>
        <v>Weekends</v>
      </c>
      <c r="H1296" s="6">
        <f t="shared" si="145"/>
        <v>18</v>
      </c>
      <c r="I1296" s="6">
        <f t="shared" si="140"/>
        <v>2020</v>
      </c>
      <c r="J1296" s="5">
        <v>43986.636805555558</v>
      </c>
      <c r="K1296" s="8" t="s">
        <v>140</v>
      </c>
      <c r="L1296" s="8" t="s">
        <v>2696</v>
      </c>
      <c r="M1296" s="8" t="s">
        <v>2703</v>
      </c>
      <c r="N1296" s="8" t="s">
        <v>58</v>
      </c>
      <c r="O1296" s="8" t="s">
        <v>19</v>
      </c>
      <c r="P1296" s="9">
        <v>0</v>
      </c>
      <c r="Q1296" s="8" t="s">
        <v>1115</v>
      </c>
      <c r="R1296">
        <f t="shared" si="146"/>
        <v>1</v>
      </c>
    </row>
    <row r="1297" spans="1:18" ht="49.5" x14ac:dyDescent="0.25">
      <c r="A1297" s="10"/>
      <c r="B1297" s="17">
        <v>44030.780555555553</v>
      </c>
      <c r="C1297" s="6" t="str">
        <f t="shared" si="141"/>
        <v>July</v>
      </c>
      <c r="D1297" s="7">
        <f t="shared" si="142"/>
        <v>0.78055555555555556</v>
      </c>
      <c r="E1297" s="7" t="str">
        <f>IF(AND(D1297&lt;Sheet2!$A$3,D1297&gt;=Sheet2!$A$2),"Morning",IF(AND(D1297&gt;=Sheet2!$A$3,D1297&lt;Sheet2!$A$4),"Afternoon","Night"))</f>
        <v>Afternoon</v>
      </c>
      <c r="F1297" s="7" t="str">
        <f t="shared" si="143"/>
        <v>Saturday</v>
      </c>
      <c r="G1297" s="7" t="str">
        <f t="shared" si="144"/>
        <v>Weekends</v>
      </c>
      <c r="H1297" s="6">
        <f t="shared" si="145"/>
        <v>18</v>
      </c>
      <c r="I1297" s="6">
        <f t="shared" si="140"/>
        <v>2020</v>
      </c>
      <c r="J1297" s="11">
        <v>44047.432638888888</v>
      </c>
      <c r="K1297" s="12" t="s">
        <v>140</v>
      </c>
      <c r="L1297" s="8" t="s">
        <v>2696</v>
      </c>
      <c r="M1297" s="8" t="s">
        <v>2703</v>
      </c>
      <c r="N1297" s="12" t="s">
        <v>58</v>
      </c>
      <c r="O1297" s="12" t="s">
        <v>19</v>
      </c>
      <c r="P1297" s="13">
        <v>0</v>
      </c>
      <c r="Q1297" s="12" t="s">
        <v>1116</v>
      </c>
      <c r="R1297">
        <f t="shared" si="146"/>
        <v>1</v>
      </c>
    </row>
    <row r="1298" spans="1:18" ht="49.5" x14ac:dyDescent="0.25">
      <c r="A1298" s="4" t="s">
        <v>128</v>
      </c>
      <c r="B1298" s="17">
        <v>44030.822222222225</v>
      </c>
      <c r="C1298" s="6" t="str">
        <f t="shared" si="141"/>
        <v>July</v>
      </c>
      <c r="D1298" s="7">
        <f t="shared" si="142"/>
        <v>0.8222222222222223</v>
      </c>
      <c r="E1298" s="7" t="str">
        <f>IF(AND(D1298&lt;Sheet2!$A$3,D1298&gt;=Sheet2!$A$2),"Morning",IF(AND(D1298&gt;=Sheet2!$A$3,D1298&lt;Sheet2!$A$4),"Afternoon","Night"))</f>
        <v>Night</v>
      </c>
      <c r="F1298" s="7" t="str">
        <f t="shared" si="143"/>
        <v>Saturday</v>
      </c>
      <c r="G1298" s="7" t="str">
        <f t="shared" si="144"/>
        <v>Weekends</v>
      </c>
      <c r="H1298" s="6">
        <f t="shared" si="145"/>
        <v>18</v>
      </c>
      <c r="I1298" s="6">
        <f t="shared" si="140"/>
        <v>2020</v>
      </c>
      <c r="J1298" s="5">
        <v>43986.656944444447</v>
      </c>
      <c r="K1298" s="8" t="s">
        <v>564</v>
      </c>
      <c r="L1298" s="8" t="s">
        <v>2699</v>
      </c>
      <c r="M1298" s="8" t="s">
        <v>2703</v>
      </c>
      <c r="N1298" s="8" t="s">
        <v>464</v>
      </c>
      <c r="O1298" s="8" t="s">
        <v>13</v>
      </c>
      <c r="P1298" s="9">
        <v>42</v>
      </c>
      <c r="Q1298" s="8" t="s">
        <v>1117</v>
      </c>
      <c r="R1298">
        <f t="shared" si="146"/>
        <v>1</v>
      </c>
    </row>
    <row r="1299" spans="1:18" ht="49.5" x14ac:dyDescent="0.25">
      <c r="A1299" s="4" t="s">
        <v>133</v>
      </c>
      <c r="B1299" s="17">
        <v>44031.26458333333</v>
      </c>
      <c r="C1299" s="6" t="str">
        <f t="shared" si="141"/>
        <v>July</v>
      </c>
      <c r="D1299" s="7">
        <f t="shared" si="142"/>
        <v>0.26458333333333334</v>
      </c>
      <c r="E1299" s="7" t="str">
        <f>IF(AND(D1299&lt;Sheet2!$A$3,D1299&gt;=Sheet2!$A$2),"Morning",IF(AND(D1299&gt;=Sheet2!$A$3,D1299&lt;Sheet2!$A$4),"Afternoon","Night"))</f>
        <v>Morning</v>
      </c>
      <c r="F1299" s="7" t="str">
        <f t="shared" si="143"/>
        <v>Sunday</v>
      </c>
      <c r="G1299" s="7" t="str">
        <f t="shared" si="144"/>
        <v>Weekends</v>
      </c>
      <c r="H1299" s="6">
        <f t="shared" si="145"/>
        <v>19</v>
      </c>
      <c r="I1299" s="6">
        <f t="shared" si="140"/>
        <v>2020</v>
      </c>
      <c r="J1299" s="5">
        <v>43986.656944444447</v>
      </c>
      <c r="K1299" s="8" t="s">
        <v>908</v>
      </c>
      <c r="L1299" s="8" t="s">
        <v>2693</v>
      </c>
      <c r="M1299" s="8" t="s">
        <v>2703</v>
      </c>
      <c r="N1299" s="8" t="s">
        <v>464</v>
      </c>
      <c r="O1299" s="8" t="s">
        <v>13</v>
      </c>
      <c r="P1299" s="9">
        <v>102</v>
      </c>
      <c r="Q1299" s="8" t="s">
        <v>1118</v>
      </c>
      <c r="R1299">
        <f t="shared" si="146"/>
        <v>1</v>
      </c>
    </row>
    <row r="1300" spans="1:18" ht="66" x14ac:dyDescent="0.25">
      <c r="A1300" s="4" t="s">
        <v>136</v>
      </c>
      <c r="B1300" s="18">
        <v>44031.26458333333</v>
      </c>
      <c r="C1300" s="6" t="str">
        <f t="shared" si="141"/>
        <v>July</v>
      </c>
      <c r="D1300" s="7">
        <f t="shared" si="142"/>
        <v>0.26458333333333334</v>
      </c>
      <c r="E1300" s="7" t="str">
        <f>IF(AND(D1300&lt;Sheet2!$A$3,D1300&gt;=Sheet2!$A$2),"Morning",IF(AND(D1300&gt;=Sheet2!$A$3,D1300&lt;Sheet2!$A$4),"Afternoon","Night"))</f>
        <v>Morning</v>
      </c>
      <c r="F1300" s="7" t="str">
        <f t="shared" si="143"/>
        <v>Sunday</v>
      </c>
      <c r="G1300" s="7" t="str">
        <f t="shared" si="144"/>
        <v>Weekends</v>
      </c>
      <c r="H1300" s="6">
        <f t="shared" si="145"/>
        <v>19</v>
      </c>
      <c r="I1300" s="6">
        <f t="shared" ref="I1300:I1363" si="147">YEAR(B1300)</f>
        <v>2020</v>
      </c>
      <c r="J1300" s="5">
        <v>43986.656944444447</v>
      </c>
      <c r="K1300" s="8" t="s">
        <v>427</v>
      </c>
      <c r="L1300" s="8" t="s">
        <v>2699</v>
      </c>
      <c r="M1300" s="8" t="s">
        <v>2703</v>
      </c>
      <c r="N1300" s="8" t="s">
        <v>464</v>
      </c>
      <c r="O1300" s="8" t="s">
        <v>13</v>
      </c>
      <c r="P1300" s="9">
        <v>64</v>
      </c>
      <c r="Q1300" s="8" t="s">
        <v>1119</v>
      </c>
      <c r="R1300">
        <f t="shared" si="146"/>
        <v>1</v>
      </c>
    </row>
    <row r="1301" spans="1:18" ht="66" x14ac:dyDescent="0.25">
      <c r="A1301" s="4" t="s">
        <v>139</v>
      </c>
      <c r="B1301" s="17">
        <v>44031.453472222223</v>
      </c>
      <c r="C1301" s="6" t="str">
        <f t="shared" si="141"/>
        <v>July</v>
      </c>
      <c r="D1301" s="7">
        <f t="shared" si="142"/>
        <v>0.45347222222222222</v>
      </c>
      <c r="E1301" s="7" t="str">
        <f>IF(AND(D1301&lt;Sheet2!$A$3,D1301&gt;=Sheet2!$A$2),"Morning",IF(AND(D1301&gt;=Sheet2!$A$3,D1301&lt;Sheet2!$A$4),"Afternoon","Night"))</f>
        <v>Morning</v>
      </c>
      <c r="F1301" s="7" t="str">
        <f t="shared" si="143"/>
        <v>Sunday</v>
      </c>
      <c r="G1301" s="7" t="str">
        <f t="shared" si="144"/>
        <v>Weekends</v>
      </c>
      <c r="H1301" s="6">
        <f t="shared" si="145"/>
        <v>19</v>
      </c>
      <c r="I1301" s="6">
        <f t="shared" si="147"/>
        <v>2020</v>
      </c>
      <c r="J1301" s="5">
        <v>43986.715277777781</v>
      </c>
      <c r="K1301" s="8" t="s">
        <v>1120</v>
      </c>
      <c r="L1301" s="8" t="s">
        <v>2694</v>
      </c>
      <c r="M1301" s="8" t="s">
        <v>2702</v>
      </c>
      <c r="N1301" s="8" t="s">
        <v>24</v>
      </c>
      <c r="O1301" s="8" t="s">
        <v>13</v>
      </c>
      <c r="P1301" s="9">
        <v>0</v>
      </c>
      <c r="Q1301" s="8" t="s">
        <v>1121</v>
      </c>
      <c r="R1301">
        <f t="shared" si="146"/>
        <v>1</v>
      </c>
    </row>
    <row r="1302" spans="1:18" ht="66" x14ac:dyDescent="0.25">
      <c r="A1302" s="10"/>
      <c r="B1302" s="17">
        <v>44032.269444444442</v>
      </c>
      <c r="C1302" s="6" t="str">
        <f t="shared" si="141"/>
        <v>July</v>
      </c>
      <c r="D1302" s="7">
        <f t="shared" si="142"/>
        <v>0.26944444444444443</v>
      </c>
      <c r="E1302" s="7" t="str">
        <f>IF(AND(D1302&lt;Sheet2!$A$3,D1302&gt;=Sheet2!$A$2),"Morning",IF(AND(D1302&gt;=Sheet2!$A$3,D1302&lt;Sheet2!$A$4),"Afternoon","Night"))</f>
        <v>Morning</v>
      </c>
      <c r="F1302" s="7" t="str">
        <f t="shared" si="143"/>
        <v>Monday</v>
      </c>
      <c r="G1302" s="7" t="str">
        <f t="shared" si="144"/>
        <v>Weekdays</v>
      </c>
      <c r="H1302" s="6">
        <f t="shared" si="145"/>
        <v>20</v>
      </c>
      <c r="I1302" s="6">
        <f t="shared" si="147"/>
        <v>2020</v>
      </c>
      <c r="J1302" s="11">
        <v>44016.720833333333</v>
      </c>
      <c r="K1302" s="12" t="s">
        <v>1120</v>
      </c>
      <c r="L1302" s="8" t="s">
        <v>2694</v>
      </c>
      <c r="M1302" s="8" t="s">
        <v>2702</v>
      </c>
      <c r="N1302" s="12" t="s">
        <v>24</v>
      </c>
      <c r="O1302" s="12" t="s">
        <v>13</v>
      </c>
      <c r="P1302" s="13">
        <v>0</v>
      </c>
      <c r="Q1302" s="12" t="s">
        <v>1122</v>
      </c>
      <c r="R1302">
        <f t="shared" si="146"/>
        <v>1</v>
      </c>
    </row>
    <row r="1303" spans="1:18" ht="33" x14ac:dyDescent="0.25">
      <c r="A1303" s="4" t="s">
        <v>142</v>
      </c>
      <c r="B1303" s="17">
        <v>44032.650694444441</v>
      </c>
      <c r="C1303" s="6" t="str">
        <f t="shared" si="141"/>
        <v>July</v>
      </c>
      <c r="D1303" s="7">
        <f t="shared" si="142"/>
        <v>0.65069444444444446</v>
      </c>
      <c r="E1303" s="7" t="str">
        <f>IF(AND(D1303&lt;Sheet2!$A$3,D1303&gt;=Sheet2!$A$2),"Morning",IF(AND(D1303&gt;=Sheet2!$A$3,D1303&lt;Sheet2!$A$4),"Afternoon","Night"))</f>
        <v>Afternoon</v>
      </c>
      <c r="F1303" s="7" t="str">
        <f t="shared" si="143"/>
        <v>Monday</v>
      </c>
      <c r="G1303" s="7" t="str">
        <f t="shared" si="144"/>
        <v>Weekdays</v>
      </c>
      <c r="H1303" s="6">
        <f t="shared" si="145"/>
        <v>20</v>
      </c>
      <c r="I1303" s="6">
        <f t="shared" si="147"/>
        <v>2020</v>
      </c>
      <c r="J1303" s="5">
        <v>43986.716666666667</v>
      </c>
      <c r="K1303" s="8" t="s">
        <v>467</v>
      </c>
      <c r="L1303" s="8" t="s">
        <v>2694</v>
      </c>
      <c r="M1303" s="8" t="s">
        <v>2702</v>
      </c>
      <c r="N1303" s="8" t="s">
        <v>24</v>
      </c>
      <c r="O1303" s="8" t="s">
        <v>46</v>
      </c>
      <c r="P1303" s="9">
        <v>37</v>
      </c>
      <c r="Q1303" s="8" t="s">
        <v>1123</v>
      </c>
      <c r="R1303">
        <f t="shared" si="146"/>
        <v>1</v>
      </c>
    </row>
    <row r="1304" spans="1:18" ht="66" x14ac:dyDescent="0.25">
      <c r="A1304" s="10"/>
      <c r="B1304" s="17">
        <v>44032.673611111109</v>
      </c>
      <c r="C1304" s="6" t="str">
        <f t="shared" si="141"/>
        <v>July</v>
      </c>
      <c r="D1304" s="7">
        <f t="shared" si="142"/>
        <v>0.67361111111111116</v>
      </c>
      <c r="E1304" s="7" t="str">
        <f>IF(AND(D1304&lt;Sheet2!$A$3,D1304&gt;=Sheet2!$A$2),"Morning",IF(AND(D1304&gt;=Sheet2!$A$3,D1304&lt;Sheet2!$A$4),"Afternoon","Night"))</f>
        <v>Afternoon</v>
      </c>
      <c r="F1304" s="7" t="str">
        <f t="shared" si="143"/>
        <v>Monday</v>
      </c>
      <c r="G1304" s="7" t="str">
        <f t="shared" si="144"/>
        <v>Weekdays</v>
      </c>
      <c r="H1304" s="6">
        <f t="shared" si="145"/>
        <v>20</v>
      </c>
      <c r="I1304" s="6">
        <f t="shared" si="147"/>
        <v>2020</v>
      </c>
      <c r="J1304" s="11">
        <v>44078.341666666667</v>
      </c>
      <c r="K1304" s="12" t="s">
        <v>467</v>
      </c>
      <c r="L1304" s="8" t="s">
        <v>2694</v>
      </c>
      <c r="M1304" s="8" t="s">
        <v>2702</v>
      </c>
      <c r="N1304" s="12" t="s">
        <v>24</v>
      </c>
      <c r="O1304" s="12" t="s">
        <v>46</v>
      </c>
      <c r="P1304" s="13">
        <v>37</v>
      </c>
      <c r="Q1304" s="12" t="s">
        <v>1124</v>
      </c>
      <c r="R1304">
        <f t="shared" si="146"/>
        <v>1</v>
      </c>
    </row>
    <row r="1305" spans="1:18" ht="33" x14ac:dyDescent="0.25">
      <c r="A1305" s="4" t="s">
        <v>144</v>
      </c>
      <c r="B1305" s="18">
        <v>44032.673611111109</v>
      </c>
      <c r="C1305" s="6" t="str">
        <f t="shared" si="141"/>
        <v>July</v>
      </c>
      <c r="D1305" s="7">
        <f t="shared" si="142"/>
        <v>0.67361111111111116</v>
      </c>
      <c r="E1305" s="7" t="str">
        <f>IF(AND(D1305&lt;Sheet2!$A$3,D1305&gt;=Sheet2!$A$2),"Morning",IF(AND(D1305&gt;=Sheet2!$A$3,D1305&lt;Sheet2!$A$4),"Afternoon","Night"))</f>
        <v>Afternoon</v>
      </c>
      <c r="F1305" s="7" t="str">
        <f t="shared" si="143"/>
        <v>Monday</v>
      </c>
      <c r="G1305" s="7" t="str">
        <f t="shared" si="144"/>
        <v>Weekdays</v>
      </c>
      <c r="H1305" s="6">
        <f t="shared" si="145"/>
        <v>20</v>
      </c>
      <c r="I1305" s="6">
        <f t="shared" si="147"/>
        <v>2020</v>
      </c>
      <c r="J1305" s="5">
        <v>43986.722916666666</v>
      </c>
      <c r="K1305" s="8" t="s">
        <v>335</v>
      </c>
      <c r="L1305" s="8" t="s">
        <v>2694</v>
      </c>
      <c r="M1305" s="8" t="s">
        <v>2702</v>
      </c>
      <c r="N1305" s="8" t="s">
        <v>24</v>
      </c>
      <c r="O1305" s="8" t="s">
        <v>126</v>
      </c>
      <c r="P1305" s="9">
        <v>0</v>
      </c>
      <c r="Q1305" s="8" t="s">
        <v>1125</v>
      </c>
      <c r="R1305">
        <f t="shared" si="146"/>
        <v>1</v>
      </c>
    </row>
    <row r="1306" spans="1:18" ht="49.5" x14ac:dyDescent="0.25">
      <c r="A1306" s="10"/>
      <c r="B1306" s="17">
        <v>44033.734722222223</v>
      </c>
      <c r="C1306" s="6" t="str">
        <f t="shared" si="141"/>
        <v>July</v>
      </c>
      <c r="D1306" s="7">
        <f t="shared" si="142"/>
        <v>0.73472222222222217</v>
      </c>
      <c r="E1306" s="7" t="str">
        <f>IF(AND(D1306&lt;Sheet2!$A$3,D1306&gt;=Sheet2!$A$2),"Morning",IF(AND(D1306&gt;=Sheet2!$A$3,D1306&lt;Sheet2!$A$4),"Afternoon","Night"))</f>
        <v>Afternoon</v>
      </c>
      <c r="F1306" s="7" t="str">
        <f t="shared" si="143"/>
        <v>Tuesday</v>
      </c>
      <c r="G1306" s="7" t="str">
        <f t="shared" si="144"/>
        <v>Weekdays</v>
      </c>
      <c r="H1306" s="6">
        <f t="shared" si="145"/>
        <v>21</v>
      </c>
      <c r="I1306" s="6">
        <f t="shared" si="147"/>
        <v>2020</v>
      </c>
      <c r="J1306" s="11">
        <v>44078.327777777777</v>
      </c>
      <c r="K1306" s="12" t="s">
        <v>335</v>
      </c>
      <c r="L1306" s="8" t="s">
        <v>2694</v>
      </c>
      <c r="M1306" s="8" t="s">
        <v>2702</v>
      </c>
      <c r="N1306" s="12" t="s">
        <v>24</v>
      </c>
      <c r="O1306" s="12" t="s">
        <v>126</v>
      </c>
      <c r="P1306" s="13">
        <v>0</v>
      </c>
      <c r="Q1306" s="12" t="s">
        <v>1126</v>
      </c>
      <c r="R1306">
        <f t="shared" si="146"/>
        <v>1</v>
      </c>
    </row>
    <row r="1307" spans="1:18" ht="33" x14ac:dyDescent="0.25">
      <c r="A1307" s="4" t="s">
        <v>146</v>
      </c>
      <c r="B1307" s="17">
        <v>44034.029861111114</v>
      </c>
      <c r="C1307" s="6" t="str">
        <f t="shared" si="141"/>
        <v>July</v>
      </c>
      <c r="D1307" s="7">
        <f t="shared" si="142"/>
        <v>2.9861111111111113E-2</v>
      </c>
      <c r="E1307" s="7" t="str">
        <f>IF(AND(D1307&lt;Sheet2!$A$3,D1307&gt;=Sheet2!$A$2),"Morning",IF(AND(D1307&gt;=Sheet2!$A$3,D1307&lt;Sheet2!$A$4),"Afternoon","Night"))</f>
        <v>Night</v>
      </c>
      <c r="F1307" s="7" t="str">
        <f t="shared" si="143"/>
        <v>Wednesday</v>
      </c>
      <c r="G1307" s="7" t="str">
        <f t="shared" si="144"/>
        <v>Weekdays</v>
      </c>
      <c r="H1307" s="6">
        <f t="shared" si="145"/>
        <v>22</v>
      </c>
      <c r="I1307" s="6">
        <f t="shared" si="147"/>
        <v>2020</v>
      </c>
      <c r="J1307" s="5">
        <v>43986.722916666666</v>
      </c>
      <c r="K1307" s="8" t="s">
        <v>677</v>
      </c>
      <c r="L1307" s="8" t="s">
        <v>2694</v>
      </c>
      <c r="M1307" s="8" t="s">
        <v>2702</v>
      </c>
      <c r="N1307" s="8" t="s">
        <v>24</v>
      </c>
      <c r="O1307" s="8" t="s">
        <v>13</v>
      </c>
      <c r="P1307" s="9">
        <v>45</v>
      </c>
      <c r="Q1307" s="8" t="s">
        <v>1127</v>
      </c>
      <c r="R1307">
        <f t="shared" si="146"/>
        <v>1</v>
      </c>
    </row>
    <row r="1308" spans="1:18" ht="49.5" x14ac:dyDescent="0.25">
      <c r="A1308" s="10"/>
      <c r="B1308" s="18">
        <v>44034.029861111114</v>
      </c>
      <c r="C1308" s="6" t="str">
        <f t="shared" si="141"/>
        <v>July</v>
      </c>
      <c r="D1308" s="7">
        <f t="shared" si="142"/>
        <v>2.9861111111111113E-2</v>
      </c>
      <c r="E1308" s="7" t="str">
        <f>IF(AND(D1308&lt;Sheet2!$A$3,D1308&gt;=Sheet2!$A$2),"Morning",IF(AND(D1308&gt;=Sheet2!$A$3,D1308&lt;Sheet2!$A$4),"Afternoon","Night"))</f>
        <v>Night</v>
      </c>
      <c r="F1308" s="7" t="str">
        <f t="shared" si="143"/>
        <v>Wednesday</v>
      </c>
      <c r="G1308" s="7" t="str">
        <f t="shared" si="144"/>
        <v>Weekdays</v>
      </c>
      <c r="H1308" s="6">
        <f t="shared" si="145"/>
        <v>22</v>
      </c>
      <c r="I1308" s="6">
        <f t="shared" si="147"/>
        <v>2020</v>
      </c>
      <c r="J1308" s="11">
        <v>44047.336805555555</v>
      </c>
      <c r="K1308" s="12" t="s">
        <v>677</v>
      </c>
      <c r="L1308" s="8" t="s">
        <v>2694</v>
      </c>
      <c r="M1308" s="8" t="s">
        <v>2702</v>
      </c>
      <c r="N1308" s="12" t="s">
        <v>24</v>
      </c>
      <c r="O1308" s="12" t="s">
        <v>13</v>
      </c>
      <c r="P1308" s="13">
        <v>45</v>
      </c>
      <c r="Q1308" s="12" t="s">
        <v>1128</v>
      </c>
      <c r="R1308">
        <f t="shared" si="146"/>
        <v>1</v>
      </c>
    </row>
    <row r="1309" spans="1:18" ht="33" x14ac:dyDescent="0.25">
      <c r="A1309" s="4" t="s">
        <v>148</v>
      </c>
      <c r="B1309" s="17">
        <v>44034.225694444445</v>
      </c>
      <c r="C1309" s="6" t="str">
        <f t="shared" si="141"/>
        <v>July</v>
      </c>
      <c r="D1309" s="7">
        <f t="shared" si="142"/>
        <v>0.22569444444444445</v>
      </c>
      <c r="E1309" s="7" t="str">
        <f>IF(AND(D1309&lt;Sheet2!$A$3,D1309&gt;=Sheet2!$A$2),"Morning",IF(AND(D1309&gt;=Sheet2!$A$3,D1309&lt;Sheet2!$A$4),"Afternoon","Night"))</f>
        <v>Morning</v>
      </c>
      <c r="F1309" s="7" t="str">
        <f t="shared" si="143"/>
        <v>Wednesday</v>
      </c>
      <c r="G1309" s="7" t="str">
        <f t="shared" si="144"/>
        <v>Weekdays</v>
      </c>
      <c r="H1309" s="6">
        <f t="shared" si="145"/>
        <v>22</v>
      </c>
      <c r="I1309" s="6">
        <f t="shared" si="147"/>
        <v>2020</v>
      </c>
      <c r="J1309" s="5">
        <v>44016.286111111112</v>
      </c>
      <c r="K1309" s="8" t="s">
        <v>1129</v>
      </c>
      <c r="L1309" s="8" t="s">
        <v>2693</v>
      </c>
      <c r="M1309" s="8" t="s">
        <v>2703</v>
      </c>
      <c r="N1309" s="8" t="s">
        <v>34</v>
      </c>
      <c r="O1309" s="8" t="s">
        <v>14</v>
      </c>
      <c r="P1309" s="9">
        <v>0</v>
      </c>
      <c r="Q1309" s="8" t="s">
        <v>1130</v>
      </c>
      <c r="R1309">
        <f t="shared" si="146"/>
        <v>1</v>
      </c>
    </row>
    <row r="1310" spans="1:18" ht="66" x14ac:dyDescent="0.25">
      <c r="A1310" s="10"/>
      <c r="B1310" s="18">
        <v>44034.225694444445</v>
      </c>
      <c r="C1310" s="6" t="str">
        <f t="shared" si="141"/>
        <v>July</v>
      </c>
      <c r="D1310" s="7">
        <f t="shared" si="142"/>
        <v>0.22569444444444445</v>
      </c>
      <c r="E1310" s="7" t="str">
        <f>IF(AND(D1310&lt;Sheet2!$A$3,D1310&gt;=Sheet2!$A$2),"Morning",IF(AND(D1310&gt;=Sheet2!$A$3,D1310&lt;Sheet2!$A$4),"Afternoon","Night"))</f>
        <v>Morning</v>
      </c>
      <c r="F1310" s="7" t="str">
        <f t="shared" si="143"/>
        <v>Wednesday</v>
      </c>
      <c r="G1310" s="7" t="str">
        <f t="shared" si="144"/>
        <v>Weekdays</v>
      </c>
      <c r="H1310" s="6">
        <f t="shared" si="145"/>
        <v>22</v>
      </c>
      <c r="I1310" s="6">
        <f t="shared" si="147"/>
        <v>2020</v>
      </c>
      <c r="J1310" s="11">
        <v>44047.300694444442</v>
      </c>
      <c r="K1310" s="12" t="s">
        <v>1129</v>
      </c>
      <c r="L1310" s="8" t="s">
        <v>2693</v>
      </c>
      <c r="M1310" s="8" t="s">
        <v>2703</v>
      </c>
      <c r="N1310" s="12" t="s">
        <v>34</v>
      </c>
      <c r="O1310" s="12" t="s">
        <v>14</v>
      </c>
      <c r="P1310" s="13">
        <v>0</v>
      </c>
      <c r="Q1310" s="12" t="s">
        <v>1131</v>
      </c>
      <c r="R1310">
        <f t="shared" si="146"/>
        <v>1</v>
      </c>
    </row>
    <row r="1311" spans="1:18" ht="181.5" x14ac:dyDescent="0.25">
      <c r="A1311" s="4" t="s">
        <v>152</v>
      </c>
      <c r="B1311" s="17">
        <v>44034.238888888889</v>
      </c>
      <c r="C1311" s="6" t="str">
        <f t="shared" si="141"/>
        <v>July</v>
      </c>
      <c r="D1311" s="7">
        <f t="shared" si="142"/>
        <v>0.2388888888888889</v>
      </c>
      <c r="E1311" s="7" t="str">
        <f>IF(AND(D1311&lt;Sheet2!$A$3,D1311&gt;=Sheet2!$A$2),"Morning",IF(AND(D1311&gt;=Sheet2!$A$3,D1311&lt;Sheet2!$A$4),"Afternoon","Night"))</f>
        <v>Morning</v>
      </c>
      <c r="F1311" s="7" t="str">
        <f t="shared" si="143"/>
        <v>Wednesday</v>
      </c>
      <c r="G1311" s="7" t="str">
        <f t="shared" si="144"/>
        <v>Weekdays</v>
      </c>
      <c r="H1311" s="6">
        <f t="shared" si="145"/>
        <v>22</v>
      </c>
      <c r="I1311" s="6">
        <f t="shared" si="147"/>
        <v>2020</v>
      </c>
      <c r="J1311" s="5">
        <v>44016.42083333333</v>
      </c>
      <c r="K1311" s="8" t="s">
        <v>438</v>
      </c>
      <c r="L1311" s="8" t="s">
        <v>2699</v>
      </c>
      <c r="M1311" s="8" t="s">
        <v>2703</v>
      </c>
      <c r="N1311" s="8" t="s">
        <v>34</v>
      </c>
      <c r="O1311" s="8" t="s">
        <v>126</v>
      </c>
      <c r="P1311" s="9">
        <v>286</v>
      </c>
      <c r="Q1311" s="8" t="s">
        <v>1132</v>
      </c>
      <c r="R1311">
        <f t="shared" si="146"/>
        <v>1</v>
      </c>
    </row>
    <row r="1312" spans="1:18" ht="49.5" x14ac:dyDescent="0.25">
      <c r="A1312" s="4" t="s">
        <v>155</v>
      </c>
      <c r="B1312" s="18">
        <v>44034.238888888889</v>
      </c>
      <c r="C1312" s="6" t="str">
        <f t="shared" si="141"/>
        <v>July</v>
      </c>
      <c r="D1312" s="7">
        <f t="shared" si="142"/>
        <v>0.2388888888888889</v>
      </c>
      <c r="E1312" s="7" t="str">
        <f>IF(AND(D1312&lt;Sheet2!$A$3,D1312&gt;=Sheet2!$A$2),"Morning",IF(AND(D1312&gt;=Sheet2!$A$3,D1312&lt;Sheet2!$A$4),"Afternoon","Night"))</f>
        <v>Morning</v>
      </c>
      <c r="F1312" s="7" t="str">
        <f t="shared" si="143"/>
        <v>Wednesday</v>
      </c>
      <c r="G1312" s="7" t="str">
        <f t="shared" si="144"/>
        <v>Weekdays</v>
      </c>
      <c r="H1312" s="6">
        <f t="shared" si="145"/>
        <v>22</v>
      </c>
      <c r="I1312" s="6">
        <f t="shared" si="147"/>
        <v>2020</v>
      </c>
      <c r="J1312" s="5">
        <v>44016.421527777777</v>
      </c>
      <c r="K1312" s="8" t="s">
        <v>196</v>
      </c>
      <c r="L1312" s="8" t="s">
        <v>2694</v>
      </c>
      <c r="M1312" s="8" t="s">
        <v>2702</v>
      </c>
      <c r="N1312" s="8" t="s">
        <v>34</v>
      </c>
      <c r="O1312" s="8" t="s">
        <v>109</v>
      </c>
      <c r="P1312" s="9">
        <v>59</v>
      </c>
      <c r="Q1312" s="8" t="s">
        <v>1133</v>
      </c>
      <c r="R1312">
        <f t="shared" si="146"/>
        <v>1</v>
      </c>
    </row>
    <row r="1313" spans="1:18" ht="49.5" x14ac:dyDescent="0.25">
      <c r="A1313" s="4" t="s">
        <v>159</v>
      </c>
      <c r="B1313" s="17">
        <v>44034.260416666664</v>
      </c>
      <c r="C1313" s="6" t="str">
        <f t="shared" si="141"/>
        <v>July</v>
      </c>
      <c r="D1313" s="7">
        <f t="shared" si="142"/>
        <v>0.26041666666666669</v>
      </c>
      <c r="E1313" s="7" t="str">
        <f>IF(AND(D1313&lt;Sheet2!$A$3,D1313&gt;=Sheet2!$A$2),"Morning",IF(AND(D1313&gt;=Sheet2!$A$3,D1313&lt;Sheet2!$A$4),"Afternoon","Night"))</f>
        <v>Morning</v>
      </c>
      <c r="F1313" s="7" t="str">
        <f t="shared" si="143"/>
        <v>Wednesday</v>
      </c>
      <c r="G1313" s="7" t="str">
        <f t="shared" si="144"/>
        <v>Weekdays</v>
      </c>
      <c r="H1313" s="6">
        <f t="shared" si="145"/>
        <v>22</v>
      </c>
      <c r="I1313" s="6">
        <f t="shared" si="147"/>
        <v>2020</v>
      </c>
      <c r="J1313" s="5">
        <v>44016.623611111114</v>
      </c>
      <c r="K1313" s="8" t="s">
        <v>134</v>
      </c>
      <c r="L1313" s="8" t="s">
        <v>2694</v>
      </c>
      <c r="M1313" s="8" t="s">
        <v>2702</v>
      </c>
      <c r="N1313" s="8" t="s">
        <v>34</v>
      </c>
      <c r="O1313" s="8" t="s">
        <v>109</v>
      </c>
      <c r="P1313" s="9">
        <v>37</v>
      </c>
      <c r="Q1313" s="8" t="s">
        <v>1134</v>
      </c>
      <c r="R1313">
        <f t="shared" si="146"/>
        <v>1</v>
      </c>
    </row>
    <row r="1314" spans="1:18" ht="49.5" x14ac:dyDescent="0.25">
      <c r="A1314" s="4" t="s">
        <v>163</v>
      </c>
      <c r="B1314" s="18">
        <v>44034.260416666664</v>
      </c>
      <c r="C1314" s="6" t="str">
        <f t="shared" si="141"/>
        <v>July</v>
      </c>
      <c r="D1314" s="7">
        <f t="shared" si="142"/>
        <v>0.26041666666666669</v>
      </c>
      <c r="E1314" s="7" t="str">
        <f>IF(AND(D1314&lt;Sheet2!$A$3,D1314&gt;=Sheet2!$A$2),"Morning",IF(AND(D1314&gt;=Sheet2!$A$3,D1314&lt;Sheet2!$A$4),"Afternoon","Night"))</f>
        <v>Morning</v>
      </c>
      <c r="F1314" s="7" t="str">
        <f t="shared" si="143"/>
        <v>Wednesday</v>
      </c>
      <c r="G1314" s="7" t="str">
        <f t="shared" si="144"/>
        <v>Weekdays</v>
      </c>
      <c r="H1314" s="6">
        <f t="shared" si="145"/>
        <v>22</v>
      </c>
      <c r="I1314" s="6">
        <f t="shared" si="147"/>
        <v>2020</v>
      </c>
      <c r="J1314" s="5">
        <v>44047.357638888891</v>
      </c>
      <c r="K1314" s="8" t="s">
        <v>1135</v>
      </c>
      <c r="L1314" s="8" t="s">
        <v>2699</v>
      </c>
      <c r="M1314" s="8" t="s">
        <v>2703</v>
      </c>
      <c r="N1314" s="8" t="s">
        <v>34</v>
      </c>
      <c r="O1314" s="8" t="s">
        <v>19</v>
      </c>
      <c r="P1314" s="9">
        <v>0</v>
      </c>
      <c r="Q1314" s="8" t="s">
        <v>1136</v>
      </c>
      <c r="R1314">
        <f t="shared" si="146"/>
        <v>1</v>
      </c>
    </row>
    <row r="1315" spans="1:18" ht="49.5" x14ac:dyDescent="0.25">
      <c r="A1315" s="10"/>
      <c r="B1315" s="17">
        <v>44034.260416666664</v>
      </c>
      <c r="C1315" s="6" t="str">
        <f t="shared" si="141"/>
        <v>July</v>
      </c>
      <c r="D1315" s="7">
        <f t="shared" si="142"/>
        <v>0.26041666666666669</v>
      </c>
      <c r="E1315" s="7" t="str">
        <f>IF(AND(D1315&lt;Sheet2!$A$3,D1315&gt;=Sheet2!$A$2),"Morning",IF(AND(D1315&gt;=Sheet2!$A$3,D1315&lt;Sheet2!$A$4),"Afternoon","Night"))</f>
        <v>Morning</v>
      </c>
      <c r="F1315" s="7" t="str">
        <f t="shared" si="143"/>
        <v>Wednesday</v>
      </c>
      <c r="G1315" s="7" t="str">
        <f t="shared" si="144"/>
        <v>Weekdays</v>
      </c>
      <c r="H1315" s="6">
        <f t="shared" si="145"/>
        <v>22</v>
      </c>
      <c r="I1315" s="6">
        <f t="shared" si="147"/>
        <v>2020</v>
      </c>
      <c r="J1315" s="11">
        <v>44078.681250000001</v>
      </c>
      <c r="K1315" s="12" t="s">
        <v>1135</v>
      </c>
      <c r="L1315" s="8" t="s">
        <v>2699</v>
      </c>
      <c r="M1315" s="8" t="s">
        <v>2703</v>
      </c>
      <c r="N1315" s="12" t="s">
        <v>34</v>
      </c>
      <c r="O1315" s="12" t="s">
        <v>19</v>
      </c>
      <c r="P1315" s="13">
        <v>0</v>
      </c>
      <c r="Q1315" s="12" t="s">
        <v>1137</v>
      </c>
      <c r="R1315">
        <f t="shared" si="146"/>
        <v>1</v>
      </c>
    </row>
    <row r="1316" spans="1:18" ht="49.5" x14ac:dyDescent="0.25">
      <c r="A1316" s="4" t="s">
        <v>166</v>
      </c>
      <c r="B1316" s="18">
        <v>44034.260416666664</v>
      </c>
      <c r="C1316" s="6" t="str">
        <f t="shared" si="141"/>
        <v>July</v>
      </c>
      <c r="D1316" s="7">
        <f t="shared" si="142"/>
        <v>0.26041666666666669</v>
      </c>
      <c r="E1316" s="7" t="str">
        <f>IF(AND(D1316&lt;Sheet2!$A$3,D1316&gt;=Sheet2!$A$2),"Morning",IF(AND(D1316&gt;=Sheet2!$A$3,D1316&lt;Sheet2!$A$4),"Afternoon","Night"))</f>
        <v>Morning</v>
      </c>
      <c r="F1316" s="7" t="str">
        <f t="shared" si="143"/>
        <v>Wednesday</v>
      </c>
      <c r="G1316" s="7" t="str">
        <f t="shared" si="144"/>
        <v>Weekdays</v>
      </c>
      <c r="H1316" s="6">
        <f t="shared" si="145"/>
        <v>22</v>
      </c>
      <c r="I1316" s="6">
        <f t="shared" si="147"/>
        <v>2020</v>
      </c>
      <c r="J1316" s="5">
        <v>44047.68472222222</v>
      </c>
      <c r="K1316" s="8" t="s">
        <v>335</v>
      </c>
      <c r="L1316" s="8" t="s">
        <v>2694</v>
      </c>
      <c r="M1316" s="8" t="s">
        <v>2702</v>
      </c>
      <c r="N1316" s="8" t="s">
        <v>58</v>
      </c>
      <c r="O1316" s="8" t="s">
        <v>157</v>
      </c>
      <c r="P1316" s="9">
        <v>18</v>
      </c>
      <c r="Q1316" s="8" t="s">
        <v>1138</v>
      </c>
      <c r="R1316">
        <f t="shared" si="146"/>
        <v>1</v>
      </c>
    </row>
    <row r="1317" spans="1:18" ht="66" x14ac:dyDescent="0.25">
      <c r="A1317" s="10"/>
      <c r="B1317" s="17">
        <v>44034.318749999999</v>
      </c>
      <c r="C1317" s="6" t="str">
        <f t="shared" si="141"/>
        <v>July</v>
      </c>
      <c r="D1317" s="7">
        <f t="shared" si="142"/>
        <v>0.31875000000000003</v>
      </c>
      <c r="E1317" s="7" t="str">
        <f>IF(AND(D1317&lt;Sheet2!$A$3,D1317&gt;=Sheet2!$A$2),"Morning",IF(AND(D1317&gt;=Sheet2!$A$3,D1317&lt;Sheet2!$A$4),"Afternoon","Night"))</f>
        <v>Morning</v>
      </c>
      <c r="F1317" s="7" t="str">
        <f t="shared" si="143"/>
        <v>Wednesday</v>
      </c>
      <c r="G1317" s="7" t="str">
        <f t="shared" si="144"/>
        <v>Weekdays</v>
      </c>
      <c r="H1317" s="6">
        <f t="shared" si="145"/>
        <v>22</v>
      </c>
      <c r="I1317" s="6">
        <f t="shared" si="147"/>
        <v>2020</v>
      </c>
      <c r="J1317" s="11">
        <v>44169.352083333331</v>
      </c>
      <c r="K1317" s="12" t="s">
        <v>335</v>
      </c>
      <c r="L1317" s="8" t="s">
        <v>2694</v>
      </c>
      <c r="M1317" s="8" t="s">
        <v>2702</v>
      </c>
      <c r="N1317" s="12" t="s">
        <v>58</v>
      </c>
      <c r="O1317" s="12" t="s">
        <v>157</v>
      </c>
      <c r="P1317" s="13">
        <v>18</v>
      </c>
      <c r="Q1317" s="12" t="s">
        <v>1139</v>
      </c>
      <c r="R1317">
        <f t="shared" si="146"/>
        <v>1</v>
      </c>
    </row>
    <row r="1318" spans="1:18" ht="33" x14ac:dyDescent="0.25">
      <c r="A1318" s="4" t="s">
        <v>168</v>
      </c>
      <c r="B1318" s="18">
        <v>44034.318749999999</v>
      </c>
      <c r="C1318" s="6" t="str">
        <f t="shared" si="141"/>
        <v>July</v>
      </c>
      <c r="D1318" s="7">
        <f t="shared" si="142"/>
        <v>0.31875000000000003</v>
      </c>
      <c r="E1318" s="7" t="str">
        <f>IF(AND(D1318&lt;Sheet2!$A$3,D1318&gt;=Sheet2!$A$2),"Morning",IF(AND(D1318&gt;=Sheet2!$A$3,D1318&lt;Sheet2!$A$4),"Afternoon","Night"))</f>
        <v>Morning</v>
      </c>
      <c r="F1318" s="7" t="str">
        <f t="shared" si="143"/>
        <v>Wednesday</v>
      </c>
      <c r="G1318" s="7" t="str">
        <f t="shared" si="144"/>
        <v>Weekdays</v>
      </c>
      <c r="H1318" s="6">
        <f t="shared" si="145"/>
        <v>22</v>
      </c>
      <c r="I1318" s="6">
        <f t="shared" si="147"/>
        <v>2020</v>
      </c>
      <c r="J1318" s="5">
        <v>44047.734027777777</v>
      </c>
      <c r="K1318" s="8" t="s">
        <v>140</v>
      </c>
      <c r="L1318" s="8" t="s">
        <v>2696</v>
      </c>
      <c r="M1318" s="8" t="s">
        <v>2703</v>
      </c>
      <c r="N1318" s="8" t="s">
        <v>58</v>
      </c>
      <c r="O1318" s="8" t="s">
        <v>19</v>
      </c>
      <c r="P1318" s="9">
        <v>53</v>
      </c>
      <c r="Q1318" s="8" t="s">
        <v>1140</v>
      </c>
      <c r="R1318">
        <f t="shared" si="146"/>
        <v>1</v>
      </c>
    </row>
    <row r="1319" spans="1:18" ht="82.5" x14ac:dyDescent="0.25">
      <c r="A1319" s="10"/>
      <c r="B1319" s="17">
        <v>44034.481249999997</v>
      </c>
      <c r="C1319" s="6" t="str">
        <f t="shared" si="141"/>
        <v>July</v>
      </c>
      <c r="D1319" s="7">
        <f t="shared" si="142"/>
        <v>0.48125000000000001</v>
      </c>
      <c r="E1319" s="7" t="str">
        <f>IF(AND(D1319&lt;Sheet2!$A$3,D1319&gt;=Sheet2!$A$2),"Morning",IF(AND(D1319&gt;=Sheet2!$A$3,D1319&lt;Sheet2!$A$4),"Afternoon","Night"))</f>
        <v>Morning</v>
      </c>
      <c r="F1319" s="7" t="str">
        <f t="shared" si="143"/>
        <v>Wednesday</v>
      </c>
      <c r="G1319" s="7" t="str">
        <f t="shared" si="144"/>
        <v>Weekdays</v>
      </c>
      <c r="H1319" s="6">
        <f t="shared" si="145"/>
        <v>22</v>
      </c>
      <c r="I1319" s="6">
        <f t="shared" si="147"/>
        <v>2020</v>
      </c>
      <c r="J1319" s="11">
        <v>44078.533333333333</v>
      </c>
      <c r="K1319" s="12" t="s">
        <v>140</v>
      </c>
      <c r="L1319" s="8" t="s">
        <v>2696</v>
      </c>
      <c r="M1319" s="8" t="s">
        <v>2703</v>
      </c>
      <c r="N1319" s="12" t="s">
        <v>58</v>
      </c>
      <c r="O1319" s="12" t="s">
        <v>19</v>
      </c>
      <c r="P1319" s="13">
        <v>53</v>
      </c>
      <c r="Q1319" s="12" t="s">
        <v>1141</v>
      </c>
      <c r="R1319">
        <f t="shared" si="146"/>
        <v>1</v>
      </c>
    </row>
    <row r="1320" spans="1:18" ht="66" x14ac:dyDescent="0.25">
      <c r="A1320" s="4" t="s">
        <v>169</v>
      </c>
      <c r="B1320" s="17">
        <v>44034.532638888886</v>
      </c>
      <c r="C1320" s="6" t="str">
        <f t="shared" si="141"/>
        <v>July</v>
      </c>
      <c r="D1320" s="7">
        <f t="shared" si="142"/>
        <v>0.53263888888888888</v>
      </c>
      <c r="E1320" s="7" t="str">
        <f>IF(AND(D1320&lt;Sheet2!$A$3,D1320&gt;=Sheet2!$A$2),"Morning",IF(AND(D1320&gt;=Sheet2!$A$3,D1320&lt;Sheet2!$A$4),"Afternoon","Night"))</f>
        <v>Afternoon</v>
      </c>
      <c r="F1320" s="7" t="str">
        <f t="shared" si="143"/>
        <v>Wednesday</v>
      </c>
      <c r="G1320" s="7" t="str">
        <f t="shared" si="144"/>
        <v>Weekdays</v>
      </c>
      <c r="H1320" s="6">
        <f t="shared" si="145"/>
        <v>22</v>
      </c>
      <c r="I1320" s="6">
        <f t="shared" si="147"/>
        <v>2020</v>
      </c>
      <c r="J1320" s="5">
        <v>44108.461805555555</v>
      </c>
      <c r="K1320" s="8" t="s">
        <v>187</v>
      </c>
      <c r="L1320" s="8" t="s">
        <v>2693</v>
      </c>
      <c r="M1320" s="8" t="s">
        <v>2703</v>
      </c>
      <c r="N1320" s="8" t="s">
        <v>58</v>
      </c>
      <c r="O1320" s="8" t="s">
        <v>35</v>
      </c>
      <c r="P1320" s="15" t="s">
        <v>9</v>
      </c>
      <c r="Q1320" s="8" t="s">
        <v>1142</v>
      </c>
      <c r="R1320">
        <f t="shared" si="146"/>
        <v>1</v>
      </c>
    </row>
    <row r="1321" spans="1:18" ht="82.5" x14ac:dyDescent="0.25">
      <c r="A1321" s="4" t="s">
        <v>171</v>
      </c>
      <c r="B1321" s="17">
        <v>44034.617361111108</v>
      </c>
      <c r="C1321" s="6" t="str">
        <f t="shared" si="141"/>
        <v>July</v>
      </c>
      <c r="D1321" s="7">
        <f t="shared" si="142"/>
        <v>0.61736111111111114</v>
      </c>
      <c r="E1321" s="7" t="str">
        <f>IF(AND(D1321&lt;Sheet2!$A$3,D1321&gt;=Sheet2!$A$2),"Morning",IF(AND(D1321&gt;=Sheet2!$A$3,D1321&lt;Sheet2!$A$4),"Afternoon","Night"))</f>
        <v>Afternoon</v>
      </c>
      <c r="F1321" s="7" t="str">
        <f t="shared" si="143"/>
        <v>Wednesday</v>
      </c>
      <c r="G1321" s="7" t="str">
        <f t="shared" si="144"/>
        <v>Weekdays</v>
      </c>
      <c r="H1321" s="6">
        <f t="shared" si="145"/>
        <v>22</v>
      </c>
      <c r="I1321" s="6">
        <f t="shared" si="147"/>
        <v>2020</v>
      </c>
      <c r="J1321" s="5">
        <v>44078.576388888891</v>
      </c>
      <c r="K1321" s="8" t="s">
        <v>828</v>
      </c>
      <c r="L1321" s="8" t="s">
        <v>2699</v>
      </c>
      <c r="M1321" s="8" t="s">
        <v>2703</v>
      </c>
      <c r="N1321" s="8" t="s">
        <v>58</v>
      </c>
      <c r="O1321" s="8" t="s">
        <v>109</v>
      </c>
      <c r="P1321" s="9">
        <v>60</v>
      </c>
      <c r="Q1321" s="8" t="s">
        <v>1143</v>
      </c>
      <c r="R1321">
        <f t="shared" si="146"/>
        <v>1</v>
      </c>
    </row>
    <row r="1322" spans="1:18" ht="66" x14ac:dyDescent="0.25">
      <c r="A1322" s="4" t="s">
        <v>174</v>
      </c>
      <c r="B1322" s="17">
        <v>44034.633333333331</v>
      </c>
      <c r="C1322" s="6" t="str">
        <f t="shared" si="141"/>
        <v>July</v>
      </c>
      <c r="D1322" s="7">
        <f t="shared" si="142"/>
        <v>0.6333333333333333</v>
      </c>
      <c r="E1322" s="7" t="str">
        <f>IF(AND(D1322&lt;Sheet2!$A$3,D1322&gt;=Sheet2!$A$2),"Morning",IF(AND(D1322&gt;=Sheet2!$A$3,D1322&lt;Sheet2!$A$4),"Afternoon","Night"))</f>
        <v>Afternoon</v>
      </c>
      <c r="F1322" s="7" t="str">
        <f t="shared" si="143"/>
        <v>Wednesday</v>
      </c>
      <c r="G1322" s="7" t="str">
        <f t="shared" si="144"/>
        <v>Weekdays</v>
      </c>
      <c r="H1322" s="6">
        <f t="shared" si="145"/>
        <v>22</v>
      </c>
      <c r="I1322" s="6">
        <f t="shared" si="147"/>
        <v>2020</v>
      </c>
      <c r="J1322" s="5">
        <v>44078.597916666666</v>
      </c>
      <c r="K1322" s="8" t="s">
        <v>583</v>
      </c>
      <c r="L1322" s="8" t="s">
        <v>2694</v>
      </c>
      <c r="M1322" s="8" t="s">
        <v>2702</v>
      </c>
      <c r="N1322" s="8" t="s">
        <v>58</v>
      </c>
      <c r="O1322" s="8" t="s">
        <v>109</v>
      </c>
      <c r="P1322" s="9">
        <v>0</v>
      </c>
      <c r="Q1322" s="8" t="s">
        <v>1144</v>
      </c>
      <c r="R1322">
        <f t="shared" si="146"/>
        <v>1</v>
      </c>
    </row>
    <row r="1323" spans="1:18" ht="49.5" x14ac:dyDescent="0.25">
      <c r="A1323" s="4" t="s">
        <v>175</v>
      </c>
      <c r="B1323" s="18">
        <v>44034.633333333331</v>
      </c>
      <c r="C1323" s="6" t="str">
        <f t="shared" si="141"/>
        <v>July</v>
      </c>
      <c r="D1323" s="7">
        <f t="shared" si="142"/>
        <v>0.6333333333333333</v>
      </c>
      <c r="E1323" s="7" t="str">
        <f>IF(AND(D1323&lt;Sheet2!$A$3,D1323&gt;=Sheet2!$A$2),"Morning",IF(AND(D1323&gt;=Sheet2!$A$3,D1323&lt;Sheet2!$A$4),"Afternoon","Night"))</f>
        <v>Afternoon</v>
      </c>
      <c r="F1323" s="7" t="str">
        <f t="shared" si="143"/>
        <v>Wednesday</v>
      </c>
      <c r="G1323" s="7" t="str">
        <f t="shared" si="144"/>
        <v>Weekdays</v>
      </c>
      <c r="H1323" s="6">
        <f t="shared" si="145"/>
        <v>22</v>
      </c>
      <c r="I1323" s="6">
        <f t="shared" si="147"/>
        <v>2020</v>
      </c>
      <c r="J1323" s="5">
        <v>44108.404166666667</v>
      </c>
      <c r="K1323" s="8" t="s">
        <v>12</v>
      </c>
      <c r="L1323" s="8" t="s">
        <v>2694</v>
      </c>
      <c r="M1323" s="8" t="s">
        <v>2702</v>
      </c>
      <c r="N1323" s="8" t="s">
        <v>34</v>
      </c>
      <c r="O1323" s="8" t="s">
        <v>109</v>
      </c>
      <c r="P1323" s="9">
        <v>0</v>
      </c>
      <c r="Q1323" s="8" t="s">
        <v>1145</v>
      </c>
      <c r="R1323">
        <f t="shared" si="146"/>
        <v>1</v>
      </c>
    </row>
    <row r="1324" spans="1:18" ht="49.5" x14ac:dyDescent="0.25">
      <c r="A1324" s="4" t="s">
        <v>177</v>
      </c>
      <c r="B1324" s="17">
        <v>44034.634027777778</v>
      </c>
      <c r="C1324" s="6" t="str">
        <f t="shared" si="141"/>
        <v>July</v>
      </c>
      <c r="D1324" s="7">
        <f t="shared" si="142"/>
        <v>0.63402777777777775</v>
      </c>
      <c r="E1324" s="7" t="str">
        <f>IF(AND(D1324&lt;Sheet2!$A$3,D1324&gt;=Sheet2!$A$2),"Morning",IF(AND(D1324&gt;=Sheet2!$A$3,D1324&lt;Sheet2!$A$4),"Afternoon","Night"))</f>
        <v>Afternoon</v>
      </c>
      <c r="F1324" s="7" t="str">
        <f t="shared" si="143"/>
        <v>Wednesday</v>
      </c>
      <c r="G1324" s="7" t="str">
        <f t="shared" si="144"/>
        <v>Weekdays</v>
      </c>
      <c r="H1324" s="6">
        <f t="shared" si="145"/>
        <v>22</v>
      </c>
      <c r="I1324" s="6">
        <f t="shared" si="147"/>
        <v>2020</v>
      </c>
      <c r="J1324" s="5">
        <v>44108.420138888891</v>
      </c>
      <c r="K1324" s="8" t="s">
        <v>583</v>
      </c>
      <c r="L1324" s="8" t="s">
        <v>2694</v>
      </c>
      <c r="M1324" s="8" t="s">
        <v>2702</v>
      </c>
      <c r="N1324" s="8" t="s">
        <v>34</v>
      </c>
      <c r="O1324" s="8" t="s">
        <v>109</v>
      </c>
      <c r="P1324" s="9">
        <v>0</v>
      </c>
      <c r="Q1324" s="8" t="s">
        <v>1146</v>
      </c>
      <c r="R1324">
        <f t="shared" si="146"/>
        <v>1</v>
      </c>
    </row>
    <row r="1325" spans="1:18" ht="82.5" x14ac:dyDescent="0.25">
      <c r="A1325" s="4" t="s">
        <v>179</v>
      </c>
      <c r="B1325" s="18">
        <v>44034.634027777778</v>
      </c>
      <c r="C1325" s="6" t="str">
        <f t="shared" si="141"/>
        <v>July</v>
      </c>
      <c r="D1325" s="7">
        <f t="shared" si="142"/>
        <v>0.63402777777777775</v>
      </c>
      <c r="E1325" s="7" t="str">
        <f>IF(AND(D1325&lt;Sheet2!$A$3,D1325&gt;=Sheet2!$A$2),"Morning",IF(AND(D1325&gt;=Sheet2!$A$3,D1325&lt;Sheet2!$A$4),"Afternoon","Night"))</f>
        <v>Afternoon</v>
      </c>
      <c r="F1325" s="7" t="str">
        <f t="shared" si="143"/>
        <v>Wednesday</v>
      </c>
      <c r="G1325" s="7" t="str">
        <f t="shared" si="144"/>
        <v>Weekdays</v>
      </c>
      <c r="H1325" s="6">
        <f t="shared" si="145"/>
        <v>22</v>
      </c>
      <c r="I1325" s="6">
        <f t="shared" si="147"/>
        <v>2020</v>
      </c>
      <c r="J1325" s="5">
        <v>44108.690972222219</v>
      </c>
      <c r="K1325" s="8" t="s">
        <v>319</v>
      </c>
      <c r="L1325" s="8" t="s">
        <v>2696</v>
      </c>
      <c r="M1325" s="8" t="s">
        <v>2703</v>
      </c>
      <c r="N1325" s="8" t="s">
        <v>34</v>
      </c>
      <c r="O1325" s="8" t="s">
        <v>109</v>
      </c>
      <c r="P1325" s="9">
        <v>20</v>
      </c>
      <c r="Q1325" s="8" t="s">
        <v>1147</v>
      </c>
      <c r="R1325">
        <f t="shared" si="146"/>
        <v>1</v>
      </c>
    </row>
    <row r="1326" spans="1:18" ht="33" x14ac:dyDescent="0.25">
      <c r="A1326" s="4" t="s">
        <v>181</v>
      </c>
      <c r="B1326" s="17">
        <v>44034.634027777778</v>
      </c>
      <c r="C1326" s="6" t="str">
        <f t="shared" si="141"/>
        <v>July</v>
      </c>
      <c r="D1326" s="7">
        <f t="shared" si="142"/>
        <v>0.63402777777777775</v>
      </c>
      <c r="E1326" s="7" t="str">
        <f>IF(AND(D1326&lt;Sheet2!$A$3,D1326&gt;=Sheet2!$A$2),"Morning",IF(AND(D1326&gt;=Sheet2!$A$3,D1326&lt;Sheet2!$A$4),"Afternoon","Night"))</f>
        <v>Afternoon</v>
      </c>
      <c r="F1326" s="7" t="str">
        <f t="shared" si="143"/>
        <v>Wednesday</v>
      </c>
      <c r="G1326" s="7" t="str">
        <f t="shared" si="144"/>
        <v>Weekdays</v>
      </c>
      <c r="H1326" s="6">
        <f t="shared" si="145"/>
        <v>22</v>
      </c>
      <c r="I1326" s="6">
        <f t="shared" si="147"/>
        <v>2020</v>
      </c>
      <c r="J1326" s="5">
        <v>44139.306944444441</v>
      </c>
      <c r="K1326" s="8" t="s">
        <v>323</v>
      </c>
      <c r="L1326" s="8" t="s">
        <v>2693</v>
      </c>
      <c r="M1326" s="8" t="s">
        <v>2703</v>
      </c>
      <c r="N1326" s="8" t="s">
        <v>34</v>
      </c>
      <c r="O1326" s="8" t="s">
        <v>13</v>
      </c>
      <c r="P1326" s="9">
        <v>174</v>
      </c>
      <c r="Q1326" s="8" t="s">
        <v>1148</v>
      </c>
      <c r="R1326">
        <f t="shared" si="146"/>
        <v>1</v>
      </c>
    </row>
    <row r="1327" spans="1:18" ht="66" x14ac:dyDescent="0.25">
      <c r="A1327" s="10"/>
      <c r="B1327" s="18">
        <v>44034.634027777778</v>
      </c>
      <c r="C1327" s="6" t="str">
        <f t="shared" si="141"/>
        <v>July</v>
      </c>
      <c r="D1327" s="7">
        <f t="shared" si="142"/>
        <v>0.63402777777777775</v>
      </c>
      <c r="E1327" s="7" t="str">
        <f>IF(AND(D1327&lt;Sheet2!$A$3,D1327&gt;=Sheet2!$A$2),"Morning",IF(AND(D1327&gt;=Sheet2!$A$3,D1327&lt;Sheet2!$A$4),"Afternoon","Night"))</f>
        <v>Afternoon</v>
      </c>
      <c r="F1327" s="7" t="str">
        <f t="shared" si="143"/>
        <v>Wednesday</v>
      </c>
      <c r="G1327" s="7" t="str">
        <f t="shared" si="144"/>
        <v>Weekdays</v>
      </c>
      <c r="H1327" s="6">
        <f t="shared" si="145"/>
        <v>22</v>
      </c>
      <c r="I1327" s="6">
        <f t="shared" si="147"/>
        <v>2020</v>
      </c>
      <c r="J1327" s="11">
        <v>44169.502083333333</v>
      </c>
      <c r="K1327" s="12" t="s">
        <v>323</v>
      </c>
      <c r="L1327" s="8" t="s">
        <v>2693</v>
      </c>
      <c r="M1327" s="8" t="s">
        <v>2703</v>
      </c>
      <c r="N1327" s="12" t="s">
        <v>34</v>
      </c>
      <c r="O1327" s="12" t="s">
        <v>13</v>
      </c>
      <c r="P1327" s="13">
        <v>174</v>
      </c>
      <c r="Q1327" s="12" t="s">
        <v>1149</v>
      </c>
      <c r="R1327">
        <f t="shared" si="146"/>
        <v>1</v>
      </c>
    </row>
    <row r="1328" spans="1:18" ht="363" x14ac:dyDescent="0.25">
      <c r="A1328" s="4" t="s">
        <v>183</v>
      </c>
      <c r="B1328" s="17">
        <v>44034.643055555556</v>
      </c>
      <c r="C1328" s="6" t="str">
        <f t="shared" si="141"/>
        <v>July</v>
      </c>
      <c r="D1328" s="7">
        <f t="shared" si="142"/>
        <v>0.6430555555555556</v>
      </c>
      <c r="E1328" s="7" t="str">
        <f>IF(AND(D1328&lt;Sheet2!$A$3,D1328&gt;=Sheet2!$A$2),"Morning",IF(AND(D1328&gt;=Sheet2!$A$3,D1328&lt;Sheet2!$A$4),"Afternoon","Night"))</f>
        <v>Afternoon</v>
      </c>
      <c r="F1328" s="7" t="str">
        <f t="shared" si="143"/>
        <v>Wednesday</v>
      </c>
      <c r="G1328" s="7" t="str">
        <f t="shared" si="144"/>
        <v>Weekdays</v>
      </c>
      <c r="H1328" s="6">
        <f t="shared" si="145"/>
        <v>22</v>
      </c>
      <c r="I1328" s="6">
        <f t="shared" si="147"/>
        <v>2020</v>
      </c>
      <c r="J1328" s="5">
        <v>44139.328472222223</v>
      </c>
      <c r="K1328" s="8" t="s">
        <v>809</v>
      </c>
      <c r="L1328" s="8" t="s">
        <v>2693</v>
      </c>
      <c r="M1328" s="8" t="s">
        <v>2703</v>
      </c>
      <c r="N1328" s="8" t="s">
        <v>34</v>
      </c>
      <c r="O1328" s="8" t="s">
        <v>191</v>
      </c>
      <c r="P1328" s="9">
        <v>163</v>
      </c>
      <c r="Q1328" s="8" t="s">
        <v>1150</v>
      </c>
      <c r="R1328">
        <f t="shared" si="146"/>
        <v>1</v>
      </c>
    </row>
    <row r="1329" spans="1:18" ht="33" x14ac:dyDescent="0.25">
      <c r="A1329" s="4" t="s">
        <v>186</v>
      </c>
      <c r="B1329" s="18">
        <v>44034.643055555556</v>
      </c>
      <c r="C1329" s="6" t="str">
        <f t="shared" si="141"/>
        <v>July</v>
      </c>
      <c r="D1329" s="7">
        <f t="shared" si="142"/>
        <v>0.6430555555555556</v>
      </c>
      <c r="E1329" s="7" t="str">
        <f>IF(AND(D1329&lt;Sheet2!$A$3,D1329&gt;=Sheet2!$A$2),"Morning",IF(AND(D1329&gt;=Sheet2!$A$3,D1329&lt;Sheet2!$A$4),"Afternoon","Night"))</f>
        <v>Afternoon</v>
      </c>
      <c r="F1329" s="7" t="str">
        <f t="shared" si="143"/>
        <v>Wednesday</v>
      </c>
      <c r="G1329" s="7" t="str">
        <f t="shared" si="144"/>
        <v>Weekdays</v>
      </c>
      <c r="H1329" s="6">
        <f t="shared" si="145"/>
        <v>22</v>
      </c>
      <c r="I1329" s="6">
        <f t="shared" si="147"/>
        <v>2020</v>
      </c>
      <c r="J1329" s="5">
        <v>44139.343055555553</v>
      </c>
      <c r="K1329" s="8" t="s">
        <v>309</v>
      </c>
      <c r="L1329" s="8" t="s">
        <v>2696</v>
      </c>
      <c r="M1329" s="8" t="s">
        <v>2703</v>
      </c>
      <c r="N1329" s="8" t="s">
        <v>34</v>
      </c>
      <c r="O1329" s="8" t="s">
        <v>19</v>
      </c>
      <c r="P1329" s="9">
        <v>131</v>
      </c>
      <c r="Q1329" s="8" t="s">
        <v>1151</v>
      </c>
      <c r="R1329">
        <f t="shared" si="146"/>
        <v>1</v>
      </c>
    </row>
    <row r="1330" spans="1:18" ht="49.5" x14ac:dyDescent="0.25">
      <c r="A1330" s="10"/>
      <c r="B1330" s="17">
        <v>44035.273611111108</v>
      </c>
      <c r="C1330" s="6" t="str">
        <f t="shared" si="141"/>
        <v>July</v>
      </c>
      <c r="D1330" s="7">
        <f t="shared" si="142"/>
        <v>0.27361111111111108</v>
      </c>
      <c r="E1330" s="7" t="str">
        <f>IF(AND(D1330&lt;Sheet2!$A$3,D1330&gt;=Sheet2!$A$2),"Morning",IF(AND(D1330&gt;=Sheet2!$A$3,D1330&lt;Sheet2!$A$4),"Afternoon","Night"))</f>
        <v>Morning</v>
      </c>
      <c r="F1330" s="7" t="str">
        <f t="shared" si="143"/>
        <v>Thursday</v>
      </c>
      <c r="G1330" s="7" t="str">
        <f t="shared" si="144"/>
        <v>Weekdays</v>
      </c>
      <c r="H1330" s="6">
        <f t="shared" si="145"/>
        <v>23</v>
      </c>
      <c r="I1330" s="6">
        <f t="shared" si="147"/>
        <v>2020</v>
      </c>
      <c r="J1330" s="11" t="s">
        <v>1152</v>
      </c>
      <c r="K1330" s="12" t="s">
        <v>309</v>
      </c>
      <c r="L1330" s="8" t="s">
        <v>2696</v>
      </c>
      <c r="M1330" s="8" t="s">
        <v>2703</v>
      </c>
      <c r="N1330" s="12" t="s">
        <v>34</v>
      </c>
      <c r="O1330" s="12" t="s">
        <v>19</v>
      </c>
      <c r="P1330" s="13">
        <v>131</v>
      </c>
      <c r="Q1330" s="12" t="s">
        <v>1153</v>
      </c>
      <c r="R1330">
        <f t="shared" si="146"/>
        <v>1</v>
      </c>
    </row>
    <row r="1331" spans="1:18" ht="82.5" x14ac:dyDescent="0.25">
      <c r="A1331" s="4" t="s">
        <v>189</v>
      </c>
      <c r="B1331" s="17">
        <v>44035.354166666664</v>
      </c>
      <c r="C1331" s="6" t="str">
        <f t="shared" si="141"/>
        <v>July</v>
      </c>
      <c r="D1331" s="7">
        <f t="shared" si="142"/>
        <v>0.35416666666666669</v>
      </c>
      <c r="E1331" s="7" t="str">
        <f>IF(AND(D1331&lt;Sheet2!$A$3,D1331&gt;=Sheet2!$A$2),"Morning",IF(AND(D1331&gt;=Sheet2!$A$3,D1331&lt;Sheet2!$A$4),"Afternoon","Night"))</f>
        <v>Morning</v>
      </c>
      <c r="F1331" s="7" t="str">
        <f t="shared" si="143"/>
        <v>Thursday</v>
      </c>
      <c r="G1331" s="7" t="str">
        <f t="shared" si="144"/>
        <v>Weekdays</v>
      </c>
      <c r="H1331" s="6">
        <f t="shared" si="145"/>
        <v>23</v>
      </c>
      <c r="I1331" s="6">
        <f t="shared" si="147"/>
        <v>2020</v>
      </c>
      <c r="J1331" s="5">
        <v>44139.375</v>
      </c>
      <c r="K1331" s="8" t="s">
        <v>271</v>
      </c>
      <c r="L1331" s="8" t="s">
        <v>2694</v>
      </c>
      <c r="M1331" s="8" t="s">
        <v>2702</v>
      </c>
      <c r="N1331" s="8" t="s">
        <v>34</v>
      </c>
      <c r="O1331" s="8" t="s">
        <v>109</v>
      </c>
      <c r="P1331" s="9">
        <v>29</v>
      </c>
      <c r="Q1331" s="8" t="s">
        <v>1154</v>
      </c>
      <c r="R1331">
        <f t="shared" si="146"/>
        <v>1</v>
      </c>
    </row>
    <row r="1332" spans="1:18" ht="49.5" x14ac:dyDescent="0.25">
      <c r="A1332" s="4" t="s">
        <v>192</v>
      </c>
      <c r="B1332" s="17">
        <v>44035.469444444447</v>
      </c>
      <c r="C1332" s="6" t="str">
        <f t="shared" si="141"/>
        <v>July</v>
      </c>
      <c r="D1332" s="7">
        <f t="shared" si="142"/>
        <v>0.4694444444444445</v>
      </c>
      <c r="E1332" s="7" t="str">
        <f>IF(AND(D1332&lt;Sheet2!$A$3,D1332&gt;=Sheet2!$A$2),"Morning",IF(AND(D1332&gt;=Sheet2!$A$3,D1332&lt;Sheet2!$A$4),"Afternoon","Night"))</f>
        <v>Morning</v>
      </c>
      <c r="F1332" s="7" t="str">
        <f t="shared" si="143"/>
        <v>Thursday</v>
      </c>
      <c r="G1332" s="7" t="str">
        <f t="shared" si="144"/>
        <v>Weekdays</v>
      </c>
      <c r="H1332" s="6">
        <f t="shared" si="145"/>
        <v>23</v>
      </c>
      <c r="I1332" s="6">
        <f t="shared" si="147"/>
        <v>2020</v>
      </c>
      <c r="J1332" s="5">
        <v>44139.503472222219</v>
      </c>
      <c r="K1332" s="8" t="s">
        <v>353</v>
      </c>
      <c r="L1332" s="8" t="s">
        <v>2693</v>
      </c>
      <c r="M1332" s="8" t="s">
        <v>2703</v>
      </c>
      <c r="N1332" s="8" t="s">
        <v>34</v>
      </c>
      <c r="O1332" s="8" t="s">
        <v>109</v>
      </c>
      <c r="P1332" s="9">
        <v>72</v>
      </c>
      <c r="Q1332" s="8" t="s">
        <v>1155</v>
      </c>
      <c r="R1332">
        <f t="shared" si="146"/>
        <v>1</v>
      </c>
    </row>
    <row r="1333" spans="1:18" ht="33" x14ac:dyDescent="0.25">
      <c r="A1333" s="4" t="s">
        <v>194</v>
      </c>
      <c r="B1333" s="17">
        <v>44035.544444444444</v>
      </c>
      <c r="C1333" s="6" t="str">
        <f t="shared" si="141"/>
        <v>July</v>
      </c>
      <c r="D1333" s="7">
        <f t="shared" si="142"/>
        <v>0.5444444444444444</v>
      </c>
      <c r="E1333" s="7" t="str">
        <f>IF(AND(D1333&lt;Sheet2!$A$3,D1333&gt;=Sheet2!$A$2),"Morning",IF(AND(D1333&gt;=Sheet2!$A$3,D1333&lt;Sheet2!$A$4),"Afternoon","Night"))</f>
        <v>Afternoon</v>
      </c>
      <c r="F1333" s="7" t="str">
        <f t="shared" si="143"/>
        <v>Thursday</v>
      </c>
      <c r="G1333" s="7" t="str">
        <f t="shared" si="144"/>
        <v>Weekdays</v>
      </c>
      <c r="H1333" s="6">
        <f t="shared" si="145"/>
        <v>23</v>
      </c>
      <c r="I1333" s="6">
        <f t="shared" si="147"/>
        <v>2020</v>
      </c>
      <c r="J1333" s="5">
        <v>44139.602777777778</v>
      </c>
      <c r="K1333" s="8" t="s">
        <v>8</v>
      </c>
      <c r="L1333" s="8" t="s">
        <v>2694</v>
      </c>
      <c r="M1333" s="8" t="s">
        <v>2702</v>
      </c>
      <c r="N1333" s="8"/>
      <c r="O1333" s="8"/>
      <c r="P1333" s="15" t="s">
        <v>9</v>
      </c>
      <c r="Q1333" s="8" t="s">
        <v>1156</v>
      </c>
      <c r="R1333">
        <f t="shared" si="146"/>
        <v>1</v>
      </c>
    </row>
    <row r="1334" spans="1:18" ht="33" x14ac:dyDescent="0.25">
      <c r="A1334" s="4" t="s">
        <v>195</v>
      </c>
      <c r="B1334" s="17">
        <v>44035.679861111108</v>
      </c>
      <c r="C1334" s="6" t="str">
        <f t="shared" si="141"/>
        <v>July</v>
      </c>
      <c r="D1334" s="7">
        <f t="shared" si="142"/>
        <v>0.67986111111111114</v>
      </c>
      <c r="E1334" s="7" t="str">
        <f>IF(AND(D1334&lt;Sheet2!$A$3,D1334&gt;=Sheet2!$A$2),"Morning",IF(AND(D1334&gt;=Sheet2!$A$3,D1334&lt;Sheet2!$A$4),"Afternoon","Night"))</f>
        <v>Afternoon</v>
      </c>
      <c r="F1334" s="7" t="str">
        <f t="shared" si="143"/>
        <v>Thursday</v>
      </c>
      <c r="G1334" s="7" t="str">
        <f t="shared" si="144"/>
        <v>Weekdays</v>
      </c>
      <c r="H1334" s="6">
        <f t="shared" si="145"/>
        <v>23</v>
      </c>
      <c r="I1334" s="6">
        <f t="shared" si="147"/>
        <v>2020</v>
      </c>
      <c r="J1334" s="5">
        <v>44169.402083333334</v>
      </c>
      <c r="K1334" s="8" t="s">
        <v>170</v>
      </c>
      <c r="L1334" s="8" t="s">
        <v>2696</v>
      </c>
      <c r="M1334" s="8" t="s">
        <v>2703</v>
      </c>
      <c r="N1334" s="8" t="s">
        <v>58</v>
      </c>
      <c r="O1334" s="8" t="s">
        <v>13</v>
      </c>
      <c r="P1334" s="9">
        <v>74</v>
      </c>
      <c r="Q1334" s="8" t="s">
        <v>848</v>
      </c>
      <c r="R1334">
        <f t="shared" si="146"/>
        <v>1</v>
      </c>
    </row>
    <row r="1335" spans="1:18" ht="99" x14ac:dyDescent="0.25">
      <c r="A1335" s="10"/>
      <c r="B1335" s="18">
        <v>44035.679861111108</v>
      </c>
      <c r="C1335" s="6" t="str">
        <f t="shared" si="141"/>
        <v>July</v>
      </c>
      <c r="D1335" s="7">
        <f t="shared" si="142"/>
        <v>0.67986111111111114</v>
      </c>
      <c r="E1335" s="7" t="str">
        <f>IF(AND(D1335&lt;Sheet2!$A$3,D1335&gt;=Sheet2!$A$2),"Morning",IF(AND(D1335&gt;=Sheet2!$A$3,D1335&lt;Sheet2!$A$4),"Afternoon","Night"))</f>
        <v>Afternoon</v>
      </c>
      <c r="F1335" s="7" t="str">
        <f t="shared" si="143"/>
        <v>Thursday</v>
      </c>
      <c r="G1335" s="7" t="str">
        <f t="shared" si="144"/>
        <v>Weekdays</v>
      </c>
      <c r="H1335" s="6">
        <f t="shared" si="145"/>
        <v>23</v>
      </c>
      <c r="I1335" s="6">
        <f t="shared" si="147"/>
        <v>2020</v>
      </c>
      <c r="J1335" s="11" t="s">
        <v>1157</v>
      </c>
      <c r="K1335" s="12" t="s">
        <v>170</v>
      </c>
      <c r="L1335" s="8" t="s">
        <v>2696</v>
      </c>
      <c r="M1335" s="8" t="s">
        <v>2703</v>
      </c>
      <c r="N1335" s="12" t="s">
        <v>58</v>
      </c>
      <c r="O1335" s="12" t="s">
        <v>13</v>
      </c>
      <c r="P1335" s="13">
        <v>74</v>
      </c>
      <c r="Q1335" s="12" t="s">
        <v>1158</v>
      </c>
      <c r="R1335">
        <f t="shared" si="146"/>
        <v>1</v>
      </c>
    </row>
    <row r="1336" spans="1:18" ht="33" x14ac:dyDescent="0.25">
      <c r="A1336" s="4" t="s">
        <v>197</v>
      </c>
      <c r="B1336" s="18">
        <v>44035.679861111108</v>
      </c>
      <c r="C1336" s="6" t="str">
        <f t="shared" si="141"/>
        <v>July</v>
      </c>
      <c r="D1336" s="7">
        <f t="shared" si="142"/>
        <v>0.67986111111111114</v>
      </c>
      <c r="E1336" s="7" t="str">
        <f>IF(AND(D1336&lt;Sheet2!$A$3,D1336&gt;=Sheet2!$A$2),"Morning",IF(AND(D1336&gt;=Sheet2!$A$3,D1336&lt;Sheet2!$A$4),"Afternoon","Night"))</f>
        <v>Afternoon</v>
      </c>
      <c r="F1336" s="7" t="str">
        <f t="shared" si="143"/>
        <v>Thursday</v>
      </c>
      <c r="G1336" s="7" t="str">
        <f t="shared" si="144"/>
        <v>Weekdays</v>
      </c>
      <c r="H1336" s="6">
        <f t="shared" si="145"/>
        <v>23</v>
      </c>
      <c r="I1336" s="6">
        <f t="shared" si="147"/>
        <v>2020</v>
      </c>
      <c r="J1336" s="5">
        <v>44169.604166666664</v>
      </c>
      <c r="K1336" s="8" t="s">
        <v>115</v>
      </c>
      <c r="L1336" s="8" t="s">
        <v>2696</v>
      </c>
      <c r="M1336" s="8" t="s">
        <v>2703</v>
      </c>
      <c r="N1336" s="8" t="s">
        <v>13</v>
      </c>
      <c r="O1336" s="8" t="s">
        <v>13</v>
      </c>
      <c r="P1336" s="9">
        <v>49</v>
      </c>
      <c r="Q1336" s="8" t="s">
        <v>1159</v>
      </c>
      <c r="R1336">
        <f t="shared" si="146"/>
        <v>1</v>
      </c>
    </row>
    <row r="1337" spans="1:18" ht="66" x14ac:dyDescent="0.25">
      <c r="A1337" s="10"/>
      <c r="B1337" s="17">
        <v>44035.685416666667</v>
      </c>
      <c r="C1337" s="6" t="str">
        <f t="shared" si="141"/>
        <v>July</v>
      </c>
      <c r="D1337" s="7">
        <f t="shared" si="142"/>
        <v>0.68541666666666667</v>
      </c>
      <c r="E1337" s="7" t="str">
        <f>IF(AND(D1337&lt;Sheet2!$A$3,D1337&gt;=Sheet2!$A$2),"Morning",IF(AND(D1337&gt;=Sheet2!$A$3,D1337&lt;Sheet2!$A$4),"Afternoon","Night"))</f>
        <v>Afternoon</v>
      </c>
      <c r="F1337" s="7" t="str">
        <f t="shared" si="143"/>
        <v>Thursday</v>
      </c>
      <c r="G1337" s="7" t="str">
        <f t="shared" si="144"/>
        <v>Weekdays</v>
      </c>
      <c r="H1337" s="6">
        <f t="shared" si="145"/>
        <v>23</v>
      </c>
      <c r="I1337" s="6">
        <f t="shared" si="147"/>
        <v>2020</v>
      </c>
      <c r="J1337" s="11" t="s">
        <v>1160</v>
      </c>
      <c r="K1337" s="12" t="s">
        <v>115</v>
      </c>
      <c r="L1337" s="8" t="s">
        <v>2696</v>
      </c>
      <c r="M1337" s="8" t="s">
        <v>2703</v>
      </c>
      <c r="N1337" s="12" t="s">
        <v>13</v>
      </c>
      <c r="O1337" s="12" t="s">
        <v>13</v>
      </c>
      <c r="P1337" s="13">
        <v>49</v>
      </c>
      <c r="Q1337" s="12" t="s">
        <v>1161</v>
      </c>
      <c r="R1337">
        <f t="shared" si="146"/>
        <v>1</v>
      </c>
    </row>
    <row r="1338" spans="1:18" ht="33" x14ac:dyDescent="0.25">
      <c r="A1338" s="4" t="s">
        <v>199</v>
      </c>
      <c r="B1338" s="18">
        <v>44035.685416666667</v>
      </c>
      <c r="C1338" s="6" t="str">
        <f t="shared" si="141"/>
        <v>July</v>
      </c>
      <c r="D1338" s="7">
        <f t="shared" si="142"/>
        <v>0.68541666666666667</v>
      </c>
      <c r="E1338" s="7" t="str">
        <f>IF(AND(D1338&lt;Sheet2!$A$3,D1338&gt;=Sheet2!$A$2),"Morning",IF(AND(D1338&gt;=Sheet2!$A$3,D1338&lt;Sheet2!$A$4),"Afternoon","Night"))</f>
        <v>Afternoon</v>
      </c>
      <c r="F1338" s="7" t="str">
        <f t="shared" si="143"/>
        <v>Thursday</v>
      </c>
      <c r="G1338" s="7" t="str">
        <f t="shared" si="144"/>
        <v>Weekdays</v>
      </c>
      <c r="H1338" s="6">
        <f t="shared" si="145"/>
        <v>23</v>
      </c>
      <c r="I1338" s="6">
        <f t="shared" si="147"/>
        <v>2020</v>
      </c>
      <c r="J1338" s="5">
        <v>44169.645138888889</v>
      </c>
      <c r="K1338" s="8" t="s">
        <v>156</v>
      </c>
      <c r="L1338" s="8" t="s">
        <v>2696</v>
      </c>
      <c r="M1338" s="8" t="s">
        <v>2703</v>
      </c>
      <c r="N1338" s="8" t="s">
        <v>58</v>
      </c>
      <c r="O1338" s="8" t="s">
        <v>13</v>
      </c>
      <c r="P1338" s="9">
        <v>4</v>
      </c>
      <c r="Q1338" s="8" t="s">
        <v>1162</v>
      </c>
      <c r="R1338">
        <f t="shared" si="146"/>
        <v>1</v>
      </c>
    </row>
    <row r="1339" spans="1:18" ht="49.5" x14ac:dyDescent="0.25">
      <c r="A1339" s="10"/>
      <c r="B1339" s="17">
        <v>44035.711111111108</v>
      </c>
      <c r="C1339" s="6" t="str">
        <f t="shared" si="141"/>
        <v>July</v>
      </c>
      <c r="D1339" s="7">
        <f t="shared" si="142"/>
        <v>0.71111111111111114</v>
      </c>
      <c r="E1339" s="7" t="str">
        <f>IF(AND(D1339&lt;Sheet2!$A$3,D1339&gt;=Sheet2!$A$2),"Morning",IF(AND(D1339&gt;=Sheet2!$A$3,D1339&lt;Sheet2!$A$4),"Afternoon","Night"))</f>
        <v>Afternoon</v>
      </c>
      <c r="F1339" s="7" t="str">
        <f t="shared" si="143"/>
        <v>Thursday</v>
      </c>
      <c r="G1339" s="7" t="str">
        <f t="shared" si="144"/>
        <v>Weekdays</v>
      </c>
      <c r="H1339" s="6">
        <f t="shared" si="145"/>
        <v>23</v>
      </c>
      <c r="I1339" s="6">
        <f t="shared" si="147"/>
        <v>2020</v>
      </c>
      <c r="J1339" s="11" t="s">
        <v>1163</v>
      </c>
      <c r="K1339" s="12" t="s">
        <v>156</v>
      </c>
      <c r="L1339" s="8" t="s">
        <v>2696</v>
      </c>
      <c r="M1339" s="8" t="s">
        <v>2703</v>
      </c>
      <c r="N1339" s="12" t="s">
        <v>58</v>
      </c>
      <c r="O1339" s="12" t="s">
        <v>13</v>
      </c>
      <c r="P1339" s="13">
        <v>4</v>
      </c>
      <c r="Q1339" s="12" t="s">
        <v>1164</v>
      </c>
      <c r="R1339">
        <f t="shared" si="146"/>
        <v>1</v>
      </c>
    </row>
    <row r="1340" spans="1:18" ht="33" x14ac:dyDescent="0.25">
      <c r="A1340" s="4" t="s">
        <v>203</v>
      </c>
      <c r="B1340" s="18">
        <v>44035.711111111108</v>
      </c>
      <c r="C1340" s="6" t="str">
        <f t="shared" si="141"/>
        <v>July</v>
      </c>
      <c r="D1340" s="7">
        <f t="shared" si="142"/>
        <v>0.71111111111111114</v>
      </c>
      <c r="E1340" s="7" t="str">
        <f>IF(AND(D1340&lt;Sheet2!$A$3,D1340&gt;=Sheet2!$A$2),"Morning",IF(AND(D1340&gt;=Sheet2!$A$3,D1340&lt;Sheet2!$A$4),"Afternoon","Night"))</f>
        <v>Afternoon</v>
      </c>
      <c r="F1340" s="7" t="str">
        <f t="shared" si="143"/>
        <v>Thursday</v>
      </c>
      <c r="G1340" s="7" t="str">
        <f t="shared" si="144"/>
        <v>Weekdays</v>
      </c>
      <c r="H1340" s="6">
        <f t="shared" si="145"/>
        <v>23</v>
      </c>
      <c r="I1340" s="6">
        <f t="shared" si="147"/>
        <v>2020</v>
      </c>
      <c r="J1340" s="5">
        <v>43934.268750000003</v>
      </c>
      <c r="K1340" s="8" t="s">
        <v>67</v>
      </c>
      <c r="L1340" s="8" t="s">
        <v>2696</v>
      </c>
      <c r="M1340" s="8" t="s">
        <v>2703</v>
      </c>
      <c r="N1340" s="8" t="s">
        <v>34</v>
      </c>
      <c r="O1340" s="8" t="s">
        <v>19</v>
      </c>
      <c r="P1340" s="15" t="s">
        <v>9</v>
      </c>
      <c r="Q1340" s="8" t="s">
        <v>2232</v>
      </c>
      <c r="R1340">
        <f t="shared" si="146"/>
        <v>1</v>
      </c>
    </row>
    <row r="1341" spans="1:18" ht="66" x14ac:dyDescent="0.25">
      <c r="A1341" s="10"/>
      <c r="B1341" s="17">
        <v>44035.715277777781</v>
      </c>
      <c r="C1341" s="6" t="str">
        <f t="shared" si="141"/>
        <v>July</v>
      </c>
      <c r="D1341" s="7">
        <f t="shared" si="142"/>
        <v>0.71527777777777779</v>
      </c>
      <c r="E1341" s="7" t="str">
        <f>IF(AND(D1341&lt;Sheet2!$A$3,D1341&gt;=Sheet2!$A$2),"Morning",IF(AND(D1341&gt;=Sheet2!$A$3,D1341&lt;Sheet2!$A$4),"Afternoon","Night"))</f>
        <v>Afternoon</v>
      </c>
      <c r="F1341" s="7" t="str">
        <f t="shared" si="143"/>
        <v>Thursday</v>
      </c>
      <c r="G1341" s="7" t="str">
        <f t="shared" si="144"/>
        <v>Weekdays</v>
      </c>
      <c r="H1341" s="6">
        <f t="shared" si="145"/>
        <v>23</v>
      </c>
      <c r="I1341" s="6">
        <f t="shared" si="147"/>
        <v>2020</v>
      </c>
      <c r="J1341" s="11">
        <v>43935.533333333333</v>
      </c>
      <c r="K1341" s="12" t="s">
        <v>67</v>
      </c>
      <c r="L1341" s="8" t="s">
        <v>2696</v>
      </c>
      <c r="M1341" s="8" t="s">
        <v>2703</v>
      </c>
      <c r="N1341" s="12" t="s">
        <v>34</v>
      </c>
      <c r="O1341" s="12" t="s">
        <v>19</v>
      </c>
      <c r="P1341" s="15" t="s">
        <v>9</v>
      </c>
      <c r="Q1341" s="12" t="s">
        <v>2233</v>
      </c>
      <c r="R1341">
        <f t="shared" si="146"/>
        <v>1</v>
      </c>
    </row>
    <row r="1342" spans="1:18" ht="82.5" x14ac:dyDescent="0.25">
      <c r="A1342" s="4" t="s">
        <v>205</v>
      </c>
      <c r="B1342" s="18">
        <v>44035.715277777781</v>
      </c>
      <c r="C1342" s="6" t="str">
        <f t="shared" si="141"/>
        <v>July</v>
      </c>
      <c r="D1342" s="7">
        <f t="shared" si="142"/>
        <v>0.71527777777777779</v>
      </c>
      <c r="E1342" s="7" t="str">
        <f>IF(AND(D1342&lt;Sheet2!$A$3,D1342&gt;=Sheet2!$A$2),"Morning",IF(AND(D1342&gt;=Sheet2!$A$3,D1342&lt;Sheet2!$A$4),"Afternoon","Night"))</f>
        <v>Afternoon</v>
      </c>
      <c r="F1342" s="7" t="str">
        <f t="shared" si="143"/>
        <v>Thursday</v>
      </c>
      <c r="G1342" s="7" t="str">
        <f t="shared" si="144"/>
        <v>Weekdays</v>
      </c>
      <c r="H1342" s="6">
        <f t="shared" si="145"/>
        <v>23</v>
      </c>
      <c r="I1342" s="6">
        <f t="shared" si="147"/>
        <v>2020</v>
      </c>
      <c r="J1342" s="5">
        <v>43934.572916666664</v>
      </c>
      <c r="K1342" s="8" t="s">
        <v>271</v>
      </c>
      <c r="L1342" s="8" t="s">
        <v>2694</v>
      </c>
      <c r="M1342" s="8" t="s">
        <v>2702</v>
      </c>
      <c r="N1342" s="8" t="s">
        <v>34</v>
      </c>
      <c r="O1342" s="8" t="s">
        <v>109</v>
      </c>
      <c r="P1342" s="9">
        <v>16</v>
      </c>
      <c r="Q1342" s="8" t="s">
        <v>2234</v>
      </c>
      <c r="R1342">
        <f t="shared" si="146"/>
        <v>1</v>
      </c>
    </row>
    <row r="1343" spans="1:18" ht="66" x14ac:dyDescent="0.25">
      <c r="A1343" s="4" t="s">
        <v>207</v>
      </c>
      <c r="B1343" s="17">
        <v>44036.258333333331</v>
      </c>
      <c r="C1343" s="6" t="str">
        <f t="shared" si="141"/>
        <v>July</v>
      </c>
      <c r="D1343" s="7">
        <f t="shared" si="142"/>
        <v>0.25833333333333336</v>
      </c>
      <c r="E1343" s="7" t="str">
        <f>IF(AND(D1343&lt;Sheet2!$A$3,D1343&gt;=Sheet2!$A$2),"Morning",IF(AND(D1343&gt;=Sheet2!$A$3,D1343&lt;Sheet2!$A$4),"Afternoon","Night"))</f>
        <v>Morning</v>
      </c>
      <c r="F1343" s="7" t="str">
        <f t="shared" si="143"/>
        <v>Friday</v>
      </c>
      <c r="G1343" s="7" t="str">
        <f t="shared" si="144"/>
        <v>Weekdays</v>
      </c>
      <c r="H1343" s="6">
        <f t="shared" si="145"/>
        <v>24</v>
      </c>
      <c r="I1343" s="6">
        <f t="shared" si="147"/>
        <v>2020</v>
      </c>
      <c r="J1343" s="5">
        <v>43934.618055555555</v>
      </c>
      <c r="K1343" s="8" t="s">
        <v>480</v>
      </c>
      <c r="L1343" s="8" t="s">
        <v>2693</v>
      </c>
      <c r="M1343" s="8" t="s">
        <v>2703</v>
      </c>
      <c r="N1343" s="8" t="s">
        <v>34</v>
      </c>
      <c r="O1343" s="8" t="s">
        <v>109</v>
      </c>
      <c r="P1343" s="9">
        <v>15</v>
      </c>
      <c r="Q1343" s="8" t="s">
        <v>2235</v>
      </c>
      <c r="R1343">
        <f t="shared" si="146"/>
        <v>1</v>
      </c>
    </row>
    <row r="1344" spans="1:18" ht="82.5" x14ac:dyDescent="0.25">
      <c r="A1344" s="10"/>
      <c r="B1344" s="17">
        <v>44036.443055555559</v>
      </c>
      <c r="C1344" s="6" t="str">
        <f t="shared" si="141"/>
        <v>July</v>
      </c>
      <c r="D1344" s="7">
        <f t="shared" si="142"/>
        <v>0.44305555555555554</v>
      </c>
      <c r="E1344" s="7" t="str">
        <f>IF(AND(D1344&lt;Sheet2!$A$3,D1344&gt;=Sheet2!$A$2),"Morning",IF(AND(D1344&gt;=Sheet2!$A$3,D1344&lt;Sheet2!$A$4),"Afternoon","Night"))</f>
        <v>Morning</v>
      </c>
      <c r="F1344" s="7" t="str">
        <f t="shared" si="143"/>
        <v>Friday</v>
      </c>
      <c r="G1344" s="7" t="str">
        <f t="shared" si="144"/>
        <v>Weekdays</v>
      </c>
      <c r="H1344" s="6">
        <f t="shared" si="145"/>
        <v>24</v>
      </c>
      <c r="I1344" s="6">
        <f t="shared" si="147"/>
        <v>2020</v>
      </c>
      <c r="J1344" s="11">
        <v>43934.618055555555</v>
      </c>
      <c r="K1344" s="12" t="s">
        <v>480</v>
      </c>
      <c r="L1344" s="8" t="s">
        <v>2693</v>
      </c>
      <c r="M1344" s="8" t="s">
        <v>2703</v>
      </c>
      <c r="N1344" s="12" t="s">
        <v>34</v>
      </c>
      <c r="O1344" s="12" t="s">
        <v>19</v>
      </c>
      <c r="P1344" s="13">
        <v>5</v>
      </c>
      <c r="Q1344" s="12" t="s">
        <v>2236</v>
      </c>
      <c r="R1344">
        <f t="shared" si="146"/>
        <v>1</v>
      </c>
    </row>
    <row r="1345" spans="1:18" ht="379.5" x14ac:dyDescent="0.25">
      <c r="A1345" s="4" t="s">
        <v>209</v>
      </c>
      <c r="B1345" s="17">
        <v>44036.754166666666</v>
      </c>
      <c r="C1345" s="6" t="str">
        <f t="shared" si="141"/>
        <v>July</v>
      </c>
      <c r="D1345" s="7">
        <f t="shared" si="142"/>
        <v>0.75416666666666676</v>
      </c>
      <c r="E1345" s="7" t="str">
        <f>IF(AND(D1345&lt;Sheet2!$A$3,D1345&gt;=Sheet2!$A$2),"Morning",IF(AND(D1345&gt;=Sheet2!$A$3,D1345&lt;Sheet2!$A$4),"Afternoon","Night"))</f>
        <v>Afternoon</v>
      </c>
      <c r="F1345" s="7" t="str">
        <f t="shared" si="143"/>
        <v>Friday</v>
      </c>
      <c r="G1345" s="7" t="str">
        <f t="shared" si="144"/>
        <v>Weekdays</v>
      </c>
      <c r="H1345" s="6">
        <f t="shared" si="145"/>
        <v>24</v>
      </c>
      <c r="I1345" s="6">
        <f t="shared" si="147"/>
        <v>2020</v>
      </c>
      <c r="J1345" s="5">
        <v>43934.820138888892</v>
      </c>
      <c r="K1345" s="8" t="s">
        <v>122</v>
      </c>
      <c r="L1345" s="8" t="s">
        <v>2693</v>
      </c>
      <c r="M1345" s="8" t="s">
        <v>2703</v>
      </c>
      <c r="N1345" s="8" t="s">
        <v>34</v>
      </c>
      <c r="O1345" s="8" t="s">
        <v>2237</v>
      </c>
      <c r="P1345" s="9">
        <v>1219</v>
      </c>
      <c r="Q1345" s="8" t="s">
        <v>2238</v>
      </c>
      <c r="R1345">
        <f t="shared" si="146"/>
        <v>1</v>
      </c>
    </row>
    <row r="1346" spans="1:18" ht="33" x14ac:dyDescent="0.25">
      <c r="A1346" s="4" t="s">
        <v>211</v>
      </c>
      <c r="B1346" s="18">
        <v>44036.754166666666</v>
      </c>
      <c r="C1346" s="6" t="str">
        <f t="shared" si="141"/>
        <v>July</v>
      </c>
      <c r="D1346" s="7">
        <f t="shared" si="142"/>
        <v>0.75416666666666676</v>
      </c>
      <c r="E1346" s="7" t="str">
        <f>IF(AND(D1346&lt;Sheet2!$A$3,D1346&gt;=Sheet2!$A$2),"Morning",IF(AND(D1346&gt;=Sheet2!$A$3,D1346&lt;Sheet2!$A$4),"Afternoon","Night"))</f>
        <v>Afternoon</v>
      </c>
      <c r="F1346" s="7" t="str">
        <f t="shared" si="143"/>
        <v>Friday</v>
      </c>
      <c r="G1346" s="7" t="str">
        <f t="shared" si="144"/>
        <v>Weekdays</v>
      </c>
      <c r="H1346" s="6">
        <f t="shared" si="145"/>
        <v>24</v>
      </c>
      <c r="I1346" s="6">
        <f t="shared" si="147"/>
        <v>2020</v>
      </c>
      <c r="J1346" s="5">
        <v>43934.881944444445</v>
      </c>
      <c r="K1346" s="8" t="s">
        <v>467</v>
      </c>
      <c r="L1346" s="8" t="s">
        <v>2694</v>
      </c>
      <c r="M1346" s="8" t="s">
        <v>2702</v>
      </c>
      <c r="N1346" s="8" t="s">
        <v>34</v>
      </c>
      <c r="O1346" s="8" t="s">
        <v>13</v>
      </c>
      <c r="P1346" s="9">
        <v>36</v>
      </c>
      <c r="Q1346" s="8" t="s">
        <v>1165</v>
      </c>
      <c r="R1346">
        <f t="shared" si="146"/>
        <v>1</v>
      </c>
    </row>
    <row r="1347" spans="1:18" ht="66" x14ac:dyDescent="0.25">
      <c r="A1347" s="10"/>
      <c r="B1347" s="17">
        <v>44037.713194444441</v>
      </c>
      <c r="C1347" s="6" t="str">
        <f t="shared" ref="C1347:C1410" si="148">TEXT(B1347,"mmmm")</f>
        <v>July</v>
      </c>
      <c r="D1347" s="7">
        <f t="shared" ref="D1347:D1410" si="149">TIME(HOUR(B1347),MINUTE(B1347),SECOND(B1347))</f>
        <v>0.71319444444444446</v>
      </c>
      <c r="E1347" s="7" t="str">
        <f>IF(AND(D1347&lt;Sheet2!$A$3,D1347&gt;=Sheet2!$A$2),"Morning",IF(AND(D1347&gt;=Sheet2!$A$3,D1347&lt;Sheet2!$A$4),"Afternoon","Night"))</f>
        <v>Afternoon</v>
      </c>
      <c r="F1347" s="7" t="str">
        <f t="shared" ref="F1347:F1410" si="150">TEXT(B1347,"dddd")</f>
        <v>Saturday</v>
      </c>
      <c r="G1347" s="7" t="str">
        <f t="shared" ref="G1347:G1410" si="151">IF(OR(F1347="Saturday",F1347="Sunday"),"Weekends","Weekdays")</f>
        <v>Weekends</v>
      </c>
      <c r="H1347" s="6">
        <f t="shared" ref="H1347:H1410" si="152">DAY(B1347)</f>
        <v>25</v>
      </c>
      <c r="I1347" s="6">
        <f t="shared" si="147"/>
        <v>2020</v>
      </c>
      <c r="J1347" s="11">
        <v>43937.37222222222</v>
      </c>
      <c r="K1347" s="12" t="s">
        <v>467</v>
      </c>
      <c r="L1347" s="8" t="s">
        <v>2694</v>
      </c>
      <c r="M1347" s="8" t="s">
        <v>2702</v>
      </c>
      <c r="N1347" s="12" t="s">
        <v>34</v>
      </c>
      <c r="O1347" s="12" t="s">
        <v>13</v>
      </c>
      <c r="P1347" s="13">
        <v>36</v>
      </c>
      <c r="Q1347" s="12" t="s">
        <v>2239</v>
      </c>
      <c r="R1347">
        <f t="shared" ref="R1347:R1410" si="153">COUNTA(B1347)</f>
        <v>1</v>
      </c>
    </row>
    <row r="1348" spans="1:18" ht="49.5" x14ac:dyDescent="0.25">
      <c r="A1348" s="4" t="s">
        <v>212</v>
      </c>
      <c r="B1348" s="18">
        <v>44037.713194444441</v>
      </c>
      <c r="C1348" s="6" t="str">
        <f t="shared" si="148"/>
        <v>July</v>
      </c>
      <c r="D1348" s="7">
        <f t="shared" si="149"/>
        <v>0.71319444444444446</v>
      </c>
      <c r="E1348" s="7" t="str">
        <f>IF(AND(D1348&lt;Sheet2!$A$3,D1348&gt;=Sheet2!$A$2),"Morning",IF(AND(D1348&gt;=Sheet2!$A$3,D1348&lt;Sheet2!$A$4),"Afternoon","Night"))</f>
        <v>Afternoon</v>
      </c>
      <c r="F1348" s="7" t="str">
        <f t="shared" si="150"/>
        <v>Saturday</v>
      </c>
      <c r="G1348" s="7" t="str">
        <f t="shared" si="151"/>
        <v>Weekends</v>
      </c>
      <c r="H1348" s="6">
        <f t="shared" si="152"/>
        <v>25</v>
      </c>
      <c r="I1348" s="6">
        <f t="shared" si="147"/>
        <v>2020</v>
      </c>
      <c r="J1348" s="5">
        <v>43935.222222222219</v>
      </c>
      <c r="K1348" s="8" t="s">
        <v>95</v>
      </c>
      <c r="L1348" s="8" t="s">
        <v>2693</v>
      </c>
      <c r="M1348" s="8" t="s">
        <v>2703</v>
      </c>
      <c r="N1348" s="8" t="s">
        <v>24</v>
      </c>
      <c r="O1348" s="8" t="s">
        <v>19</v>
      </c>
      <c r="P1348" s="9">
        <v>0</v>
      </c>
      <c r="Q1348" s="8" t="s">
        <v>1166</v>
      </c>
      <c r="R1348">
        <f t="shared" si="153"/>
        <v>1</v>
      </c>
    </row>
    <row r="1349" spans="1:18" ht="49.5" x14ac:dyDescent="0.25">
      <c r="A1349" s="10"/>
      <c r="B1349" s="17">
        <v>44038.380555555559</v>
      </c>
      <c r="C1349" s="6" t="str">
        <f t="shared" si="148"/>
        <v>July</v>
      </c>
      <c r="D1349" s="7">
        <f t="shared" si="149"/>
        <v>0.38055555555555554</v>
      </c>
      <c r="E1349" s="7" t="str">
        <f>IF(AND(D1349&lt;Sheet2!$A$3,D1349&gt;=Sheet2!$A$2),"Morning",IF(AND(D1349&gt;=Sheet2!$A$3,D1349&lt;Sheet2!$A$4),"Afternoon","Night"))</f>
        <v>Morning</v>
      </c>
      <c r="F1349" s="7" t="str">
        <f t="shared" si="150"/>
        <v>Sunday</v>
      </c>
      <c r="G1349" s="7" t="str">
        <f t="shared" si="151"/>
        <v>Weekends</v>
      </c>
      <c r="H1349" s="6">
        <f t="shared" si="152"/>
        <v>26</v>
      </c>
      <c r="I1349" s="6">
        <f t="shared" si="147"/>
        <v>2020</v>
      </c>
      <c r="J1349" s="11">
        <v>43940.805555555555</v>
      </c>
      <c r="K1349" s="12" t="s">
        <v>95</v>
      </c>
      <c r="L1349" s="8" t="s">
        <v>2693</v>
      </c>
      <c r="M1349" s="8" t="s">
        <v>2703</v>
      </c>
      <c r="N1349" s="12" t="s">
        <v>24</v>
      </c>
      <c r="O1349" s="12" t="s">
        <v>19</v>
      </c>
      <c r="P1349" s="13">
        <v>0</v>
      </c>
      <c r="Q1349" s="12" t="s">
        <v>2688</v>
      </c>
      <c r="R1349">
        <f t="shared" si="153"/>
        <v>1</v>
      </c>
    </row>
    <row r="1350" spans="1:18" ht="33" x14ac:dyDescent="0.25">
      <c r="A1350" s="4" t="s">
        <v>213</v>
      </c>
      <c r="B1350" s="17">
        <v>44039.263888888891</v>
      </c>
      <c r="C1350" s="6" t="str">
        <f t="shared" si="148"/>
        <v>July</v>
      </c>
      <c r="D1350" s="7">
        <f t="shared" si="149"/>
        <v>0.2638888888888889</v>
      </c>
      <c r="E1350" s="7" t="str">
        <f>IF(AND(D1350&lt;Sheet2!$A$3,D1350&gt;=Sheet2!$A$2),"Morning",IF(AND(D1350&gt;=Sheet2!$A$3,D1350&lt;Sheet2!$A$4),"Afternoon","Night"))</f>
        <v>Morning</v>
      </c>
      <c r="F1350" s="7" t="str">
        <f t="shared" si="150"/>
        <v>Monday</v>
      </c>
      <c r="G1350" s="7" t="str">
        <f t="shared" si="151"/>
        <v>Weekdays</v>
      </c>
      <c r="H1350" s="6">
        <f t="shared" si="152"/>
        <v>27</v>
      </c>
      <c r="I1350" s="6">
        <f t="shared" si="147"/>
        <v>2020</v>
      </c>
      <c r="J1350" s="5">
        <v>43935.306944444441</v>
      </c>
      <c r="K1350" s="8" t="s">
        <v>140</v>
      </c>
      <c r="L1350" s="8" t="s">
        <v>2696</v>
      </c>
      <c r="M1350" s="8" t="s">
        <v>2703</v>
      </c>
      <c r="N1350" s="8" t="s">
        <v>24</v>
      </c>
      <c r="O1350" s="8" t="s">
        <v>13</v>
      </c>
      <c r="P1350" s="9">
        <v>57</v>
      </c>
      <c r="Q1350" s="8" t="s">
        <v>1167</v>
      </c>
      <c r="R1350">
        <f t="shared" si="153"/>
        <v>1</v>
      </c>
    </row>
    <row r="1351" spans="1:18" ht="132" x14ac:dyDescent="0.25">
      <c r="A1351" s="4" t="s">
        <v>215</v>
      </c>
      <c r="B1351" s="18">
        <v>44039.263888888891</v>
      </c>
      <c r="C1351" s="6" t="str">
        <f t="shared" si="148"/>
        <v>July</v>
      </c>
      <c r="D1351" s="7">
        <f t="shared" si="149"/>
        <v>0.2638888888888889</v>
      </c>
      <c r="E1351" s="7" t="str">
        <f>IF(AND(D1351&lt;Sheet2!$A$3,D1351&gt;=Sheet2!$A$2),"Morning",IF(AND(D1351&gt;=Sheet2!$A$3,D1351&lt;Sheet2!$A$4),"Afternoon","Night"))</f>
        <v>Morning</v>
      </c>
      <c r="F1351" s="7" t="str">
        <f t="shared" si="150"/>
        <v>Monday</v>
      </c>
      <c r="G1351" s="7" t="str">
        <f t="shared" si="151"/>
        <v>Weekdays</v>
      </c>
      <c r="H1351" s="6">
        <f t="shared" si="152"/>
        <v>27</v>
      </c>
      <c r="I1351" s="6">
        <f t="shared" si="147"/>
        <v>2020</v>
      </c>
      <c r="J1351" s="5">
        <v>43935.354166666664</v>
      </c>
      <c r="K1351" s="8" t="s">
        <v>391</v>
      </c>
      <c r="L1351" s="8" t="s">
        <v>2693</v>
      </c>
      <c r="M1351" s="8" t="s">
        <v>2703</v>
      </c>
      <c r="N1351" s="8" t="s">
        <v>34</v>
      </c>
      <c r="O1351" s="8" t="s">
        <v>25</v>
      </c>
      <c r="P1351" s="9">
        <v>81</v>
      </c>
      <c r="Q1351" s="8" t="s">
        <v>2240</v>
      </c>
      <c r="R1351">
        <f t="shared" si="153"/>
        <v>1</v>
      </c>
    </row>
    <row r="1352" spans="1:18" ht="132" x14ac:dyDescent="0.25">
      <c r="A1352" s="4" t="s">
        <v>218</v>
      </c>
      <c r="B1352" s="17">
        <v>44039.28402777778</v>
      </c>
      <c r="C1352" s="6" t="str">
        <f t="shared" si="148"/>
        <v>July</v>
      </c>
      <c r="D1352" s="7">
        <f t="shared" si="149"/>
        <v>0.28402777777777777</v>
      </c>
      <c r="E1352" s="7" t="str">
        <f>IF(AND(D1352&lt;Sheet2!$A$3,D1352&gt;=Sheet2!$A$2),"Morning",IF(AND(D1352&gt;=Sheet2!$A$3,D1352&lt;Sheet2!$A$4),"Afternoon","Night"))</f>
        <v>Morning</v>
      </c>
      <c r="F1352" s="7" t="str">
        <f t="shared" si="150"/>
        <v>Monday</v>
      </c>
      <c r="G1352" s="7" t="str">
        <f t="shared" si="151"/>
        <v>Weekdays</v>
      </c>
      <c r="H1352" s="6">
        <f t="shared" si="152"/>
        <v>27</v>
      </c>
      <c r="I1352" s="6">
        <f t="shared" si="147"/>
        <v>2020</v>
      </c>
      <c r="J1352" s="5">
        <v>43935.55</v>
      </c>
      <c r="K1352" s="8" t="s">
        <v>457</v>
      </c>
      <c r="L1352" s="8" t="s">
        <v>2693</v>
      </c>
      <c r="M1352" s="8" t="s">
        <v>2703</v>
      </c>
      <c r="N1352" s="8" t="s">
        <v>34</v>
      </c>
      <c r="O1352" s="8" t="s">
        <v>103</v>
      </c>
      <c r="P1352" s="9">
        <v>0</v>
      </c>
      <c r="Q1352" s="8" t="s">
        <v>2241</v>
      </c>
      <c r="R1352">
        <f t="shared" si="153"/>
        <v>1</v>
      </c>
    </row>
    <row r="1353" spans="1:18" ht="99" x14ac:dyDescent="0.25">
      <c r="A1353" s="4" t="s">
        <v>220</v>
      </c>
      <c r="B1353" s="18">
        <v>44039.28402777778</v>
      </c>
      <c r="C1353" s="6" t="str">
        <f t="shared" si="148"/>
        <v>July</v>
      </c>
      <c r="D1353" s="7">
        <f t="shared" si="149"/>
        <v>0.28402777777777777</v>
      </c>
      <c r="E1353" s="7" t="str">
        <f>IF(AND(D1353&lt;Sheet2!$A$3,D1353&gt;=Sheet2!$A$2),"Morning",IF(AND(D1353&gt;=Sheet2!$A$3,D1353&lt;Sheet2!$A$4),"Afternoon","Night"))</f>
        <v>Morning</v>
      </c>
      <c r="F1353" s="7" t="str">
        <f t="shared" si="150"/>
        <v>Monday</v>
      </c>
      <c r="G1353" s="7" t="str">
        <f t="shared" si="151"/>
        <v>Weekdays</v>
      </c>
      <c r="H1353" s="6">
        <f t="shared" si="152"/>
        <v>27</v>
      </c>
      <c r="I1353" s="6">
        <f t="shared" si="147"/>
        <v>2020</v>
      </c>
      <c r="J1353" s="5">
        <v>43936.606249999997</v>
      </c>
      <c r="K1353" s="8" t="s">
        <v>353</v>
      </c>
      <c r="L1353" s="8" t="s">
        <v>2693</v>
      </c>
      <c r="M1353" s="8" t="s">
        <v>2703</v>
      </c>
      <c r="N1353" s="8" t="s">
        <v>58</v>
      </c>
      <c r="O1353" s="8" t="s">
        <v>1707</v>
      </c>
      <c r="P1353" s="9">
        <v>34</v>
      </c>
      <c r="Q1353" s="8" t="s">
        <v>2242</v>
      </c>
      <c r="R1353">
        <f t="shared" si="153"/>
        <v>1</v>
      </c>
    </row>
    <row r="1354" spans="1:18" ht="148.5" x14ac:dyDescent="0.25">
      <c r="A1354" s="4" t="s">
        <v>222</v>
      </c>
      <c r="B1354" s="17">
        <v>44039.40625</v>
      </c>
      <c r="C1354" s="6" t="str">
        <f t="shared" si="148"/>
        <v>July</v>
      </c>
      <c r="D1354" s="7">
        <f t="shared" si="149"/>
        <v>0.40625</v>
      </c>
      <c r="E1354" s="7" t="str">
        <f>IF(AND(D1354&lt;Sheet2!$A$3,D1354&gt;=Sheet2!$A$2),"Morning",IF(AND(D1354&gt;=Sheet2!$A$3,D1354&lt;Sheet2!$A$4),"Afternoon","Night"))</f>
        <v>Morning</v>
      </c>
      <c r="F1354" s="7" t="str">
        <f t="shared" si="150"/>
        <v>Monday</v>
      </c>
      <c r="G1354" s="7" t="str">
        <f t="shared" si="151"/>
        <v>Weekdays</v>
      </c>
      <c r="H1354" s="6">
        <f t="shared" si="152"/>
        <v>27</v>
      </c>
      <c r="I1354" s="6">
        <f t="shared" si="147"/>
        <v>2020</v>
      </c>
      <c r="J1354" s="5">
        <v>43937.162499999999</v>
      </c>
      <c r="K1354" s="8" t="s">
        <v>289</v>
      </c>
      <c r="L1354" s="8" t="s">
        <v>2693</v>
      </c>
      <c r="M1354" s="8" t="s">
        <v>2703</v>
      </c>
      <c r="N1354" s="8" t="s">
        <v>34</v>
      </c>
      <c r="O1354" s="8" t="s">
        <v>191</v>
      </c>
      <c r="P1354" s="9">
        <v>453</v>
      </c>
      <c r="Q1354" s="8" t="s">
        <v>2243</v>
      </c>
      <c r="R1354">
        <f t="shared" si="153"/>
        <v>1</v>
      </c>
    </row>
    <row r="1355" spans="1:18" ht="33" x14ac:dyDescent="0.25">
      <c r="A1355" s="4" t="s">
        <v>224</v>
      </c>
      <c r="B1355" s="17">
        <v>44039.605555555558</v>
      </c>
      <c r="C1355" s="6" t="str">
        <f t="shared" si="148"/>
        <v>July</v>
      </c>
      <c r="D1355" s="7">
        <f t="shared" si="149"/>
        <v>0.60555555555555551</v>
      </c>
      <c r="E1355" s="7" t="str">
        <f>IF(AND(D1355&lt;Sheet2!$A$3,D1355&gt;=Sheet2!$A$2),"Morning",IF(AND(D1355&gt;=Sheet2!$A$3,D1355&lt;Sheet2!$A$4),"Afternoon","Night"))</f>
        <v>Afternoon</v>
      </c>
      <c r="F1355" s="7" t="str">
        <f t="shared" si="150"/>
        <v>Monday</v>
      </c>
      <c r="G1355" s="7" t="str">
        <f t="shared" si="151"/>
        <v>Weekdays</v>
      </c>
      <c r="H1355" s="6">
        <f t="shared" si="152"/>
        <v>27</v>
      </c>
      <c r="I1355" s="6">
        <f t="shared" si="147"/>
        <v>2020</v>
      </c>
      <c r="J1355" s="5">
        <v>43937.277083333334</v>
      </c>
      <c r="K1355" s="8" t="s">
        <v>79</v>
      </c>
      <c r="L1355" s="8" t="s">
        <v>2693</v>
      </c>
      <c r="M1355" s="8" t="s">
        <v>2703</v>
      </c>
      <c r="N1355" s="8" t="s">
        <v>34</v>
      </c>
      <c r="O1355" s="8" t="s">
        <v>14</v>
      </c>
      <c r="P1355" s="9">
        <v>0</v>
      </c>
      <c r="Q1355" s="8" t="s">
        <v>2244</v>
      </c>
      <c r="R1355">
        <f t="shared" si="153"/>
        <v>1</v>
      </c>
    </row>
    <row r="1356" spans="1:18" ht="66" x14ac:dyDescent="0.25">
      <c r="A1356" s="10"/>
      <c r="B1356" s="17">
        <v>44040.348611111112</v>
      </c>
      <c r="C1356" s="6" t="str">
        <f t="shared" si="148"/>
        <v>July</v>
      </c>
      <c r="D1356" s="7">
        <f t="shared" si="149"/>
        <v>0.34861111111111115</v>
      </c>
      <c r="E1356" s="7" t="str">
        <f>IF(AND(D1356&lt;Sheet2!$A$3,D1356&gt;=Sheet2!$A$2),"Morning",IF(AND(D1356&gt;=Sheet2!$A$3,D1356&lt;Sheet2!$A$4),"Afternoon","Night"))</f>
        <v>Morning</v>
      </c>
      <c r="F1356" s="7" t="str">
        <f t="shared" si="150"/>
        <v>Tuesday</v>
      </c>
      <c r="G1356" s="7" t="str">
        <f t="shared" si="151"/>
        <v>Weekdays</v>
      </c>
      <c r="H1356" s="6">
        <f t="shared" si="152"/>
        <v>28</v>
      </c>
      <c r="I1356" s="6">
        <f t="shared" si="147"/>
        <v>2020</v>
      </c>
      <c r="J1356" s="11">
        <v>43940.772222222222</v>
      </c>
      <c r="K1356" s="12" t="s">
        <v>79</v>
      </c>
      <c r="L1356" s="8" t="s">
        <v>2693</v>
      </c>
      <c r="M1356" s="8" t="s">
        <v>2703</v>
      </c>
      <c r="N1356" s="12" t="s">
        <v>34</v>
      </c>
      <c r="O1356" s="12" t="s">
        <v>14</v>
      </c>
      <c r="P1356" s="13">
        <v>0</v>
      </c>
      <c r="Q1356" s="12" t="s">
        <v>2245</v>
      </c>
      <c r="R1356">
        <f t="shared" si="153"/>
        <v>1</v>
      </c>
    </row>
    <row r="1357" spans="1:18" ht="49.5" x14ac:dyDescent="0.25">
      <c r="A1357" s="4" t="s">
        <v>226</v>
      </c>
      <c r="B1357" s="17">
        <v>44041.393055555556</v>
      </c>
      <c r="C1357" s="6" t="str">
        <f t="shared" si="148"/>
        <v>July</v>
      </c>
      <c r="D1357" s="7">
        <f t="shared" si="149"/>
        <v>0.39305555555555555</v>
      </c>
      <c r="E1357" s="7" t="str">
        <f>IF(AND(D1357&lt;Sheet2!$A$3,D1357&gt;=Sheet2!$A$2),"Morning",IF(AND(D1357&gt;=Sheet2!$A$3,D1357&lt;Sheet2!$A$4),"Afternoon","Night"))</f>
        <v>Morning</v>
      </c>
      <c r="F1357" s="7" t="str">
        <f t="shared" si="150"/>
        <v>Wednesday</v>
      </c>
      <c r="G1357" s="7" t="str">
        <f t="shared" si="151"/>
        <v>Weekdays</v>
      </c>
      <c r="H1357" s="6">
        <f t="shared" si="152"/>
        <v>29</v>
      </c>
      <c r="I1357" s="6">
        <f t="shared" si="147"/>
        <v>2020</v>
      </c>
      <c r="J1357" s="5">
        <v>43937.27847222222</v>
      </c>
      <c r="K1357" s="8" t="s">
        <v>187</v>
      </c>
      <c r="L1357" s="8" t="s">
        <v>2693</v>
      </c>
      <c r="M1357" s="8" t="s">
        <v>2703</v>
      </c>
      <c r="N1357" s="8" t="s">
        <v>34</v>
      </c>
      <c r="O1357" s="8" t="s">
        <v>25</v>
      </c>
      <c r="P1357" s="9">
        <v>0</v>
      </c>
      <c r="Q1357" s="8" t="s">
        <v>1168</v>
      </c>
      <c r="R1357">
        <f t="shared" si="153"/>
        <v>1</v>
      </c>
    </row>
    <row r="1358" spans="1:18" ht="66" x14ac:dyDescent="0.25">
      <c r="A1358" s="10"/>
      <c r="B1358" s="17">
        <v>44041.4375</v>
      </c>
      <c r="C1358" s="6" t="str">
        <f t="shared" si="148"/>
        <v>July</v>
      </c>
      <c r="D1358" s="7">
        <f t="shared" si="149"/>
        <v>0.4375</v>
      </c>
      <c r="E1358" s="7" t="str">
        <f>IF(AND(D1358&lt;Sheet2!$A$3,D1358&gt;=Sheet2!$A$2),"Morning",IF(AND(D1358&gt;=Sheet2!$A$3,D1358&lt;Sheet2!$A$4),"Afternoon","Night"))</f>
        <v>Morning</v>
      </c>
      <c r="F1358" s="7" t="str">
        <f t="shared" si="150"/>
        <v>Wednesday</v>
      </c>
      <c r="G1358" s="7" t="str">
        <f t="shared" si="151"/>
        <v>Weekdays</v>
      </c>
      <c r="H1358" s="6">
        <f t="shared" si="152"/>
        <v>29</v>
      </c>
      <c r="I1358" s="6">
        <f t="shared" si="147"/>
        <v>2020</v>
      </c>
      <c r="J1358" s="11">
        <v>43940.820138888892</v>
      </c>
      <c r="K1358" s="12" t="s">
        <v>187</v>
      </c>
      <c r="L1358" s="8" t="s">
        <v>2693</v>
      </c>
      <c r="M1358" s="8" t="s">
        <v>2703</v>
      </c>
      <c r="N1358" s="12" t="s">
        <v>34</v>
      </c>
      <c r="O1358" s="12" t="s">
        <v>25</v>
      </c>
      <c r="P1358" s="13">
        <v>0</v>
      </c>
      <c r="Q1358" s="12" t="s">
        <v>2246</v>
      </c>
      <c r="R1358">
        <f t="shared" si="153"/>
        <v>1</v>
      </c>
    </row>
    <row r="1359" spans="1:18" ht="33" x14ac:dyDescent="0.25">
      <c r="A1359" s="4" t="s">
        <v>228</v>
      </c>
      <c r="B1359" s="17">
        <v>44041.462500000001</v>
      </c>
      <c r="C1359" s="6" t="str">
        <f t="shared" si="148"/>
        <v>July</v>
      </c>
      <c r="D1359" s="7">
        <f t="shared" si="149"/>
        <v>0.46249999999999997</v>
      </c>
      <c r="E1359" s="7" t="str">
        <f>IF(AND(D1359&lt;Sheet2!$A$3,D1359&gt;=Sheet2!$A$2),"Morning",IF(AND(D1359&gt;=Sheet2!$A$3,D1359&lt;Sheet2!$A$4),"Afternoon","Night"))</f>
        <v>Morning</v>
      </c>
      <c r="F1359" s="7" t="str">
        <f t="shared" si="150"/>
        <v>Wednesday</v>
      </c>
      <c r="G1359" s="7" t="str">
        <f t="shared" si="151"/>
        <v>Weekdays</v>
      </c>
      <c r="H1359" s="6">
        <f t="shared" si="152"/>
        <v>29</v>
      </c>
      <c r="I1359" s="6">
        <f t="shared" si="147"/>
        <v>2020</v>
      </c>
      <c r="J1359" s="5">
        <v>43937.279166666667</v>
      </c>
      <c r="K1359" s="8" t="s">
        <v>176</v>
      </c>
      <c r="L1359" s="8" t="s">
        <v>2696</v>
      </c>
      <c r="M1359" s="8" t="s">
        <v>2703</v>
      </c>
      <c r="N1359" s="8" t="s">
        <v>34</v>
      </c>
      <c r="O1359" s="8" t="s">
        <v>14</v>
      </c>
      <c r="P1359" s="15" t="s">
        <v>9</v>
      </c>
      <c r="Q1359" s="8" t="s">
        <v>2247</v>
      </c>
      <c r="R1359">
        <f t="shared" si="153"/>
        <v>1</v>
      </c>
    </row>
    <row r="1360" spans="1:18" ht="66" x14ac:dyDescent="0.25">
      <c r="A1360" s="10"/>
      <c r="B1360" s="17">
        <v>44041.524305555555</v>
      </c>
      <c r="C1360" s="6" t="str">
        <f t="shared" si="148"/>
        <v>July</v>
      </c>
      <c r="D1360" s="7">
        <f t="shared" si="149"/>
        <v>0.52430555555555558</v>
      </c>
      <c r="E1360" s="7" t="str">
        <f>IF(AND(D1360&lt;Sheet2!$A$3,D1360&gt;=Sheet2!$A$2),"Morning",IF(AND(D1360&gt;=Sheet2!$A$3,D1360&lt;Sheet2!$A$4),"Afternoon","Night"))</f>
        <v>Afternoon</v>
      </c>
      <c r="F1360" s="7" t="str">
        <f t="shared" si="150"/>
        <v>Wednesday</v>
      </c>
      <c r="G1360" s="7" t="str">
        <f t="shared" si="151"/>
        <v>Weekdays</v>
      </c>
      <c r="H1360" s="6">
        <f t="shared" si="152"/>
        <v>29</v>
      </c>
      <c r="I1360" s="6">
        <f t="shared" si="147"/>
        <v>2020</v>
      </c>
      <c r="J1360" s="11">
        <v>43937.600694444445</v>
      </c>
      <c r="K1360" s="12" t="s">
        <v>176</v>
      </c>
      <c r="L1360" s="8" t="s">
        <v>2696</v>
      </c>
      <c r="M1360" s="8" t="s">
        <v>2703</v>
      </c>
      <c r="N1360" s="12" t="s">
        <v>34</v>
      </c>
      <c r="O1360" s="12" t="s">
        <v>14</v>
      </c>
      <c r="P1360" s="15" t="s">
        <v>9</v>
      </c>
      <c r="Q1360" s="12" t="s">
        <v>2248</v>
      </c>
      <c r="R1360">
        <f t="shared" si="153"/>
        <v>1</v>
      </c>
    </row>
    <row r="1361" spans="1:18" ht="33" x14ac:dyDescent="0.25">
      <c r="A1361" s="4" t="s">
        <v>229</v>
      </c>
      <c r="B1361" s="18">
        <v>44041.524305555555</v>
      </c>
      <c r="C1361" s="6" t="str">
        <f t="shared" si="148"/>
        <v>July</v>
      </c>
      <c r="D1361" s="7">
        <f t="shared" si="149"/>
        <v>0.52430555555555558</v>
      </c>
      <c r="E1361" s="7" t="str">
        <f>IF(AND(D1361&lt;Sheet2!$A$3,D1361&gt;=Sheet2!$A$2),"Morning",IF(AND(D1361&gt;=Sheet2!$A$3,D1361&lt;Sheet2!$A$4),"Afternoon","Night"))</f>
        <v>Afternoon</v>
      </c>
      <c r="F1361" s="7" t="str">
        <f t="shared" si="150"/>
        <v>Wednesday</v>
      </c>
      <c r="G1361" s="7" t="str">
        <f t="shared" si="151"/>
        <v>Weekdays</v>
      </c>
      <c r="H1361" s="6">
        <f t="shared" si="152"/>
        <v>29</v>
      </c>
      <c r="I1361" s="6">
        <f t="shared" si="147"/>
        <v>2020</v>
      </c>
      <c r="J1361" s="5">
        <v>43937.568055555559</v>
      </c>
      <c r="K1361" s="8" t="s">
        <v>170</v>
      </c>
      <c r="L1361" s="8" t="s">
        <v>2696</v>
      </c>
      <c r="M1361" s="8" t="s">
        <v>2703</v>
      </c>
      <c r="N1361" s="8" t="s">
        <v>18</v>
      </c>
      <c r="O1361" s="8" t="s">
        <v>13</v>
      </c>
      <c r="P1361" s="9">
        <v>0</v>
      </c>
      <c r="Q1361" s="8" t="s">
        <v>2249</v>
      </c>
      <c r="R1361">
        <f t="shared" si="153"/>
        <v>1</v>
      </c>
    </row>
    <row r="1362" spans="1:18" ht="33" x14ac:dyDescent="0.25">
      <c r="A1362" s="4" t="s">
        <v>232</v>
      </c>
      <c r="B1362" s="17">
        <v>44041.624305555553</v>
      </c>
      <c r="C1362" s="6" t="str">
        <f t="shared" si="148"/>
        <v>July</v>
      </c>
      <c r="D1362" s="7">
        <f t="shared" si="149"/>
        <v>0.62430555555555556</v>
      </c>
      <c r="E1362" s="7" t="str">
        <f>IF(AND(D1362&lt;Sheet2!$A$3,D1362&gt;=Sheet2!$A$2),"Morning",IF(AND(D1362&gt;=Sheet2!$A$3,D1362&lt;Sheet2!$A$4),"Afternoon","Night"))</f>
        <v>Afternoon</v>
      </c>
      <c r="F1362" s="7" t="str">
        <f t="shared" si="150"/>
        <v>Wednesday</v>
      </c>
      <c r="G1362" s="7" t="str">
        <f t="shared" si="151"/>
        <v>Weekdays</v>
      </c>
      <c r="H1362" s="6">
        <f t="shared" si="152"/>
        <v>29</v>
      </c>
      <c r="I1362" s="6">
        <f t="shared" si="147"/>
        <v>2020</v>
      </c>
      <c r="J1362" s="5">
        <v>43937.59097222222</v>
      </c>
      <c r="K1362" s="8" t="s">
        <v>319</v>
      </c>
      <c r="L1362" s="8" t="s">
        <v>2696</v>
      </c>
      <c r="M1362" s="8" t="s">
        <v>2703</v>
      </c>
      <c r="N1362" s="8" t="s">
        <v>18</v>
      </c>
      <c r="O1362" s="8" t="s">
        <v>13</v>
      </c>
      <c r="P1362" s="9">
        <v>0</v>
      </c>
      <c r="Q1362" s="8" t="s">
        <v>2250</v>
      </c>
      <c r="R1362">
        <f t="shared" si="153"/>
        <v>1</v>
      </c>
    </row>
    <row r="1363" spans="1:18" ht="33" x14ac:dyDescent="0.25">
      <c r="A1363" s="4" t="s">
        <v>233</v>
      </c>
      <c r="B1363" s="17">
        <v>44042.385416666664</v>
      </c>
      <c r="C1363" s="6" t="str">
        <f t="shared" si="148"/>
        <v>July</v>
      </c>
      <c r="D1363" s="7">
        <f t="shared" si="149"/>
        <v>0.38541666666666669</v>
      </c>
      <c r="E1363" s="7" t="str">
        <f>IF(AND(D1363&lt;Sheet2!$A$3,D1363&gt;=Sheet2!$A$2),"Morning",IF(AND(D1363&gt;=Sheet2!$A$3,D1363&lt;Sheet2!$A$4),"Afternoon","Night"))</f>
        <v>Morning</v>
      </c>
      <c r="F1363" s="7" t="str">
        <f t="shared" si="150"/>
        <v>Thursday</v>
      </c>
      <c r="G1363" s="7" t="str">
        <f t="shared" si="151"/>
        <v>Weekdays</v>
      </c>
      <c r="H1363" s="6">
        <f t="shared" si="152"/>
        <v>30</v>
      </c>
      <c r="I1363" s="6">
        <f t="shared" si="147"/>
        <v>2020</v>
      </c>
      <c r="J1363" s="5">
        <v>43937.59097222222</v>
      </c>
      <c r="K1363" s="8" t="s">
        <v>115</v>
      </c>
      <c r="L1363" s="8" t="s">
        <v>2696</v>
      </c>
      <c r="M1363" s="8" t="s">
        <v>2703</v>
      </c>
      <c r="N1363" s="8" t="s">
        <v>18</v>
      </c>
      <c r="O1363" s="8" t="s">
        <v>13</v>
      </c>
      <c r="P1363" s="9">
        <v>0</v>
      </c>
      <c r="Q1363" s="8" t="s">
        <v>2251</v>
      </c>
      <c r="R1363">
        <f t="shared" si="153"/>
        <v>1</v>
      </c>
    </row>
    <row r="1364" spans="1:18" ht="33" x14ac:dyDescent="0.25">
      <c r="A1364" s="4" t="s">
        <v>234</v>
      </c>
      <c r="B1364" s="17">
        <v>44042.456250000003</v>
      </c>
      <c r="C1364" s="6" t="str">
        <f t="shared" si="148"/>
        <v>July</v>
      </c>
      <c r="D1364" s="7">
        <f t="shared" si="149"/>
        <v>0.45624999999999999</v>
      </c>
      <c r="E1364" s="7" t="str">
        <f>IF(AND(D1364&lt;Sheet2!$A$3,D1364&gt;=Sheet2!$A$2),"Morning",IF(AND(D1364&gt;=Sheet2!$A$3,D1364&lt;Sheet2!$A$4),"Afternoon","Night"))</f>
        <v>Morning</v>
      </c>
      <c r="F1364" s="7" t="str">
        <f t="shared" si="150"/>
        <v>Thursday</v>
      </c>
      <c r="G1364" s="7" t="str">
        <f t="shared" si="151"/>
        <v>Weekdays</v>
      </c>
      <c r="H1364" s="6">
        <f t="shared" si="152"/>
        <v>30</v>
      </c>
      <c r="I1364" s="6">
        <f t="shared" ref="I1364:I1427" si="154">YEAR(B1364)</f>
        <v>2020</v>
      </c>
      <c r="J1364" s="5">
        <v>43938.289583333331</v>
      </c>
      <c r="K1364" s="8" t="s">
        <v>277</v>
      </c>
      <c r="L1364" s="8" t="s">
        <v>2693</v>
      </c>
      <c r="M1364" s="8" t="s">
        <v>2703</v>
      </c>
      <c r="N1364" s="8" t="s">
        <v>34</v>
      </c>
      <c r="O1364" s="8" t="s">
        <v>14</v>
      </c>
      <c r="P1364" s="9">
        <v>0</v>
      </c>
      <c r="Q1364" s="8" t="s">
        <v>1169</v>
      </c>
      <c r="R1364">
        <f t="shared" si="153"/>
        <v>1</v>
      </c>
    </row>
    <row r="1365" spans="1:18" ht="66" x14ac:dyDescent="0.25">
      <c r="A1365" s="10"/>
      <c r="B1365" s="17">
        <v>44043.350694444445</v>
      </c>
      <c r="C1365" s="6" t="str">
        <f t="shared" si="148"/>
        <v>July</v>
      </c>
      <c r="D1365" s="7">
        <f t="shared" si="149"/>
        <v>0.35069444444444442</v>
      </c>
      <c r="E1365" s="7" t="str">
        <f>IF(AND(D1365&lt;Sheet2!$A$3,D1365&gt;=Sheet2!$A$2),"Morning",IF(AND(D1365&gt;=Sheet2!$A$3,D1365&lt;Sheet2!$A$4),"Afternoon","Night"))</f>
        <v>Morning</v>
      </c>
      <c r="F1365" s="7" t="str">
        <f t="shared" si="150"/>
        <v>Friday</v>
      </c>
      <c r="G1365" s="7" t="str">
        <f t="shared" si="151"/>
        <v>Weekdays</v>
      </c>
      <c r="H1365" s="6">
        <f t="shared" si="152"/>
        <v>31</v>
      </c>
      <c r="I1365" s="6">
        <f t="shared" si="154"/>
        <v>2020</v>
      </c>
      <c r="J1365" s="11">
        <v>43940.772222222222</v>
      </c>
      <c r="K1365" s="12" t="s">
        <v>277</v>
      </c>
      <c r="L1365" s="8" t="s">
        <v>2693</v>
      </c>
      <c r="M1365" s="8" t="s">
        <v>2703</v>
      </c>
      <c r="N1365" s="12" t="s">
        <v>34</v>
      </c>
      <c r="O1365" s="12" t="s">
        <v>14</v>
      </c>
      <c r="P1365" s="13">
        <v>0</v>
      </c>
      <c r="Q1365" s="12" t="s">
        <v>2252</v>
      </c>
      <c r="R1365">
        <f t="shared" si="153"/>
        <v>1</v>
      </c>
    </row>
    <row r="1366" spans="1:18" ht="33" x14ac:dyDescent="0.25">
      <c r="A1366" s="4" t="s">
        <v>236</v>
      </c>
      <c r="B1366" s="18">
        <v>44043.350694444445</v>
      </c>
      <c r="C1366" s="6" t="str">
        <f t="shared" si="148"/>
        <v>July</v>
      </c>
      <c r="D1366" s="7">
        <f t="shared" si="149"/>
        <v>0.35069444444444442</v>
      </c>
      <c r="E1366" s="7" t="str">
        <f>IF(AND(D1366&lt;Sheet2!$A$3,D1366&gt;=Sheet2!$A$2),"Morning",IF(AND(D1366&gt;=Sheet2!$A$3,D1366&lt;Sheet2!$A$4),"Afternoon","Night"))</f>
        <v>Morning</v>
      </c>
      <c r="F1366" s="7" t="str">
        <f t="shared" si="150"/>
        <v>Friday</v>
      </c>
      <c r="G1366" s="7" t="str">
        <f t="shared" si="151"/>
        <v>Weekdays</v>
      </c>
      <c r="H1366" s="6">
        <f t="shared" si="152"/>
        <v>31</v>
      </c>
      <c r="I1366" s="6">
        <f t="shared" si="154"/>
        <v>2020</v>
      </c>
      <c r="J1366" s="5">
        <v>43938.351388888892</v>
      </c>
      <c r="K1366" s="8" t="s">
        <v>1120</v>
      </c>
      <c r="L1366" s="8" t="s">
        <v>2694</v>
      </c>
      <c r="M1366" s="8" t="s">
        <v>2702</v>
      </c>
      <c r="N1366" s="8" t="s">
        <v>34</v>
      </c>
      <c r="O1366" s="8" t="s">
        <v>19</v>
      </c>
      <c r="P1366" s="9">
        <v>0</v>
      </c>
      <c r="Q1366" s="8" t="s">
        <v>1170</v>
      </c>
      <c r="R1366">
        <f t="shared" si="153"/>
        <v>1</v>
      </c>
    </row>
    <row r="1367" spans="1:18" ht="49.5" x14ac:dyDescent="0.25">
      <c r="A1367" s="10"/>
      <c r="B1367" s="17">
        <v>44043.367361111108</v>
      </c>
      <c r="C1367" s="6" t="str">
        <f t="shared" si="148"/>
        <v>July</v>
      </c>
      <c r="D1367" s="7">
        <f t="shared" si="149"/>
        <v>0.36736111111111108</v>
      </c>
      <c r="E1367" s="7" t="str">
        <f>IF(AND(D1367&lt;Sheet2!$A$3,D1367&gt;=Sheet2!$A$2),"Morning",IF(AND(D1367&gt;=Sheet2!$A$3,D1367&lt;Sheet2!$A$4),"Afternoon","Night"))</f>
        <v>Morning</v>
      </c>
      <c r="F1367" s="7" t="str">
        <f t="shared" si="150"/>
        <v>Friday</v>
      </c>
      <c r="G1367" s="7" t="str">
        <f t="shared" si="151"/>
        <v>Weekdays</v>
      </c>
      <c r="H1367" s="6">
        <f t="shared" si="152"/>
        <v>31</v>
      </c>
      <c r="I1367" s="6">
        <f t="shared" si="154"/>
        <v>2020</v>
      </c>
      <c r="J1367" s="11">
        <v>43941.309027777781</v>
      </c>
      <c r="K1367" s="12" t="s">
        <v>1120</v>
      </c>
      <c r="L1367" s="8" t="s">
        <v>2694</v>
      </c>
      <c r="M1367" s="8" t="s">
        <v>2702</v>
      </c>
      <c r="N1367" s="12" t="s">
        <v>34</v>
      </c>
      <c r="O1367" s="12" t="s">
        <v>19</v>
      </c>
      <c r="P1367" s="13">
        <v>0</v>
      </c>
      <c r="Q1367" s="12" t="s">
        <v>2253</v>
      </c>
      <c r="R1367">
        <f t="shared" si="153"/>
        <v>1</v>
      </c>
    </row>
    <row r="1368" spans="1:18" ht="66" x14ac:dyDescent="0.25">
      <c r="A1368" s="4" t="s">
        <v>237</v>
      </c>
      <c r="B1368" s="17">
        <v>44043.87222222222</v>
      </c>
      <c r="C1368" s="6" t="str">
        <f t="shared" si="148"/>
        <v>July</v>
      </c>
      <c r="D1368" s="7">
        <f t="shared" si="149"/>
        <v>0.87222222222222223</v>
      </c>
      <c r="E1368" s="7" t="str">
        <f>IF(AND(D1368&lt;Sheet2!$A$3,D1368&gt;=Sheet2!$A$2),"Morning",IF(AND(D1368&gt;=Sheet2!$A$3,D1368&lt;Sheet2!$A$4),"Afternoon","Night"))</f>
        <v>Night</v>
      </c>
      <c r="F1368" s="7" t="str">
        <f t="shared" si="150"/>
        <v>Friday</v>
      </c>
      <c r="G1368" s="7" t="str">
        <f t="shared" si="151"/>
        <v>Weekdays</v>
      </c>
      <c r="H1368" s="6">
        <f t="shared" si="152"/>
        <v>31</v>
      </c>
      <c r="I1368" s="6">
        <f t="shared" si="154"/>
        <v>2020</v>
      </c>
      <c r="J1368" s="5">
        <v>43938.435416666667</v>
      </c>
      <c r="K1368" s="8" t="s">
        <v>451</v>
      </c>
      <c r="L1368" s="8" t="s">
        <v>2696</v>
      </c>
      <c r="M1368" s="8" t="s">
        <v>2703</v>
      </c>
      <c r="N1368" s="8" t="s">
        <v>34</v>
      </c>
      <c r="O1368" s="8" t="s">
        <v>351</v>
      </c>
      <c r="P1368" s="9">
        <v>0</v>
      </c>
      <c r="Q1368" s="8" t="s">
        <v>1171</v>
      </c>
      <c r="R1368">
        <f t="shared" si="153"/>
        <v>1</v>
      </c>
    </row>
    <row r="1369" spans="1:18" ht="33" x14ac:dyDescent="0.25">
      <c r="A1369" s="4" t="s">
        <v>238</v>
      </c>
      <c r="B1369" s="18">
        <v>44043.87222222222</v>
      </c>
      <c r="C1369" s="6" t="str">
        <f t="shared" si="148"/>
        <v>July</v>
      </c>
      <c r="D1369" s="7">
        <f t="shared" si="149"/>
        <v>0.87222222222222223</v>
      </c>
      <c r="E1369" s="7" t="str">
        <f>IF(AND(D1369&lt;Sheet2!$A$3,D1369&gt;=Sheet2!$A$2),"Morning",IF(AND(D1369&gt;=Sheet2!$A$3,D1369&lt;Sheet2!$A$4),"Afternoon","Night"))</f>
        <v>Night</v>
      </c>
      <c r="F1369" s="7" t="str">
        <f t="shared" si="150"/>
        <v>Friday</v>
      </c>
      <c r="G1369" s="7" t="str">
        <f t="shared" si="151"/>
        <v>Weekdays</v>
      </c>
      <c r="H1369" s="6">
        <f t="shared" si="152"/>
        <v>31</v>
      </c>
      <c r="I1369" s="6">
        <f t="shared" si="154"/>
        <v>2020</v>
      </c>
      <c r="J1369" s="5">
        <v>43938.440972222219</v>
      </c>
      <c r="K1369" s="8" t="s">
        <v>39</v>
      </c>
      <c r="L1369" s="8" t="s">
        <v>2693</v>
      </c>
      <c r="M1369" s="8" t="s">
        <v>2703</v>
      </c>
      <c r="N1369" s="8"/>
      <c r="O1369" s="8"/>
      <c r="P1369" s="15" t="s">
        <v>9</v>
      </c>
      <c r="Q1369" s="8" t="s">
        <v>1172</v>
      </c>
      <c r="R1369">
        <f t="shared" si="153"/>
        <v>1</v>
      </c>
    </row>
    <row r="1370" spans="1:18" ht="66" x14ac:dyDescent="0.25">
      <c r="A1370" s="4" t="s">
        <v>240</v>
      </c>
      <c r="B1370" s="17">
        <v>44056.464583333334</v>
      </c>
      <c r="C1370" s="6" t="str">
        <f t="shared" si="148"/>
        <v>August</v>
      </c>
      <c r="D1370" s="7">
        <f t="shared" si="149"/>
        <v>0.46458333333333335</v>
      </c>
      <c r="E1370" s="7" t="str">
        <f>IF(AND(D1370&lt;Sheet2!$A$3,D1370&gt;=Sheet2!$A$2),"Morning",IF(AND(D1370&gt;=Sheet2!$A$3,D1370&lt;Sheet2!$A$4),"Afternoon","Night"))</f>
        <v>Morning</v>
      </c>
      <c r="F1370" s="7" t="str">
        <f t="shared" si="150"/>
        <v>Thursday</v>
      </c>
      <c r="G1370" s="7" t="str">
        <f t="shared" si="151"/>
        <v>Weekdays</v>
      </c>
      <c r="H1370" s="6">
        <f t="shared" si="152"/>
        <v>13</v>
      </c>
      <c r="I1370" s="6">
        <f t="shared" si="154"/>
        <v>2020</v>
      </c>
      <c r="J1370" s="5">
        <v>43938.441666666666</v>
      </c>
      <c r="K1370" s="8" t="s">
        <v>299</v>
      </c>
      <c r="L1370" s="8" t="s">
        <v>2694</v>
      </c>
      <c r="M1370" s="8" t="s">
        <v>2702</v>
      </c>
      <c r="N1370" s="8" t="s">
        <v>34</v>
      </c>
      <c r="O1370" s="8" t="s">
        <v>109</v>
      </c>
      <c r="P1370" s="9">
        <v>0</v>
      </c>
      <c r="Q1370" s="8" t="s">
        <v>2254</v>
      </c>
      <c r="R1370">
        <f t="shared" si="153"/>
        <v>1</v>
      </c>
    </row>
    <row r="1371" spans="1:18" ht="66" x14ac:dyDescent="0.25">
      <c r="A1371" s="4" t="s">
        <v>241</v>
      </c>
      <c r="B1371" s="17">
        <v>44056.727777777778</v>
      </c>
      <c r="C1371" s="6" t="str">
        <f t="shared" si="148"/>
        <v>August</v>
      </c>
      <c r="D1371" s="7">
        <f t="shared" si="149"/>
        <v>0.72777777777777775</v>
      </c>
      <c r="E1371" s="7" t="str">
        <f>IF(AND(D1371&lt;Sheet2!$A$3,D1371&gt;=Sheet2!$A$2),"Morning",IF(AND(D1371&gt;=Sheet2!$A$3,D1371&lt;Sheet2!$A$4),"Afternoon","Night"))</f>
        <v>Afternoon</v>
      </c>
      <c r="F1371" s="7" t="str">
        <f t="shared" si="150"/>
        <v>Thursday</v>
      </c>
      <c r="G1371" s="7" t="str">
        <f t="shared" si="151"/>
        <v>Weekdays</v>
      </c>
      <c r="H1371" s="6">
        <f t="shared" si="152"/>
        <v>13</v>
      </c>
      <c r="I1371" s="6">
        <f t="shared" si="154"/>
        <v>2020</v>
      </c>
      <c r="J1371" s="5">
        <v>43938.443749999999</v>
      </c>
      <c r="K1371" s="8" t="s">
        <v>677</v>
      </c>
      <c r="L1371" s="8" t="s">
        <v>2694</v>
      </c>
      <c r="M1371" s="8" t="s">
        <v>2702</v>
      </c>
      <c r="N1371" s="8" t="s">
        <v>34</v>
      </c>
      <c r="O1371" s="8" t="s">
        <v>109</v>
      </c>
      <c r="P1371" s="9">
        <v>49</v>
      </c>
      <c r="Q1371" s="8" t="s">
        <v>2255</v>
      </c>
      <c r="R1371">
        <f t="shared" si="153"/>
        <v>1</v>
      </c>
    </row>
    <row r="1372" spans="1:18" ht="33" x14ac:dyDescent="0.25">
      <c r="A1372" s="4" t="s">
        <v>242</v>
      </c>
      <c r="B1372" s="18">
        <v>44056.727777777778</v>
      </c>
      <c r="C1372" s="6" t="str">
        <f t="shared" si="148"/>
        <v>August</v>
      </c>
      <c r="D1372" s="7">
        <f t="shared" si="149"/>
        <v>0.72777777777777775</v>
      </c>
      <c r="E1372" s="7" t="str">
        <f>IF(AND(D1372&lt;Sheet2!$A$3,D1372&gt;=Sheet2!$A$2),"Morning",IF(AND(D1372&gt;=Sheet2!$A$3,D1372&lt;Sheet2!$A$4),"Afternoon","Night"))</f>
        <v>Afternoon</v>
      </c>
      <c r="F1372" s="7" t="str">
        <f t="shared" si="150"/>
        <v>Thursday</v>
      </c>
      <c r="G1372" s="7" t="str">
        <f t="shared" si="151"/>
        <v>Weekdays</v>
      </c>
      <c r="H1372" s="6">
        <f t="shared" si="152"/>
        <v>13</v>
      </c>
      <c r="I1372" s="6">
        <f t="shared" si="154"/>
        <v>2020</v>
      </c>
      <c r="J1372" s="5">
        <v>43938.469444444447</v>
      </c>
      <c r="K1372" s="8" t="s">
        <v>39</v>
      </c>
      <c r="L1372" s="8" t="s">
        <v>2693</v>
      </c>
      <c r="M1372" s="8" t="s">
        <v>2703</v>
      </c>
      <c r="N1372" s="8"/>
      <c r="O1372" s="8"/>
      <c r="P1372" s="15" t="s">
        <v>9</v>
      </c>
      <c r="Q1372" s="8" t="s">
        <v>1173</v>
      </c>
      <c r="R1372">
        <f t="shared" si="153"/>
        <v>1</v>
      </c>
    </row>
    <row r="1373" spans="1:18" ht="33" x14ac:dyDescent="0.25">
      <c r="A1373" s="4" t="s">
        <v>244</v>
      </c>
      <c r="B1373" s="17">
        <v>44056.926388888889</v>
      </c>
      <c r="C1373" s="6" t="str">
        <f t="shared" si="148"/>
        <v>August</v>
      </c>
      <c r="D1373" s="7">
        <f t="shared" si="149"/>
        <v>0.92638888888888893</v>
      </c>
      <c r="E1373" s="7" t="str">
        <f>IF(AND(D1373&lt;Sheet2!$A$3,D1373&gt;=Sheet2!$A$2),"Morning",IF(AND(D1373&gt;=Sheet2!$A$3,D1373&lt;Sheet2!$A$4),"Afternoon","Night"))</f>
        <v>Night</v>
      </c>
      <c r="F1373" s="7" t="str">
        <f t="shared" si="150"/>
        <v>Thursday</v>
      </c>
      <c r="G1373" s="7" t="str">
        <f t="shared" si="151"/>
        <v>Weekdays</v>
      </c>
      <c r="H1373" s="6">
        <f t="shared" si="152"/>
        <v>13</v>
      </c>
      <c r="I1373" s="6">
        <f t="shared" si="154"/>
        <v>2020</v>
      </c>
      <c r="J1373" s="5">
        <v>43938.611111111109</v>
      </c>
      <c r="K1373" s="8" t="s">
        <v>39</v>
      </c>
      <c r="L1373" s="8" t="s">
        <v>2693</v>
      </c>
      <c r="M1373" s="8" t="s">
        <v>2703</v>
      </c>
      <c r="N1373" s="8"/>
      <c r="O1373" s="8"/>
      <c r="P1373" s="15" t="s">
        <v>9</v>
      </c>
      <c r="Q1373" s="8" t="s">
        <v>1174</v>
      </c>
      <c r="R1373">
        <f t="shared" si="153"/>
        <v>1</v>
      </c>
    </row>
    <row r="1374" spans="1:18" ht="33" x14ac:dyDescent="0.25">
      <c r="A1374" s="4" t="s">
        <v>245</v>
      </c>
      <c r="B1374" s="18">
        <v>44056.926388888889</v>
      </c>
      <c r="C1374" s="6" t="str">
        <f t="shared" si="148"/>
        <v>August</v>
      </c>
      <c r="D1374" s="7">
        <f t="shared" si="149"/>
        <v>0.92638888888888893</v>
      </c>
      <c r="E1374" s="7" t="str">
        <f>IF(AND(D1374&lt;Sheet2!$A$3,D1374&gt;=Sheet2!$A$2),"Morning",IF(AND(D1374&gt;=Sheet2!$A$3,D1374&lt;Sheet2!$A$4),"Afternoon","Night"))</f>
        <v>Night</v>
      </c>
      <c r="F1374" s="7" t="str">
        <f t="shared" si="150"/>
        <v>Thursday</v>
      </c>
      <c r="G1374" s="7" t="str">
        <f t="shared" si="151"/>
        <v>Weekdays</v>
      </c>
      <c r="H1374" s="6">
        <f t="shared" si="152"/>
        <v>13</v>
      </c>
      <c r="I1374" s="6">
        <f t="shared" si="154"/>
        <v>2020</v>
      </c>
      <c r="J1374" s="5">
        <v>43938.743055555555</v>
      </c>
      <c r="K1374" s="8" t="s">
        <v>39</v>
      </c>
      <c r="L1374" s="8" t="s">
        <v>2693</v>
      </c>
      <c r="M1374" s="8" t="s">
        <v>2703</v>
      </c>
      <c r="N1374" s="8"/>
      <c r="O1374" s="8"/>
      <c r="P1374" s="15" t="s">
        <v>9</v>
      </c>
      <c r="Q1374" s="8" t="s">
        <v>1175</v>
      </c>
      <c r="R1374">
        <f t="shared" si="153"/>
        <v>1</v>
      </c>
    </row>
    <row r="1375" spans="1:18" ht="49.5" x14ac:dyDescent="0.25">
      <c r="A1375" s="4" t="s">
        <v>246</v>
      </c>
      <c r="B1375" s="17">
        <v>44057.258333333331</v>
      </c>
      <c r="C1375" s="6" t="str">
        <f t="shared" si="148"/>
        <v>August</v>
      </c>
      <c r="D1375" s="7">
        <f t="shared" si="149"/>
        <v>0.25833333333333336</v>
      </c>
      <c r="E1375" s="7" t="str">
        <f>IF(AND(D1375&lt;Sheet2!$A$3,D1375&gt;=Sheet2!$A$2),"Morning",IF(AND(D1375&gt;=Sheet2!$A$3,D1375&lt;Sheet2!$A$4),"Afternoon","Night"))</f>
        <v>Morning</v>
      </c>
      <c r="F1375" s="7" t="str">
        <f t="shared" si="150"/>
        <v>Friday</v>
      </c>
      <c r="G1375" s="7" t="str">
        <f t="shared" si="151"/>
        <v>Weekdays</v>
      </c>
      <c r="H1375" s="6">
        <f t="shared" si="152"/>
        <v>14</v>
      </c>
      <c r="I1375" s="6">
        <f t="shared" si="154"/>
        <v>2020</v>
      </c>
      <c r="J1375" s="5">
        <v>43939.37222222222</v>
      </c>
      <c r="K1375" s="8" t="s">
        <v>323</v>
      </c>
      <c r="L1375" s="8" t="s">
        <v>2693</v>
      </c>
      <c r="M1375" s="8" t="s">
        <v>2703</v>
      </c>
      <c r="N1375" s="8" t="s">
        <v>34</v>
      </c>
      <c r="O1375" s="8" t="s">
        <v>109</v>
      </c>
      <c r="P1375" s="9">
        <v>89</v>
      </c>
      <c r="Q1375" s="8" t="s">
        <v>2256</v>
      </c>
      <c r="R1375">
        <f t="shared" si="153"/>
        <v>1</v>
      </c>
    </row>
    <row r="1376" spans="1:18" ht="33" x14ac:dyDescent="0.25">
      <c r="A1376" s="4" t="s">
        <v>247</v>
      </c>
      <c r="B1376" s="18">
        <v>44057.258333333331</v>
      </c>
      <c r="C1376" s="6" t="str">
        <f t="shared" si="148"/>
        <v>August</v>
      </c>
      <c r="D1376" s="7">
        <f t="shared" si="149"/>
        <v>0.25833333333333336</v>
      </c>
      <c r="E1376" s="7" t="str">
        <f>IF(AND(D1376&lt;Sheet2!$A$3,D1376&gt;=Sheet2!$A$2),"Morning",IF(AND(D1376&gt;=Sheet2!$A$3,D1376&lt;Sheet2!$A$4),"Afternoon","Night"))</f>
        <v>Morning</v>
      </c>
      <c r="F1376" s="7" t="str">
        <f t="shared" si="150"/>
        <v>Friday</v>
      </c>
      <c r="G1376" s="7" t="str">
        <f t="shared" si="151"/>
        <v>Weekdays</v>
      </c>
      <c r="H1376" s="6">
        <f t="shared" si="152"/>
        <v>14</v>
      </c>
      <c r="I1376" s="6">
        <f t="shared" si="154"/>
        <v>2020</v>
      </c>
      <c r="J1376" s="5">
        <v>43939.388888888891</v>
      </c>
      <c r="K1376" s="8" t="s">
        <v>8</v>
      </c>
      <c r="L1376" s="8" t="s">
        <v>2694</v>
      </c>
      <c r="M1376" s="8" t="s">
        <v>2702</v>
      </c>
      <c r="N1376" s="8" t="s">
        <v>34</v>
      </c>
      <c r="O1376" s="8"/>
      <c r="P1376" s="15" t="s">
        <v>9</v>
      </c>
      <c r="Q1376" s="8" t="s">
        <v>1176</v>
      </c>
      <c r="R1376">
        <f t="shared" si="153"/>
        <v>1</v>
      </c>
    </row>
    <row r="1377" spans="1:18" ht="33" x14ac:dyDescent="0.25">
      <c r="A1377" s="4" t="s">
        <v>249</v>
      </c>
      <c r="B1377" s="17">
        <v>44057.304166666669</v>
      </c>
      <c r="C1377" s="6" t="str">
        <f t="shared" si="148"/>
        <v>August</v>
      </c>
      <c r="D1377" s="7">
        <f t="shared" si="149"/>
        <v>0.30416666666666664</v>
      </c>
      <c r="E1377" s="7" t="str">
        <f>IF(AND(D1377&lt;Sheet2!$A$3,D1377&gt;=Sheet2!$A$2),"Morning",IF(AND(D1377&gt;=Sheet2!$A$3,D1377&lt;Sheet2!$A$4),"Afternoon","Night"))</f>
        <v>Morning</v>
      </c>
      <c r="F1377" s="7" t="str">
        <f t="shared" si="150"/>
        <v>Friday</v>
      </c>
      <c r="G1377" s="7" t="str">
        <f t="shared" si="151"/>
        <v>Weekdays</v>
      </c>
      <c r="H1377" s="6">
        <f t="shared" si="152"/>
        <v>14</v>
      </c>
      <c r="I1377" s="6">
        <f t="shared" si="154"/>
        <v>2020</v>
      </c>
      <c r="J1377" s="5">
        <v>43939.708333333336</v>
      </c>
      <c r="K1377" s="8" t="s">
        <v>795</v>
      </c>
      <c r="L1377" s="8" t="s">
        <v>2694</v>
      </c>
      <c r="M1377" s="8" t="s">
        <v>2702</v>
      </c>
      <c r="N1377" s="8" t="s">
        <v>24</v>
      </c>
      <c r="O1377" s="8" t="s">
        <v>19</v>
      </c>
      <c r="P1377" s="9">
        <v>26</v>
      </c>
      <c r="Q1377" s="8" t="s">
        <v>2257</v>
      </c>
      <c r="R1377">
        <f t="shared" si="153"/>
        <v>1</v>
      </c>
    </row>
    <row r="1378" spans="1:18" ht="49.5" x14ac:dyDescent="0.25">
      <c r="A1378" s="10"/>
      <c r="B1378" s="18">
        <v>44057.304166666669</v>
      </c>
      <c r="C1378" s="6" t="str">
        <f t="shared" si="148"/>
        <v>August</v>
      </c>
      <c r="D1378" s="7">
        <f t="shared" si="149"/>
        <v>0.30416666666666664</v>
      </c>
      <c r="E1378" s="7" t="str">
        <f>IF(AND(D1378&lt;Sheet2!$A$3,D1378&gt;=Sheet2!$A$2),"Morning",IF(AND(D1378&gt;=Sheet2!$A$3,D1378&lt;Sheet2!$A$4),"Afternoon","Night"))</f>
        <v>Morning</v>
      </c>
      <c r="F1378" s="7" t="str">
        <f t="shared" si="150"/>
        <v>Friday</v>
      </c>
      <c r="G1378" s="7" t="str">
        <f t="shared" si="151"/>
        <v>Weekdays</v>
      </c>
      <c r="H1378" s="6">
        <f t="shared" si="152"/>
        <v>14</v>
      </c>
      <c r="I1378" s="6">
        <f t="shared" si="154"/>
        <v>2020</v>
      </c>
      <c r="J1378" s="11">
        <v>43942.49722222222</v>
      </c>
      <c r="K1378" s="12" t="s">
        <v>795</v>
      </c>
      <c r="L1378" s="8" t="s">
        <v>2694</v>
      </c>
      <c r="M1378" s="8" t="s">
        <v>2702</v>
      </c>
      <c r="N1378" s="12" t="s">
        <v>24</v>
      </c>
      <c r="O1378" s="12" t="s">
        <v>19</v>
      </c>
      <c r="P1378" s="13">
        <v>26</v>
      </c>
      <c r="Q1378" s="12" t="s">
        <v>2258</v>
      </c>
      <c r="R1378">
        <f t="shared" si="153"/>
        <v>1</v>
      </c>
    </row>
    <row r="1379" spans="1:18" ht="33" x14ac:dyDescent="0.25">
      <c r="A1379" s="4" t="s">
        <v>250</v>
      </c>
      <c r="B1379" s="17">
        <v>44057.317361111112</v>
      </c>
      <c r="C1379" s="6" t="str">
        <f t="shared" si="148"/>
        <v>August</v>
      </c>
      <c r="D1379" s="7">
        <f t="shared" si="149"/>
        <v>0.31736111111111115</v>
      </c>
      <c r="E1379" s="7" t="str">
        <f>IF(AND(D1379&lt;Sheet2!$A$3,D1379&gt;=Sheet2!$A$2),"Morning",IF(AND(D1379&gt;=Sheet2!$A$3,D1379&lt;Sheet2!$A$4),"Afternoon","Night"))</f>
        <v>Morning</v>
      </c>
      <c r="F1379" s="7" t="str">
        <f t="shared" si="150"/>
        <v>Friday</v>
      </c>
      <c r="G1379" s="7" t="str">
        <f t="shared" si="151"/>
        <v>Weekdays</v>
      </c>
      <c r="H1379" s="6">
        <f t="shared" si="152"/>
        <v>14</v>
      </c>
      <c r="I1379" s="6">
        <f t="shared" si="154"/>
        <v>2020</v>
      </c>
      <c r="J1379" s="5">
        <v>43939.708333333336</v>
      </c>
      <c r="K1379" s="8" t="s">
        <v>161</v>
      </c>
      <c r="L1379" s="8" t="s">
        <v>2694</v>
      </c>
      <c r="M1379" s="8" t="s">
        <v>2702</v>
      </c>
      <c r="N1379" s="8" t="s">
        <v>24</v>
      </c>
      <c r="O1379" s="8" t="s">
        <v>13</v>
      </c>
      <c r="P1379" s="9">
        <v>0</v>
      </c>
      <c r="Q1379" s="8" t="s">
        <v>2259</v>
      </c>
      <c r="R1379">
        <f t="shared" si="153"/>
        <v>1</v>
      </c>
    </row>
    <row r="1380" spans="1:18" ht="49.5" x14ac:dyDescent="0.25">
      <c r="A1380" s="10"/>
      <c r="B1380" s="17">
        <v>44057.488194444442</v>
      </c>
      <c r="C1380" s="6" t="str">
        <f t="shared" si="148"/>
        <v>August</v>
      </c>
      <c r="D1380" s="7">
        <f t="shared" si="149"/>
        <v>0.48819444444444443</v>
      </c>
      <c r="E1380" s="7" t="str">
        <f>IF(AND(D1380&lt;Sheet2!$A$3,D1380&gt;=Sheet2!$A$2),"Morning",IF(AND(D1380&gt;=Sheet2!$A$3,D1380&lt;Sheet2!$A$4),"Afternoon","Night"))</f>
        <v>Morning</v>
      </c>
      <c r="F1380" s="7" t="str">
        <f t="shared" si="150"/>
        <v>Friday</v>
      </c>
      <c r="G1380" s="7" t="str">
        <f t="shared" si="151"/>
        <v>Weekdays</v>
      </c>
      <c r="H1380" s="6">
        <f t="shared" si="152"/>
        <v>14</v>
      </c>
      <c r="I1380" s="6">
        <f t="shared" si="154"/>
        <v>2020</v>
      </c>
      <c r="J1380" s="11">
        <v>43943.34097222222</v>
      </c>
      <c r="K1380" s="12" t="s">
        <v>161</v>
      </c>
      <c r="L1380" s="8" t="s">
        <v>2694</v>
      </c>
      <c r="M1380" s="8" t="s">
        <v>2702</v>
      </c>
      <c r="N1380" s="12" t="s">
        <v>24</v>
      </c>
      <c r="O1380" s="12" t="s">
        <v>13</v>
      </c>
      <c r="P1380" s="13">
        <v>0</v>
      </c>
      <c r="Q1380" s="12" t="s">
        <v>2260</v>
      </c>
      <c r="R1380">
        <f t="shared" si="153"/>
        <v>1</v>
      </c>
    </row>
    <row r="1381" spans="1:18" ht="49.5" x14ac:dyDescent="0.25">
      <c r="A1381" s="4" t="s">
        <v>253</v>
      </c>
      <c r="B1381" s="18">
        <v>44057.488194444442</v>
      </c>
      <c r="C1381" s="6" t="str">
        <f t="shared" si="148"/>
        <v>August</v>
      </c>
      <c r="D1381" s="7">
        <f t="shared" si="149"/>
        <v>0.48819444444444443</v>
      </c>
      <c r="E1381" s="7" t="str">
        <f>IF(AND(D1381&lt;Sheet2!$A$3,D1381&gt;=Sheet2!$A$2),"Morning",IF(AND(D1381&gt;=Sheet2!$A$3,D1381&lt;Sheet2!$A$4),"Afternoon","Night"))</f>
        <v>Morning</v>
      </c>
      <c r="F1381" s="7" t="str">
        <f t="shared" si="150"/>
        <v>Friday</v>
      </c>
      <c r="G1381" s="7" t="str">
        <f t="shared" si="151"/>
        <v>Weekdays</v>
      </c>
      <c r="H1381" s="6">
        <f t="shared" si="152"/>
        <v>14</v>
      </c>
      <c r="I1381" s="6">
        <f t="shared" si="154"/>
        <v>2020</v>
      </c>
      <c r="J1381" s="5">
        <v>43939.75</v>
      </c>
      <c r="K1381" s="8" t="s">
        <v>451</v>
      </c>
      <c r="L1381" s="8" t="s">
        <v>2696</v>
      </c>
      <c r="M1381" s="8" t="s">
        <v>2703</v>
      </c>
      <c r="N1381" s="8" t="s">
        <v>24</v>
      </c>
      <c r="O1381" s="8" t="s">
        <v>13</v>
      </c>
      <c r="P1381" s="9">
        <v>28</v>
      </c>
      <c r="Q1381" s="8" t="s">
        <v>2261</v>
      </c>
      <c r="R1381">
        <f t="shared" si="153"/>
        <v>1</v>
      </c>
    </row>
    <row r="1382" spans="1:18" ht="66" x14ac:dyDescent="0.25">
      <c r="A1382" s="4" t="s">
        <v>255</v>
      </c>
      <c r="B1382" s="17">
        <v>44057.554166666669</v>
      </c>
      <c r="C1382" s="6" t="str">
        <f t="shared" si="148"/>
        <v>August</v>
      </c>
      <c r="D1382" s="7">
        <f t="shared" si="149"/>
        <v>0.5541666666666667</v>
      </c>
      <c r="E1382" s="7" t="str">
        <f>IF(AND(D1382&lt;Sheet2!$A$3,D1382&gt;=Sheet2!$A$2),"Morning",IF(AND(D1382&gt;=Sheet2!$A$3,D1382&lt;Sheet2!$A$4),"Afternoon","Night"))</f>
        <v>Afternoon</v>
      </c>
      <c r="F1382" s="7" t="str">
        <f t="shared" si="150"/>
        <v>Friday</v>
      </c>
      <c r="G1382" s="7" t="str">
        <f t="shared" si="151"/>
        <v>Weekdays</v>
      </c>
      <c r="H1382" s="6">
        <f t="shared" si="152"/>
        <v>14</v>
      </c>
      <c r="I1382" s="6">
        <f t="shared" si="154"/>
        <v>2020</v>
      </c>
      <c r="J1382" s="5">
        <v>43939.76666666667</v>
      </c>
      <c r="K1382" s="8" t="s">
        <v>427</v>
      </c>
      <c r="L1382" s="8" t="s">
        <v>2699</v>
      </c>
      <c r="M1382" s="8" t="s">
        <v>2703</v>
      </c>
      <c r="N1382" s="8" t="s">
        <v>24</v>
      </c>
      <c r="O1382" s="8" t="s">
        <v>13</v>
      </c>
      <c r="P1382" s="9">
        <v>31</v>
      </c>
      <c r="Q1382" s="8" t="s">
        <v>2262</v>
      </c>
      <c r="R1382">
        <f t="shared" si="153"/>
        <v>1</v>
      </c>
    </row>
    <row r="1383" spans="1:18" ht="66" x14ac:dyDescent="0.25">
      <c r="A1383" s="10"/>
      <c r="B1383" s="18">
        <v>44057.554166666669</v>
      </c>
      <c r="C1383" s="6" t="str">
        <f t="shared" si="148"/>
        <v>August</v>
      </c>
      <c r="D1383" s="7">
        <f t="shared" si="149"/>
        <v>0.5541666666666667</v>
      </c>
      <c r="E1383" s="7" t="str">
        <f>IF(AND(D1383&lt;Sheet2!$A$3,D1383&gt;=Sheet2!$A$2),"Morning",IF(AND(D1383&gt;=Sheet2!$A$3,D1383&lt;Sheet2!$A$4),"Afternoon","Night"))</f>
        <v>Afternoon</v>
      </c>
      <c r="F1383" s="7" t="str">
        <f t="shared" si="150"/>
        <v>Friday</v>
      </c>
      <c r="G1383" s="7" t="str">
        <f t="shared" si="151"/>
        <v>Weekdays</v>
      </c>
      <c r="H1383" s="6">
        <f t="shared" si="152"/>
        <v>14</v>
      </c>
      <c r="I1383" s="6">
        <f t="shared" si="154"/>
        <v>2020</v>
      </c>
      <c r="J1383" s="11">
        <v>43940.787499999999</v>
      </c>
      <c r="K1383" s="12" t="s">
        <v>427</v>
      </c>
      <c r="L1383" s="8" t="s">
        <v>2699</v>
      </c>
      <c r="M1383" s="8" t="s">
        <v>2703</v>
      </c>
      <c r="N1383" s="12" t="s">
        <v>24</v>
      </c>
      <c r="O1383" s="12" t="s">
        <v>13</v>
      </c>
      <c r="P1383" s="13">
        <v>31</v>
      </c>
      <c r="Q1383" s="12" t="s">
        <v>2263</v>
      </c>
      <c r="R1383">
        <f t="shared" si="153"/>
        <v>1</v>
      </c>
    </row>
    <row r="1384" spans="1:18" ht="33" x14ac:dyDescent="0.25">
      <c r="A1384" s="4" t="s">
        <v>257</v>
      </c>
      <c r="B1384" s="17">
        <v>44058.714583333334</v>
      </c>
      <c r="C1384" s="6" t="str">
        <f t="shared" si="148"/>
        <v>August</v>
      </c>
      <c r="D1384" s="7">
        <f t="shared" si="149"/>
        <v>0.71458333333333324</v>
      </c>
      <c r="E1384" s="7" t="str">
        <f>IF(AND(D1384&lt;Sheet2!$A$3,D1384&gt;=Sheet2!$A$2),"Morning",IF(AND(D1384&gt;=Sheet2!$A$3,D1384&lt;Sheet2!$A$4),"Afternoon","Night"))</f>
        <v>Afternoon</v>
      </c>
      <c r="F1384" s="7" t="str">
        <f t="shared" si="150"/>
        <v>Saturday</v>
      </c>
      <c r="G1384" s="7" t="str">
        <f t="shared" si="151"/>
        <v>Weekends</v>
      </c>
      <c r="H1384" s="6">
        <f t="shared" si="152"/>
        <v>15</v>
      </c>
      <c r="I1384" s="6">
        <f t="shared" si="154"/>
        <v>2020</v>
      </c>
      <c r="J1384" s="5">
        <v>43939.774305555555</v>
      </c>
      <c r="K1384" s="8" t="s">
        <v>268</v>
      </c>
      <c r="L1384" s="8" t="s">
        <v>2696</v>
      </c>
      <c r="M1384" s="8" t="s">
        <v>2703</v>
      </c>
      <c r="N1384" s="8" t="s">
        <v>711</v>
      </c>
      <c r="O1384" s="8" t="s">
        <v>14</v>
      </c>
      <c r="P1384" s="9">
        <v>27</v>
      </c>
      <c r="Q1384" s="8" t="s">
        <v>1177</v>
      </c>
      <c r="R1384">
        <f t="shared" si="153"/>
        <v>1</v>
      </c>
    </row>
    <row r="1385" spans="1:18" ht="66" x14ac:dyDescent="0.25">
      <c r="A1385" s="10"/>
      <c r="B1385" s="18">
        <v>44058.714583333334</v>
      </c>
      <c r="C1385" s="6" t="str">
        <f t="shared" si="148"/>
        <v>August</v>
      </c>
      <c r="D1385" s="7">
        <f t="shared" si="149"/>
        <v>0.71458333333333324</v>
      </c>
      <c r="E1385" s="7" t="str">
        <f>IF(AND(D1385&lt;Sheet2!$A$3,D1385&gt;=Sheet2!$A$2),"Morning",IF(AND(D1385&gt;=Sheet2!$A$3,D1385&lt;Sheet2!$A$4),"Afternoon","Night"))</f>
        <v>Afternoon</v>
      </c>
      <c r="F1385" s="7" t="str">
        <f t="shared" si="150"/>
        <v>Saturday</v>
      </c>
      <c r="G1385" s="7" t="str">
        <f t="shared" si="151"/>
        <v>Weekends</v>
      </c>
      <c r="H1385" s="6">
        <f t="shared" si="152"/>
        <v>15</v>
      </c>
      <c r="I1385" s="6">
        <f t="shared" si="154"/>
        <v>2020</v>
      </c>
      <c r="J1385" s="11">
        <v>43942.294444444444</v>
      </c>
      <c r="K1385" s="12" t="s">
        <v>268</v>
      </c>
      <c r="L1385" s="8" t="s">
        <v>2696</v>
      </c>
      <c r="M1385" s="8" t="s">
        <v>2703</v>
      </c>
      <c r="N1385" s="12" t="s">
        <v>711</v>
      </c>
      <c r="O1385" s="12" t="s">
        <v>14</v>
      </c>
      <c r="P1385" s="13">
        <v>27</v>
      </c>
      <c r="Q1385" s="12" t="s">
        <v>2264</v>
      </c>
      <c r="R1385">
        <f t="shared" si="153"/>
        <v>1</v>
      </c>
    </row>
    <row r="1386" spans="1:18" ht="66" x14ac:dyDescent="0.25">
      <c r="A1386" s="4" t="s">
        <v>258</v>
      </c>
      <c r="B1386" s="17">
        <v>44058.714583333334</v>
      </c>
      <c r="C1386" s="6" t="str">
        <f t="shared" si="148"/>
        <v>August</v>
      </c>
      <c r="D1386" s="7">
        <f t="shared" si="149"/>
        <v>0.71458333333333324</v>
      </c>
      <c r="E1386" s="7" t="str">
        <f>IF(AND(D1386&lt;Sheet2!$A$3,D1386&gt;=Sheet2!$A$2),"Morning",IF(AND(D1386&gt;=Sheet2!$A$3,D1386&lt;Sheet2!$A$4),"Afternoon","Night"))</f>
        <v>Afternoon</v>
      </c>
      <c r="F1386" s="7" t="str">
        <f t="shared" si="150"/>
        <v>Saturday</v>
      </c>
      <c r="G1386" s="7" t="str">
        <f t="shared" si="151"/>
        <v>Weekends</v>
      </c>
      <c r="H1386" s="6">
        <f t="shared" si="152"/>
        <v>15</v>
      </c>
      <c r="I1386" s="6">
        <f t="shared" si="154"/>
        <v>2020</v>
      </c>
      <c r="J1386" s="5">
        <v>43939.79583333333</v>
      </c>
      <c r="K1386" s="8" t="s">
        <v>686</v>
      </c>
      <c r="L1386" s="8" t="s">
        <v>2699</v>
      </c>
      <c r="M1386" s="8" t="s">
        <v>2703</v>
      </c>
      <c r="N1386" s="8" t="s">
        <v>24</v>
      </c>
      <c r="O1386" s="8" t="s">
        <v>46</v>
      </c>
      <c r="P1386" s="9">
        <v>34</v>
      </c>
      <c r="Q1386" s="8" t="s">
        <v>2265</v>
      </c>
      <c r="R1386">
        <f t="shared" si="153"/>
        <v>1</v>
      </c>
    </row>
    <row r="1387" spans="1:18" ht="66" x14ac:dyDescent="0.25">
      <c r="A1387" s="10"/>
      <c r="B1387" s="18">
        <v>44058.714583333334</v>
      </c>
      <c r="C1387" s="6" t="str">
        <f t="shared" si="148"/>
        <v>August</v>
      </c>
      <c r="D1387" s="7">
        <f t="shared" si="149"/>
        <v>0.71458333333333324</v>
      </c>
      <c r="E1387" s="7" t="str">
        <f>IF(AND(D1387&lt;Sheet2!$A$3,D1387&gt;=Sheet2!$A$2),"Morning",IF(AND(D1387&gt;=Sheet2!$A$3,D1387&lt;Sheet2!$A$4),"Afternoon","Night"))</f>
        <v>Afternoon</v>
      </c>
      <c r="F1387" s="7" t="str">
        <f t="shared" si="150"/>
        <v>Saturday</v>
      </c>
      <c r="G1387" s="7" t="str">
        <f t="shared" si="151"/>
        <v>Weekends</v>
      </c>
      <c r="H1387" s="6">
        <f t="shared" si="152"/>
        <v>15</v>
      </c>
      <c r="I1387" s="6">
        <f t="shared" si="154"/>
        <v>2020</v>
      </c>
      <c r="J1387" s="11">
        <v>43940.79583333333</v>
      </c>
      <c r="K1387" s="12" t="s">
        <v>686</v>
      </c>
      <c r="L1387" s="8" t="s">
        <v>2699</v>
      </c>
      <c r="M1387" s="8" t="s">
        <v>2703</v>
      </c>
      <c r="N1387" s="12" t="s">
        <v>24</v>
      </c>
      <c r="O1387" s="12" t="s">
        <v>46</v>
      </c>
      <c r="P1387" s="13">
        <v>34</v>
      </c>
      <c r="Q1387" s="12" t="s">
        <v>2266</v>
      </c>
      <c r="R1387">
        <f t="shared" si="153"/>
        <v>1</v>
      </c>
    </row>
    <row r="1388" spans="1:18" ht="33" x14ac:dyDescent="0.25">
      <c r="A1388" s="4" t="s">
        <v>259</v>
      </c>
      <c r="B1388" s="17">
        <v>44059.51458333333</v>
      </c>
      <c r="C1388" s="6" t="str">
        <f t="shared" si="148"/>
        <v>August</v>
      </c>
      <c r="D1388" s="7">
        <f t="shared" si="149"/>
        <v>0.51458333333333328</v>
      </c>
      <c r="E1388" s="7" t="str">
        <f>IF(AND(D1388&lt;Sheet2!$A$3,D1388&gt;=Sheet2!$A$2),"Morning",IF(AND(D1388&gt;=Sheet2!$A$3,D1388&lt;Sheet2!$A$4),"Afternoon","Night"))</f>
        <v>Afternoon</v>
      </c>
      <c r="F1388" s="7" t="str">
        <f t="shared" si="150"/>
        <v>Sunday</v>
      </c>
      <c r="G1388" s="7" t="str">
        <f t="shared" si="151"/>
        <v>Weekends</v>
      </c>
      <c r="H1388" s="6">
        <f t="shared" si="152"/>
        <v>16</v>
      </c>
      <c r="I1388" s="6">
        <f t="shared" si="154"/>
        <v>2020</v>
      </c>
      <c r="J1388" s="5">
        <v>43939.817361111112</v>
      </c>
      <c r="K1388" s="8" t="s">
        <v>564</v>
      </c>
      <c r="L1388" s="8" t="s">
        <v>2699</v>
      </c>
      <c r="M1388" s="8" t="s">
        <v>2703</v>
      </c>
      <c r="N1388" s="8" t="s">
        <v>24</v>
      </c>
      <c r="O1388" s="8" t="s">
        <v>13</v>
      </c>
      <c r="P1388" s="9">
        <v>62</v>
      </c>
      <c r="Q1388" s="8" t="s">
        <v>1178</v>
      </c>
      <c r="R1388">
        <f t="shared" si="153"/>
        <v>1</v>
      </c>
    </row>
    <row r="1389" spans="1:18" ht="66" x14ac:dyDescent="0.25">
      <c r="A1389" s="10"/>
      <c r="B1389" s="18">
        <v>44059.51458333333</v>
      </c>
      <c r="C1389" s="6" t="str">
        <f t="shared" si="148"/>
        <v>August</v>
      </c>
      <c r="D1389" s="7">
        <f t="shared" si="149"/>
        <v>0.51458333333333328</v>
      </c>
      <c r="E1389" s="7" t="str">
        <f>IF(AND(D1389&lt;Sheet2!$A$3,D1389&gt;=Sheet2!$A$2),"Morning",IF(AND(D1389&gt;=Sheet2!$A$3,D1389&lt;Sheet2!$A$4),"Afternoon","Night"))</f>
        <v>Afternoon</v>
      </c>
      <c r="F1389" s="7" t="str">
        <f t="shared" si="150"/>
        <v>Sunday</v>
      </c>
      <c r="G1389" s="7" t="str">
        <f t="shared" si="151"/>
        <v>Weekends</v>
      </c>
      <c r="H1389" s="6">
        <f t="shared" si="152"/>
        <v>16</v>
      </c>
      <c r="I1389" s="6">
        <f t="shared" si="154"/>
        <v>2020</v>
      </c>
      <c r="J1389" s="11">
        <v>43940.817361111112</v>
      </c>
      <c r="K1389" s="12" t="s">
        <v>564</v>
      </c>
      <c r="L1389" s="8" t="s">
        <v>2699</v>
      </c>
      <c r="M1389" s="8" t="s">
        <v>2703</v>
      </c>
      <c r="N1389" s="12" t="s">
        <v>24</v>
      </c>
      <c r="O1389" s="12" t="s">
        <v>13</v>
      </c>
      <c r="P1389" s="13">
        <v>62</v>
      </c>
      <c r="Q1389" s="12" t="s">
        <v>2267</v>
      </c>
      <c r="R1389">
        <f t="shared" si="153"/>
        <v>1</v>
      </c>
    </row>
    <row r="1390" spans="1:18" ht="33" x14ac:dyDescent="0.25">
      <c r="A1390" s="4" t="s">
        <v>261</v>
      </c>
      <c r="B1390" s="17">
        <v>44060.192361111112</v>
      </c>
      <c r="C1390" s="6" t="str">
        <f t="shared" si="148"/>
        <v>August</v>
      </c>
      <c r="D1390" s="7">
        <f t="shared" si="149"/>
        <v>0.19236111111111112</v>
      </c>
      <c r="E1390" s="7" t="str">
        <f>IF(AND(D1390&lt;Sheet2!$A$3,D1390&gt;=Sheet2!$A$2),"Morning",IF(AND(D1390&gt;=Sheet2!$A$3,D1390&lt;Sheet2!$A$4),"Afternoon","Night"))</f>
        <v>Morning</v>
      </c>
      <c r="F1390" s="7" t="str">
        <f t="shared" si="150"/>
        <v>Monday</v>
      </c>
      <c r="G1390" s="7" t="str">
        <f t="shared" si="151"/>
        <v>Weekdays</v>
      </c>
      <c r="H1390" s="6">
        <f t="shared" si="152"/>
        <v>17</v>
      </c>
      <c r="I1390" s="6">
        <f t="shared" si="154"/>
        <v>2020</v>
      </c>
      <c r="J1390" s="5">
        <v>43939.843055555553</v>
      </c>
      <c r="K1390" s="8" t="s">
        <v>206</v>
      </c>
      <c r="L1390" s="8" t="s">
        <v>2695</v>
      </c>
      <c r="M1390" s="8" t="s">
        <v>2702</v>
      </c>
      <c r="N1390" s="8" t="s">
        <v>24</v>
      </c>
      <c r="O1390" s="8" t="s">
        <v>13</v>
      </c>
      <c r="P1390" s="9">
        <v>61</v>
      </c>
      <c r="Q1390" s="8" t="s">
        <v>1179</v>
      </c>
      <c r="R1390">
        <f t="shared" si="153"/>
        <v>1</v>
      </c>
    </row>
    <row r="1391" spans="1:18" ht="66" x14ac:dyDescent="0.25">
      <c r="A1391" s="10"/>
      <c r="B1391" s="18">
        <v>44060.192361111112</v>
      </c>
      <c r="C1391" s="6" t="str">
        <f t="shared" si="148"/>
        <v>August</v>
      </c>
      <c r="D1391" s="7">
        <f t="shared" si="149"/>
        <v>0.19236111111111112</v>
      </c>
      <c r="E1391" s="7" t="str">
        <f>IF(AND(D1391&lt;Sheet2!$A$3,D1391&gt;=Sheet2!$A$2),"Morning",IF(AND(D1391&gt;=Sheet2!$A$3,D1391&lt;Sheet2!$A$4),"Afternoon","Night"))</f>
        <v>Morning</v>
      </c>
      <c r="F1391" s="7" t="str">
        <f t="shared" si="150"/>
        <v>Monday</v>
      </c>
      <c r="G1391" s="7" t="str">
        <f t="shared" si="151"/>
        <v>Weekdays</v>
      </c>
      <c r="H1391" s="6">
        <f t="shared" si="152"/>
        <v>17</v>
      </c>
      <c r="I1391" s="6">
        <f t="shared" si="154"/>
        <v>2020</v>
      </c>
      <c r="J1391" s="11">
        <v>43942.311805555553</v>
      </c>
      <c r="K1391" s="12" t="s">
        <v>206</v>
      </c>
      <c r="L1391" s="8" t="s">
        <v>2695</v>
      </c>
      <c r="M1391" s="8" t="s">
        <v>2702</v>
      </c>
      <c r="N1391" s="12" t="s">
        <v>24</v>
      </c>
      <c r="O1391" s="12" t="s">
        <v>13</v>
      </c>
      <c r="P1391" s="13">
        <v>61</v>
      </c>
      <c r="Q1391" s="12" t="s">
        <v>2268</v>
      </c>
      <c r="R1391">
        <f t="shared" si="153"/>
        <v>1</v>
      </c>
    </row>
    <row r="1392" spans="1:18" ht="33" x14ac:dyDescent="0.25">
      <c r="A1392" s="4" t="s">
        <v>262</v>
      </c>
      <c r="B1392" s="17">
        <v>44060.329861111109</v>
      </c>
      <c r="C1392" s="6" t="str">
        <f t="shared" si="148"/>
        <v>August</v>
      </c>
      <c r="D1392" s="7">
        <f t="shared" si="149"/>
        <v>0.3298611111111111</v>
      </c>
      <c r="E1392" s="7" t="str">
        <f>IF(AND(D1392&lt;Sheet2!$A$3,D1392&gt;=Sheet2!$A$2),"Morning",IF(AND(D1392&gt;=Sheet2!$A$3,D1392&lt;Sheet2!$A$4),"Afternoon","Night"))</f>
        <v>Morning</v>
      </c>
      <c r="F1392" s="7" t="str">
        <f t="shared" si="150"/>
        <v>Monday</v>
      </c>
      <c r="G1392" s="7" t="str">
        <f t="shared" si="151"/>
        <v>Weekdays</v>
      </c>
      <c r="H1392" s="6">
        <f t="shared" si="152"/>
        <v>17</v>
      </c>
      <c r="I1392" s="6">
        <f t="shared" si="154"/>
        <v>2020</v>
      </c>
      <c r="J1392" s="5">
        <v>43939.872916666667</v>
      </c>
      <c r="K1392" s="8" t="s">
        <v>432</v>
      </c>
      <c r="L1392" s="8" t="s">
        <v>2699</v>
      </c>
      <c r="M1392" s="8" t="s">
        <v>2703</v>
      </c>
      <c r="N1392" s="8" t="s">
        <v>24</v>
      </c>
      <c r="O1392" s="8" t="s">
        <v>103</v>
      </c>
      <c r="P1392" s="9">
        <v>67</v>
      </c>
      <c r="Q1392" s="8" t="s">
        <v>1180</v>
      </c>
      <c r="R1392">
        <f t="shared" si="153"/>
        <v>1</v>
      </c>
    </row>
    <row r="1393" spans="1:18" ht="99" x14ac:dyDescent="0.25">
      <c r="A1393" s="10"/>
      <c r="B1393" s="17">
        <v>44060.623611111114</v>
      </c>
      <c r="C1393" s="6" t="str">
        <f t="shared" si="148"/>
        <v>August</v>
      </c>
      <c r="D1393" s="7">
        <f t="shared" si="149"/>
        <v>0.62361111111111112</v>
      </c>
      <c r="E1393" s="7" t="str">
        <f>IF(AND(D1393&lt;Sheet2!$A$3,D1393&gt;=Sheet2!$A$2),"Morning",IF(AND(D1393&gt;=Sheet2!$A$3,D1393&lt;Sheet2!$A$4),"Afternoon","Night"))</f>
        <v>Afternoon</v>
      </c>
      <c r="F1393" s="7" t="str">
        <f t="shared" si="150"/>
        <v>Monday</v>
      </c>
      <c r="G1393" s="7" t="str">
        <f t="shared" si="151"/>
        <v>Weekdays</v>
      </c>
      <c r="H1393" s="6">
        <f t="shared" si="152"/>
        <v>17</v>
      </c>
      <c r="I1393" s="6">
        <f t="shared" si="154"/>
        <v>2020</v>
      </c>
      <c r="J1393" s="11">
        <v>43940.872916666667</v>
      </c>
      <c r="K1393" s="12" t="s">
        <v>432</v>
      </c>
      <c r="L1393" s="8" t="s">
        <v>2699</v>
      </c>
      <c r="M1393" s="8" t="s">
        <v>2703</v>
      </c>
      <c r="N1393" s="12" t="s">
        <v>24</v>
      </c>
      <c r="O1393" s="12" t="s">
        <v>103</v>
      </c>
      <c r="P1393" s="13">
        <v>67</v>
      </c>
      <c r="Q1393" s="12" t="s">
        <v>2269</v>
      </c>
      <c r="R1393">
        <f t="shared" si="153"/>
        <v>1</v>
      </c>
    </row>
    <row r="1394" spans="1:18" ht="66" x14ac:dyDescent="0.25">
      <c r="A1394" s="4" t="s">
        <v>264</v>
      </c>
      <c r="B1394" s="17">
        <v>44060.739583333336</v>
      </c>
      <c r="C1394" s="6" t="str">
        <f t="shared" si="148"/>
        <v>August</v>
      </c>
      <c r="D1394" s="7">
        <f t="shared" si="149"/>
        <v>0.73958333333333337</v>
      </c>
      <c r="E1394" s="7" t="str">
        <f>IF(AND(D1394&lt;Sheet2!$A$3,D1394&gt;=Sheet2!$A$2),"Morning",IF(AND(D1394&gt;=Sheet2!$A$3,D1394&lt;Sheet2!$A$4),"Afternoon","Night"))</f>
        <v>Afternoon</v>
      </c>
      <c r="F1394" s="7" t="str">
        <f t="shared" si="150"/>
        <v>Monday</v>
      </c>
      <c r="G1394" s="7" t="str">
        <f t="shared" si="151"/>
        <v>Weekdays</v>
      </c>
      <c r="H1394" s="6">
        <f t="shared" si="152"/>
        <v>17</v>
      </c>
      <c r="I1394" s="6">
        <f t="shared" si="154"/>
        <v>2020</v>
      </c>
      <c r="J1394" s="5">
        <v>43940.092361111114</v>
      </c>
      <c r="K1394" s="8" t="s">
        <v>831</v>
      </c>
      <c r="L1394" s="8" t="s">
        <v>2695</v>
      </c>
      <c r="M1394" s="8" t="s">
        <v>2702</v>
      </c>
      <c r="N1394" s="8" t="s">
        <v>24</v>
      </c>
      <c r="O1394" s="8" t="s">
        <v>351</v>
      </c>
      <c r="P1394" s="9">
        <v>0</v>
      </c>
      <c r="Q1394" s="8" t="s">
        <v>1181</v>
      </c>
      <c r="R1394">
        <f t="shared" si="153"/>
        <v>1</v>
      </c>
    </row>
    <row r="1395" spans="1:18" ht="66" x14ac:dyDescent="0.25">
      <c r="A1395" s="4" t="s">
        <v>267</v>
      </c>
      <c r="B1395" s="18">
        <v>44060.739583333336</v>
      </c>
      <c r="C1395" s="6" t="str">
        <f t="shared" si="148"/>
        <v>August</v>
      </c>
      <c r="D1395" s="7">
        <f t="shared" si="149"/>
        <v>0.73958333333333337</v>
      </c>
      <c r="E1395" s="7" t="str">
        <f>IF(AND(D1395&lt;Sheet2!$A$3,D1395&gt;=Sheet2!$A$2),"Morning",IF(AND(D1395&gt;=Sheet2!$A$3,D1395&lt;Sheet2!$A$4),"Afternoon","Night"))</f>
        <v>Afternoon</v>
      </c>
      <c r="F1395" s="7" t="str">
        <f t="shared" si="150"/>
        <v>Monday</v>
      </c>
      <c r="G1395" s="7" t="str">
        <f t="shared" si="151"/>
        <v>Weekdays</v>
      </c>
      <c r="H1395" s="6">
        <f t="shared" si="152"/>
        <v>17</v>
      </c>
      <c r="I1395" s="6">
        <f t="shared" si="154"/>
        <v>2020</v>
      </c>
      <c r="J1395" s="5">
        <v>43940.254861111112</v>
      </c>
      <c r="K1395" s="8" t="s">
        <v>275</v>
      </c>
      <c r="L1395" s="8" t="s">
        <v>2695</v>
      </c>
      <c r="M1395" s="8" t="s">
        <v>2702</v>
      </c>
      <c r="N1395" s="8" t="s">
        <v>24</v>
      </c>
      <c r="O1395" s="8" t="s">
        <v>351</v>
      </c>
      <c r="P1395" s="9">
        <v>0</v>
      </c>
      <c r="Q1395" s="8" t="s">
        <v>1182</v>
      </c>
      <c r="R1395">
        <f t="shared" si="153"/>
        <v>1</v>
      </c>
    </row>
    <row r="1396" spans="1:18" ht="115.5" x14ac:dyDescent="0.25">
      <c r="A1396" s="4" t="s">
        <v>270</v>
      </c>
      <c r="B1396" s="17">
        <v>44060.775000000001</v>
      </c>
      <c r="C1396" s="6" t="str">
        <f t="shared" si="148"/>
        <v>August</v>
      </c>
      <c r="D1396" s="7">
        <f t="shared" si="149"/>
        <v>0.77500000000000002</v>
      </c>
      <c r="E1396" s="7" t="str">
        <f>IF(AND(D1396&lt;Sheet2!$A$3,D1396&gt;=Sheet2!$A$2),"Morning",IF(AND(D1396&gt;=Sheet2!$A$3,D1396&lt;Sheet2!$A$4),"Afternoon","Night"))</f>
        <v>Afternoon</v>
      </c>
      <c r="F1396" s="7" t="str">
        <f t="shared" si="150"/>
        <v>Monday</v>
      </c>
      <c r="G1396" s="7" t="str">
        <f t="shared" si="151"/>
        <v>Weekdays</v>
      </c>
      <c r="H1396" s="6">
        <f t="shared" si="152"/>
        <v>17</v>
      </c>
      <c r="I1396" s="6">
        <f t="shared" si="154"/>
        <v>2020</v>
      </c>
      <c r="J1396" s="5">
        <v>43940.280555555553</v>
      </c>
      <c r="K1396" s="8" t="s">
        <v>285</v>
      </c>
      <c r="L1396" s="8" t="s">
        <v>2693</v>
      </c>
      <c r="M1396" s="8" t="s">
        <v>2703</v>
      </c>
      <c r="N1396" s="8" t="s">
        <v>34</v>
      </c>
      <c r="O1396" s="8" t="s">
        <v>1707</v>
      </c>
      <c r="P1396" s="9">
        <v>16</v>
      </c>
      <c r="Q1396" s="8" t="s">
        <v>2270</v>
      </c>
      <c r="R1396">
        <f t="shared" si="153"/>
        <v>1</v>
      </c>
    </row>
    <row r="1397" spans="1:18" ht="66" x14ac:dyDescent="0.25">
      <c r="A1397" s="4" t="s">
        <v>272</v>
      </c>
      <c r="B1397" s="18">
        <v>44060.775000000001</v>
      </c>
      <c r="C1397" s="6" t="str">
        <f t="shared" si="148"/>
        <v>August</v>
      </c>
      <c r="D1397" s="7">
        <f t="shared" si="149"/>
        <v>0.77500000000000002</v>
      </c>
      <c r="E1397" s="7" t="str">
        <f>IF(AND(D1397&lt;Sheet2!$A$3,D1397&gt;=Sheet2!$A$2),"Morning",IF(AND(D1397&gt;=Sheet2!$A$3,D1397&lt;Sheet2!$A$4),"Afternoon","Night"))</f>
        <v>Afternoon</v>
      </c>
      <c r="F1397" s="7" t="str">
        <f t="shared" si="150"/>
        <v>Monday</v>
      </c>
      <c r="G1397" s="7" t="str">
        <f t="shared" si="151"/>
        <v>Weekdays</v>
      </c>
      <c r="H1397" s="6">
        <f t="shared" si="152"/>
        <v>17</v>
      </c>
      <c r="I1397" s="6">
        <f t="shared" si="154"/>
        <v>2020</v>
      </c>
      <c r="J1397" s="5">
        <v>43940.416666666664</v>
      </c>
      <c r="K1397" s="8" t="s">
        <v>510</v>
      </c>
      <c r="L1397" s="8" t="s">
        <v>2694</v>
      </c>
      <c r="M1397" s="8" t="s">
        <v>2702</v>
      </c>
      <c r="N1397" s="8" t="s">
        <v>34</v>
      </c>
      <c r="O1397" s="8" t="s">
        <v>109</v>
      </c>
      <c r="P1397" s="9">
        <v>69</v>
      </c>
      <c r="Q1397" s="8" t="s">
        <v>2271</v>
      </c>
      <c r="R1397">
        <f t="shared" si="153"/>
        <v>1</v>
      </c>
    </row>
    <row r="1398" spans="1:18" ht="33" x14ac:dyDescent="0.25">
      <c r="A1398" s="4" t="s">
        <v>273</v>
      </c>
      <c r="B1398" s="17">
        <v>44061.265277777777</v>
      </c>
      <c r="C1398" s="6" t="str">
        <f t="shared" si="148"/>
        <v>August</v>
      </c>
      <c r="D1398" s="7">
        <f t="shared" si="149"/>
        <v>0.26527777777777778</v>
      </c>
      <c r="E1398" s="7" t="str">
        <f>IF(AND(D1398&lt;Sheet2!$A$3,D1398&gt;=Sheet2!$A$2),"Morning",IF(AND(D1398&gt;=Sheet2!$A$3,D1398&lt;Sheet2!$A$4),"Afternoon","Night"))</f>
        <v>Morning</v>
      </c>
      <c r="F1398" s="7" t="str">
        <f t="shared" si="150"/>
        <v>Tuesday</v>
      </c>
      <c r="G1398" s="7" t="str">
        <f t="shared" si="151"/>
        <v>Weekdays</v>
      </c>
      <c r="H1398" s="6">
        <f t="shared" si="152"/>
        <v>18</v>
      </c>
      <c r="I1398" s="6">
        <f t="shared" si="154"/>
        <v>2020</v>
      </c>
      <c r="J1398" s="5">
        <v>43940.552083333336</v>
      </c>
      <c r="K1398" s="8" t="s">
        <v>115</v>
      </c>
      <c r="L1398" s="8" t="s">
        <v>2696</v>
      </c>
      <c r="M1398" s="8" t="s">
        <v>2703</v>
      </c>
      <c r="N1398" s="8" t="s">
        <v>24</v>
      </c>
      <c r="O1398" s="8" t="s">
        <v>13</v>
      </c>
      <c r="P1398" s="9">
        <v>0</v>
      </c>
      <c r="Q1398" s="8" t="s">
        <v>2272</v>
      </c>
      <c r="R1398">
        <f t="shared" si="153"/>
        <v>1</v>
      </c>
    </row>
    <row r="1399" spans="1:18" ht="33" x14ac:dyDescent="0.25">
      <c r="A1399" s="4" t="s">
        <v>274</v>
      </c>
      <c r="B1399" s="18">
        <v>44061.265277777777</v>
      </c>
      <c r="C1399" s="6" t="str">
        <f t="shared" si="148"/>
        <v>August</v>
      </c>
      <c r="D1399" s="7">
        <f t="shared" si="149"/>
        <v>0.26527777777777778</v>
      </c>
      <c r="E1399" s="7" t="str">
        <f>IF(AND(D1399&lt;Sheet2!$A$3,D1399&gt;=Sheet2!$A$2),"Morning",IF(AND(D1399&gt;=Sheet2!$A$3,D1399&lt;Sheet2!$A$4),"Afternoon","Night"))</f>
        <v>Morning</v>
      </c>
      <c r="F1399" s="7" t="str">
        <f t="shared" si="150"/>
        <v>Tuesday</v>
      </c>
      <c r="G1399" s="7" t="str">
        <f t="shared" si="151"/>
        <v>Weekdays</v>
      </c>
      <c r="H1399" s="6">
        <f t="shared" si="152"/>
        <v>18</v>
      </c>
      <c r="I1399" s="6">
        <f t="shared" si="154"/>
        <v>2020</v>
      </c>
      <c r="J1399" s="5">
        <v>43940.5625</v>
      </c>
      <c r="K1399" s="8" t="s">
        <v>122</v>
      </c>
      <c r="L1399" s="8" t="s">
        <v>2693</v>
      </c>
      <c r="M1399" s="8" t="s">
        <v>2703</v>
      </c>
      <c r="N1399" s="8" t="s">
        <v>24</v>
      </c>
      <c r="O1399" s="8" t="s">
        <v>19</v>
      </c>
      <c r="P1399" s="9">
        <v>0</v>
      </c>
      <c r="Q1399" s="8" t="s">
        <v>2273</v>
      </c>
      <c r="R1399">
        <f t="shared" si="153"/>
        <v>1</v>
      </c>
    </row>
    <row r="1400" spans="1:18" ht="49.5" x14ac:dyDescent="0.25">
      <c r="A1400" s="10"/>
      <c r="B1400" s="17">
        <v>44061.291666666664</v>
      </c>
      <c r="C1400" s="6" t="str">
        <f t="shared" si="148"/>
        <v>August</v>
      </c>
      <c r="D1400" s="7">
        <f t="shared" si="149"/>
        <v>0.29166666666666669</v>
      </c>
      <c r="E1400" s="7" t="str">
        <f>IF(AND(D1400&lt;Sheet2!$A$3,D1400&gt;=Sheet2!$A$2),"Morning",IF(AND(D1400&gt;=Sheet2!$A$3,D1400&lt;Sheet2!$A$4),"Afternoon","Night"))</f>
        <v>Morning</v>
      </c>
      <c r="F1400" s="7" t="str">
        <f t="shared" si="150"/>
        <v>Tuesday</v>
      </c>
      <c r="G1400" s="7" t="str">
        <f t="shared" si="151"/>
        <v>Weekdays</v>
      </c>
      <c r="H1400" s="6">
        <f t="shared" si="152"/>
        <v>18</v>
      </c>
      <c r="I1400" s="6">
        <f t="shared" si="154"/>
        <v>2020</v>
      </c>
      <c r="J1400" s="11">
        <v>43942.324999999997</v>
      </c>
      <c r="K1400" s="12" t="s">
        <v>122</v>
      </c>
      <c r="L1400" s="8" t="s">
        <v>2693</v>
      </c>
      <c r="M1400" s="8" t="s">
        <v>2703</v>
      </c>
      <c r="N1400" s="12" t="s">
        <v>24</v>
      </c>
      <c r="O1400" s="12" t="s">
        <v>19</v>
      </c>
      <c r="P1400" s="13">
        <v>0</v>
      </c>
      <c r="Q1400" s="12" t="s">
        <v>2274</v>
      </c>
      <c r="R1400">
        <f t="shared" si="153"/>
        <v>1</v>
      </c>
    </row>
    <row r="1401" spans="1:18" ht="82.5" x14ac:dyDescent="0.25">
      <c r="A1401" s="4" t="s">
        <v>276</v>
      </c>
      <c r="B1401" s="17">
        <v>44061.310416666667</v>
      </c>
      <c r="C1401" s="6" t="str">
        <f t="shared" si="148"/>
        <v>August</v>
      </c>
      <c r="D1401" s="7">
        <f t="shared" si="149"/>
        <v>0.31041666666666667</v>
      </c>
      <c r="E1401" s="7" t="str">
        <f>IF(AND(D1401&lt;Sheet2!$A$3,D1401&gt;=Sheet2!$A$2),"Morning",IF(AND(D1401&gt;=Sheet2!$A$3,D1401&lt;Sheet2!$A$4),"Afternoon","Night"))</f>
        <v>Morning</v>
      </c>
      <c r="F1401" s="7" t="str">
        <f t="shared" si="150"/>
        <v>Tuesday</v>
      </c>
      <c r="G1401" s="7" t="str">
        <f t="shared" si="151"/>
        <v>Weekdays</v>
      </c>
      <c r="H1401" s="6">
        <f t="shared" si="152"/>
        <v>18</v>
      </c>
      <c r="I1401" s="6">
        <f t="shared" si="154"/>
        <v>2020</v>
      </c>
      <c r="J1401" s="5">
        <v>43940.5625</v>
      </c>
      <c r="K1401" s="8" t="s">
        <v>79</v>
      </c>
      <c r="L1401" s="8" t="s">
        <v>2693</v>
      </c>
      <c r="M1401" s="8" t="s">
        <v>2703</v>
      </c>
      <c r="N1401" s="8" t="s">
        <v>24</v>
      </c>
      <c r="O1401" s="8" t="s">
        <v>13</v>
      </c>
      <c r="P1401" s="9">
        <v>0</v>
      </c>
      <c r="Q1401" s="8" t="s">
        <v>2275</v>
      </c>
      <c r="R1401">
        <f t="shared" si="153"/>
        <v>1</v>
      </c>
    </row>
    <row r="1402" spans="1:18" ht="49.5" x14ac:dyDescent="0.25">
      <c r="A1402" s="10"/>
      <c r="B1402" s="17">
        <v>44061.619444444441</v>
      </c>
      <c r="C1402" s="6" t="str">
        <f t="shared" si="148"/>
        <v>August</v>
      </c>
      <c r="D1402" s="7">
        <f t="shared" si="149"/>
        <v>0.61944444444444446</v>
      </c>
      <c r="E1402" s="7" t="str">
        <f>IF(AND(D1402&lt;Sheet2!$A$3,D1402&gt;=Sheet2!$A$2),"Morning",IF(AND(D1402&gt;=Sheet2!$A$3,D1402&lt;Sheet2!$A$4),"Afternoon","Night"))</f>
        <v>Afternoon</v>
      </c>
      <c r="F1402" s="7" t="str">
        <f t="shared" si="150"/>
        <v>Tuesday</v>
      </c>
      <c r="G1402" s="7" t="str">
        <f t="shared" si="151"/>
        <v>Weekdays</v>
      </c>
      <c r="H1402" s="6">
        <f t="shared" si="152"/>
        <v>18</v>
      </c>
      <c r="I1402" s="6">
        <f t="shared" si="154"/>
        <v>2020</v>
      </c>
      <c r="J1402" s="11">
        <v>43942.302083333336</v>
      </c>
      <c r="K1402" s="12" t="s">
        <v>79</v>
      </c>
      <c r="L1402" s="8" t="s">
        <v>2693</v>
      </c>
      <c r="M1402" s="8" t="s">
        <v>2703</v>
      </c>
      <c r="N1402" s="12" t="s">
        <v>24</v>
      </c>
      <c r="O1402" s="12" t="s">
        <v>13</v>
      </c>
      <c r="P1402" s="13">
        <v>0</v>
      </c>
      <c r="Q1402" s="12" t="s">
        <v>2276</v>
      </c>
      <c r="R1402">
        <f t="shared" si="153"/>
        <v>1</v>
      </c>
    </row>
    <row r="1403" spans="1:18" ht="49.5" x14ac:dyDescent="0.25">
      <c r="A1403" s="4" t="s">
        <v>279</v>
      </c>
      <c r="B1403" s="17">
        <v>44062.416666666664</v>
      </c>
      <c r="C1403" s="6" t="str">
        <f t="shared" si="148"/>
        <v>August</v>
      </c>
      <c r="D1403" s="7">
        <f t="shared" si="149"/>
        <v>0.41666666666666669</v>
      </c>
      <c r="E1403" s="7" t="str">
        <f>IF(AND(D1403&lt;Sheet2!$A$3,D1403&gt;=Sheet2!$A$2),"Morning",IF(AND(D1403&gt;=Sheet2!$A$3,D1403&lt;Sheet2!$A$4),"Afternoon","Night"))</f>
        <v>Morning</v>
      </c>
      <c r="F1403" s="7" t="str">
        <f t="shared" si="150"/>
        <v>Wednesday</v>
      </c>
      <c r="G1403" s="7" t="str">
        <f t="shared" si="151"/>
        <v>Weekdays</v>
      </c>
      <c r="H1403" s="6">
        <f t="shared" si="152"/>
        <v>19</v>
      </c>
      <c r="I1403" s="6">
        <f t="shared" si="154"/>
        <v>2020</v>
      </c>
      <c r="J1403" s="5">
        <v>43940.5625</v>
      </c>
      <c r="K1403" s="8" t="s">
        <v>76</v>
      </c>
      <c r="L1403" s="8" t="s">
        <v>2693</v>
      </c>
      <c r="M1403" s="8" t="s">
        <v>2703</v>
      </c>
      <c r="N1403" s="8" t="s">
        <v>24</v>
      </c>
      <c r="O1403" s="8" t="s">
        <v>19</v>
      </c>
      <c r="P1403" s="9">
        <v>0</v>
      </c>
      <c r="Q1403" s="8" t="s">
        <v>2277</v>
      </c>
      <c r="R1403">
        <f t="shared" si="153"/>
        <v>1</v>
      </c>
    </row>
    <row r="1404" spans="1:18" ht="49.5" x14ac:dyDescent="0.25">
      <c r="A1404" s="10"/>
      <c r="B1404" s="17">
        <v>44062.561111111114</v>
      </c>
      <c r="C1404" s="6" t="str">
        <f t="shared" si="148"/>
        <v>August</v>
      </c>
      <c r="D1404" s="7">
        <f t="shared" si="149"/>
        <v>0.56111111111111112</v>
      </c>
      <c r="E1404" s="7" t="str">
        <f>IF(AND(D1404&lt;Sheet2!$A$3,D1404&gt;=Sheet2!$A$2),"Morning",IF(AND(D1404&gt;=Sheet2!$A$3,D1404&lt;Sheet2!$A$4),"Afternoon","Night"))</f>
        <v>Afternoon</v>
      </c>
      <c r="F1404" s="7" t="str">
        <f t="shared" si="150"/>
        <v>Wednesday</v>
      </c>
      <c r="G1404" s="7" t="str">
        <f t="shared" si="151"/>
        <v>Weekdays</v>
      </c>
      <c r="H1404" s="6">
        <f t="shared" si="152"/>
        <v>19</v>
      </c>
      <c r="I1404" s="6">
        <f t="shared" si="154"/>
        <v>2020</v>
      </c>
      <c r="J1404" s="11">
        <v>43943.625</v>
      </c>
      <c r="K1404" s="12" t="s">
        <v>76</v>
      </c>
      <c r="L1404" s="8" t="s">
        <v>2693</v>
      </c>
      <c r="M1404" s="8" t="s">
        <v>2703</v>
      </c>
      <c r="N1404" s="12" t="s">
        <v>24</v>
      </c>
      <c r="O1404" s="12" t="s">
        <v>19</v>
      </c>
      <c r="P1404" s="13">
        <v>0</v>
      </c>
      <c r="Q1404" s="12" t="s">
        <v>2278</v>
      </c>
      <c r="R1404">
        <f t="shared" si="153"/>
        <v>1</v>
      </c>
    </row>
    <row r="1405" spans="1:18" ht="49.5" x14ac:dyDescent="0.25">
      <c r="A1405" s="4" t="s">
        <v>280</v>
      </c>
      <c r="B1405" s="17">
        <v>44062.574999999997</v>
      </c>
      <c r="C1405" s="6" t="str">
        <f t="shared" si="148"/>
        <v>August</v>
      </c>
      <c r="D1405" s="7">
        <f t="shared" si="149"/>
        <v>0.57500000000000007</v>
      </c>
      <c r="E1405" s="7" t="str">
        <f>IF(AND(D1405&lt;Sheet2!$A$3,D1405&gt;=Sheet2!$A$2),"Morning",IF(AND(D1405&gt;=Sheet2!$A$3,D1405&lt;Sheet2!$A$4),"Afternoon","Night"))</f>
        <v>Afternoon</v>
      </c>
      <c r="F1405" s="7" t="str">
        <f t="shared" si="150"/>
        <v>Wednesday</v>
      </c>
      <c r="G1405" s="7" t="str">
        <f t="shared" si="151"/>
        <v>Weekdays</v>
      </c>
      <c r="H1405" s="6">
        <f t="shared" si="152"/>
        <v>19</v>
      </c>
      <c r="I1405" s="6">
        <f t="shared" si="154"/>
        <v>2020</v>
      </c>
      <c r="J1405" s="5">
        <v>43940.5625</v>
      </c>
      <c r="K1405" s="8" t="s">
        <v>323</v>
      </c>
      <c r="L1405" s="8" t="s">
        <v>2693</v>
      </c>
      <c r="M1405" s="8" t="s">
        <v>2703</v>
      </c>
      <c r="N1405" s="8" t="s">
        <v>24</v>
      </c>
      <c r="O1405" s="8" t="s">
        <v>25</v>
      </c>
      <c r="P1405" s="9">
        <v>0</v>
      </c>
      <c r="Q1405" s="8" t="s">
        <v>2279</v>
      </c>
      <c r="R1405">
        <f t="shared" si="153"/>
        <v>1</v>
      </c>
    </row>
    <row r="1406" spans="1:18" ht="115.5" x14ac:dyDescent="0.25">
      <c r="A1406" s="10"/>
      <c r="B1406" s="18">
        <v>44062.574999999997</v>
      </c>
      <c r="C1406" s="6" t="str">
        <f t="shared" si="148"/>
        <v>August</v>
      </c>
      <c r="D1406" s="7">
        <f t="shared" si="149"/>
        <v>0.57500000000000007</v>
      </c>
      <c r="E1406" s="7" t="str">
        <f>IF(AND(D1406&lt;Sheet2!$A$3,D1406&gt;=Sheet2!$A$2),"Morning",IF(AND(D1406&gt;=Sheet2!$A$3,D1406&lt;Sheet2!$A$4),"Afternoon","Night"))</f>
        <v>Afternoon</v>
      </c>
      <c r="F1406" s="7" t="str">
        <f t="shared" si="150"/>
        <v>Wednesday</v>
      </c>
      <c r="G1406" s="7" t="str">
        <f t="shared" si="151"/>
        <v>Weekdays</v>
      </c>
      <c r="H1406" s="6">
        <f t="shared" si="152"/>
        <v>19</v>
      </c>
      <c r="I1406" s="6">
        <f t="shared" si="154"/>
        <v>2020</v>
      </c>
      <c r="J1406" s="11">
        <v>43943.625</v>
      </c>
      <c r="K1406" s="12" t="s">
        <v>323</v>
      </c>
      <c r="L1406" s="8" t="s">
        <v>2693</v>
      </c>
      <c r="M1406" s="8" t="s">
        <v>2703</v>
      </c>
      <c r="N1406" s="12" t="s">
        <v>24</v>
      </c>
      <c r="O1406" s="12" t="s">
        <v>25</v>
      </c>
      <c r="P1406" s="13">
        <v>0</v>
      </c>
      <c r="Q1406" s="12" t="s">
        <v>2280</v>
      </c>
      <c r="R1406">
        <f t="shared" si="153"/>
        <v>1</v>
      </c>
    </row>
    <row r="1407" spans="1:18" ht="66" x14ac:dyDescent="0.25">
      <c r="A1407" s="4" t="s">
        <v>282</v>
      </c>
      <c r="B1407" s="17">
        <v>44062.606249999997</v>
      </c>
      <c r="C1407" s="6" t="str">
        <f t="shared" si="148"/>
        <v>August</v>
      </c>
      <c r="D1407" s="7">
        <f t="shared" si="149"/>
        <v>0.60625000000000007</v>
      </c>
      <c r="E1407" s="7" t="str">
        <f>IF(AND(D1407&lt;Sheet2!$A$3,D1407&gt;=Sheet2!$A$2),"Morning",IF(AND(D1407&gt;=Sheet2!$A$3,D1407&lt;Sheet2!$A$4),"Afternoon","Night"))</f>
        <v>Afternoon</v>
      </c>
      <c r="F1407" s="7" t="str">
        <f t="shared" si="150"/>
        <v>Wednesday</v>
      </c>
      <c r="G1407" s="7" t="str">
        <f t="shared" si="151"/>
        <v>Weekdays</v>
      </c>
      <c r="H1407" s="6">
        <f t="shared" si="152"/>
        <v>19</v>
      </c>
      <c r="I1407" s="6">
        <f t="shared" si="154"/>
        <v>2020</v>
      </c>
      <c r="J1407" s="5">
        <v>43940.573611111111</v>
      </c>
      <c r="K1407" s="8" t="s">
        <v>140</v>
      </c>
      <c r="L1407" s="8" t="s">
        <v>2696</v>
      </c>
      <c r="M1407" s="8" t="s">
        <v>2703</v>
      </c>
      <c r="N1407" s="8" t="s">
        <v>24</v>
      </c>
      <c r="O1407" s="8" t="s">
        <v>13</v>
      </c>
      <c r="P1407" s="9">
        <v>40</v>
      </c>
      <c r="Q1407" s="8" t="s">
        <v>2281</v>
      </c>
      <c r="R1407">
        <f t="shared" si="153"/>
        <v>1</v>
      </c>
    </row>
    <row r="1408" spans="1:18" ht="82.5" x14ac:dyDescent="0.25">
      <c r="A1408" s="4" t="s">
        <v>284</v>
      </c>
      <c r="B1408" s="18">
        <v>44062.606249999997</v>
      </c>
      <c r="C1408" s="6" t="str">
        <f t="shared" si="148"/>
        <v>August</v>
      </c>
      <c r="D1408" s="7">
        <f t="shared" si="149"/>
        <v>0.60625000000000007</v>
      </c>
      <c r="E1408" s="7" t="str">
        <f>IF(AND(D1408&lt;Sheet2!$A$3,D1408&gt;=Sheet2!$A$2),"Morning",IF(AND(D1408&gt;=Sheet2!$A$3,D1408&lt;Sheet2!$A$4),"Afternoon","Night"))</f>
        <v>Afternoon</v>
      </c>
      <c r="F1408" s="7" t="str">
        <f t="shared" si="150"/>
        <v>Wednesday</v>
      </c>
      <c r="G1408" s="7" t="str">
        <f t="shared" si="151"/>
        <v>Weekdays</v>
      </c>
      <c r="H1408" s="6">
        <f t="shared" si="152"/>
        <v>19</v>
      </c>
      <c r="I1408" s="6">
        <f t="shared" si="154"/>
        <v>2020</v>
      </c>
      <c r="J1408" s="5">
        <v>43940.585416666669</v>
      </c>
      <c r="K1408" s="8" t="s">
        <v>172</v>
      </c>
      <c r="L1408" s="8" t="s">
        <v>2696</v>
      </c>
      <c r="M1408" s="8" t="s">
        <v>2703</v>
      </c>
      <c r="N1408" s="8" t="s">
        <v>24</v>
      </c>
      <c r="O1408" s="8" t="s">
        <v>13</v>
      </c>
      <c r="P1408" s="9">
        <v>25</v>
      </c>
      <c r="Q1408" s="8" t="s">
        <v>1183</v>
      </c>
      <c r="R1408">
        <f t="shared" si="153"/>
        <v>1</v>
      </c>
    </row>
    <row r="1409" spans="1:18" ht="82.5" x14ac:dyDescent="0.25">
      <c r="A1409" s="10"/>
      <c r="B1409" s="17">
        <v>44063.28125</v>
      </c>
      <c r="C1409" s="6" t="str">
        <f t="shared" si="148"/>
        <v>August</v>
      </c>
      <c r="D1409" s="7">
        <f t="shared" si="149"/>
        <v>0.28125</v>
      </c>
      <c r="E1409" s="7" t="str">
        <f>IF(AND(D1409&lt;Sheet2!$A$3,D1409&gt;=Sheet2!$A$2),"Morning",IF(AND(D1409&gt;=Sheet2!$A$3,D1409&lt;Sheet2!$A$4),"Afternoon","Night"))</f>
        <v>Morning</v>
      </c>
      <c r="F1409" s="7" t="str">
        <f t="shared" si="150"/>
        <v>Thursday</v>
      </c>
      <c r="G1409" s="7" t="str">
        <f t="shared" si="151"/>
        <v>Weekdays</v>
      </c>
      <c r="H1409" s="6">
        <f t="shared" si="152"/>
        <v>20</v>
      </c>
      <c r="I1409" s="6">
        <f t="shared" si="154"/>
        <v>2020</v>
      </c>
      <c r="J1409" s="11">
        <v>43942.605555555558</v>
      </c>
      <c r="K1409" s="12" t="s">
        <v>172</v>
      </c>
      <c r="L1409" s="8" t="s">
        <v>2696</v>
      </c>
      <c r="M1409" s="8" t="s">
        <v>2703</v>
      </c>
      <c r="N1409" s="12" t="s">
        <v>24</v>
      </c>
      <c r="O1409" s="12" t="s">
        <v>13</v>
      </c>
      <c r="P1409" s="13">
        <v>25</v>
      </c>
      <c r="Q1409" s="12" t="s">
        <v>2282</v>
      </c>
      <c r="R1409">
        <f t="shared" si="153"/>
        <v>1</v>
      </c>
    </row>
    <row r="1410" spans="1:18" ht="33" x14ac:dyDescent="0.25">
      <c r="A1410" s="4" t="s">
        <v>287</v>
      </c>
      <c r="B1410" s="17">
        <v>44063.374305555553</v>
      </c>
      <c r="C1410" s="6" t="str">
        <f t="shared" si="148"/>
        <v>August</v>
      </c>
      <c r="D1410" s="7">
        <f t="shared" si="149"/>
        <v>0.3743055555555555</v>
      </c>
      <c r="E1410" s="7" t="str">
        <f>IF(AND(D1410&lt;Sheet2!$A$3,D1410&gt;=Sheet2!$A$2),"Morning",IF(AND(D1410&gt;=Sheet2!$A$3,D1410&lt;Sheet2!$A$4),"Afternoon","Night"))</f>
        <v>Morning</v>
      </c>
      <c r="F1410" s="7" t="str">
        <f t="shared" si="150"/>
        <v>Thursday</v>
      </c>
      <c r="G1410" s="7" t="str">
        <f t="shared" si="151"/>
        <v>Weekdays</v>
      </c>
      <c r="H1410" s="6">
        <f t="shared" si="152"/>
        <v>20</v>
      </c>
      <c r="I1410" s="6">
        <f t="shared" si="154"/>
        <v>2020</v>
      </c>
      <c r="J1410" s="5">
        <v>43940.586805555555</v>
      </c>
      <c r="K1410" s="8" t="s">
        <v>309</v>
      </c>
      <c r="L1410" s="8" t="s">
        <v>2696</v>
      </c>
      <c r="M1410" s="8" t="s">
        <v>2703</v>
      </c>
      <c r="N1410" s="8" t="s">
        <v>24</v>
      </c>
      <c r="O1410" s="8" t="s">
        <v>13</v>
      </c>
      <c r="P1410" s="9">
        <v>0</v>
      </c>
      <c r="Q1410" s="8" t="s">
        <v>2283</v>
      </c>
      <c r="R1410">
        <f t="shared" si="153"/>
        <v>1</v>
      </c>
    </row>
    <row r="1411" spans="1:18" ht="82.5" x14ac:dyDescent="0.25">
      <c r="A1411" s="4" t="s">
        <v>288</v>
      </c>
      <c r="B1411" s="18">
        <v>44063.374305555553</v>
      </c>
      <c r="C1411" s="6" t="str">
        <f t="shared" ref="C1411:C1474" si="155">TEXT(B1411,"mmmm")</f>
        <v>August</v>
      </c>
      <c r="D1411" s="7">
        <f t="shared" ref="D1411:D1474" si="156">TIME(HOUR(B1411),MINUTE(B1411),SECOND(B1411))</f>
        <v>0.3743055555555555</v>
      </c>
      <c r="E1411" s="7" t="str">
        <f>IF(AND(D1411&lt;Sheet2!$A$3,D1411&gt;=Sheet2!$A$2),"Morning",IF(AND(D1411&gt;=Sheet2!$A$3,D1411&lt;Sheet2!$A$4),"Afternoon","Night"))</f>
        <v>Morning</v>
      </c>
      <c r="F1411" s="7" t="str">
        <f t="shared" ref="F1411:F1474" si="157">TEXT(B1411,"dddd")</f>
        <v>Thursday</v>
      </c>
      <c r="G1411" s="7" t="str">
        <f t="shared" ref="G1411:G1474" si="158">IF(OR(F1411="Saturday",F1411="Sunday"),"Weekends","Weekdays")</f>
        <v>Weekdays</v>
      </c>
      <c r="H1411" s="6">
        <f t="shared" ref="H1411:H1474" si="159">DAY(B1411)</f>
        <v>20</v>
      </c>
      <c r="I1411" s="6">
        <f t="shared" si="154"/>
        <v>2020</v>
      </c>
      <c r="J1411" s="5">
        <v>43940.606944444444</v>
      </c>
      <c r="K1411" s="8" t="s">
        <v>712</v>
      </c>
      <c r="L1411" s="8" t="s">
        <v>2694</v>
      </c>
      <c r="M1411" s="8" t="s">
        <v>2702</v>
      </c>
      <c r="N1411" s="8" t="s">
        <v>34</v>
      </c>
      <c r="O1411" s="8" t="s">
        <v>109</v>
      </c>
      <c r="P1411" s="9">
        <v>7</v>
      </c>
      <c r="Q1411" s="8" t="s">
        <v>2284</v>
      </c>
      <c r="R1411">
        <f t="shared" ref="R1411:R1474" si="160">COUNTA(B1411)</f>
        <v>1</v>
      </c>
    </row>
    <row r="1412" spans="1:18" ht="33" x14ac:dyDescent="0.25">
      <c r="A1412" s="4" t="s">
        <v>290</v>
      </c>
      <c r="B1412" s="17">
        <v>44064.288888888892</v>
      </c>
      <c r="C1412" s="6" t="str">
        <f t="shared" si="155"/>
        <v>August</v>
      </c>
      <c r="D1412" s="7">
        <f t="shared" si="156"/>
        <v>0.28888888888888892</v>
      </c>
      <c r="E1412" s="7" t="str">
        <f>IF(AND(D1412&lt;Sheet2!$A$3,D1412&gt;=Sheet2!$A$2),"Morning",IF(AND(D1412&gt;=Sheet2!$A$3,D1412&lt;Sheet2!$A$4),"Afternoon","Night"))</f>
        <v>Morning</v>
      </c>
      <c r="F1412" s="7" t="str">
        <f t="shared" si="157"/>
        <v>Friday</v>
      </c>
      <c r="G1412" s="7" t="str">
        <f t="shared" si="158"/>
        <v>Weekdays</v>
      </c>
      <c r="H1412" s="6">
        <f t="shared" si="159"/>
        <v>21</v>
      </c>
      <c r="I1412" s="6">
        <f t="shared" si="154"/>
        <v>2020</v>
      </c>
      <c r="J1412" s="5">
        <v>43941.44027777778</v>
      </c>
      <c r="K1412" s="8" t="s">
        <v>398</v>
      </c>
      <c r="L1412" s="8" t="s">
        <v>2695</v>
      </c>
      <c r="M1412" s="8" t="s">
        <v>2702</v>
      </c>
      <c r="N1412" s="8" t="s">
        <v>34</v>
      </c>
      <c r="O1412" s="8" t="s">
        <v>103</v>
      </c>
      <c r="P1412" s="9">
        <v>0</v>
      </c>
      <c r="Q1412" s="8" t="s">
        <v>1184</v>
      </c>
      <c r="R1412">
        <f t="shared" si="160"/>
        <v>1</v>
      </c>
    </row>
    <row r="1413" spans="1:18" ht="49.5" x14ac:dyDescent="0.25">
      <c r="A1413" s="10"/>
      <c r="B1413" s="18">
        <v>44064.288888888892</v>
      </c>
      <c r="C1413" s="6" t="str">
        <f t="shared" si="155"/>
        <v>August</v>
      </c>
      <c r="D1413" s="7">
        <f t="shared" si="156"/>
        <v>0.28888888888888892</v>
      </c>
      <c r="E1413" s="7" t="str">
        <f>IF(AND(D1413&lt;Sheet2!$A$3,D1413&gt;=Sheet2!$A$2),"Morning",IF(AND(D1413&gt;=Sheet2!$A$3,D1413&lt;Sheet2!$A$4),"Afternoon","Night"))</f>
        <v>Morning</v>
      </c>
      <c r="F1413" s="7" t="str">
        <f t="shared" si="157"/>
        <v>Friday</v>
      </c>
      <c r="G1413" s="7" t="str">
        <f t="shared" si="158"/>
        <v>Weekdays</v>
      </c>
      <c r="H1413" s="6">
        <f t="shared" si="159"/>
        <v>21</v>
      </c>
      <c r="I1413" s="6">
        <f t="shared" si="154"/>
        <v>2020</v>
      </c>
      <c r="J1413" s="11">
        <v>43943.615277777775</v>
      </c>
      <c r="K1413" s="12" t="s">
        <v>398</v>
      </c>
      <c r="L1413" s="8" t="s">
        <v>2695</v>
      </c>
      <c r="M1413" s="8" t="s">
        <v>2702</v>
      </c>
      <c r="N1413" s="12" t="s">
        <v>34</v>
      </c>
      <c r="O1413" s="12" t="s">
        <v>103</v>
      </c>
      <c r="P1413" s="13">
        <v>0</v>
      </c>
      <c r="Q1413" s="12" t="s">
        <v>2285</v>
      </c>
      <c r="R1413">
        <f t="shared" si="160"/>
        <v>1</v>
      </c>
    </row>
    <row r="1414" spans="1:18" ht="82.5" x14ac:dyDescent="0.25">
      <c r="A1414" s="4" t="s">
        <v>292</v>
      </c>
      <c r="B1414" s="17">
        <v>44064.398611111108</v>
      </c>
      <c r="C1414" s="6" t="str">
        <f t="shared" si="155"/>
        <v>August</v>
      </c>
      <c r="D1414" s="7">
        <f t="shared" si="156"/>
        <v>0.39861111111111108</v>
      </c>
      <c r="E1414" s="7" t="str">
        <f>IF(AND(D1414&lt;Sheet2!$A$3,D1414&gt;=Sheet2!$A$2),"Morning",IF(AND(D1414&gt;=Sheet2!$A$3,D1414&lt;Sheet2!$A$4),"Afternoon","Night"))</f>
        <v>Morning</v>
      </c>
      <c r="F1414" s="7" t="str">
        <f t="shared" si="157"/>
        <v>Friday</v>
      </c>
      <c r="G1414" s="7" t="str">
        <f t="shared" si="158"/>
        <v>Weekdays</v>
      </c>
      <c r="H1414" s="6">
        <f t="shared" si="159"/>
        <v>21</v>
      </c>
      <c r="I1414" s="6">
        <f t="shared" si="154"/>
        <v>2020</v>
      </c>
      <c r="J1414" s="5">
        <v>43941.453472222223</v>
      </c>
      <c r="K1414" s="8" t="s">
        <v>467</v>
      </c>
      <c r="L1414" s="8" t="s">
        <v>2694</v>
      </c>
      <c r="M1414" s="8" t="s">
        <v>2702</v>
      </c>
      <c r="N1414" s="8" t="s">
        <v>34</v>
      </c>
      <c r="O1414" s="8" t="s">
        <v>109</v>
      </c>
      <c r="P1414" s="9">
        <v>0</v>
      </c>
      <c r="Q1414" s="8" t="s">
        <v>2286</v>
      </c>
      <c r="R1414">
        <f t="shared" si="160"/>
        <v>1</v>
      </c>
    </row>
    <row r="1415" spans="1:18" ht="198" x14ac:dyDescent="0.25">
      <c r="A1415" s="4" t="s">
        <v>294</v>
      </c>
      <c r="B1415" s="17">
        <v>44065.28402777778</v>
      </c>
      <c r="C1415" s="6" t="str">
        <f t="shared" si="155"/>
        <v>August</v>
      </c>
      <c r="D1415" s="7">
        <f t="shared" si="156"/>
        <v>0.28402777777777777</v>
      </c>
      <c r="E1415" s="7" t="str">
        <f>IF(AND(D1415&lt;Sheet2!$A$3,D1415&gt;=Sheet2!$A$2),"Morning",IF(AND(D1415&gt;=Sheet2!$A$3,D1415&lt;Sheet2!$A$4),"Afternoon","Night"))</f>
        <v>Morning</v>
      </c>
      <c r="F1415" s="7" t="str">
        <f t="shared" si="157"/>
        <v>Saturday</v>
      </c>
      <c r="G1415" s="7" t="str">
        <f t="shared" si="158"/>
        <v>Weekends</v>
      </c>
      <c r="H1415" s="6">
        <f t="shared" si="159"/>
        <v>22</v>
      </c>
      <c r="I1415" s="6">
        <f t="shared" si="154"/>
        <v>2020</v>
      </c>
      <c r="J1415" s="5">
        <v>43941.461111111108</v>
      </c>
      <c r="K1415" s="8" t="s">
        <v>686</v>
      </c>
      <c r="L1415" s="8" t="s">
        <v>2699</v>
      </c>
      <c r="M1415" s="8" t="s">
        <v>2703</v>
      </c>
      <c r="N1415" s="8" t="s">
        <v>34</v>
      </c>
      <c r="O1415" s="8" t="s">
        <v>109</v>
      </c>
      <c r="P1415" s="9">
        <v>58</v>
      </c>
      <c r="Q1415" s="8" t="s">
        <v>2287</v>
      </c>
      <c r="R1415">
        <f t="shared" si="160"/>
        <v>1</v>
      </c>
    </row>
    <row r="1416" spans="1:18" ht="409.5" x14ac:dyDescent="0.25">
      <c r="A1416" s="4" t="s">
        <v>296</v>
      </c>
      <c r="B1416" s="17">
        <v>44065.530555555553</v>
      </c>
      <c r="C1416" s="6" t="str">
        <f t="shared" si="155"/>
        <v>August</v>
      </c>
      <c r="D1416" s="7">
        <f t="shared" si="156"/>
        <v>0.53055555555555556</v>
      </c>
      <c r="E1416" s="7" t="str">
        <f>IF(AND(D1416&lt;Sheet2!$A$3,D1416&gt;=Sheet2!$A$2),"Morning",IF(AND(D1416&gt;=Sheet2!$A$3,D1416&lt;Sheet2!$A$4),"Afternoon","Night"))</f>
        <v>Afternoon</v>
      </c>
      <c r="F1416" s="7" t="str">
        <f t="shared" si="157"/>
        <v>Saturday</v>
      </c>
      <c r="G1416" s="7" t="str">
        <f t="shared" si="158"/>
        <v>Weekends</v>
      </c>
      <c r="H1416" s="6">
        <f t="shared" si="159"/>
        <v>22</v>
      </c>
      <c r="I1416" s="6">
        <f t="shared" si="154"/>
        <v>2020</v>
      </c>
      <c r="J1416" s="5">
        <v>43941.614583333336</v>
      </c>
      <c r="K1416" s="8" t="s">
        <v>710</v>
      </c>
      <c r="L1416" s="8" t="s">
        <v>2696</v>
      </c>
      <c r="M1416" s="8" t="s">
        <v>2703</v>
      </c>
      <c r="N1416" s="8" t="s">
        <v>34</v>
      </c>
      <c r="O1416" s="8" t="s">
        <v>406</v>
      </c>
      <c r="P1416" s="9">
        <v>305</v>
      </c>
      <c r="Q1416" s="8" t="s">
        <v>2288</v>
      </c>
      <c r="R1416">
        <f t="shared" si="160"/>
        <v>1</v>
      </c>
    </row>
    <row r="1417" spans="1:18" ht="49.5" x14ac:dyDescent="0.25">
      <c r="A1417" s="10"/>
      <c r="B1417" s="17">
        <v>44065.708333333336</v>
      </c>
      <c r="C1417" s="6" t="str">
        <f t="shared" si="155"/>
        <v>August</v>
      </c>
      <c r="D1417" s="7">
        <f t="shared" si="156"/>
        <v>0.70833333333333337</v>
      </c>
      <c r="E1417" s="7" t="str">
        <f>IF(AND(D1417&lt;Sheet2!$A$3,D1417&gt;=Sheet2!$A$2),"Morning",IF(AND(D1417&gt;=Sheet2!$A$3,D1417&lt;Sheet2!$A$4),"Afternoon","Night"))</f>
        <v>Afternoon</v>
      </c>
      <c r="F1417" s="7" t="str">
        <f t="shared" si="157"/>
        <v>Saturday</v>
      </c>
      <c r="G1417" s="7" t="str">
        <f t="shared" si="158"/>
        <v>Weekends</v>
      </c>
      <c r="H1417" s="6">
        <f t="shared" si="159"/>
        <v>22</v>
      </c>
      <c r="I1417" s="6">
        <f t="shared" si="154"/>
        <v>2020</v>
      </c>
      <c r="J1417" s="11">
        <v>43942.579861111109</v>
      </c>
      <c r="K1417" s="12" t="s">
        <v>710</v>
      </c>
      <c r="L1417" s="8" t="s">
        <v>2696</v>
      </c>
      <c r="M1417" s="8" t="s">
        <v>2703</v>
      </c>
      <c r="N1417" s="12" t="s">
        <v>34</v>
      </c>
      <c r="O1417" s="12" t="s">
        <v>406</v>
      </c>
      <c r="P1417" s="13">
        <v>305</v>
      </c>
      <c r="Q1417" s="12" t="s">
        <v>1185</v>
      </c>
      <c r="R1417">
        <f t="shared" si="160"/>
        <v>1</v>
      </c>
    </row>
    <row r="1418" spans="1:18" ht="148.5" x14ac:dyDescent="0.25">
      <c r="A1418" s="10"/>
      <c r="B1418" s="18">
        <v>44065.708333333336</v>
      </c>
      <c r="C1418" s="6" t="str">
        <f t="shared" si="155"/>
        <v>August</v>
      </c>
      <c r="D1418" s="7">
        <f t="shared" si="156"/>
        <v>0.70833333333333337</v>
      </c>
      <c r="E1418" s="7" t="str">
        <f>IF(AND(D1418&lt;Sheet2!$A$3,D1418&gt;=Sheet2!$A$2),"Morning",IF(AND(D1418&gt;=Sheet2!$A$3,D1418&lt;Sheet2!$A$4),"Afternoon","Night"))</f>
        <v>Afternoon</v>
      </c>
      <c r="F1418" s="7" t="str">
        <f t="shared" si="157"/>
        <v>Saturday</v>
      </c>
      <c r="G1418" s="7" t="str">
        <f t="shared" si="158"/>
        <v>Weekends</v>
      </c>
      <c r="H1418" s="6">
        <f t="shared" si="159"/>
        <v>22</v>
      </c>
      <c r="I1418" s="6">
        <f t="shared" si="154"/>
        <v>2020</v>
      </c>
      <c r="J1418" s="11">
        <v>43895.040277777778</v>
      </c>
      <c r="K1418" s="12" t="s">
        <v>710</v>
      </c>
      <c r="L1418" s="8" t="s">
        <v>2696</v>
      </c>
      <c r="M1418" s="8" t="s">
        <v>2703</v>
      </c>
      <c r="N1418" s="12" t="s">
        <v>34</v>
      </c>
      <c r="O1418" s="12" t="s">
        <v>406</v>
      </c>
      <c r="P1418" s="13">
        <v>305</v>
      </c>
      <c r="Q1418" s="12" t="s">
        <v>2289</v>
      </c>
      <c r="R1418">
        <f t="shared" si="160"/>
        <v>1</v>
      </c>
    </row>
    <row r="1419" spans="1:18" ht="33" x14ac:dyDescent="0.25">
      <c r="A1419" s="4" t="s">
        <v>298</v>
      </c>
      <c r="B1419" s="17">
        <v>44065.709027777775</v>
      </c>
      <c r="C1419" s="6" t="str">
        <f t="shared" si="155"/>
        <v>August</v>
      </c>
      <c r="D1419" s="7">
        <f t="shared" si="156"/>
        <v>0.7090277777777777</v>
      </c>
      <c r="E1419" s="7" t="str">
        <f>IF(AND(D1419&lt;Sheet2!$A$3,D1419&gt;=Sheet2!$A$2),"Morning",IF(AND(D1419&gt;=Sheet2!$A$3,D1419&lt;Sheet2!$A$4),"Afternoon","Night"))</f>
        <v>Afternoon</v>
      </c>
      <c r="F1419" s="7" t="str">
        <f t="shared" si="157"/>
        <v>Saturday</v>
      </c>
      <c r="G1419" s="7" t="str">
        <f t="shared" si="158"/>
        <v>Weekends</v>
      </c>
      <c r="H1419" s="6">
        <f t="shared" si="159"/>
        <v>22</v>
      </c>
      <c r="I1419" s="6">
        <f t="shared" si="154"/>
        <v>2020</v>
      </c>
      <c r="J1419" s="5">
        <v>43941.697916666664</v>
      </c>
      <c r="K1419" s="8" t="s">
        <v>230</v>
      </c>
      <c r="L1419" s="8" t="s">
        <v>2693</v>
      </c>
      <c r="M1419" s="8" t="s">
        <v>2703</v>
      </c>
      <c r="N1419" s="8" t="s">
        <v>34</v>
      </c>
      <c r="O1419" s="8" t="s">
        <v>19</v>
      </c>
      <c r="P1419" s="9">
        <v>0</v>
      </c>
      <c r="Q1419" s="8" t="s">
        <v>1186</v>
      </c>
      <c r="R1419">
        <f t="shared" si="160"/>
        <v>1</v>
      </c>
    </row>
    <row r="1420" spans="1:18" ht="49.5" x14ac:dyDescent="0.25">
      <c r="A1420" s="10"/>
      <c r="B1420" s="17">
        <v>44066.339583333334</v>
      </c>
      <c r="C1420" s="6" t="str">
        <f t="shared" si="155"/>
        <v>August</v>
      </c>
      <c r="D1420" s="7">
        <f t="shared" si="156"/>
        <v>0.33958333333333335</v>
      </c>
      <c r="E1420" s="7" t="str">
        <f>IF(AND(D1420&lt;Sheet2!$A$3,D1420&gt;=Sheet2!$A$2),"Morning",IF(AND(D1420&gt;=Sheet2!$A$3,D1420&lt;Sheet2!$A$4),"Afternoon","Night"))</f>
        <v>Morning</v>
      </c>
      <c r="F1420" s="7" t="str">
        <f t="shared" si="157"/>
        <v>Sunday</v>
      </c>
      <c r="G1420" s="7" t="str">
        <f t="shared" si="158"/>
        <v>Weekends</v>
      </c>
      <c r="H1420" s="6">
        <f t="shared" si="159"/>
        <v>23</v>
      </c>
      <c r="I1420" s="6">
        <f t="shared" si="154"/>
        <v>2020</v>
      </c>
      <c r="J1420" s="11">
        <v>43945.299305555556</v>
      </c>
      <c r="K1420" s="12" t="s">
        <v>230</v>
      </c>
      <c r="L1420" s="8" t="s">
        <v>2693</v>
      </c>
      <c r="M1420" s="8" t="s">
        <v>2703</v>
      </c>
      <c r="N1420" s="12" t="s">
        <v>34</v>
      </c>
      <c r="O1420" s="12" t="s">
        <v>19</v>
      </c>
      <c r="P1420" s="13">
        <v>0</v>
      </c>
      <c r="Q1420" s="12" t="s">
        <v>2290</v>
      </c>
      <c r="R1420">
        <f t="shared" si="160"/>
        <v>1</v>
      </c>
    </row>
    <row r="1421" spans="1:18" ht="49.5" x14ac:dyDescent="0.25">
      <c r="A1421" s="4" t="s">
        <v>300</v>
      </c>
      <c r="B1421" s="18">
        <v>44066.339583333334</v>
      </c>
      <c r="C1421" s="6" t="str">
        <f t="shared" si="155"/>
        <v>August</v>
      </c>
      <c r="D1421" s="7">
        <f t="shared" si="156"/>
        <v>0.33958333333333335</v>
      </c>
      <c r="E1421" s="7" t="str">
        <f>IF(AND(D1421&lt;Sheet2!$A$3,D1421&gt;=Sheet2!$A$2),"Morning",IF(AND(D1421&gt;=Sheet2!$A$3,D1421&lt;Sheet2!$A$4),"Afternoon","Night"))</f>
        <v>Morning</v>
      </c>
      <c r="F1421" s="7" t="str">
        <f t="shared" si="157"/>
        <v>Sunday</v>
      </c>
      <c r="G1421" s="7" t="str">
        <f t="shared" si="158"/>
        <v>Weekends</v>
      </c>
      <c r="H1421" s="6">
        <f t="shared" si="159"/>
        <v>23</v>
      </c>
      <c r="I1421" s="6">
        <f t="shared" si="154"/>
        <v>2020</v>
      </c>
      <c r="J1421" s="5">
        <v>43942.696527777778</v>
      </c>
      <c r="K1421" s="8" t="s">
        <v>686</v>
      </c>
      <c r="L1421" s="8" t="s">
        <v>2699</v>
      </c>
      <c r="M1421" s="8" t="s">
        <v>2703</v>
      </c>
      <c r="N1421" s="8" t="s">
        <v>18</v>
      </c>
      <c r="O1421" s="8" t="s">
        <v>35</v>
      </c>
      <c r="P1421" s="9">
        <v>35</v>
      </c>
      <c r="Q1421" s="8" t="s">
        <v>1187</v>
      </c>
      <c r="R1421">
        <f t="shared" si="160"/>
        <v>1</v>
      </c>
    </row>
    <row r="1422" spans="1:18" ht="66" x14ac:dyDescent="0.25">
      <c r="A1422" s="10"/>
      <c r="B1422" s="17">
        <v>44066.668055555558</v>
      </c>
      <c r="C1422" s="6" t="str">
        <f t="shared" si="155"/>
        <v>August</v>
      </c>
      <c r="D1422" s="7">
        <f t="shared" si="156"/>
        <v>0.66805555555555562</v>
      </c>
      <c r="E1422" s="7" t="str">
        <f>IF(AND(D1422&lt;Sheet2!$A$3,D1422&gt;=Sheet2!$A$2),"Morning",IF(AND(D1422&gt;=Sheet2!$A$3,D1422&lt;Sheet2!$A$4),"Afternoon","Night"))</f>
        <v>Afternoon</v>
      </c>
      <c r="F1422" s="7" t="str">
        <f t="shared" si="157"/>
        <v>Sunday</v>
      </c>
      <c r="G1422" s="7" t="str">
        <f t="shared" si="158"/>
        <v>Weekends</v>
      </c>
      <c r="H1422" s="6">
        <f t="shared" si="159"/>
        <v>23</v>
      </c>
      <c r="I1422" s="6">
        <f t="shared" si="154"/>
        <v>2020</v>
      </c>
      <c r="J1422" s="11">
        <v>43945.702777777777</v>
      </c>
      <c r="K1422" s="12" t="s">
        <v>686</v>
      </c>
      <c r="L1422" s="8" t="s">
        <v>2699</v>
      </c>
      <c r="M1422" s="8" t="s">
        <v>2703</v>
      </c>
      <c r="N1422" s="12" t="s">
        <v>18</v>
      </c>
      <c r="O1422" s="12" t="s">
        <v>35</v>
      </c>
      <c r="P1422" s="13">
        <v>35</v>
      </c>
      <c r="Q1422" s="12" t="s">
        <v>2291</v>
      </c>
      <c r="R1422">
        <f t="shared" si="160"/>
        <v>1</v>
      </c>
    </row>
    <row r="1423" spans="1:18" ht="49.5" x14ac:dyDescent="0.25">
      <c r="A1423" s="4" t="s">
        <v>301</v>
      </c>
      <c r="B1423" s="18">
        <v>44066.668055555558</v>
      </c>
      <c r="C1423" s="6" t="str">
        <f t="shared" si="155"/>
        <v>August</v>
      </c>
      <c r="D1423" s="7">
        <f t="shared" si="156"/>
        <v>0.66805555555555562</v>
      </c>
      <c r="E1423" s="7" t="str">
        <f>IF(AND(D1423&lt;Sheet2!$A$3,D1423&gt;=Sheet2!$A$2),"Morning",IF(AND(D1423&gt;=Sheet2!$A$3,D1423&lt;Sheet2!$A$4),"Afternoon","Night"))</f>
        <v>Afternoon</v>
      </c>
      <c r="F1423" s="7" t="str">
        <f t="shared" si="157"/>
        <v>Sunday</v>
      </c>
      <c r="G1423" s="7" t="str">
        <f t="shared" si="158"/>
        <v>Weekends</v>
      </c>
      <c r="H1423" s="6">
        <f t="shared" si="159"/>
        <v>23</v>
      </c>
      <c r="I1423" s="6">
        <f t="shared" si="154"/>
        <v>2020</v>
      </c>
      <c r="J1423" s="5">
        <v>43942.709722222222</v>
      </c>
      <c r="K1423" s="8" t="s">
        <v>432</v>
      </c>
      <c r="L1423" s="8" t="s">
        <v>2699</v>
      </c>
      <c r="M1423" s="8" t="s">
        <v>2703</v>
      </c>
      <c r="N1423" s="8" t="s">
        <v>24</v>
      </c>
      <c r="O1423" s="8" t="s">
        <v>35</v>
      </c>
      <c r="P1423" s="9">
        <v>62</v>
      </c>
      <c r="Q1423" s="8" t="s">
        <v>1188</v>
      </c>
      <c r="R1423">
        <f t="shared" si="160"/>
        <v>1</v>
      </c>
    </row>
    <row r="1424" spans="1:18" ht="66" x14ac:dyDescent="0.25">
      <c r="A1424" s="10"/>
      <c r="B1424" s="17">
        <v>44066.679166666669</v>
      </c>
      <c r="C1424" s="6" t="str">
        <f t="shared" si="155"/>
        <v>August</v>
      </c>
      <c r="D1424" s="7">
        <f t="shared" si="156"/>
        <v>0.6791666666666667</v>
      </c>
      <c r="E1424" s="7" t="str">
        <f>IF(AND(D1424&lt;Sheet2!$A$3,D1424&gt;=Sheet2!$A$2),"Morning",IF(AND(D1424&gt;=Sheet2!$A$3,D1424&lt;Sheet2!$A$4),"Afternoon","Night"))</f>
        <v>Afternoon</v>
      </c>
      <c r="F1424" s="7" t="str">
        <f t="shared" si="157"/>
        <v>Sunday</v>
      </c>
      <c r="G1424" s="7" t="str">
        <f t="shared" si="158"/>
        <v>Weekends</v>
      </c>
      <c r="H1424" s="6">
        <f t="shared" si="159"/>
        <v>23</v>
      </c>
      <c r="I1424" s="6">
        <f t="shared" si="154"/>
        <v>2020</v>
      </c>
      <c r="J1424" s="11">
        <v>43945.713888888888</v>
      </c>
      <c r="K1424" s="12" t="s">
        <v>432</v>
      </c>
      <c r="L1424" s="8" t="s">
        <v>2699</v>
      </c>
      <c r="M1424" s="8" t="s">
        <v>2703</v>
      </c>
      <c r="N1424" s="12" t="s">
        <v>24</v>
      </c>
      <c r="O1424" s="12" t="s">
        <v>35</v>
      </c>
      <c r="P1424" s="13">
        <v>62</v>
      </c>
      <c r="Q1424" s="12" t="s">
        <v>2292</v>
      </c>
      <c r="R1424">
        <f t="shared" si="160"/>
        <v>1</v>
      </c>
    </row>
    <row r="1425" spans="1:18" ht="49.5" x14ac:dyDescent="0.25">
      <c r="A1425" s="4" t="s">
        <v>303</v>
      </c>
      <c r="B1425" s="18">
        <v>44066.679166666669</v>
      </c>
      <c r="C1425" s="6" t="str">
        <f t="shared" si="155"/>
        <v>August</v>
      </c>
      <c r="D1425" s="7">
        <f t="shared" si="156"/>
        <v>0.6791666666666667</v>
      </c>
      <c r="E1425" s="7" t="str">
        <f>IF(AND(D1425&lt;Sheet2!$A$3,D1425&gt;=Sheet2!$A$2),"Morning",IF(AND(D1425&gt;=Sheet2!$A$3,D1425&lt;Sheet2!$A$4),"Afternoon","Night"))</f>
        <v>Afternoon</v>
      </c>
      <c r="F1425" s="7" t="str">
        <f t="shared" si="157"/>
        <v>Sunday</v>
      </c>
      <c r="G1425" s="7" t="str">
        <f t="shared" si="158"/>
        <v>Weekends</v>
      </c>
      <c r="H1425" s="6">
        <f t="shared" si="159"/>
        <v>23</v>
      </c>
      <c r="I1425" s="6">
        <f t="shared" si="154"/>
        <v>2020</v>
      </c>
      <c r="J1425" s="5">
        <v>43943.395138888889</v>
      </c>
      <c r="K1425" s="8" t="s">
        <v>482</v>
      </c>
      <c r="L1425" s="8" t="s">
        <v>2693</v>
      </c>
      <c r="M1425" s="8" t="s">
        <v>2703</v>
      </c>
      <c r="N1425" s="8" t="s">
        <v>58</v>
      </c>
      <c r="O1425" s="8" t="s">
        <v>35</v>
      </c>
      <c r="P1425" s="9">
        <v>0</v>
      </c>
      <c r="Q1425" s="8" t="s">
        <v>1189</v>
      </c>
      <c r="R1425">
        <f t="shared" si="160"/>
        <v>1</v>
      </c>
    </row>
    <row r="1426" spans="1:18" ht="66" x14ac:dyDescent="0.25">
      <c r="A1426" s="10"/>
      <c r="B1426" s="17">
        <v>44066.682638888888</v>
      </c>
      <c r="C1426" s="6" t="str">
        <f t="shared" si="155"/>
        <v>August</v>
      </c>
      <c r="D1426" s="7">
        <f t="shared" si="156"/>
        <v>0.68263888888888891</v>
      </c>
      <c r="E1426" s="7" t="str">
        <f>IF(AND(D1426&lt;Sheet2!$A$3,D1426&gt;=Sheet2!$A$2),"Morning",IF(AND(D1426&gt;=Sheet2!$A$3,D1426&lt;Sheet2!$A$4),"Afternoon","Night"))</f>
        <v>Afternoon</v>
      </c>
      <c r="F1426" s="7" t="str">
        <f t="shared" si="157"/>
        <v>Sunday</v>
      </c>
      <c r="G1426" s="7" t="str">
        <f t="shared" si="158"/>
        <v>Weekends</v>
      </c>
      <c r="H1426" s="6">
        <f t="shared" si="159"/>
        <v>23</v>
      </c>
      <c r="I1426" s="6">
        <f t="shared" si="154"/>
        <v>2020</v>
      </c>
      <c r="J1426" s="11">
        <v>43944.573611111111</v>
      </c>
      <c r="K1426" s="12" t="s">
        <v>482</v>
      </c>
      <c r="L1426" s="8" t="s">
        <v>2693</v>
      </c>
      <c r="M1426" s="8" t="s">
        <v>2703</v>
      </c>
      <c r="N1426" s="12" t="s">
        <v>58</v>
      </c>
      <c r="O1426" s="12" t="s">
        <v>35</v>
      </c>
      <c r="P1426" s="13">
        <v>0</v>
      </c>
      <c r="Q1426" s="12" t="s">
        <v>2293</v>
      </c>
      <c r="R1426">
        <f t="shared" si="160"/>
        <v>1</v>
      </c>
    </row>
    <row r="1427" spans="1:18" ht="49.5" x14ac:dyDescent="0.25">
      <c r="A1427" s="4" t="s">
        <v>304</v>
      </c>
      <c r="B1427" s="17">
        <v>44066.682638888888</v>
      </c>
      <c r="C1427" s="6" t="str">
        <f t="shared" si="155"/>
        <v>August</v>
      </c>
      <c r="D1427" s="7">
        <f t="shared" si="156"/>
        <v>0.68263888888888891</v>
      </c>
      <c r="E1427" s="7" t="str">
        <f>IF(AND(D1427&lt;Sheet2!$A$3,D1427&gt;=Sheet2!$A$2),"Morning",IF(AND(D1427&gt;=Sheet2!$A$3,D1427&lt;Sheet2!$A$4),"Afternoon","Night"))</f>
        <v>Afternoon</v>
      </c>
      <c r="F1427" s="7" t="str">
        <f t="shared" si="157"/>
        <v>Sunday</v>
      </c>
      <c r="G1427" s="7" t="str">
        <f t="shared" si="158"/>
        <v>Weekends</v>
      </c>
      <c r="H1427" s="6">
        <f t="shared" si="159"/>
        <v>23</v>
      </c>
      <c r="I1427" s="6">
        <f t="shared" si="154"/>
        <v>2020</v>
      </c>
      <c r="J1427" s="5">
        <v>43943.461805555555</v>
      </c>
      <c r="K1427" s="8" t="s">
        <v>510</v>
      </c>
      <c r="L1427" s="8" t="s">
        <v>2694</v>
      </c>
      <c r="M1427" s="8" t="s">
        <v>2702</v>
      </c>
      <c r="N1427" s="8" t="s">
        <v>34</v>
      </c>
      <c r="O1427" s="8" t="s">
        <v>109</v>
      </c>
      <c r="P1427" s="9">
        <v>13</v>
      </c>
      <c r="Q1427" s="8" t="s">
        <v>2294</v>
      </c>
      <c r="R1427">
        <f t="shared" si="160"/>
        <v>1</v>
      </c>
    </row>
    <row r="1428" spans="1:18" ht="49.5" x14ac:dyDescent="0.25">
      <c r="A1428" s="4" t="s">
        <v>306</v>
      </c>
      <c r="B1428" s="17">
        <v>44066.686805555553</v>
      </c>
      <c r="C1428" s="6" t="str">
        <f t="shared" si="155"/>
        <v>August</v>
      </c>
      <c r="D1428" s="7">
        <f t="shared" si="156"/>
        <v>0.68680555555555556</v>
      </c>
      <c r="E1428" s="7" t="str">
        <f>IF(AND(D1428&lt;Sheet2!$A$3,D1428&gt;=Sheet2!$A$2),"Morning",IF(AND(D1428&gt;=Sheet2!$A$3,D1428&lt;Sheet2!$A$4),"Afternoon","Night"))</f>
        <v>Afternoon</v>
      </c>
      <c r="F1428" s="7" t="str">
        <f t="shared" si="157"/>
        <v>Sunday</v>
      </c>
      <c r="G1428" s="7" t="str">
        <f t="shared" si="158"/>
        <v>Weekends</v>
      </c>
      <c r="H1428" s="6">
        <f t="shared" si="159"/>
        <v>23</v>
      </c>
      <c r="I1428" s="6">
        <f t="shared" ref="I1428:I1491" si="161">YEAR(B1428)</f>
        <v>2020</v>
      </c>
      <c r="J1428" s="5">
        <v>43943.517361111109</v>
      </c>
      <c r="K1428" s="8" t="s">
        <v>54</v>
      </c>
      <c r="L1428" s="8" t="s">
        <v>2700</v>
      </c>
      <c r="M1428" s="8" t="s">
        <v>2702</v>
      </c>
      <c r="N1428" s="8" t="s">
        <v>34</v>
      </c>
      <c r="O1428" s="8" t="s">
        <v>109</v>
      </c>
      <c r="P1428" s="9">
        <v>51</v>
      </c>
      <c r="Q1428" s="8" t="s">
        <v>2295</v>
      </c>
      <c r="R1428">
        <f t="shared" si="160"/>
        <v>1</v>
      </c>
    </row>
    <row r="1429" spans="1:18" ht="132" x14ac:dyDescent="0.25">
      <c r="A1429" s="4" t="s">
        <v>307</v>
      </c>
      <c r="B1429" s="17">
        <v>44066.700694444444</v>
      </c>
      <c r="C1429" s="6" t="str">
        <f t="shared" si="155"/>
        <v>August</v>
      </c>
      <c r="D1429" s="7">
        <f t="shared" si="156"/>
        <v>0.7006944444444444</v>
      </c>
      <c r="E1429" s="7" t="str">
        <f>IF(AND(D1429&lt;Sheet2!$A$3,D1429&gt;=Sheet2!$A$2),"Morning",IF(AND(D1429&gt;=Sheet2!$A$3,D1429&lt;Sheet2!$A$4),"Afternoon","Night"))</f>
        <v>Afternoon</v>
      </c>
      <c r="F1429" s="7" t="str">
        <f t="shared" si="157"/>
        <v>Sunday</v>
      </c>
      <c r="G1429" s="7" t="str">
        <f t="shared" si="158"/>
        <v>Weekends</v>
      </c>
      <c r="H1429" s="6">
        <f t="shared" si="159"/>
        <v>23</v>
      </c>
      <c r="I1429" s="6">
        <f t="shared" si="161"/>
        <v>2020</v>
      </c>
      <c r="J1429" s="5">
        <v>43943.553472222222</v>
      </c>
      <c r="K1429" s="8" t="s">
        <v>115</v>
      </c>
      <c r="L1429" s="8" t="s">
        <v>2696</v>
      </c>
      <c r="M1429" s="8" t="s">
        <v>2703</v>
      </c>
      <c r="N1429" s="8" t="s">
        <v>24</v>
      </c>
      <c r="O1429" s="8" t="s">
        <v>13</v>
      </c>
      <c r="P1429" s="9">
        <v>319</v>
      </c>
      <c r="Q1429" s="8" t="s">
        <v>2296</v>
      </c>
      <c r="R1429">
        <f t="shared" si="160"/>
        <v>1</v>
      </c>
    </row>
    <row r="1430" spans="1:18" ht="66" x14ac:dyDescent="0.25">
      <c r="A1430" s="10"/>
      <c r="B1430" s="18">
        <v>44066.700694444444</v>
      </c>
      <c r="C1430" s="6" t="str">
        <f t="shared" si="155"/>
        <v>August</v>
      </c>
      <c r="D1430" s="7">
        <f t="shared" si="156"/>
        <v>0.7006944444444444</v>
      </c>
      <c r="E1430" s="7" t="str">
        <f>IF(AND(D1430&lt;Sheet2!$A$3,D1430&gt;=Sheet2!$A$2),"Morning",IF(AND(D1430&gt;=Sheet2!$A$3,D1430&lt;Sheet2!$A$4),"Afternoon","Night"))</f>
        <v>Afternoon</v>
      </c>
      <c r="F1430" s="7" t="str">
        <f t="shared" si="157"/>
        <v>Sunday</v>
      </c>
      <c r="G1430" s="7" t="str">
        <f t="shared" si="158"/>
        <v>Weekends</v>
      </c>
      <c r="H1430" s="6">
        <f t="shared" si="159"/>
        <v>23</v>
      </c>
      <c r="I1430" s="6">
        <f t="shared" si="161"/>
        <v>2020</v>
      </c>
      <c r="J1430" s="11">
        <v>43946.40347222222</v>
      </c>
      <c r="K1430" s="12" t="s">
        <v>115</v>
      </c>
      <c r="L1430" s="8" t="s">
        <v>2696</v>
      </c>
      <c r="M1430" s="8" t="s">
        <v>2703</v>
      </c>
      <c r="N1430" s="12" t="s">
        <v>24</v>
      </c>
      <c r="O1430" s="12" t="s">
        <v>13</v>
      </c>
      <c r="P1430" s="13">
        <v>319</v>
      </c>
      <c r="Q1430" s="12" t="s">
        <v>2297</v>
      </c>
      <c r="R1430">
        <f t="shared" si="160"/>
        <v>1</v>
      </c>
    </row>
    <row r="1431" spans="1:18" ht="99" x14ac:dyDescent="0.25">
      <c r="A1431" s="4" t="s">
        <v>308</v>
      </c>
      <c r="B1431" s="17">
        <v>44066.702777777777</v>
      </c>
      <c r="C1431" s="6" t="str">
        <f t="shared" si="155"/>
        <v>August</v>
      </c>
      <c r="D1431" s="7">
        <f t="shared" si="156"/>
        <v>0.70277777777777783</v>
      </c>
      <c r="E1431" s="7" t="str">
        <f>IF(AND(D1431&lt;Sheet2!$A$3,D1431&gt;=Sheet2!$A$2),"Morning",IF(AND(D1431&gt;=Sheet2!$A$3,D1431&lt;Sheet2!$A$4),"Afternoon","Night"))</f>
        <v>Afternoon</v>
      </c>
      <c r="F1431" s="7" t="str">
        <f t="shared" si="157"/>
        <v>Sunday</v>
      </c>
      <c r="G1431" s="7" t="str">
        <f t="shared" si="158"/>
        <v>Weekends</v>
      </c>
      <c r="H1431" s="6">
        <f t="shared" si="159"/>
        <v>23</v>
      </c>
      <c r="I1431" s="6">
        <f t="shared" si="161"/>
        <v>2020</v>
      </c>
      <c r="J1431" s="5">
        <v>43943.553472222222</v>
      </c>
      <c r="K1431" s="8" t="s">
        <v>319</v>
      </c>
      <c r="L1431" s="8" t="s">
        <v>2696</v>
      </c>
      <c r="M1431" s="8" t="s">
        <v>2703</v>
      </c>
      <c r="N1431" s="8" t="s">
        <v>24</v>
      </c>
      <c r="O1431" s="8" t="s">
        <v>13</v>
      </c>
      <c r="P1431" s="9">
        <v>900</v>
      </c>
      <c r="Q1431" s="8" t="s">
        <v>2298</v>
      </c>
      <c r="R1431">
        <f t="shared" si="160"/>
        <v>1</v>
      </c>
    </row>
    <row r="1432" spans="1:18" ht="82.5" x14ac:dyDescent="0.25">
      <c r="A1432" s="10"/>
      <c r="B1432" s="17">
        <v>44066.702777777777</v>
      </c>
      <c r="C1432" s="6" t="str">
        <f t="shared" si="155"/>
        <v>August</v>
      </c>
      <c r="D1432" s="7">
        <f t="shared" si="156"/>
        <v>0.70277777777777783</v>
      </c>
      <c r="E1432" s="7" t="str">
        <f>IF(AND(D1432&lt;Sheet2!$A$3,D1432&gt;=Sheet2!$A$2),"Morning",IF(AND(D1432&gt;=Sheet2!$A$3,D1432&lt;Sheet2!$A$4),"Afternoon","Night"))</f>
        <v>Afternoon</v>
      </c>
      <c r="F1432" s="7" t="str">
        <f t="shared" si="157"/>
        <v>Sunday</v>
      </c>
      <c r="G1432" s="7" t="str">
        <f t="shared" si="158"/>
        <v>Weekends</v>
      </c>
      <c r="H1432" s="6">
        <f t="shared" si="159"/>
        <v>23</v>
      </c>
      <c r="I1432" s="6">
        <f t="shared" si="161"/>
        <v>2020</v>
      </c>
      <c r="J1432" s="11">
        <v>43944.720138888886</v>
      </c>
      <c r="K1432" s="12" t="s">
        <v>319</v>
      </c>
      <c r="L1432" s="8" t="s">
        <v>2696</v>
      </c>
      <c r="M1432" s="8" t="s">
        <v>2703</v>
      </c>
      <c r="N1432" s="12" t="s">
        <v>24</v>
      </c>
      <c r="O1432" s="12" t="s">
        <v>13</v>
      </c>
      <c r="P1432" s="13">
        <v>900</v>
      </c>
      <c r="Q1432" s="12" t="s">
        <v>2299</v>
      </c>
      <c r="R1432">
        <f t="shared" si="160"/>
        <v>1</v>
      </c>
    </row>
    <row r="1433" spans="1:18" ht="148.5" x14ac:dyDescent="0.25">
      <c r="A1433" s="4" t="s">
        <v>310</v>
      </c>
      <c r="B1433" s="17">
        <v>44066.711111111108</v>
      </c>
      <c r="C1433" s="6" t="str">
        <f t="shared" si="155"/>
        <v>August</v>
      </c>
      <c r="D1433" s="7">
        <f t="shared" si="156"/>
        <v>0.71111111111111114</v>
      </c>
      <c r="E1433" s="7" t="str">
        <f>IF(AND(D1433&lt;Sheet2!$A$3,D1433&gt;=Sheet2!$A$2),"Morning",IF(AND(D1433&gt;=Sheet2!$A$3,D1433&lt;Sheet2!$A$4),"Afternoon","Night"))</f>
        <v>Afternoon</v>
      </c>
      <c r="F1433" s="7" t="str">
        <f t="shared" si="157"/>
        <v>Sunday</v>
      </c>
      <c r="G1433" s="7" t="str">
        <f t="shared" si="158"/>
        <v>Weekends</v>
      </c>
      <c r="H1433" s="6">
        <f t="shared" si="159"/>
        <v>23</v>
      </c>
      <c r="I1433" s="6">
        <f t="shared" si="161"/>
        <v>2020</v>
      </c>
      <c r="J1433" s="5">
        <v>43943.560416666667</v>
      </c>
      <c r="K1433" s="8" t="s">
        <v>451</v>
      </c>
      <c r="L1433" s="8" t="s">
        <v>2696</v>
      </c>
      <c r="M1433" s="8" t="s">
        <v>2703</v>
      </c>
      <c r="N1433" s="8" t="s">
        <v>24</v>
      </c>
      <c r="O1433" s="8" t="s">
        <v>13</v>
      </c>
      <c r="P1433" s="9">
        <v>132</v>
      </c>
      <c r="Q1433" s="8" t="s">
        <v>2300</v>
      </c>
      <c r="R1433">
        <f t="shared" si="160"/>
        <v>1</v>
      </c>
    </row>
    <row r="1434" spans="1:18" ht="66" x14ac:dyDescent="0.25">
      <c r="A1434" s="10"/>
      <c r="B1434" s="18">
        <v>44066.711111111108</v>
      </c>
      <c r="C1434" s="6" t="str">
        <f t="shared" si="155"/>
        <v>August</v>
      </c>
      <c r="D1434" s="7">
        <f t="shared" si="156"/>
        <v>0.71111111111111114</v>
      </c>
      <c r="E1434" s="7" t="str">
        <f>IF(AND(D1434&lt;Sheet2!$A$3,D1434&gt;=Sheet2!$A$2),"Morning",IF(AND(D1434&gt;=Sheet2!$A$3,D1434&lt;Sheet2!$A$4),"Afternoon","Night"))</f>
        <v>Afternoon</v>
      </c>
      <c r="F1434" s="7" t="str">
        <f t="shared" si="157"/>
        <v>Sunday</v>
      </c>
      <c r="G1434" s="7" t="str">
        <f t="shared" si="158"/>
        <v>Weekends</v>
      </c>
      <c r="H1434" s="6">
        <f t="shared" si="159"/>
        <v>23</v>
      </c>
      <c r="I1434" s="6">
        <f t="shared" si="161"/>
        <v>2020</v>
      </c>
      <c r="J1434" s="11">
        <v>43944.615277777775</v>
      </c>
      <c r="K1434" s="12" t="s">
        <v>451</v>
      </c>
      <c r="L1434" s="8" t="s">
        <v>2696</v>
      </c>
      <c r="M1434" s="8" t="s">
        <v>2703</v>
      </c>
      <c r="N1434" s="12" t="s">
        <v>24</v>
      </c>
      <c r="O1434" s="12" t="s">
        <v>13</v>
      </c>
      <c r="P1434" s="13">
        <v>132</v>
      </c>
      <c r="Q1434" s="12" t="s">
        <v>2301</v>
      </c>
      <c r="R1434">
        <f t="shared" si="160"/>
        <v>1</v>
      </c>
    </row>
    <row r="1435" spans="1:18" ht="49.5" x14ac:dyDescent="0.25">
      <c r="A1435" s="4" t="s">
        <v>311</v>
      </c>
      <c r="B1435" s="17">
        <v>44066.727083333331</v>
      </c>
      <c r="C1435" s="6" t="str">
        <f t="shared" si="155"/>
        <v>August</v>
      </c>
      <c r="D1435" s="7">
        <f t="shared" si="156"/>
        <v>0.7270833333333333</v>
      </c>
      <c r="E1435" s="7" t="str">
        <f>IF(AND(D1435&lt;Sheet2!$A$3,D1435&gt;=Sheet2!$A$2),"Morning",IF(AND(D1435&gt;=Sheet2!$A$3,D1435&lt;Sheet2!$A$4),"Afternoon","Night"))</f>
        <v>Afternoon</v>
      </c>
      <c r="F1435" s="7" t="str">
        <f t="shared" si="157"/>
        <v>Sunday</v>
      </c>
      <c r="G1435" s="7" t="str">
        <f t="shared" si="158"/>
        <v>Weekends</v>
      </c>
      <c r="H1435" s="6">
        <f t="shared" si="159"/>
        <v>23</v>
      </c>
      <c r="I1435" s="6">
        <f t="shared" si="161"/>
        <v>2020</v>
      </c>
      <c r="J1435" s="5">
        <v>43943.5625</v>
      </c>
      <c r="K1435" s="8" t="s">
        <v>33</v>
      </c>
      <c r="L1435" s="8" t="s">
        <v>2696</v>
      </c>
      <c r="M1435" s="8" t="s">
        <v>2703</v>
      </c>
      <c r="N1435" s="8" t="s">
        <v>24</v>
      </c>
      <c r="O1435" s="8" t="s">
        <v>19</v>
      </c>
      <c r="P1435" s="9">
        <v>42</v>
      </c>
      <c r="Q1435" s="8" t="s">
        <v>2302</v>
      </c>
      <c r="R1435">
        <f t="shared" si="160"/>
        <v>1</v>
      </c>
    </row>
    <row r="1436" spans="1:18" ht="49.5" x14ac:dyDescent="0.25">
      <c r="A1436" s="10"/>
      <c r="B1436" s="18">
        <v>44066.727083333331</v>
      </c>
      <c r="C1436" s="6" t="str">
        <f t="shared" si="155"/>
        <v>August</v>
      </c>
      <c r="D1436" s="7">
        <f t="shared" si="156"/>
        <v>0.7270833333333333</v>
      </c>
      <c r="E1436" s="7" t="str">
        <f>IF(AND(D1436&lt;Sheet2!$A$3,D1436&gt;=Sheet2!$A$2),"Morning",IF(AND(D1436&gt;=Sheet2!$A$3,D1436&lt;Sheet2!$A$4),"Afternoon","Night"))</f>
        <v>Afternoon</v>
      </c>
      <c r="F1436" s="7" t="str">
        <f t="shared" si="157"/>
        <v>Sunday</v>
      </c>
      <c r="G1436" s="7" t="str">
        <f t="shared" si="158"/>
        <v>Weekends</v>
      </c>
      <c r="H1436" s="6">
        <f t="shared" si="159"/>
        <v>23</v>
      </c>
      <c r="I1436" s="6">
        <f t="shared" si="161"/>
        <v>2020</v>
      </c>
      <c r="J1436" s="11">
        <v>43945.361805555556</v>
      </c>
      <c r="K1436" s="12" t="s">
        <v>33</v>
      </c>
      <c r="L1436" s="8" t="s">
        <v>2696</v>
      </c>
      <c r="M1436" s="8" t="s">
        <v>2703</v>
      </c>
      <c r="N1436" s="12" t="s">
        <v>24</v>
      </c>
      <c r="O1436" s="12" t="s">
        <v>19</v>
      </c>
      <c r="P1436" s="13">
        <v>42</v>
      </c>
      <c r="Q1436" s="12" t="s">
        <v>2303</v>
      </c>
      <c r="R1436">
        <f t="shared" si="160"/>
        <v>1</v>
      </c>
    </row>
    <row r="1437" spans="1:18" ht="49.5" x14ac:dyDescent="0.25">
      <c r="A1437" s="10"/>
      <c r="B1437" s="17">
        <v>44066.743750000001</v>
      </c>
      <c r="C1437" s="6" t="str">
        <f t="shared" si="155"/>
        <v>August</v>
      </c>
      <c r="D1437" s="7">
        <f t="shared" si="156"/>
        <v>0.74375000000000002</v>
      </c>
      <c r="E1437" s="7" t="str">
        <f>IF(AND(D1437&lt;Sheet2!$A$3,D1437&gt;=Sheet2!$A$2),"Morning",IF(AND(D1437&gt;=Sheet2!$A$3,D1437&lt;Sheet2!$A$4),"Afternoon","Night"))</f>
        <v>Afternoon</v>
      </c>
      <c r="F1437" s="7" t="str">
        <f t="shared" si="157"/>
        <v>Sunday</v>
      </c>
      <c r="G1437" s="7" t="str">
        <f t="shared" si="158"/>
        <v>Weekends</v>
      </c>
      <c r="H1437" s="6">
        <f t="shared" si="159"/>
        <v>23</v>
      </c>
      <c r="I1437" s="6">
        <f t="shared" si="161"/>
        <v>2020</v>
      </c>
      <c r="J1437" s="11">
        <v>43945.361805555556</v>
      </c>
      <c r="K1437" s="12" t="s">
        <v>33</v>
      </c>
      <c r="L1437" s="8" t="s">
        <v>2696</v>
      </c>
      <c r="M1437" s="8" t="s">
        <v>2703</v>
      </c>
      <c r="N1437" s="12" t="s">
        <v>24</v>
      </c>
      <c r="O1437" s="12" t="s">
        <v>19</v>
      </c>
      <c r="P1437" s="13">
        <v>42</v>
      </c>
      <c r="Q1437" s="12" t="s">
        <v>2304</v>
      </c>
      <c r="R1437">
        <f t="shared" si="160"/>
        <v>1</v>
      </c>
    </row>
    <row r="1438" spans="1:18" ht="82.5" x14ac:dyDescent="0.25">
      <c r="A1438" s="4" t="s">
        <v>313</v>
      </c>
      <c r="B1438" s="17">
        <v>44067.092361111114</v>
      </c>
      <c r="C1438" s="6" t="str">
        <f t="shared" si="155"/>
        <v>August</v>
      </c>
      <c r="D1438" s="7">
        <f t="shared" si="156"/>
        <v>9.2361111111111116E-2</v>
      </c>
      <c r="E1438" s="7" t="str">
        <f>IF(AND(D1438&lt;Sheet2!$A$3,D1438&gt;=Sheet2!$A$2),"Morning",IF(AND(D1438&gt;=Sheet2!$A$3,D1438&lt;Sheet2!$A$4),"Afternoon","Night"))</f>
        <v>Night</v>
      </c>
      <c r="F1438" s="7" t="str">
        <f t="shared" si="157"/>
        <v>Monday</v>
      </c>
      <c r="G1438" s="7" t="str">
        <f t="shared" si="158"/>
        <v>Weekdays</v>
      </c>
      <c r="H1438" s="6">
        <f t="shared" si="159"/>
        <v>24</v>
      </c>
      <c r="I1438" s="6">
        <f t="shared" si="161"/>
        <v>2020</v>
      </c>
      <c r="J1438" s="5">
        <v>43943.578472222223</v>
      </c>
      <c r="K1438" s="8" t="s">
        <v>156</v>
      </c>
      <c r="L1438" s="8" t="s">
        <v>2696</v>
      </c>
      <c r="M1438" s="8" t="s">
        <v>2703</v>
      </c>
      <c r="N1438" s="8" t="s">
        <v>24</v>
      </c>
      <c r="O1438" s="8" t="s">
        <v>559</v>
      </c>
      <c r="P1438" s="9">
        <v>104</v>
      </c>
      <c r="Q1438" s="8" t="s">
        <v>2305</v>
      </c>
      <c r="R1438">
        <f t="shared" si="160"/>
        <v>1</v>
      </c>
    </row>
    <row r="1439" spans="1:18" ht="66" x14ac:dyDescent="0.25">
      <c r="A1439" s="10"/>
      <c r="B1439" s="18">
        <v>44067.092361111114</v>
      </c>
      <c r="C1439" s="6" t="str">
        <f t="shared" si="155"/>
        <v>August</v>
      </c>
      <c r="D1439" s="7">
        <f t="shared" si="156"/>
        <v>9.2361111111111116E-2</v>
      </c>
      <c r="E1439" s="7" t="str">
        <f>IF(AND(D1439&lt;Sheet2!$A$3,D1439&gt;=Sheet2!$A$2),"Morning",IF(AND(D1439&gt;=Sheet2!$A$3,D1439&lt;Sheet2!$A$4),"Afternoon","Night"))</f>
        <v>Night</v>
      </c>
      <c r="F1439" s="7" t="str">
        <f t="shared" si="157"/>
        <v>Monday</v>
      </c>
      <c r="G1439" s="7" t="str">
        <f t="shared" si="158"/>
        <v>Weekdays</v>
      </c>
      <c r="H1439" s="6">
        <f t="shared" si="159"/>
        <v>24</v>
      </c>
      <c r="I1439" s="6">
        <f t="shared" si="161"/>
        <v>2020</v>
      </c>
      <c r="J1439" s="11">
        <v>43946.400000000001</v>
      </c>
      <c r="K1439" s="12" t="s">
        <v>156</v>
      </c>
      <c r="L1439" s="8" t="s">
        <v>2696</v>
      </c>
      <c r="M1439" s="8" t="s">
        <v>2703</v>
      </c>
      <c r="N1439" s="12" t="s">
        <v>24</v>
      </c>
      <c r="O1439" s="12" t="s">
        <v>559</v>
      </c>
      <c r="P1439" s="13">
        <v>104</v>
      </c>
      <c r="Q1439" s="12" t="s">
        <v>2306</v>
      </c>
      <c r="R1439">
        <f t="shared" si="160"/>
        <v>1</v>
      </c>
    </row>
    <row r="1440" spans="1:18" ht="82.5" x14ac:dyDescent="0.25">
      <c r="A1440" s="4" t="s">
        <v>315</v>
      </c>
      <c r="B1440" s="17">
        <v>44067.318055555559</v>
      </c>
      <c r="C1440" s="6" t="str">
        <f t="shared" si="155"/>
        <v>August</v>
      </c>
      <c r="D1440" s="7">
        <f t="shared" si="156"/>
        <v>0.31805555555555554</v>
      </c>
      <c r="E1440" s="7" t="str">
        <f>IF(AND(D1440&lt;Sheet2!$A$3,D1440&gt;=Sheet2!$A$2),"Morning",IF(AND(D1440&gt;=Sheet2!$A$3,D1440&lt;Sheet2!$A$4),"Afternoon","Night"))</f>
        <v>Morning</v>
      </c>
      <c r="F1440" s="7" t="str">
        <f t="shared" si="157"/>
        <v>Monday</v>
      </c>
      <c r="G1440" s="7" t="str">
        <f t="shared" si="158"/>
        <v>Weekdays</v>
      </c>
      <c r="H1440" s="6">
        <f t="shared" si="159"/>
        <v>24</v>
      </c>
      <c r="I1440" s="6">
        <f t="shared" si="161"/>
        <v>2020</v>
      </c>
      <c r="J1440" s="5">
        <v>43943.589583333334</v>
      </c>
      <c r="K1440" s="8" t="s">
        <v>391</v>
      </c>
      <c r="L1440" s="8" t="s">
        <v>2693</v>
      </c>
      <c r="M1440" s="8" t="s">
        <v>2703</v>
      </c>
      <c r="N1440" s="8" t="s">
        <v>24</v>
      </c>
      <c r="O1440" s="8" t="s">
        <v>13</v>
      </c>
      <c r="P1440" s="9">
        <v>0</v>
      </c>
      <c r="Q1440" s="8" t="s">
        <v>2307</v>
      </c>
      <c r="R1440">
        <f t="shared" si="160"/>
        <v>1</v>
      </c>
    </row>
    <row r="1441" spans="1:18" ht="49.5" x14ac:dyDescent="0.25">
      <c r="A1441" s="10"/>
      <c r="B1441" s="18">
        <v>44067.318055555559</v>
      </c>
      <c r="C1441" s="6" t="str">
        <f t="shared" si="155"/>
        <v>August</v>
      </c>
      <c r="D1441" s="7">
        <f t="shared" si="156"/>
        <v>0.31805555555555554</v>
      </c>
      <c r="E1441" s="7" t="str">
        <f>IF(AND(D1441&lt;Sheet2!$A$3,D1441&gt;=Sheet2!$A$2),"Morning",IF(AND(D1441&gt;=Sheet2!$A$3,D1441&lt;Sheet2!$A$4),"Afternoon","Night"))</f>
        <v>Morning</v>
      </c>
      <c r="F1441" s="7" t="str">
        <f t="shared" si="157"/>
        <v>Monday</v>
      </c>
      <c r="G1441" s="7" t="str">
        <f t="shared" si="158"/>
        <v>Weekdays</v>
      </c>
      <c r="H1441" s="6">
        <f t="shared" si="159"/>
        <v>24</v>
      </c>
      <c r="I1441" s="6">
        <f t="shared" si="161"/>
        <v>2020</v>
      </c>
      <c r="J1441" s="11">
        <v>43945.699305555558</v>
      </c>
      <c r="K1441" s="12" t="s">
        <v>391</v>
      </c>
      <c r="L1441" s="8" t="s">
        <v>2693</v>
      </c>
      <c r="M1441" s="8" t="s">
        <v>2703</v>
      </c>
      <c r="N1441" s="12" t="s">
        <v>24</v>
      </c>
      <c r="O1441" s="12" t="s">
        <v>13</v>
      </c>
      <c r="P1441" s="13">
        <v>0</v>
      </c>
      <c r="Q1441" s="12" t="s">
        <v>2308</v>
      </c>
      <c r="R1441">
        <f t="shared" si="160"/>
        <v>1</v>
      </c>
    </row>
    <row r="1442" spans="1:18" ht="33" x14ac:dyDescent="0.25">
      <c r="A1442" s="4" t="s">
        <v>316</v>
      </c>
      <c r="B1442" s="17">
        <v>44067.887499999997</v>
      </c>
      <c r="C1442" s="6" t="str">
        <f t="shared" si="155"/>
        <v>August</v>
      </c>
      <c r="D1442" s="7">
        <f t="shared" si="156"/>
        <v>0.88750000000000007</v>
      </c>
      <c r="E1442" s="7" t="str">
        <f>IF(AND(D1442&lt;Sheet2!$A$3,D1442&gt;=Sheet2!$A$2),"Morning",IF(AND(D1442&gt;=Sheet2!$A$3,D1442&lt;Sheet2!$A$4),"Afternoon","Night"))</f>
        <v>Night</v>
      </c>
      <c r="F1442" s="7" t="str">
        <f t="shared" si="157"/>
        <v>Monday</v>
      </c>
      <c r="G1442" s="7" t="str">
        <f t="shared" si="158"/>
        <v>Weekdays</v>
      </c>
      <c r="H1442" s="6">
        <f t="shared" si="159"/>
        <v>24</v>
      </c>
      <c r="I1442" s="6">
        <f t="shared" si="161"/>
        <v>2020</v>
      </c>
      <c r="J1442" s="5">
        <v>43943.685416666667</v>
      </c>
      <c r="K1442" s="8" t="s">
        <v>108</v>
      </c>
      <c r="L1442" s="8" t="s">
        <v>2694</v>
      </c>
      <c r="M1442" s="8" t="s">
        <v>2702</v>
      </c>
      <c r="N1442" s="8" t="s">
        <v>24</v>
      </c>
      <c r="O1442" s="8" t="s">
        <v>13</v>
      </c>
      <c r="P1442" s="9">
        <v>9</v>
      </c>
      <c r="Q1442" s="8" t="s">
        <v>750</v>
      </c>
      <c r="R1442">
        <f t="shared" si="160"/>
        <v>1</v>
      </c>
    </row>
    <row r="1443" spans="1:18" ht="49.5" x14ac:dyDescent="0.25">
      <c r="A1443" s="10"/>
      <c r="B1443" s="17">
        <v>44068.377083333333</v>
      </c>
      <c r="C1443" s="6" t="str">
        <f t="shared" si="155"/>
        <v>August</v>
      </c>
      <c r="D1443" s="7">
        <f t="shared" si="156"/>
        <v>0.37708333333333338</v>
      </c>
      <c r="E1443" s="7" t="str">
        <f>IF(AND(D1443&lt;Sheet2!$A$3,D1443&gt;=Sheet2!$A$2),"Morning",IF(AND(D1443&gt;=Sheet2!$A$3,D1443&lt;Sheet2!$A$4),"Afternoon","Night"))</f>
        <v>Morning</v>
      </c>
      <c r="F1443" s="7" t="str">
        <f t="shared" si="157"/>
        <v>Tuesday</v>
      </c>
      <c r="G1443" s="7" t="str">
        <f t="shared" si="158"/>
        <v>Weekdays</v>
      </c>
      <c r="H1443" s="6">
        <f t="shared" si="159"/>
        <v>25</v>
      </c>
      <c r="I1443" s="6">
        <f t="shared" si="161"/>
        <v>2020</v>
      </c>
      <c r="J1443" s="11">
        <v>43946.271527777775</v>
      </c>
      <c r="K1443" s="12" t="s">
        <v>108</v>
      </c>
      <c r="L1443" s="8" t="s">
        <v>2694</v>
      </c>
      <c r="M1443" s="8" t="s">
        <v>2702</v>
      </c>
      <c r="N1443" s="12" t="s">
        <v>24</v>
      </c>
      <c r="O1443" s="12" t="s">
        <v>13</v>
      </c>
      <c r="P1443" s="13">
        <v>9</v>
      </c>
      <c r="Q1443" s="12" t="s">
        <v>2309</v>
      </c>
      <c r="R1443">
        <f t="shared" si="160"/>
        <v>1</v>
      </c>
    </row>
    <row r="1444" spans="1:18" ht="115.5" x14ac:dyDescent="0.25">
      <c r="A1444" s="4" t="s">
        <v>318</v>
      </c>
      <c r="B1444" s="18">
        <v>44068.377083333333</v>
      </c>
      <c r="C1444" s="6" t="str">
        <f t="shared" si="155"/>
        <v>August</v>
      </c>
      <c r="D1444" s="7">
        <f t="shared" si="156"/>
        <v>0.37708333333333338</v>
      </c>
      <c r="E1444" s="7" t="str">
        <f>IF(AND(D1444&lt;Sheet2!$A$3,D1444&gt;=Sheet2!$A$2),"Morning",IF(AND(D1444&gt;=Sheet2!$A$3,D1444&lt;Sheet2!$A$4),"Afternoon","Night"))</f>
        <v>Morning</v>
      </c>
      <c r="F1444" s="7" t="str">
        <f t="shared" si="157"/>
        <v>Tuesday</v>
      </c>
      <c r="G1444" s="7" t="str">
        <f t="shared" si="158"/>
        <v>Weekdays</v>
      </c>
      <c r="H1444" s="6">
        <f t="shared" si="159"/>
        <v>25</v>
      </c>
      <c r="I1444" s="6">
        <f t="shared" si="161"/>
        <v>2020</v>
      </c>
      <c r="J1444" s="5">
        <v>43943.685416666667</v>
      </c>
      <c r="K1444" s="8" t="s">
        <v>70</v>
      </c>
      <c r="L1444" s="8" t="s">
        <v>2693</v>
      </c>
      <c r="M1444" s="8" t="s">
        <v>2703</v>
      </c>
      <c r="N1444" s="8" t="s">
        <v>58</v>
      </c>
      <c r="O1444" s="8" t="s">
        <v>19</v>
      </c>
      <c r="P1444" s="9">
        <v>9</v>
      </c>
      <c r="Q1444" s="8" t="s">
        <v>2310</v>
      </c>
      <c r="R1444">
        <f t="shared" si="160"/>
        <v>1</v>
      </c>
    </row>
    <row r="1445" spans="1:18" ht="82.5" x14ac:dyDescent="0.25">
      <c r="A1445" s="10"/>
      <c r="B1445" s="17">
        <v>44068.576388888891</v>
      </c>
      <c r="C1445" s="6" t="str">
        <f t="shared" si="155"/>
        <v>August</v>
      </c>
      <c r="D1445" s="7">
        <f t="shared" si="156"/>
        <v>0.57638888888888895</v>
      </c>
      <c r="E1445" s="7" t="str">
        <f>IF(AND(D1445&lt;Sheet2!$A$3,D1445&gt;=Sheet2!$A$2),"Morning",IF(AND(D1445&gt;=Sheet2!$A$3,D1445&lt;Sheet2!$A$4),"Afternoon","Night"))</f>
        <v>Afternoon</v>
      </c>
      <c r="F1445" s="7" t="str">
        <f t="shared" si="157"/>
        <v>Tuesday</v>
      </c>
      <c r="G1445" s="7" t="str">
        <f t="shared" si="158"/>
        <v>Weekdays</v>
      </c>
      <c r="H1445" s="6">
        <f t="shared" si="159"/>
        <v>25</v>
      </c>
      <c r="I1445" s="6">
        <f t="shared" si="161"/>
        <v>2020</v>
      </c>
      <c r="J1445" s="11">
        <v>43944.299305555556</v>
      </c>
      <c r="K1445" s="12" t="s">
        <v>70</v>
      </c>
      <c r="L1445" s="8" t="s">
        <v>2693</v>
      </c>
      <c r="M1445" s="8" t="s">
        <v>2703</v>
      </c>
      <c r="N1445" s="12" t="s">
        <v>58</v>
      </c>
      <c r="O1445" s="12" t="s">
        <v>19</v>
      </c>
      <c r="P1445" s="13">
        <v>9</v>
      </c>
      <c r="Q1445" s="12" t="s">
        <v>2311</v>
      </c>
      <c r="R1445">
        <f t="shared" si="160"/>
        <v>1</v>
      </c>
    </row>
    <row r="1446" spans="1:18" ht="82.5" x14ac:dyDescent="0.25">
      <c r="A1446" s="10"/>
      <c r="B1446" s="18">
        <v>44068.576388888891</v>
      </c>
      <c r="C1446" s="6" t="str">
        <f t="shared" si="155"/>
        <v>August</v>
      </c>
      <c r="D1446" s="7">
        <f t="shared" si="156"/>
        <v>0.57638888888888895</v>
      </c>
      <c r="E1446" s="7" t="str">
        <f>IF(AND(D1446&lt;Sheet2!$A$3,D1446&gt;=Sheet2!$A$2),"Morning",IF(AND(D1446&gt;=Sheet2!$A$3,D1446&lt;Sheet2!$A$4),"Afternoon","Night"))</f>
        <v>Afternoon</v>
      </c>
      <c r="F1446" s="7" t="str">
        <f t="shared" si="157"/>
        <v>Tuesday</v>
      </c>
      <c r="G1446" s="7" t="str">
        <f t="shared" si="158"/>
        <v>Weekdays</v>
      </c>
      <c r="H1446" s="6">
        <f t="shared" si="159"/>
        <v>25</v>
      </c>
      <c r="I1446" s="6">
        <f t="shared" si="161"/>
        <v>2020</v>
      </c>
      <c r="J1446" s="11">
        <v>43944.299305555556</v>
      </c>
      <c r="K1446" s="12" t="s">
        <v>70</v>
      </c>
      <c r="L1446" s="8" t="s">
        <v>2693</v>
      </c>
      <c r="M1446" s="8" t="s">
        <v>2703</v>
      </c>
      <c r="N1446" s="12" t="s">
        <v>58</v>
      </c>
      <c r="O1446" s="12" t="s">
        <v>19</v>
      </c>
      <c r="P1446" s="13">
        <v>9</v>
      </c>
      <c r="Q1446" s="12" t="s">
        <v>2311</v>
      </c>
      <c r="R1446">
        <f t="shared" si="160"/>
        <v>1</v>
      </c>
    </row>
    <row r="1447" spans="1:18" ht="49.5" x14ac:dyDescent="0.25">
      <c r="A1447" s="4" t="s">
        <v>320</v>
      </c>
      <c r="B1447" s="17">
        <v>44068.620833333334</v>
      </c>
      <c r="C1447" s="6" t="str">
        <f t="shared" si="155"/>
        <v>August</v>
      </c>
      <c r="D1447" s="7">
        <f t="shared" si="156"/>
        <v>0.62083333333333335</v>
      </c>
      <c r="E1447" s="7" t="str">
        <f>IF(AND(D1447&lt;Sheet2!$A$3,D1447&gt;=Sheet2!$A$2),"Morning",IF(AND(D1447&gt;=Sheet2!$A$3,D1447&lt;Sheet2!$A$4),"Afternoon","Night"))</f>
        <v>Afternoon</v>
      </c>
      <c r="F1447" s="7" t="str">
        <f t="shared" si="157"/>
        <v>Tuesday</v>
      </c>
      <c r="G1447" s="7" t="str">
        <f t="shared" si="158"/>
        <v>Weekdays</v>
      </c>
      <c r="H1447" s="6">
        <f t="shared" si="159"/>
        <v>25</v>
      </c>
      <c r="I1447" s="6">
        <f t="shared" si="161"/>
        <v>2020</v>
      </c>
      <c r="J1447" s="5">
        <v>43943.690972222219</v>
      </c>
      <c r="K1447" s="8" t="s">
        <v>17</v>
      </c>
      <c r="L1447" s="8" t="s">
        <v>2694</v>
      </c>
      <c r="M1447" s="8" t="s">
        <v>2702</v>
      </c>
      <c r="N1447" s="8" t="s">
        <v>24</v>
      </c>
      <c r="O1447" s="8" t="s">
        <v>13</v>
      </c>
      <c r="P1447" s="9">
        <v>11</v>
      </c>
      <c r="Q1447" s="8" t="s">
        <v>2312</v>
      </c>
      <c r="R1447">
        <f t="shared" si="160"/>
        <v>1</v>
      </c>
    </row>
    <row r="1448" spans="1:18" ht="49.5" x14ac:dyDescent="0.25">
      <c r="A1448" s="10"/>
      <c r="B1448" s="17">
        <v>44068.938888888886</v>
      </c>
      <c r="C1448" s="6" t="str">
        <f t="shared" si="155"/>
        <v>August</v>
      </c>
      <c r="D1448" s="7">
        <f t="shared" si="156"/>
        <v>0.93888888888888899</v>
      </c>
      <c r="E1448" s="7" t="str">
        <f>IF(AND(D1448&lt;Sheet2!$A$3,D1448&gt;=Sheet2!$A$2),"Morning",IF(AND(D1448&gt;=Sheet2!$A$3,D1448&lt;Sheet2!$A$4),"Afternoon","Night"))</f>
        <v>Night</v>
      </c>
      <c r="F1448" s="7" t="str">
        <f t="shared" si="157"/>
        <v>Tuesday</v>
      </c>
      <c r="G1448" s="7" t="str">
        <f t="shared" si="158"/>
        <v>Weekdays</v>
      </c>
      <c r="H1448" s="6">
        <f t="shared" si="159"/>
        <v>25</v>
      </c>
      <c r="I1448" s="6">
        <f t="shared" si="161"/>
        <v>2020</v>
      </c>
      <c r="J1448" s="11">
        <v>43946.277083333334</v>
      </c>
      <c r="K1448" s="12" t="s">
        <v>17</v>
      </c>
      <c r="L1448" s="8" t="s">
        <v>2694</v>
      </c>
      <c r="M1448" s="8" t="s">
        <v>2702</v>
      </c>
      <c r="N1448" s="12" t="s">
        <v>24</v>
      </c>
      <c r="O1448" s="12" t="s">
        <v>13</v>
      </c>
      <c r="P1448" s="13">
        <v>11</v>
      </c>
      <c r="Q1448" s="12" t="s">
        <v>2313</v>
      </c>
      <c r="R1448">
        <f t="shared" si="160"/>
        <v>1</v>
      </c>
    </row>
    <row r="1449" spans="1:18" ht="33" x14ac:dyDescent="0.25">
      <c r="A1449" s="4" t="s">
        <v>321</v>
      </c>
      <c r="B1449" s="17">
        <v>44068.979166666664</v>
      </c>
      <c r="C1449" s="6" t="str">
        <f t="shared" si="155"/>
        <v>August</v>
      </c>
      <c r="D1449" s="7">
        <f t="shared" si="156"/>
        <v>0.97916666666666663</v>
      </c>
      <c r="E1449" s="7" t="str">
        <f>IF(AND(D1449&lt;Sheet2!$A$3,D1449&gt;=Sheet2!$A$2),"Morning",IF(AND(D1449&gt;=Sheet2!$A$3,D1449&lt;Sheet2!$A$4),"Afternoon","Night"))</f>
        <v>Night</v>
      </c>
      <c r="F1449" s="7" t="str">
        <f t="shared" si="157"/>
        <v>Tuesday</v>
      </c>
      <c r="G1449" s="7" t="str">
        <f t="shared" si="158"/>
        <v>Weekdays</v>
      </c>
      <c r="H1449" s="6">
        <f t="shared" si="159"/>
        <v>25</v>
      </c>
      <c r="I1449" s="6">
        <f t="shared" si="161"/>
        <v>2020</v>
      </c>
      <c r="J1449" s="5">
        <v>43944.57708333333</v>
      </c>
      <c r="K1449" s="8" t="s">
        <v>758</v>
      </c>
      <c r="L1449" s="8" t="s">
        <v>2696</v>
      </c>
      <c r="M1449" s="8" t="s">
        <v>2703</v>
      </c>
      <c r="N1449" s="8" t="s">
        <v>711</v>
      </c>
      <c r="O1449" s="8" t="s">
        <v>19</v>
      </c>
      <c r="P1449" s="9">
        <v>57</v>
      </c>
      <c r="Q1449" s="8" t="s">
        <v>2314</v>
      </c>
      <c r="R1449">
        <f t="shared" si="160"/>
        <v>1</v>
      </c>
    </row>
    <row r="1450" spans="1:18" ht="49.5" x14ac:dyDescent="0.25">
      <c r="A1450" s="10"/>
      <c r="B1450" s="17">
        <v>44069.416666666664</v>
      </c>
      <c r="C1450" s="6" t="str">
        <f t="shared" si="155"/>
        <v>August</v>
      </c>
      <c r="D1450" s="7">
        <f t="shared" si="156"/>
        <v>0.41666666666666669</v>
      </c>
      <c r="E1450" s="7" t="str">
        <f>IF(AND(D1450&lt;Sheet2!$A$3,D1450&gt;=Sheet2!$A$2),"Morning",IF(AND(D1450&gt;=Sheet2!$A$3,D1450&lt;Sheet2!$A$4),"Afternoon","Night"))</f>
        <v>Morning</v>
      </c>
      <c r="F1450" s="7" t="str">
        <f t="shared" si="157"/>
        <v>Wednesday</v>
      </c>
      <c r="G1450" s="7" t="str">
        <f t="shared" si="158"/>
        <v>Weekdays</v>
      </c>
      <c r="H1450" s="6">
        <f t="shared" si="159"/>
        <v>26</v>
      </c>
      <c r="I1450" s="6">
        <f t="shared" si="161"/>
        <v>2020</v>
      </c>
      <c r="J1450" s="11">
        <v>43945.270138888889</v>
      </c>
      <c r="K1450" s="12" t="s">
        <v>758</v>
      </c>
      <c r="L1450" s="8" t="s">
        <v>2696</v>
      </c>
      <c r="M1450" s="8" t="s">
        <v>2703</v>
      </c>
      <c r="N1450" s="12" t="s">
        <v>711</v>
      </c>
      <c r="O1450" s="12" t="s">
        <v>19</v>
      </c>
      <c r="P1450" s="13">
        <v>57</v>
      </c>
      <c r="Q1450" s="12" t="s">
        <v>2315</v>
      </c>
      <c r="R1450">
        <f t="shared" si="160"/>
        <v>1</v>
      </c>
    </row>
    <row r="1451" spans="1:18" ht="148.5" x14ac:dyDescent="0.25">
      <c r="A1451" s="4" t="s">
        <v>322</v>
      </c>
      <c r="B1451" s="17">
        <v>44070.402777777781</v>
      </c>
      <c r="C1451" s="6" t="str">
        <f t="shared" si="155"/>
        <v>August</v>
      </c>
      <c r="D1451" s="7">
        <f t="shared" si="156"/>
        <v>0.40277777777777773</v>
      </c>
      <c r="E1451" s="7" t="str">
        <f>IF(AND(D1451&lt;Sheet2!$A$3,D1451&gt;=Sheet2!$A$2),"Morning",IF(AND(D1451&gt;=Sheet2!$A$3,D1451&lt;Sheet2!$A$4),"Afternoon","Night"))</f>
        <v>Morning</v>
      </c>
      <c r="F1451" s="7" t="str">
        <f t="shared" si="157"/>
        <v>Thursday</v>
      </c>
      <c r="G1451" s="7" t="str">
        <f t="shared" si="158"/>
        <v>Weekdays</v>
      </c>
      <c r="H1451" s="6">
        <f t="shared" si="159"/>
        <v>27</v>
      </c>
      <c r="I1451" s="6">
        <f t="shared" si="161"/>
        <v>2020</v>
      </c>
      <c r="J1451" s="5">
        <v>43944.594444444447</v>
      </c>
      <c r="K1451" s="8" t="s">
        <v>665</v>
      </c>
      <c r="L1451" s="8" t="s">
        <v>2694</v>
      </c>
      <c r="M1451" s="8" t="s">
        <v>2702</v>
      </c>
      <c r="N1451" s="8" t="s">
        <v>24</v>
      </c>
      <c r="O1451" s="8" t="s">
        <v>13</v>
      </c>
      <c r="P1451" s="9">
        <v>32</v>
      </c>
      <c r="Q1451" s="8" t="s">
        <v>2316</v>
      </c>
      <c r="R1451">
        <f t="shared" si="160"/>
        <v>1</v>
      </c>
    </row>
    <row r="1452" spans="1:18" ht="49.5" x14ac:dyDescent="0.25">
      <c r="A1452" s="10"/>
      <c r="B1452" s="17">
        <v>44070.421527777777</v>
      </c>
      <c r="C1452" s="6" t="str">
        <f t="shared" si="155"/>
        <v>August</v>
      </c>
      <c r="D1452" s="7">
        <f t="shared" si="156"/>
        <v>0.42152777777777778</v>
      </c>
      <c r="E1452" s="7" t="str">
        <f>IF(AND(D1452&lt;Sheet2!$A$3,D1452&gt;=Sheet2!$A$2),"Morning",IF(AND(D1452&gt;=Sheet2!$A$3,D1452&lt;Sheet2!$A$4),"Afternoon","Night"))</f>
        <v>Morning</v>
      </c>
      <c r="F1452" s="7" t="str">
        <f t="shared" si="157"/>
        <v>Thursday</v>
      </c>
      <c r="G1452" s="7" t="str">
        <f t="shared" si="158"/>
        <v>Weekdays</v>
      </c>
      <c r="H1452" s="6">
        <f t="shared" si="159"/>
        <v>27</v>
      </c>
      <c r="I1452" s="6">
        <f t="shared" si="161"/>
        <v>2020</v>
      </c>
      <c r="J1452" s="11">
        <v>43946.726388888892</v>
      </c>
      <c r="K1452" s="12" t="s">
        <v>665</v>
      </c>
      <c r="L1452" s="8" t="s">
        <v>2694</v>
      </c>
      <c r="M1452" s="8" t="s">
        <v>2702</v>
      </c>
      <c r="N1452" s="12" t="s">
        <v>24</v>
      </c>
      <c r="O1452" s="12" t="s">
        <v>13</v>
      </c>
      <c r="P1452" s="13">
        <v>32</v>
      </c>
      <c r="Q1452" s="12" t="s">
        <v>2317</v>
      </c>
      <c r="R1452">
        <f t="shared" si="160"/>
        <v>1</v>
      </c>
    </row>
    <row r="1453" spans="1:18" ht="49.5" x14ac:dyDescent="0.25">
      <c r="A1453" s="4" t="s">
        <v>324</v>
      </c>
      <c r="B1453" s="17">
        <v>44071.431250000001</v>
      </c>
      <c r="C1453" s="6" t="str">
        <f t="shared" si="155"/>
        <v>August</v>
      </c>
      <c r="D1453" s="7">
        <f t="shared" si="156"/>
        <v>0.43124999999999997</v>
      </c>
      <c r="E1453" s="7" t="str">
        <f>IF(AND(D1453&lt;Sheet2!$A$3,D1453&gt;=Sheet2!$A$2),"Morning",IF(AND(D1453&gt;=Sheet2!$A$3,D1453&lt;Sheet2!$A$4),"Afternoon","Night"))</f>
        <v>Morning</v>
      </c>
      <c r="F1453" s="7" t="str">
        <f t="shared" si="157"/>
        <v>Friday</v>
      </c>
      <c r="G1453" s="7" t="str">
        <f t="shared" si="158"/>
        <v>Weekdays</v>
      </c>
      <c r="H1453" s="6">
        <f t="shared" si="159"/>
        <v>28</v>
      </c>
      <c r="I1453" s="6">
        <f t="shared" si="161"/>
        <v>2020</v>
      </c>
      <c r="J1453" s="5">
        <v>43944.595833333333</v>
      </c>
      <c r="K1453" s="8" t="s">
        <v>372</v>
      </c>
      <c r="L1453" s="8" t="s">
        <v>2694</v>
      </c>
      <c r="M1453" s="8" t="s">
        <v>2702</v>
      </c>
      <c r="N1453" s="8" t="s">
        <v>24</v>
      </c>
      <c r="O1453" s="8" t="s">
        <v>35</v>
      </c>
      <c r="P1453" s="9">
        <v>33</v>
      </c>
      <c r="Q1453" s="8" t="s">
        <v>2318</v>
      </c>
      <c r="R1453">
        <f t="shared" si="160"/>
        <v>1</v>
      </c>
    </row>
    <row r="1454" spans="1:18" ht="66" x14ac:dyDescent="0.25">
      <c r="A1454" s="10"/>
      <c r="B1454" s="17">
        <v>44072.413888888892</v>
      </c>
      <c r="C1454" s="6" t="str">
        <f t="shared" si="155"/>
        <v>August</v>
      </c>
      <c r="D1454" s="7">
        <f t="shared" si="156"/>
        <v>0.41388888888888892</v>
      </c>
      <c r="E1454" s="7" t="str">
        <f>IF(AND(D1454&lt;Sheet2!$A$3,D1454&gt;=Sheet2!$A$2),"Morning",IF(AND(D1454&gt;=Sheet2!$A$3,D1454&lt;Sheet2!$A$4),"Afternoon","Night"))</f>
        <v>Morning</v>
      </c>
      <c r="F1454" s="7" t="str">
        <f t="shared" si="157"/>
        <v>Saturday</v>
      </c>
      <c r="G1454" s="7" t="str">
        <f t="shared" si="158"/>
        <v>Weekends</v>
      </c>
      <c r="H1454" s="6">
        <f t="shared" si="159"/>
        <v>29</v>
      </c>
      <c r="I1454" s="6">
        <f t="shared" si="161"/>
        <v>2020</v>
      </c>
      <c r="J1454" s="11">
        <v>43946.743055555555</v>
      </c>
      <c r="K1454" s="12" t="s">
        <v>372</v>
      </c>
      <c r="L1454" s="8" t="s">
        <v>2694</v>
      </c>
      <c r="M1454" s="8" t="s">
        <v>2702</v>
      </c>
      <c r="N1454" s="12" t="s">
        <v>24</v>
      </c>
      <c r="O1454" s="12" t="s">
        <v>35</v>
      </c>
      <c r="P1454" s="13">
        <v>33</v>
      </c>
      <c r="Q1454" s="12" t="s">
        <v>2319</v>
      </c>
      <c r="R1454">
        <f t="shared" si="160"/>
        <v>1</v>
      </c>
    </row>
    <row r="1455" spans="1:18" ht="148.5" x14ac:dyDescent="0.25">
      <c r="A1455" s="4" t="s">
        <v>326</v>
      </c>
      <c r="B1455" s="17">
        <v>44072.665972222225</v>
      </c>
      <c r="C1455" s="6" t="str">
        <f t="shared" si="155"/>
        <v>August</v>
      </c>
      <c r="D1455" s="7">
        <f t="shared" si="156"/>
        <v>0.66597222222222219</v>
      </c>
      <c r="E1455" s="7" t="str">
        <f>IF(AND(D1455&lt;Sheet2!$A$3,D1455&gt;=Sheet2!$A$2),"Morning",IF(AND(D1455&gt;=Sheet2!$A$3,D1455&lt;Sheet2!$A$4),"Afternoon","Night"))</f>
        <v>Afternoon</v>
      </c>
      <c r="F1455" s="7" t="str">
        <f t="shared" si="157"/>
        <v>Saturday</v>
      </c>
      <c r="G1455" s="7" t="str">
        <f t="shared" si="158"/>
        <v>Weekends</v>
      </c>
      <c r="H1455" s="6">
        <f t="shared" si="159"/>
        <v>29</v>
      </c>
      <c r="I1455" s="6">
        <f t="shared" si="161"/>
        <v>2020</v>
      </c>
      <c r="J1455" s="5">
        <v>43944.595833333333</v>
      </c>
      <c r="K1455" s="8" t="s">
        <v>33</v>
      </c>
      <c r="L1455" s="8" t="s">
        <v>2696</v>
      </c>
      <c r="M1455" s="8" t="s">
        <v>2703</v>
      </c>
      <c r="N1455" s="8" t="s">
        <v>18</v>
      </c>
      <c r="O1455" s="8" t="s">
        <v>25</v>
      </c>
      <c r="P1455" s="9">
        <v>17</v>
      </c>
      <c r="Q1455" s="8" t="s">
        <v>2320</v>
      </c>
      <c r="R1455">
        <f t="shared" si="160"/>
        <v>1</v>
      </c>
    </row>
    <row r="1456" spans="1:18" ht="49.5" x14ac:dyDescent="0.25">
      <c r="A1456" s="10"/>
      <c r="B1456" s="17">
        <v>44072.720833333333</v>
      </c>
      <c r="C1456" s="6" t="str">
        <f t="shared" si="155"/>
        <v>August</v>
      </c>
      <c r="D1456" s="7">
        <f t="shared" si="156"/>
        <v>0.72083333333333333</v>
      </c>
      <c r="E1456" s="7" t="str">
        <f>IF(AND(D1456&lt;Sheet2!$A$3,D1456&gt;=Sheet2!$A$2),"Morning",IF(AND(D1456&gt;=Sheet2!$A$3,D1456&lt;Sheet2!$A$4),"Afternoon","Night"))</f>
        <v>Afternoon</v>
      </c>
      <c r="F1456" s="7" t="str">
        <f t="shared" si="157"/>
        <v>Saturday</v>
      </c>
      <c r="G1456" s="7" t="str">
        <f t="shared" si="158"/>
        <v>Weekends</v>
      </c>
      <c r="H1456" s="6">
        <f t="shared" si="159"/>
        <v>29</v>
      </c>
      <c r="I1456" s="6">
        <f t="shared" si="161"/>
        <v>2020</v>
      </c>
      <c r="J1456" s="11">
        <v>43945.7</v>
      </c>
      <c r="K1456" s="12" t="s">
        <v>33</v>
      </c>
      <c r="L1456" s="8" t="s">
        <v>2696</v>
      </c>
      <c r="M1456" s="8" t="s">
        <v>2703</v>
      </c>
      <c r="N1456" s="12" t="s">
        <v>18</v>
      </c>
      <c r="O1456" s="12" t="s">
        <v>25</v>
      </c>
      <c r="P1456" s="13">
        <v>17</v>
      </c>
      <c r="Q1456" s="12" t="s">
        <v>2321</v>
      </c>
      <c r="R1456">
        <f t="shared" si="160"/>
        <v>1</v>
      </c>
    </row>
    <row r="1457" spans="1:18" ht="33" x14ac:dyDescent="0.25">
      <c r="A1457" s="4" t="s">
        <v>329</v>
      </c>
      <c r="B1457" s="18">
        <v>44072.720833333333</v>
      </c>
      <c r="C1457" s="6" t="str">
        <f t="shared" si="155"/>
        <v>August</v>
      </c>
      <c r="D1457" s="7">
        <f t="shared" si="156"/>
        <v>0.72083333333333333</v>
      </c>
      <c r="E1457" s="7" t="str">
        <f>IF(AND(D1457&lt;Sheet2!$A$3,D1457&gt;=Sheet2!$A$2),"Morning",IF(AND(D1457&gt;=Sheet2!$A$3,D1457&lt;Sheet2!$A$4),"Afternoon","Night"))</f>
        <v>Afternoon</v>
      </c>
      <c r="F1457" s="7" t="str">
        <f t="shared" si="157"/>
        <v>Saturday</v>
      </c>
      <c r="G1457" s="7" t="str">
        <f t="shared" si="158"/>
        <v>Weekends</v>
      </c>
      <c r="H1457" s="6">
        <f t="shared" si="159"/>
        <v>29</v>
      </c>
      <c r="I1457" s="6">
        <f t="shared" si="161"/>
        <v>2020</v>
      </c>
      <c r="J1457" s="5">
        <v>43944.62222222222</v>
      </c>
      <c r="K1457" s="8" t="s">
        <v>583</v>
      </c>
      <c r="L1457" s="8" t="s">
        <v>2694</v>
      </c>
      <c r="M1457" s="8" t="s">
        <v>2702</v>
      </c>
      <c r="N1457" s="8" t="s">
        <v>711</v>
      </c>
      <c r="O1457" s="8" t="s">
        <v>13</v>
      </c>
      <c r="P1457" s="9">
        <v>38</v>
      </c>
      <c r="Q1457" s="8" t="s">
        <v>2322</v>
      </c>
      <c r="R1457">
        <f t="shared" si="160"/>
        <v>1</v>
      </c>
    </row>
    <row r="1458" spans="1:18" ht="66" x14ac:dyDescent="0.25">
      <c r="A1458" s="10"/>
      <c r="B1458" s="17">
        <v>44072.748611111114</v>
      </c>
      <c r="C1458" s="6" t="str">
        <f t="shared" si="155"/>
        <v>August</v>
      </c>
      <c r="D1458" s="7">
        <f t="shared" si="156"/>
        <v>0.74861111111111101</v>
      </c>
      <c r="E1458" s="7" t="str">
        <f>IF(AND(D1458&lt;Sheet2!$A$3,D1458&gt;=Sheet2!$A$2),"Morning",IF(AND(D1458&gt;=Sheet2!$A$3,D1458&lt;Sheet2!$A$4),"Afternoon","Night"))</f>
        <v>Afternoon</v>
      </c>
      <c r="F1458" s="7" t="str">
        <f t="shared" si="157"/>
        <v>Saturday</v>
      </c>
      <c r="G1458" s="7" t="str">
        <f t="shared" si="158"/>
        <v>Weekends</v>
      </c>
      <c r="H1458" s="6">
        <f t="shared" si="159"/>
        <v>29</v>
      </c>
      <c r="I1458" s="6">
        <f t="shared" si="161"/>
        <v>2020</v>
      </c>
      <c r="J1458" s="11">
        <v>43948.333333333336</v>
      </c>
      <c r="K1458" s="12" t="s">
        <v>583</v>
      </c>
      <c r="L1458" s="8" t="s">
        <v>2694</v>
      </c>
      <c r="M1458" s="8" t="s">
        <v>2702</v>
      </c>
      <c r="N1458" s="12" t="s">
        <v>711</v>
      </c>
      <c r="O1458" s="12" t="s">
        <v>13</v>
      </c>
      <c r="P1458" s="13">
        <v>38</v>
      </c>
      <c r="Q1458" s="12" t="s">
        <v>2323</v>
      </c>
      <c r="R1458">
        <f t="shared" si="160"/>
        <v>1</v>
      </c>
    </row>
    <row r="1459" spans="1:18" ht="247.5" x14ac:dyDescent="0.25">
      <c r="A1459" s="4" t="s">
        <v>331</v>
      </c>
      <c r="B1459" s="18">
        <v>44072.748611111114</v>
      </c>
      <c r="C1459" s="6" t="str">
        <f t="shared" si="155"/>
        <v>August</v>
      </c>
      <c r="D1459" s="7">
        <f t="shared" si="156"/>
        <v>0.74861111111111101</v>
      </c>
      <c r="E1459" s="7" t="str">
        <f>IF(AND(D1459&lt;Sheet2!$A$3,D1459&gt;=Sheet2!$A$2),"Morning",IF(AND(D1459&gt;=Sheet2!$A$3,D1459&lt;Sheet2!$A$4),"Afternoon","Night"))</f>
        <v>Afternoon</v>
      </c>
      <c r="F1459" s="7" t="str">
        <f t="shared" si="157"/>
        <v>Saturday</v>
      </c>
      <c r="G1459" s="7" t="str">
        <f t="shared" si="158"/>
        <v>Weekends</v>
      </c>
      <c r="H1459" s="6">
        <f t="shared" si="159"/>
        <v>29</v>
      </c>
      <c r="I1459" s="6">
        <f t="shared" si="161"/>
        <v>2020</v>
      </c>
      <c r="J1459" s="5">
        <v>43945.581944444442</v>
      </c>
      <c r="K1459" s="8" t="s">
        <v>285</v>
      </c>
      <c r="L1459" s="8" t="s">
        <v>2693</v>
      </c>
      <c r="M1459" s="8" t="s">
        <v>2703</v>
      </c>
      <c r="N1459" s="8" t="s">
        <v>34</v>
      </c>
      <c r="O1459" s="8" t="s">
        <v>2237</v>
      </c>
      <c r="P1459" s="9">
        <v>96</v>
      </c>
      <c r="Q1459" s="8" t="s">
        <v>2324</v>
      </c>
      <c r="R1459">
        <f t="shared" si="160"/>
        <v>1</v>
      </c>
    </row>
    <row r="1460" spans="1:18" ht="66" x14ac:dyDescent="0.25">
      <c r="A1460" s="10"/>
      <c r="B1460" s="17">
        <v>44073.060416666667</v>
      </c>
      <c r="C1460" s="6" t="str">
        <f t="shared" si="155"/>
        <v>August</v>
      </c>
      <c r="D1460" s="7">
        <f t="shared" si="156"/>
        <v>6.0416666666666667E-2</v>
      </c>
      <c r="E1460" s="7" t="str">
        <f>IF(AND(D1460&lt;Sheet2!$A$3,D1460&gt;=Sheet2!$A$2),"Morning",IF(AND(D1460&gt;=Sheet2!$A$3,D1460&lt;Sheet2!$A$4),"Afternoon","Night"))</f>
        <v>Night</v>
      </c>
      <c r="F1460" s="7" t="str">
        <f t="shared" si="157"/>
        <v>Sunday</v>
      </c>
      <c r="G1460" s="7" t="str">
        <f t="shared" si="158"/>
        <v>Weekends</v>
      </c>
      <c r="H1460" s="6">
        <f t="shared" si="159"/>
        <v>30</v>
      </c>
      <c r="I1460" s="6">
        <f t="shared" si="161"/>
        <v>2020</v>
      </c>
      <c r="J1460" s="11">
        <v>43947.643750000003</v>
      </c>
      <c r="K1460" s="12" t="s">
        <v>285</v>
      </c>
      <c r="L1460" s="8" t="s">
        <v>2693</v>
      </c>
      <c r="M1460" s="8" t="s">
        <v>2703</v>
      </c>
      <c r="N1460" s="12" t="s">
        <v>34</v>
      </c>
      <c r="O1460" s="12" t="s">
        <v>2237</v>
      </c>
      <c r="P1460" s="13">
        <v>96</v>
      </c>
      <c r="Q1460" s="12" t="s">
        <v>2325</v>
      </c>
      <c r="R1460">
        <f t="shared" si="160"/>
        <v>1</v>
      </c>
    </row>
    <row r="1461" spans="1:18" ht="49.5" x14ac:dyDescent="0.25">
      <c r="A1461" s="4" t="s">
        <v>1190</v>
      </c>
      <c r="B1461" s="17">
        <v>44073.719444444447</v>
      </c>
      <c r="C1461" s="6" t="str">
        <f t="shared" si="155"/>
        <v>August</v>
      </c>
      <c r="D1461" s="7">
        <f t="shared" si="156"/>
        <v>0.71944444444444444</v>
      </c>
      <c r="E1461" s="7" t="str">
        <f>IF(AND(D1461&lt;Sheet2!$A$3,D1461&gt;=Sheet2!$A$2),"Morning",IF(AND(D1461&gt;=Sheet2!$A$3,D1461&lt;Sheet2!$A$4),"Afternoon","Night"))</f>
        <v>Afternoon</v>
      </c>
      <c r="F1461" s="7" t="str">
        <f t="shared" si="157"/>
        <v>Sunday</v>
      </c>
      <c r="G1461" s="7" t="str">
        <f t="shared" si="158"/>
        <v>Weekends</v>
      </c>
      <c r="H1461" s="6">
        <f t="shared" si="159"/>
        <v>30</v>
      </c>
      <c r="I1461" s="6">
        <f t="shared" si="161"/>
        <v>2020</v>
      </c>
      <c r="J1461" s="5">
        <v>43945.728472222225</v>
      </c>
      <c r="K1461" s="8" t="s">
        <v>432</v>
      </c>
      <c r="L1461" s="8" t="s">
        <v>2699</v>
      </c>
      <c r="M1461" s="8" t="s">
        <v>2703</v>
      </c>
      <c r="N1461" s="8" t="s">
        <v>24</v>
      </c>
      <c r="O1461" s="8" t="s">
        <v>103</v>
      </c>
      <c r="P1461" s="9">
        <v>67</v>
      </c>
      <c r="Q1461" s="8" t="s">
        <v>2326</v>
      </c>
      <c r="R1461">
        <f t="shared" si="160"/>
        <v>1</v>
      </c>
    </row>
    <row r="1462" spans="1:18" ht="66" x14ac:dyDescent="0.25">
      <c r="A1462" s="10"/>
      <c r="B1462" s="18">
        <v>44073.719444444447</v>
      </c>
      <c r="C1462" s="6" t="str">
        <f t="shared" si="155"/>
        <v>August</v>
      </c>
      <c r="D1462" s="7">
        <f t="shared" si="156"/>
        <v>0.71944444444444444</v>
      </c>
      <c r="E1462" s="7" t="str">
        <f>IF(AND(D1462&lt;Sheet2!$A$3,D1462&gt;=Sheet2!$A$2),"Morning",IF(AND(D1462&gt;=Sheet2!$A$3,D1462&lt;Sheet2!$A$4),"Afternoon","Night"))</f>
        <v>Afternoon</v>
      </c>
      <c r="F1462" s="7" t="str">
        <f t="shared" si="157"/>
        <v>Sunday</v>
      </c>
      <c r="G1462" s="7" t="str">
        <f t="shared" si="158"/>
        <v>Weekends</v>
      </c>
      <c r="H1462" s="6">
        <f t="shared" si="159"/>
        <v>30</v>
      </c>
      <c r="I1462" s="6">
        <f t="shared" si="161"/>
        <v>2020</v>
      </c>
      <c r="J1462" s="11">
        <v>43947.595833333333</v>
      </c>
      <c r="K1462" s="12" t="s">
        <v>432</v>
      </c>
      <c r="L1462" s="8" t="s">
        <v>2699</v>
      </c>
      <c r="M1462" s="8" t="s">
        <v>2703</v>
      </c>
      <c r="N1462" s="12" t="s">
        <v>24</v>
      </c>
      <c r="O1462" s="12" t="s">
        <v>103</v>
      </c>
      <c r="P1462" s="13">
        <v>67</v>
      </c>
      <c r="Q1462" s="12" t="s">
        <v>2327</v>
      </c>
      <c r="R1462">
        <f t="shared" si="160"/>
        <v>1</v>
      </c>
    </row>
    <row r="1463" spans="1:18" ht="33" x14ac:dyDescent="0.25">
      <c r="A1463" s="4" t="s">
        <v>1191</v>
      </c>
      <c r="B1463" s="17">
        <v>44073.740972222222</v>
      </c>
      <c r="C1463" s="6" t="str">
        <f t="shared" si="155"/>
        <v>August</v>
      </c>
      <c r="D1463" s="7">
        <f t="shared" si="156"/>
        <v>0.74097222222222225</v>
      </c>
      <c r="E1463" s="7" t="str">
        <f>IF(AND(D1463&lt;Sheet2!$A$3,D1463&gt;=Sheet2!$A$2),"Morning",IF(AND(D1463&gt;=Sheet2!$A$3,D1463&lt;Sheet2!$A$4),"Afternoon","Night"))</f>
        <v>Afternoon</v>
      </c>
      <c r="F1463" s="7" t="str">
        <f t="shared" si="157"/>
        <v>Sunday</v>
      </c>
      <c r="G1463" s="7" t="str">
        <f t="shared" si="158"/>
        <v>Weekends</v>
      </c>
      <c r="H1463" s="6">
        <f t="shared" si="159"/>
        <v>30</v>
      </c>
      <c r="I1463" s="6">
        <f t="shared" si="161"/>
        <v>2020</v>
      </c>
      <c r="J1463" s="5">
        <v>43945.729166666664</v>
      </c>
      <c r="K1463" s="8" t="s">
        <v>481</v>
      </c>
      <c r="L1463" s="8" t="s">
        <v>2699</v>
      </c>
      <c r="M1463" s="8" t="s">
        <v>2703</v>
      </c>
      <c r="N1463" s="8" t="s">
        <v>58</v>
      </c>
      <c r="O1463" s="8" t="s">
        <v>19</v>
      </c>
      <c r="P1463" s="9">
        <v>99</v>
      </c>
      <c r="Q1463" s="8" t="s">
        <v>2328</v>
      </c>
      <c r="R1463">
        <f t="shared" si="160"/>
        <v>1</v>
      </c>
    </row>
    <row r="1464" spans="1:18" ht="33" x14ac:dyDescent="0.25">
      <c r="A1464" s="10"/>
      <c r="B1464" s="17">
        <v>44074.597222222219</v>
      </c>
      <c r="C1464" s="6" t="str">
        <f t="shared" si="155"/>
        <v>August</v>
      </c>
      <c r="D1464" s="7">
        <f t="shared" si="156"/>
        <v>0.59722222222222221</v>
      </c>
      <c r="E1464" s="7" t="str">
        <f>IF(AND(D1464&lt;Sheet2!$A$3,D1464&gt;=Sheet2!$A$2),"Morning",IF(AND(D1464&gt;=Sheet2!$A$3,D1464&lt;Sheet2!$A$4),"Afternoon","Night"))</f>
        <v>Afternoon</v>
      </c>
      <c r="F1464" s="7" t="str">
        <f t="shared" si="157"/>
        <v>Monday</v>
      </c>
      <c r="G1464" s="7" t="str">
        <f t="shared" si="158"/>
        <v>Weekdays</v>
      </c>
      <c r="H1464" s="6">
        <f t="shared" si="159"/>
        <v>31</v>
      </c>
      <c r="I1464" s="6">
        <f t="shared" si="161"/>
        <v>2020</v>
      </c>
      <c r="J1464" s="11">
        <v>43947.580555555556</v>
      </c>
      <c r="K1464" s="12" t="s">
        <v>481</v>
      </c>
      <c r="L1464" s="8" t="s">
        <v>2699</v>
      </c>
      <c r="M1464" s="8" t="s">
        <v>2703</v>
      </c>
      <c r="N1464" s="12" t="s">
        <v>58</v>
      </c>
      <c r="O1464" s="12" t="s">
        <v>19</v>
      </c>
      <c r="P1464" s="13">
        <v>99</v>
      </c>
      <c r="Q1464" s="12" t="s">
        <v>1192</v>
      </c>
      <c r="R1464">
        <f t="shared" si="160"/>
        <v>1</v>
      </c>
    </row>
    <row r="1465" spans="1:18" ht="66" x14ac:dyDescent="0.25">
      <c r="A1465" s="4" t="s">
        <v>1193</v>
      </c>
      <c r="B1465" s="17">
        <v>44074.625</v>
      </c>
      <c r="C1465" s="6" t="str">
        <f t="shared" si="155"/>
        <v>August</v>
      </c>
      <c r="D1465" s="7">
        <f t="shared" si="156"/>
        <v>0.625</v>
      </c>
      <c r="E1465" s="7" t="str">
        <f>IF(AND(D1465&lt;Sheet2!$A$3,D1465&gt;=Sheet2!$A$2),"Morning",IF(AND(D1465&gt;=Sheet2!$A$3,D1465&lt;Sheet2!$A$4),"Afternoon","Night"))</f>
        <v>Afternoon</v>
      </c>
      <c r="F1465" s="7" t="str">
        <f t="shared" si="157"/>
        <v>Monday</v>
      </c>
      <c r="G1465" s="7" t="str">
        <f t="shared" si="158"/>
        <v>Weekdays</v>
      </c>
      <c r="H1465" s="6">
        <f t="shared" si="159"/>
        <v>31</v>
      </c>
      <c r="I1465" s="6">
        <f t="shared" si="161"/>
        <v>2020</v>
      </c>
      <c r="J1465" s="5">
        <v>43945.970138888886</v>
      </c>
      <c r="K1465" s="8" t="s">
        <v>208</v>
      </c>
      <c r="L1465" s="8" t="s">
        <v>2699</v>
      </c>
      <c r="M1465" s="8" t="s">
        <v>2703</v>
      </c>
      <c r="N1465" s="8" t="s">
        <v>34</v>
      </c>
      <c r="O1465" s="8" t="s">
        <v>19</v>
      </c>
      <c r="P1465" s="9">
        <v>27</v>
      </c>
      <c r="Q1465" s="8" t="s">
        <v>2329</v>
      </c>
      <c r="R1465">
        <f t="shared" si="160"/>
        <v>1</v>
      </c>
    </row>
    <row r="1466" spans="1:18" ht="16.5" x14ac:dyDescent="0.25">
      <c r="A1466" s="4" t="s">
        <v>1194</v>
      </c>
      <c r="B1466" s="17">
        <v>43946.999305555553</v>
      </c>
      <c r="C1466" s="6" t="str">
        <f t="shared" si="155"/>
        <v>April</v>
      </c>
      <c r="D1466" s="7">
        <f t="shared" si="156"/>
        <v>0.99930555555555556</v>
      </c>
      <c r="E1466" s="7" t="str">
        <f>IF(AND(D1466&lt;Sheet2!$A$3,D1466&gt;=Sheet2!$A$2),"Morning",IF(AND(D1466&gt;=Sheet2!$A$3,D1466&lt;Sheet2!$A$4),"Afternoon","Night"))</f>
        <v>Night</v>
      </c>
      <c r="F1466" s="7" t="str">
        <f t="shared" si="157"/>
        <v>Saturday</v>
      </c>
      <c r="G1466" s="7" t="str">
        <f t="shared" si="158"/>
        <v>Weekends</v>
      </c>
      <c r="H1466" s="6">
        <f t="shared" si="159"/>
        <v>25</v>
      </c>
      <c r="I1466" s="6">
        <f t="shared" si="161"/>
        <v>2020</v>
      </c>
      <c r="J1466" s="5">
        <v>43946.999305555553</v>
      </c>
      <c r="K1466" s="8" t="s">
        <v>402</v>
      </c>
      <c r="L1466" s="8"/>
      <c r="M1466" s="8"/>
      <c r="N1466" s="8"/>
      <c r="O1466" s="8"/>
      <c r="P1466" s="15" t="s">
        <v>9</v>
      </c>
      <c r="Q1466" s="8" t="s">
        <v>1195</v>
      </c>
      <c r="R1466">
        <f t="shared" si="160"/>
        <v>1</v>
      </c>
    </row>
    <row r="1467" spans="1:18" ht="409.5" x14ac:dyDescent="0.25">
      <c r="A1467" s="4" t="s">
        <v>1196</v>
      </c>
      <c r="B1467" s="17">
        <v>43947.144444444442</v>
      </c>
      <c r="C1467" s="6" t="str">
        <f t="shared" si="155"/>
        <v>April</v>
      </c>
      <c r="D1467" s="7">
        <f t="shared" si="156"/>
        <v>0.14444444444444446</v>
      </c>
      <c r="E1467" s="7" t="str">
        <f>IF(AND(D1467&lt;Sheet2!$A$3,D1467&gt;=Sheet2!$A$2),"Morning",IF(AND(D1467&gt;=Sheet2!$A$3,D1467&lt;Sheet2!$A$4),"Afternoon","Night"))</f>
        <v>Night</v>
      </c>
      <c r="F1467" s="7" t="str">
        <f t="shared" si="157"/>
        <v>Sunday</v>
      </c>
      <c r="G1467" s="7" t="str">
        <f t="shared" si="158"/>
        <v>Weekends</v>
      </c>
      <c r="H1467" s="6">
        <f t="shared" si="159"/>
        <v>26</v>
      </c>
      <c r="I1467" s="6">
        <f t="shared" si="161"/>
        <v>2020</v>
      </c>
      <c r="J1467" s="5">
        <v>43947.144444444442</v>
      </c>
      <c r="K1467" s="8" t="s">
        <v>2330</v>
      </c>
      <c r="L1467" s="8" t="s">
        <v>2693</v>
      </c>
      <c r="M1467" s="8" t="s">
        <v>2703</v>
      </c>
      <c r="N1467" s="8" t="s">
        <v>24</v>
      </c>
      <c r="O1467" s="8" t="s">
        <v>103</v>
      </c>
      <c r="P1467" s="15" t="s">
        <v>9</v>
      </c>
      <c r="Q1467" s="8" t="s">
        <v>2331</v>
      </c>
      <c r="R1467">
        <f t="shared" si="160"/>
        <v>1</v>
      </c>
    </row>
    <row r="1468" spans="1:18" ht="66" x14ac:dyDescent="0.25">
      <c r="A1468" s="10"/>
      <c r="B1468" s="18">
        <v>43947.144444444442</v>
      </c>
      <c r="C1468" s="6" t="str">
        <f t="shared" si="155"/>
        <v>April</v>
      </c>
      <c r="D1468" s="7">
        <f t="shared" si="156"/>
        <v>0.14444444444444446</v>
      </c>
      <c r="E1468" s="7" t="str">
        <f>IF(AND(D1468&lt;Sheet2!$A$3,D1468&gt;=Sheet2!$A$2),"Morning",IF(AND(D1468&gt;=Sheet2!$A$3,D1468&lt;Sheet2!$A$4),"Afternoon","Night"))</f>
        <v>Night</v>
      </c>
      <c r="F1468" s="7" t="str">
        <f t="shared" si="157"/>
        <v>Sunday</v>
      </c>
      <c r="G1468" s="7" t="str">
        <f t="shared" si="158"/>
        <v>Weekends</v>
      </c>
      <c r="H1468" s="6">
        <f t="shared" si="159"/>
        <v>26</v>
      </c>
      <c r="I1468" s="6">
        <f t="shared" si="161"/>
        <v>2020</v>
      </c>
      <c r="J1468" s="11">
        <v>43947.379861111112</v>
      </c>
      <c r="K1468" s="12" t="s">
        <v>2330</v>
      </c>
      <c r="L1468" s="8" t="s">
        <v>2693</v>
      </c>
      <c r="M1468" s="8" t="s">
        <v>2703</v>
      </c>
      <c r="N1468" s="12" t="s">
        <v>24</v>
      </c>
      <c r="O1468" s="12" t="s">
        <v>103</v>
      </c>
      <c r="P1468" s="15" t="s">
        <v>9</v>
      </c>
      <c r="Q1468" s="12" t="s">
        <v>2332</v>
      </c>
      <c r="R1468">
        <f t="shared" si="160"/>
        <v>1</v>
      </c>
    </row>
    <row r="1469" spans="1:18" ht="49.5" x14ac:dyDescent="0.25">
      <c r="A1469" s="4" t="s">
        <v>1197</v>
      </c>
      <c r="B1469" s="17">
        <v>43947.935416666667</v>
      </c>
      <c r="C1469" s="6" t="str">
        <f t="shared" si="155"/>
        <v>April</v>
      </c>
      <c r="D1469" s="7">
        <f t="shared" si="156"/>
        <v>0.93541666666666667</v>
      </c>
      <c r="E1469" s="7" t="str">
        <f>IF(AND(D1469&lt;Sheet2!$A$3,D1469&gt;=Sheet2!$A$2),"Morning",IF(AND(D1469&gt;=Sheet2!$A$3,D1469&lt;Sheet2!$A$4),"Afternoon","Night"))</f>
        <v>Night</v>
      </c>
      <c r="F1469" s="7" t="str">
        <f t="shared" si="157"/>
        <v>Sunday</v>
      </c>
      <c r="G1469" s="7" t="str">
        <f t="shared" si="158"/>
        <v>Weekends</v>
      </c>
      <c r="H1469" s="6">
        <f t="shared" si="159"/>
        <v>26</v>
      </c>
      <c r="I1469" s="6">
        <f t="shared" si="161"/>
        <v>2020</v>
      </c>
      <c r="J1469" s="5">
        <v>43947.935416666667</v>
      </c>
      <c r="K1469" s="8" t="s">
        <v>83</v>
      </c>
      <c r="L1469" s="8" t="s">
        <v>2694</v>
      </c>
      <c r="M1469" s="8" t="s">
        <v>2702</v>
      </c>
      <c r="N1469" s="8" t="s">
        <v>34</v>
      </c>
      <c r="O1469" s="8" t="s">
        <v>126</v>
      </c>
      <c r="P1469" s="9">
        <v>0</v>
      </c>
      <c r="Q1469" s="8" t="s">
        <v>2333</v>
      </c>
      <c r="R1469">
        <f t="shared" si="160"/>
        <v>1</v>
      </c>
    </row>
    <row r="1470" spans="1:18" ht="66" x14ac:dyDescent="0.25">
      <c r="A1470" s="4" t="s">
        <v>1198</v>
      </c>
      <c r="B1470" s="17">
        <v>43948.215277777781</v>
      </c>
      <c r="C1470" s="6" t="str">
        <f t="shared" si="155"/>
        <v>April</v>
      </c>
      <c r="D1470" s="7">
        <f t="shared" si="156"/>
        <v>0.21527777777777779</v>
      </c>
      <c r="E1470" s="7" t="str">
        <f>IF(AND(D1470&lt;Sheet2!$A$3,D1470&gt;=Sheet2!$A$2),"Morning",IF(AND(D1470&gt;=Sheet2!$A$3,D1470&lt;Sheet2!$A$4),"Afternoon","Night"))</f>
        <v>Morning</v>
      </c>
      <c r="F1470" s="7" t="str">
        <f t="shared" si="157"/>
        <v>Monday</v>
      </c>
      <c r="G1470" s="7" t="str">
        <f t="shared" si="158"/>
        <v>Weekdays</v>
      </c>
      <c r="H1470" s="6">
        <f t="shared" si="159"/>
        <v>27</v>
      </c>
      <c r="I1470" s="6">
        <f t="shared" si="161"/>
        <v>2020</v>
      </c>
      <c r="J1470" s="5">
        <v>43948.215277777781</v>
      </c>
      <c r="K1470" s="8" t="s">
        <v>1199</v>
      </c>
      <c r="L1470" s="8" t="s">
        <v>2697</v>
      </c>
      <c r="M1470" s="8" t="s">
        <v>2702</v>
      </c>
      <c r="N1470" s="8" t="s">
        <v>24</v>
      </c>
      <c r="O1470" s="8" t="s">
        <v>13</v>
      </c>
      <c r="P1470" s="9">
        <v>0</v>
      </c>
      <c r="Q1470" s="8" t="s">
        <v>2334</v>
      </c>
      <c r="R1470">
        <f t="shared" si="160"/>
        <v>1</v>
      </c>
    </row>
    <row r="1471" spans="1:18" ht="33" x14ac:dyDescent="0.25">
      <c r="A1471" s="4" t="s">
        <v>1200</v>
      </c>
      <c r="B1471" s="17">
        <v>43948.395833333336</v>
      </c>
      <c r="C1471" s="6" t="str">
        <f t="shared" si="155"/>
        <v>April</v>
      </c>
      <c r="D1471" s="7">
        <f t="shared" si="156"/>
        <v>0.39583333333333331</v>
      </c>
      <c r="E1471" s="7" t="str">
        <f>IF(AND(D1471&lt;Sheet2!$A$3,D1471&gt;=Sheet2!$A$2),"Morning",IF(AND(D1471&gt;=Sheet2!$A$3,D1471&lt;Sheet2!$A$4),"Afternoon","Night"))</f>
        <v>Morning</v>
      </c>
      <c r="F1471" s="7" t="str">
        <f t="shared" si="157"/>
        <v>Monday</v>
      </c>
      <c r="G1471" s="7" t="str">
        <f t="shared" si="158"/>
        <v>Weekdays</v>
      </c>
      <c r="H1471" s="6">
        <f t="shared" si="159"/>
        <v>27</v>
      </c>
      <c r="I1471" s="6">
        <f t="shared" si="161"/>
        <v>2020</v>
      </c>
      <c r="J1471" s="5">
        <v>43948.395833333336</v>
      </c>
      <c r="K1471" s="8" t="s">
        <v>275</v>
      </c>
      <c r="L1471" s="8" t="s">
        <v>2695</v>
      </c>
      <c r="M1471" s="8" t="s">
        <v>2702</v>
      </c>
      <c r="N1471" s="8" t="s">
        <v>58</v>
      </c>
      <c r="O1471" s="8" t="s">
        <v>14</v>
      </c>
      <c r="P1471" s="9">
        <v>114</v>
      </c>
      <c r="Q1471" s="8" t="s">
        <v>1201</v>
      </c>
      <c r="R1471">
        <f t="shared" si="160"/>
        <v>1</v>
      </c>
    </row>
    <row r="1472" spans="1:18" ht="49.5" x14ac:dyDescent="0.25">
      <c r="A1472" s="10"/>
      <c r="B1472" s="18">
        <v>43948.395833333336</v>
      </c>
      <c r="C1472" s="6" t="str">
        <f t="shared" si="155"/>
        <v>April</v>
      </c>
      <c r="D1472" s="7">
        <f t="shared" si="156"/>
        <v>0.39583333333333331</v>
      </c>
      <c r="E1472" s="7" t="str">
        <f>IF(AND(D1472&lt;Sheet2!$A$3,D1472&gt;=Sheet2!$A$2),"Morning",IF(AND(D1472&gt;=Sheet2!$A$3,D1472&lt;Sheet2!$A$4),"Afternoon","Night"))</f>
        <v>Morning</v>
      </c>
      <c r="F1472" s="7" t="str">
        <f t="shared" si="157"/>
        <v>Monday</v>
      </c>
      <c r="G1472" s="7" t="str">
        <f t="shared" si="158"/>
        <v>Weekdays</v>
      </c>
      <c r="H1472" s="6">
        <f t="shared" si="159"/>
        <v>27</v>
      </c>
      <c r="I1472" s="6">
        <f t="shared" si="161"/>
        <v>2020</v>
      </c>
      <c r="J1472" s="11">
        <v>43951.35</v>
      </c>
      <c r="K1472" s="12" t="s">
        <v>275</v>
      </c>
      <c r="L1472" s="8" t="s">
        <v>2695</v>
      </c>
      <c r="M1472" s="8" t="s">
        <v>2702</v>
      </c>
      <c r="N1472" s="12" t="s">
        <v>58</v>
      </c>
      <c r="O1472" s="12" t="s">
        <v>14</v>
      </c>
      <c r="P1472" s="13">
        <v>114</v>
      </c>
      <c r="Q1472" s="12" t="s">
        <v>2335</v>
      </c>
      <c r="R1472">
        <f t="shared" si="160"/>
        <v>1</v>
      </c>
    </row>
    <row r="1473" spans="1:18" ht="99" x14ac:dyDescent="0.25">
      <c r="A1473" s="4" t="s">
        <v>1202</v>
      </c>
      <c r="B1473" s="17">
        <v>43948.401388888888</v>
      </c>
      <c r="C1473" s="6" t="str">
        <f t="shared" si="155"/>
        <v>April</v>
      </c>
      <c r="D1473" s="7">
        <f t="shared" si="156"/>
        <v>0.40138888888888885</v>
      </c>
      <c r="E1473" s="7" t="str">
        <f>IF(AND(D1473&lt;Sheet2!$A$3,D1473&gt;=Sheet2!$A$2),"Morning",IF(AND(D1473&gt;=Sheet2!$A$3,D1473&lt;Sheet2!$A$4),"Afternoon","Night"))</f>
        <v>Morning</v>
      </c>
      <c r="F1473" s="7" t="str">
        <f t="shared" si="157"/>
        <v>Monday</v>
      </c>
      <c r="G1473" s="7" t="str">
        <f t="shared" si="158"/>
        <v>Weekdays</v>
      </c>
      <c r="H1473" s="6">
        <f t="shared" si="159"/>
        <v>27</v>
      </c>
      <c r="I1473" s="6">
        <f t="shared" si="161"/>
        <v>2020</v>
      </c>
      <c r="J1473" s="5">
        <v>43948.401388888888</v>
      </c>
      <c r="K1473" s="8" t="s">
        <v>67</v>
      </c>
      <c r="L1473" s="8" t="s">
        <v>2696</v>
      </c>
      <c r="M1473" s="8" t="s">
        <v>2703</v>
      </c>
      <c r="N1473" s="8" t="s">
        <v>34</v>
      </c>
      <c r="O1473" s="8" t="s">
        <v>109</v>
      </c>
      <c r="P1473" s="9">
        <v>40</v>
      </c>
      <c r="Q1473" s="8" t="s">
        <v>2336</v>
      </c>
      <c r="R1473">
        <f t="shared" si="160"/>
        <v>1</v>
      </c>
    </row>
    <row r="1474" spans="1:18" ht="33" x14ac:dyDescent="0.25">
      <c r="A1474" s="4" t="s">
        <v>1203</v>
      </c>
      <c r="B1474" s="17">
        <v>43948.671527777777</v>
      </c>
      <c r="C1474" s="6" t="str">
        <f t="shared" si="155"/>
        <v>April</v>
      </c>
      <c r="D1474" s="7">
        <f t="shared" si="156"/>
        <v>0.67152777777777783</v>
      </c>
      <c r="E1474" s="7" t="str">
        <f>IF(AND(D1474&lt;Sheet2!$A$3,D1474&gt;=Sheet2!$A$2),"Morning",IF(AND(D1474&gt;=Sheet2!$A$3,D1474&lt;Sheet2!$A$4),"Afternoon","Night"))</f>
        <v>Afternoon</v>
      </c>
      <c r="F1474" s="7" t="str">
        <f t="shared" si="157"/>
        <v>Monday</v>
      </c>
      <c r="G1474" s="7" t="str">
        <f t="shared" si="158"/>
        <v>Weekdays</v>
      </c>
      <c r="H1474" s="6">
        <f t="shared" si="159"/>
        <v>27</v>
      </c>
      <c r="I1474" s="6">
        <f t="shared" si="161"/>
        <v>2020</v>
      </c>
      <c r="J1474" s="5">
        <v>43948.671527777777</v>
      </c>
      <c r="K1474" s="8" t="s">
        <v>8</v>
      </c>
      <c r="L1474" s="8" t="s">
        <v>2694</v>
      </c>
      <c r="M1474" s="8" t="s">
        <v>2702</v>
      </c>
      <c r="N1474" s="8"/>
      <c r="O1474" s="8"/>
      <c r="P1474" s="15" t="s">
        <v>9</v>
      </c>
      <c r="Q1474" s="8" t="s">
        <v>2337</v>
      </c>
      <c r="R1474">
        <f t="shared" si="160"/>
        <v>1</v>
      </c>
    </row>
    <row r="1475" spans="1:18" ht="82.5" x14ac:dyDescent="0.25">
      <c r="A1475" s="4" t="s">
        <v>1204</v>
      </c>
      <c r="B1475" s="17">
        <v>43948.850694444445</v>
      </c>
      <c r="C1475" s="6" t="str">
        <f t="shared" ref="C1475:C1538" si="162">TEXT(B1475,"mmmm")</f>
        <v>April</v>
      </c>
      <c r="D1475" s="7">
        <f t="shared" ref="D1475:D1538" si="163">TIME(HOUR(B1475),MINUTE(B1475),SECOND(B1475))</f>
        <v>0.85069444444444453</v>
      </c>
      <c r="E1475" s="7" t="str">
        <f>IF(AND(D1475&lt;Sheet2!$A$3,D1475&gt;=Sheet2!$A$2),"Morning",IF(AND(D1475&gt;=Sheet2!$A$3,D1475&lt;Sheet2!$A$4),"Afternoon","Night"))</f>
        <v>Night</v>
      </c>
      <c r="F1475" s="7" t="str">
        <f t="shared" ref="F1475:F1538" si="164">TEXT(B1475,"dddd")</f>
        <v>Monday</v>
      </c>
      <c r="G1475" s="7" t="str">
        <f t="shared" ref="G1475:G1538" si="165">IF(OR(F1475="Saturday",F1475="Sunday"),"Weekends","Weekdays")</f>
        <v>Weekdays</v>
      </c>
      <c r="H1475" s="6">
        <f t="shared" ref="H1475:H1538" si="166">DAY(B1475)</f>
        <v>27</v>
      </c>
      <c r="I1475" s="6">
        <f t="shared" si="161"/>
        <v>2020</v>
      </c>
      <c r="J1475" s="5">
        <v>43948.850694444445</v>
      </c>
      <c r="K1475" s="8" t="s">
        <v>480</v>
      </c>
      <c r="L1475" s="8" t="s">
        <v>2693</v>
      </c>
      <c r="M1475" s="8" t="s">
        <v>2703</v>
      </c>
      <c r="N1475" s="8" t="s">
        <v>58</v>
      </c>
      <c r="O1475" s="8" t="s">
        <v>103</v>
      </c>
      <c r="P1475" s="9">
        <v>120</v>
      </c>
      <c r="Q1475" s="8" t="s">
        <v>2338</v>
      </c>
      <c r="R1475">
        <f t="shared" ref="R1475:R1538" si="167">COUNTA(B1475)</f>
        <v>1</v>
      </c>
    </row>
    <row r="1476" spans="1:18" ht="66" x14ac:dyDescent="0.25">
      <c r="A1476" s="10"/>
      <c r="B1476" s="18">
        <v>43948.850694444445</v>
      </c>
      <c r="C1476" s="6" t="str">
        <f t="shared" si="162"/>
        <v>April</v>
      </c>
      <c r="D1476" s="7">
        <f t="shared" si="163"/>
        <v>0.85069444444444453</v>
      </c>
      <c r="E1476" s="7" t="str">
        <f>IF(AND(D1476&lt;Sheet2!$A$3,D1476&gt;=Sheet2!$A$2),"Morning",IF(AND(D1476&gt;=Sheet2!$A$3,D1476&lt;Sheet2!$A$4),"Afternoon","Night"))</f>
        <v>Night</v>
      </c>
      <c r="F1476" s="7" t="str">
        <f t="shared" si="164"/>
        <v>Monday</v>
      </c>
      <c r="G1476" s="7" t="str">
        <f t="shared" si="165"/>
        <v>Weekdays</v>
      </c>
      <c r="H1476" s="6">
        <f t="shared" si="166"/>
        <v>27</v>
      </c>
      <c r="I1476" s="6">
        <f t="shared" si="161"/>
        <v>2020</v>
      </c>
      <c r="J1476" s="11">
        <v>43950.419444444444</v>
      </c>
      <c r="K1476" s="12" t="s">
        <v>480</v>
      </c>
      <c r="L1476" s="8" t="s">
        <v>2693</v>
      </c>
      <c r="M1476" s="8" t="s">
        <v>2703</v>
      </c>
      <c r="N1476" s="12" t="s">
        <v>58</v>
      </c>
      <c r="O1476" s="12" t="s">
        <v>103</v>
      </c>
      <c r="P1476" s="13">
        <v>120</v>
      </c>
      <c r="Q1476" s="12" t="s">
        <v>2339</v>
      </c>
      <c r="R1476">
        <f t="shared" si="167"/>
        <v>1</v>
      </c>
    </row>
    <row r="1477" spans="1:18" ht="33" x14ac:dyDescent="0.25">
      <c r="A1477" s="4" t="s">
        <v>1205</v>
      </c>
      <c r="B1477" s="17">
        <v>43948.933333333334</v>
      </c>
      <c r="C1477" s="6" t="str">
        <f t="shared" si="162"/>
        <v>April</v>
      </c>
      <c r="D1477" s="7">
        <f t="shared" si="163"/>
        <v>0.93333333333333324</v>
      </c>
      <c r="E1477" s="7" t="str">
        <f>IF(AND(D1477&lt;Sheet2!$A$3,D1477&gt;=Sheet2!$A$2),"Morning",IF(AND(D1477&gt;=Sheet2!$A$3,D1477&lt;Sheet2!$A$4),"Afternoon","Night"))</f>
        <v>Night</v>
      </c>
      <c r="F1477" s="7" t="str">
        <f t="shared" si="164"/>
        <v>Monday</v>
      </c>
      <c r="G1477" s="7" t="str">
        <f t="shared" si="165"/>
        <v>Weekdays</v>
      </c>
      <c r="H1477" s="6">
        <f t="shared" si="166"/>
        <v>27</v>
      </c>
      <c r="I1477" s="6">
        <f t="shared" si="161"/>
        <v>2020</v>
      </c>
      <c r="J1477" s="5">
        <v>43948.933333333334</v>
      </c>
      <c r="K1477" s="8" t="s">
        <v>1702</v>
      </c>
      <c r="L1477" s="8" t="s">
        <v>2693</v>
      </c>
      <c r="M1477" s="8" t="s">
        <v>2703</v>
      </c>
      <c r="N1477" s="8" t="s">
        <v>34</v>
      </c>
      <c r="O1477" s="8" t="s">
        <v>103</v>
      </c>
      <c r="P1477" s="15" t="s">
        <v>9</v>
      </c>
      <c r="Q1477" s="8" t="s">
        <v>1206</v>
      </c>
      <c r="R1477">
        <f t="shared" si="167"/>
        <v>1</v>
      </c>
    </row>
    <row r="1478" spans="1:18" ht="66" x14ac:dyDescent="0.25">
      <c r="A1478" s="10"/>
      <c r="B1478" s="18">
        <v>43948.933333333334</v>
      </c>
      <c r="C1478" s="6" t="str">
        <f t="shared" si="162"/>
        <v>April</v>
      </c>
      <c r="D1478" s="7">
        <f t="shared" si="163"/>
        <v>0.93333333333333324</v>
      </c>
      <c r="E1478" s="7" t="str">
        <f>IF(AND(D1478&lt;Sheet2!$A$3,D1478&gt;=Sheet2!$A$2),"Morning",IF(AND(D1478&gt;=Sheet2!$A$3,D1478&lt;Sheet2!$A$4),"Afternoon","Night"))</f>
        <v>Night</v>
      </c>
      <c r="F1478" s="7" t="str">
        <f t="shared" si="164"/>
        <v>Monday</v>
      </c>
      <c r="G1478" s="7" t="str">
        <f t="shared" si="165"/>
        <v>Weekdays</v>
      </c>
      <c r="H1478" s="6">
        <f t="shared" si="166"/>
        <v>27</v>
      </c>
      <c r="I1478" s="6">
        <f t="shared" si="161"/>
        <v>2020</v>
      </c>
      <c r="J1478" s="11">
        <v>43951.676388888889</v>
      </c>
      <c r="K1478" s="12" t="s">
        <v>1702</v>
      </c>
      <c r="L1478" s="8" t="s">
        <v>2693</v>
      </c>
      <c r="M1478" s="8" t="s">
        <v>2703</v>
      </c>
      <c r="N1478" s="12" t="s">
        <v>34</v>
      </c>
      <c r="O1478" s="12" t="s">
        <v>103</v>
      </c>
      <c r="P1478" s="15" t="s">
        <v>9</v>
      </c>
      <c r="Q1478" s="12" t="s">
        <v>2340</v>
      </c>
      <c r="R1478">
        <f t="shared" si="167"/>
        <v>1</v>
      </c>
    </row>
    <row r="1479" spans="1:18" ht="33" x14ac:dyDescent="0.25">
      <c r="A1479" s="4" t="s">
        <v>1207</v>
      </c>
      <c r="B1479" s="17">
        <v>43949.364583333336</v>
      </c>
      <c r="C1479" s="6" t="str">
        <f t="shared" si="162"/>
        <v>April</v>
      </c>
      <c r="D1479" s="7">
        <f t="shared" si="163"/>
        <v>0.36458333333333331</v>
      </c>
      <c r="E1479" s="7" t="str">
        <f>IF(AND(D1479&lt;Sheet2!$A$3,D1479&gt;=Sheet2!$A$2),"Morning",IF(AND(D1479&gt;=Sheet2!$A$3,D1479&lt;Sheet2!$A$4),"Afternoon","Night"))</f>
        <v>Morning</v>
      </c>
      <c r="F1479" s="7" t="str">
        <f t="shared" si="164"/>
        <v>Tuesday</v>
      </c>
      <c r="G1479" s="7" t="str">
        <f t="shared" si="165"/>
        <v>Weekdays</v>
      </c>
      <c r="H1479" s="6">
        <f t="shared" si="166"/>
        <v>28</v>
      </c>
      <c r="I1479" s="6">
        <f t="shared" si="161"/>
        <v>2020</v>
      </c>
      <c r="J1479" s="5">
        <v>43949.364583333336</v>
      </c>
      <c r="K1479" s="8" t="s">
        <v>39</v>
      </c>
      <c r="L1479" s="8" t="s">
        <v>2693</v>
      </c>
      <c r="M1479" s="8" t="s">
        <v>2703</v>
      </c>
      <c r="N1479" s="8"/>
      <c r="O1479" s="8"/>
      <c r="P1479" s="15" t="s">
        <v>9</v>
      </c>
      <c r="Q1479" s="8" t="s">
        <v>2341</v>
      </c>
      <c r="R1479">
        <f t="shared" si="167"/>
        <v>1</v>
      </c>
    </row>
    <row r="1480" spans="1:18" ht="99" x14ac:dyDescent="0.25">
      <c r="A1480" s="4" t="s">
        <v>1208</v>
      </c>
      <c r="B1480" s="17">
        <v>43949.420138888891</v>
      </c>
      <c r="C1480" s="6" t="str">
        <f t="shared" si="162"/>
        <v>April</v>
      </c>
      <c r="D1480" s="7">
        <f t="shared" si="163"/>
        <v>0.4201388888888889</v>
      </c>
      <c r="E1480" s="7" t="str">
        <f>IF(AND(D1480&lt;Sheet2!$A$3,D1480&gt;=Sheet2!$A$2),"Morning",IF(AND(D1480&gt;=Sheet2!$A$3,D1480&lt;Sheet2!$A$4),"Afternoon","Night"))</f>
        <v>Morning</v>
      </c>
      <c r="F1480" s="7" t="str">
        <f t="shared" si="164"/>
        <v>Tuesday</v>
      </c>
      <c r="G1480" s="7" t="str">
        <f t="shared" si="165"/>
        <v>Weekdays</v>
      </c>
      <c r="H1480" s="6">
        <f t="shared" si="166"/>
        <v>28</v>
      </c>
      <c r="I1480" s="6">
        <f t="shared" si="161"/>
        <v>2020</v>
      </c>
      <c r="J1480" s="5">
        <v>43949.420138888891</v>
      </c>
      <c r="K1480" s="8" t="s">
        <v>975</v>
      </c>
      <c r="L1480" s="8" t="s">
        <v>2694</v>
      </c>
      <c r="M1480" s="8" t="s">
        <v>2702</v>
      </c>
      <c r="N1480" s="8" t="s">
        <v>34</v>
      </c>
      <c r="O1480" s="8" t="s">
        <v>109</v>
      </c>
      <c r="P1480" s="9">
        <v>10</v>
      </c>
      <c r="Q1480" s="8" t="s">
        <v>2342</v>
      </c>
      <c r="R1480">
        <f t="shared" si="167"/>
        <v>1</v>
      </c>
    </row>
    <row r="1481" spans="1:18" ht="99" x14ac:dyDescent="0.25">
      <c r="A1481" s="4" t="s">
        <v>1209</v>
      </c>
      <c r="B1481" s="17">
        <v>43949.439583333333</v>
      </c>
      <c r="C1481" s="6" t="str">
        <f t="shared" si="162"/>
        <v>April</v>
      </c>
      <c r="D1481" s="7">
        <f t="shared" si="163"/>
        <v>0.43958333333333338</v>
      </c>
      <c r="E1481" s="7" t="str">
        <f>IF(AND(D1481&lt;Sheet2!$A$3,D1481&gt;=Sheet2!$A$2),"Morning",IF(AND(D1481&gt;=Sheet2!$A$3,D1481&lt;Sheet2!$A$4),"Afternoon","Night"))</f>
        <v>Morning</v>
      </c>
      <c r="F1481" s="7" t="str">
        <f t="shared" si="164"/>
        <v>Tuesday</v>
      </c>
      <c r="G1481" s="7" t="str">
        <f t="shared" si="165"/>
        <v>Weekdays</v>
      </c>
      <c r="H1481" s="6">
        <f t="shared" si="166"/>
        <v>28</v>
      </c>
      <c r="I1481" s="6">
        <f t="shared" si="161"/>
        <v>2020</v>
      </c>
      <c r="J1481" s="5">
        <v>43949.439583333333</v>
      </c>
      <c r="K1481" s="8" t="s">
        <v>391</v>
      </c>
      <c r="L1481" s="8" t="s">
        <v>2693</v>
      </c>
      <c r="M1481" s="8" t="s">
        <v>2703</v>
      </c>
      <c r="N1481" s="8" t="s">
        <v>34</v>
      </c>
      <c r="O1481" s="8" t="s">
        <v>109</v>
      </c>
      <c r="P1481" s="9">
        <v>28</v>
      </c>
      <c r="Q1481" s="8" t="s">
        <v>2343</v>
      </c>
      <c r="R1481">
        <f t="shared" si="167"/>
        <v>1</v>
      </c>
    </row>
    <row r="1482" spans="1:18" ht="115.5" x14ac:dyDescent="0.25">
      <c r="A1482" s="4" t="s">
        <v>1210</v>
      </c>
      <c r="B1482" s="17">
        <v>43949.508333333331</v>
      </c>
      <c r="C1482" s="6" t="str">
        <f t="shared" si="162"/>
        <v>April</v>
      </c>
      <c r="D1482" s="7">
        <f t="shared" si="163"/>
        <v>0.5083333333333333</v>
      </c>
      <c r="E1482" s="7" t="str">
        <f>IF(AND(D1482&lt;Sheet2!$A$3,D1482&gt;=Sheet2!$A$2),"Morning",IF(AND(D1482&gt;=Sheet2!$A$3,D1482&lt;Sheet2!$A$4),"Afternoon","Night"))</f>
        <v>Afternoon</v>
      </c>
      <c r="F1482" s="7" t="str">
        <f t="shared" si="164"/>
        <v>Tuesday</v>
      </c>
      <c r="G1482" s="7" t="str">
        <f t="shared" si="165"/>
        <v>Weekdays</v>
      </c>
      <c r="H1482" s="6">
        <f t="shared" si="166"/>
        <v>28</v>
      </c>
      <c r="I1482" s="6">
        <f t="shared" si="161"/>
        <v>2020</v>
      </c>
      <c r="J1482" s="5">
        <v>43949.508333333331</v>
      </c>
      <c r="K1482" s="8" t="s">
        <v>39</v>
      </c>
      <c r="L1482" s="8" t="s">
        <v>2693</v>
      </c>
      <c r="M1482" s="8" t="s">
        <v>2703</v>
      </c>
      <c r="N1482" s="8"/>
      <c r="O1482" s="8"/>
      <c r="P1482" s="15" t="s">
        <v>9</v>
      </c>
      <c r="Q1482" s="8" t="s">
        <v>1211</v>
      </c>
      <c r="R1482">
        <f t="shared" si="167"/>
        <v>1</v>
      </c>
    </row>
    <row r="1483" spans="1:18" ht="82.5" x14ac:dyDescent="0.25">
      <c r="A1483" s="4" t="s">
        <v>1212</v>
      </c>
      <c r="B1483" s="17">
        <v>43949.525694444441</v>
      </c>
      <c r="C1483" s="6" t="str">
        <f t="shared" si="162"/>
        <v>April</v>
      </c>
      <c r="D1483" s="7">
        <f t="shared" si="163"/>
        <v>0.52569444444444446</v>
      </c>
      <c r="E1483" s="7" t="str">
        <f>IF(AND(D1483&lt;Sheet2!$A$3,D1483&gt;=Sheet2!$A$2),"Morning",IF(AND(D1483&gt;=Sheet2!$A$3,D1483&lt;Sheet2!$A$4),"Afternoon","Night"))</f>
        <v>Afternoon</v>
      </c>
      <c r="F1483" s="7" t="str">
        <f t="shared" si="164"/>
        <v>Tuesday</v>
      </c>
      <c r="G1483" s="7" t="str">
        <f t="shared" si="165"/>
        <v>Weekdays</v>
      </c>
      <c r="H1483" s="6">
        <f t="shared" si="166"/>
        <v>28</v>
      </c>
      <c r="I1483" s="6">
        <f t="shared" si="161"/>
        <v>2020</v>
      </c>
      <c r="J1483" s="5">
        <v>43949.525694444441</v>
      </c>
      <c r="K1483" s="8" t="s">
        <v>432</v>
      </c>
      <c r="L1483" s="8" t="s">
        <v>2699</v>
      </c>
      <c r="M1483" s="8" t="s">
        <v>2703</v>
      </c>
      <c r="N1483" s="8" t="s">
        <v>34</v>
      </c>
      <c r="O1483" s="8" t="s">
        <v>351</v>
      </c>
      <c r="P1483" s="9">
        <v>186</v>
      </c>
      <c r="Q1483" s="8" t="s">
        <v>1213</v>
      </c>
      <c r="R1483">
        <f t="shared" si="167"/>
        <v>1</v>
      </c>
    </row>
    <row r="1484" spans="1:18" ht="33" x14ac:dyDescent="0.25">
      <c r="A1484" s="4" t="s">
        <v>1214</v>
      </c>
      <c r="B1484" s="17">
        <v>43950.341666666667</v>
      </c>
      <c r="C1484" s="6" t="str">
        <f t="shared" si="162"/>
        <v>April</v>
      </c>
      <c r="D1484" s="7">
        <f t="shared" si="163"/>
        <v>0.34166666666666662</v>
      </c>
      <c r="E1484" s="7" t="str">
        <f>IF(AND(D1484&lt;Sheet2!$A$3,D1484&gt;=Sheet2!$A$2),"Morning",IF(AND(D1484&gt;=Sheet2!$A$3,D1484&lt;Sheet2!$A$4),"Afternoon","Night"))</f>
        <v>Morning</v>
      </c>
      <c r="F1484" s="7" t="str">
        <f t="shared" si="164"/>
        <v>Wednesday</v>
      </c>
      <c r="G1484" s="7" t="str">
        <f t="shared" si="165"/>
        <v>Weekdays</v>
      </c>
      <c r="H1484" s="6">
        <f t="shared" si="166"/>
        <v>29</v>
      </c>
      <c r="I1484" s="6">
        <f t="shared" si="161"/>
        <v>2020</v>
      </c>
      <c r="J1484" s="5">
        <v>43950.341666666667</v>
      </c>
      <c r="K1484" s="8" t="s">
        <v>50</v>
      </c>
      <c r="L1484" s="8" t="s">
        <v>2693</v>
      </c>
      <c r="M1484" s="8" t="s">
        <v>2703</v>
      </c>
      <c r="N1484" s="8" t="s">
        <v>34</v>
      </c>
      <c r="O1484" s="8" t="s">
        <v>103</v>
      </c>
      <c r="P1484" s="15" t="s">
        <v>9</v>
      </c>
      <c r="Q1484" s="8" t="s">
        <v>1215</v>
      </c>
      <c r="R1484">
        <f t="shared" si="167"/>
        <v>1</v>
      </c>
    </row>
    <row r="1485" spans="1:18" ht="82.5" x14ac:dyDescent="0.25">
      <c r="A1485" s="10"/>
      <c r="B1485" s="18">
        <v>43950.341666666667</v>
      </c>
      <c r="C1485" s="6" t="str">
        <f t="shared" si="162"/>
        <v>April</v>
      </c>
      <c r="D1485" s="7">
        <f t="shared" si="163"/>
        <v>0.34166666666666662</v>
      </c>
      <c r="E1485" s="7" t="str">
        <f>IF(AND(D1485&lt;Sheet2!$A$3,D1485&gt;=Sheet2!$A$2),"Morning",IF(AND(D1485&gt;=Sheet2!$A$3,D1485&lt;Sheet2!$A$4),"Afternoon","Night"))</f>
        <v>Morning</v>
      </c>
      <c r="F1485" s="7" t="str">
        <f t="shared" si="164"/>
        <v>Wednesday</v>
      </c>
      <c r="G1485" s="7" t="str">
        <f t="shared" si="165"/>
        <v>Weekdays</v>
      </c>
      <c r="H1485" s="6">
        <f t="shared" si="166"/>
        <v>29</v>
      </c>
      <c r="I1485" s="6">
        <f t="shared" si="161"/>
        <v>2020</v>
      </c>
      <c r="J1485" s="11">
        <v>43835.613194444442</v>
      </c>
      <c r="K1485" s="12" t="s">
        <v>50</v>
      </c>
      <c r="L1485" s="8" t="s">
        <v>2693</v>
      </c>
      <c r="M1485" s="8" t="s">
        <v>2703</v>
      </c>
      <c r="N1485" s="12" t="s">
        <v>34</v>
      </c>
      <c r="O1485" s="12" t="s">
        <v>103</v>
      </c>
      <c r="P1485" s="15" t="s">
        <v>9</v>
      </c>
      <c r="Q1485" s="12" t="s">
        <v>2344</v>
      </c>
      <c r="R1485">
        <f t="shared" si="167"/>
        <v>1</v>
      </c>
    </row>
    <row r="1486" spans="1:18" ht="99" x14ac:dyDescent="0.25">
      <c r="A1486" s="4" t="s">
        <v>1216</v>
      </c>
      <c r="B1486" s="17">
        <v>43950.395138888889</v>
      </c>
      <c r="C1486" s="6" t="str">
        <f t="shared" si="162"/>
        <v>April</v>
      </c>
      <c r="D1486" s="7">
        <f t="shared" si="163"/>
        <v>0.39513888888888887</v>
      </c>
      <c r="E1486" s="7" t="str">
        <f>IF(AND(D1486&lt;Sheet2!$A$3,D1486&gt;=Sheet2!$A$2),"Morning",IF(AND(D1486&gt;=Sheet2!$A$3,D1486&lt;Sheet2!$A$4),"Afternoon","Night"))</f>
        <v>Morning</v>
      </c>
      <c r="F1486" s="7" t="str">
        <f t="shared" si="164"/>
        <v>Wednesday</v>
      </c>
      <c r="G1486" s="7" t="str">
        <f t="shared" si="165"/>
        <v>Weekdays</v>
      </c>
      <c r="H1486" s="6">
        <f t="shared" si="166"/>
        <v>29</v>
      </c>
      <c r="I1486" s="6">
        <f t="shared" si="161"/>
        <v>2020</v>
      </c>
      <c r="J1486" s="5">
        <v>43950.395138888889</v>
      </c>
      <c r="K1486" s="8" t="s">
        <v>251</v>
      </c>
      <c r="L1486" s="8" t="s">
        <v>2696</v>
      </c>
      <c r="M1486" s="8" t="s">
        <v>2703</v>
      </c>
      <c r="N1486" s="8" t="s">
        <v>34</v>
      </c>
      <c r="O1486" s="8" t="s">
        <v>103</v>
      </c>
      <c r="P1486" s="9">
        <v>24</v>
      </c>
      <c r="Q1486" s="8" t="s">
        <v>2345</v>
      </c>
      <c r="R1486">
        <f t="shared" si="167"/>
        <v>1</v>
      </c>
    </row>
    <row r="1487" spans="1:18" ht="33" x14ac:dyDescent="0.25">
      <c r="A1487" s="4" t="s">
        <v>1217</v>
      </c>
      <c r="B1487" s="17">
        <v>43950.912499999999</v>
      </c>
      <c r="C1487" s="6" t="str">
        <f t="shared" si="162"/>
        <v>April</v>
      </c>
      <c r="D1487" s="7">
        <f t="shared" si="163"/>
        <v>0.91249999999999998</v>
      </c>
      <c r="E1487" s="7" t="str">
        <f>IF(AND(D1487&lt;Sheet2!$A$3,D1487&gt;=Sheet2!$A$2),"Morning",IF(AND(D1487&gt;=Sheet2!$A$3,D1487&lt;Sheet2!$A$4),"Afternoon","Night"))</f>
        <v>Night</v>
      </c>
      <c r="F1487" s="7" t="str">
        <f t="shared" si="164"/>
        <v>Wednesday</v>
      </c>
      <c r="G1487" s="7" t="str">
        <f t="shared" si="165"/>
        <v>Weekdays</v>
      </c>
      <c r="H1487" s="6">
        <f t="shared" si="166"/>
        <v>29</v>
      </c>
      <c r="I1487" s="6">
        <f t="shared" si="161"/>
        <v>2020</v>
      </c>
      <c r="J1487" s="5">
        <v>43950.912499999999</v>
      </c>
      <c r="K1487" s="8" t="s">
        <v>57</v>
      </c>
      <c r="L1487" s="8" t="s">
        <v>2693</v>
      </c>
      <c r="M1487" s="8" t="s">
        <v>2703</v>
      </c>
      <c r="N1487" s="8" t="s">
        <v>464</v>
      </c>
      <c r="O1487" s="8" t="s">
        <v>19</v>
      </c>
      <c r="P1487" s="15" t="s">
        <v>9</v>
      </c>
      <c r="Q1487" s="8" t="s">
        <v>2346</v>
      </c>
      <c r="R1487">
        <f t="shared" si="167"/>
        <v>1</v>
      </c>
    </row>
    <row r="1488" spans="1:18" ht="49.5" x14ac:dyDescent="0.25">
      <c r="A1488" s="10"/>
      <c r="B1488" s="18">
        <v>43950.912499999999</v>
      </c>
      <c r="C1488" s="6" t="str">
        <f t="shared" si="162"/>
        <v>April</v>
      </c>
      <c r="D1488" s="7">
        <f t="shared" si="163"/>
        <v>0.91249999999999998</v>
      </c>
      <c r="E1488" s="7" t="str">
        <f>IF(AND(D1488&lt;Sheet2!$A$3,D1488&gt;=Sheet2!$A$2),"Morning",IF(AND(D1488&gt;=Sheet2!$A$3,D1488&lt;Sheet2!$A$4),"Afternoon","Night"))</f>
        <v>Night</v>
      </c>
      <c r="F1488" s="7" t="str">
        <f t="shared" si="164"/>
        <v>Wednesday</v>
      </c>
      <c r="G1488" s="7" t="str">
        <f t="shared" si="165"/>
        <v>Weekdays</v>
      </c>
      <c r="H1488" s="6">
        <f t="shared" si="166"/>
        <v>29</v>
      </c>
      <c r="I1488" s="6">
        <f t="shared" si="161"/>
        <v>2020</v>
      </c>
      <c r="J1488" s="11">
        <v>43835.607638888891</v>
      </c>
      <c r="K1488" s="12" t="s">
        <v>57</v>
      </c>
      <c r="L1488" s="8" t="s">
        <v>2693</v>
      </c>
      <c r="M1488" s="8" t="s">
        <v>2703</v>
      </c>
      <c r="N1488" s="12" t="s">
        <v>464</v>
      </c>
      <c r="O1488" s="12" t="s">
        <v>19</v>
      </c>
      <c r="P1488" s="15" t="s">
        <v>9</v>
      </c>
      <c r="Q1488" s="12" t="s">
        <v>2347</v>
      </c>
      <c r="R1488">
        <f t="shared" si="167"/>
        <v>1</v>
      </c>
    </row>
    <row r="1489" spans="1:18" ht="99" x14ac:dyDescent="0.25">
      <c r="A1489" s="4" t="s">
        <v>1218</v>
      </c>
      <c r="B1489" s="17">
        <v>43951.030555555553</v>
      </c>
      <c r="C1489" s="6" t="str">
        <f t="shared" si="162"/>
        <v>April</v>
      </c>
      <c r="D1489" s="7">
        <f t="shared" si="163"/>
        <v>3.0555555555555555E-2</v>
      </c>
      <c r="E1489" s="7" t="str">
        <f>IF(AND(D1489&lt;Sheet2!$A$3,D1489&gt;=Sheet2!$A$2),"Morning",IF(AND(D1489&gt;=Sheet2!$A$3,D1489&lt;Sheet2!$A$4),"Afternoon","Night"))</f>
        <v>Night</v>
      </c>
      <c r="F1489" s="7" t="str">
        <f t="shared" si="164"/>
        <v>Thursday</v>
      </c>
      <c r="G1489" s="7" t="str">
        <f t="shared" si="165"/>
        <v>Weekdays</v>
      </c>
      <c r="H1489" s="6">
        <f t="shared" si="166"/>
        <v>30</v>
      </c>
      <c r="I1489" s="6">
        <f t="shared" si="161"/>
        <v>2020</v>
      </c>
      <c r="J1489" s="5">
        <v>43951.030555555553</v>
      </c>
      <c r="K1489" s="8" t="s">
        <v>480</v>
      </c>
      <c r="L1489" s="8" t="s">
        <v>2693</v>
      </c>
      <c r="M1489" s="8" t="s">
        <v>2703</v>
      </c>
      <c r="N1489" s="8" t="s">
        <v>24</v>
      </c>
      <c r="O1489" s="8" t="s">
        <v>25</v>
      </c>
      <c r="P1489" s="15" t="s">
        <v>9</v>
      </c>
      <c r="Q1489" s="8" t="s">
        <v>2348</v>
      </c>
      <c r="R1489">
        <f t="shared" si="167"/>
        <v>1</v>
      </c>
    </row>
    <row r="1490" spans="1:18" ht="82.5" x14ac:dyDescent="0.25">
      <c r="A1490" s="4" t="s">
        <v>1219</v>
      </c>
      <c r="B1490" s="17">
        <v>43951.030555555553</v>
      </c>
      <c r="C1490" s="6" t="str">
        <f t="shared" si="162"/>
        <v>April</v>
      </c>
      <c r="D1490" s="7">
        <f t="shared" si="163"/>
        <v>3.0555555555555555E-2</v>
      </c>
      <c r="E1490" s="7" t="str">
        <f>IF(AND(D1490&lt;Sheet2!$A$3,D1490&gt;=Sheet2!$A$2),"Morning",IF(AND(D1490&gt;=Sheet2!$A$3,D1490&lt;Sheet2!$A$4),"Afternoon","Night"))</f>
        <v>Night</v>
      </c>
      <c r="F1490" s="7" t="str">
        <f t="shared" si="164"/>
        <v>Thursday</v>
      </c>
      <c r="G1490" s="7" t="str">
        <f t="shared" si="165"/>
        <v>Weekdays</v>
      </c>
      <c r="H1490" s="6">
        <f t="shared" si="166"/>
        <v>30</v>
      </c>
      <c r="I1490" s="6">
        <f t="shared" si="161"/>
        <v>2020</v>
      </c>
      <c r="J1490" s="5">
        <v>43951.030555555553</v>
      </c>
      <c r="K1490" s="8" t="s">
        <v>772</v>
      </c>
      <c r="L1490" s="8" t="s">
        <v>2693</v>
      </c>
      <c r="M1490" s="8" t="s">
        <v>2703</v>
      </c>
      <c r="N1490" s="8" t="s">
        <v>24</v>
      </c>
      <c r="O1490" s="8" t="s">
        <v>559</v>
      </c>
      <c r="P1490" s="9">
        <v>0</v>
      </c>
      <c r="Q1490" s="8" t="s">
        <v>2689</v>
      </c>
      <c r="R1490">
        <f t="shared" si="167"/>
        <v>1</v>
      </c>
    </row>
    <row r="1491" spans="1:18" ht="33" x14ac:dyDescent="0.25">
      <c r="A1491" s="4" t="s">
        <v>1220</v>
      </c>
      <c r="B1491" s="17">
        <v>43951.43472222222</v>
      </c>
      <c r="C1491" s="6" t="str">
        <f t="shared" si="162"/>
        <v>April</v>
      </c>
      <c r="D1491" s="7">
        <f t="shared" si="163"/>
        <v>0.43472222222222223</v>
      </c>
      <c r="E1491" s="7" t="str">
        <f>IF(AND(D1491&lt;Sheet2!$A$3,D1491&gt;=Sheet2!$A$2),"Morning",IF(AND(D1491&gt;=Sheet2!$A$3,D1491&lt;Sheet2!$A$4),"Afternoon","Night"))</f>
        <v>Morning</v>
      </c>
      <c r="F1491" s="7" t="str">
        <f t="shared" si="164"/>
        <v>Thursday</v>
      </c>
      <c r="G1491" s="7" t="str">
        <f t="shared" si="165"/>
        <v>Weekdays</v>
      </c>
      <c r="H1491" s="6">
        <f t="shared" si="166"/>
        <v>30</v>
      </c>
      <c r="I1491" s="6">
        <f t="shared" si="161"/>
        <v>2020</v>
      </c>
      <c r="J1491" s="5">
        <v>43951.43472222222</v>
      </c>
      <c r="K1491" s="8" t="s">
        <v>275</v>
      </c>
      <c r="L1491" s="8" t="s">
        <v>2695</v>
      </c>
      <c r="M1491" s="8" t="s">
        <v>2702</v>
      </c>
      <c r="N1491" s="8" t="s">
        <v>58</v>
      </c>
      <c r="O1491" s="8" t="s">
        <v>103</v>
      </c>
      <c r="P1491" s="9">
        <v>102</v>
      </c>
      <c r="Q1491" s="8" t="s">
        <v>1221</v>
      </c>
      <c r="R1491">
        <f t="shared" si="167"/>
        <v>1</v>
      </c>
    </row>
    <row r="1492" spans="1:18" ht="66" x14ac:dyDescent="0.25">
      <c r="A1492" s="10"/>
      <c r="B1492" s="18">
        <v>43951.43472222222</v>
      </c>
      <c r="C1492" s="6" t="str">
        <f t="shared" si="162"/>
        <v>April</v>
      </c>
      <c r="D1492" s="7">
        <f t="shared" si="163"/>
        <v>0.43472222222222223</v>
      </c>
      <c r="E1492" s="7" t="str">
        <f>IF(AND(D1492&lt;Sheet2!$A$3,D1492&gt;=Sheet2!$A$2),"Morning",IF(AND(D1492&gt;=Sheet2!$A$3,D1492&lt;Sheet2!$A$4),"Afternoon","Night"))</f>
        <v>Morning</v>
      </c>
      <c r="F1492" s="7" t="str">
        <f t="shared" si="164"/>
        <v>Thursday</v>
      </c>
      <c r="G1492" s="7" t="str">
        <f t="shared" si="165"/>
        <v>Weekdays</v>
      </c>
      <c r="H1492" s="6">
        <f t="shared" si="166"/>
        <v>30</v>
      </c>
      <c r="I1492" s="6">
        <f t="shared" ref="I1492:I1540" si="168">YEAR(B1492)</f>
        <v>2020</v>
      </c>
      <c r="J1492" s="11">
        <v>43835.633333333331</v>
      </c>
      <c r="K1492" s="12" t="s">
        <v>275</v>
      </c>
      <c r="L1492" s="8" t="s">
        <v>2695</v>
      </c>
      <c r="M1492" s="8" t="s">
        <v>2702</v>
      </c>
      <c r="N1492" s="12" t="s">
        <v>58</v>
      </c>
      <c r="O1492" s="12" t="s">
        <v>103</v>
      </c>
      <c r="P1492" s="13">
        <v>102</v>
      </c>
      <c r="Q1492" s="12" t="s">
        <v>2349</v>
      </c>
      <c r="R1492">
        <f t="shared" si="167"/>
        <v>1</v>
      </c>
    </row>
    <row r="1493" spans="1:18" ht="82.5" x14ac:dyDescent="0.25">
      <c r="A1493" s="4" t="s">
        <v>1222</v>
      </c>
      <c r="B1493" s="17">
        <v>43951.43472222222</v>
      </c>
      <c r="C1493" s="6" t="str">
        <f t="shared" si="162"/>
        <v>April</v>
      </c>
      <c r="D1493" s="7">
        <f t="shared" si="163"/>
        <v>0.43472222222222223</v>
      </c>
      <c r="E1493" s="7" t="str">
        <f>IF(AND(D1493&lt;Sheet2!$A$3,D1493&gt;=Sheet2!$A$2),"Morning",IF(AND(D1493&gt;=Sheet2!$A$3,D1493&lt;Sheet2!$A$4),"Afternoon","Night"))</f>
        <v>Morning</v>
      </c>
      <c r="F1493" s="7" t="str">
        <f t="shared" si="164"/>
        <v>Thursday</v>
      </c>
      <c r="G1493" s="7" t="str">
        <f t="shared" si="165"/>
        <v>Weekdays</v>
      </c>
      <c r="H1493" s="6">
        <f t="shared" si="166"/>
        <v>30</v>
      </c>
      <c r="I1493" s="6">
        <f t="shared" si="168"/>
        <v>2020</v>
      </c>
      <c r="J1493" s="5">
        <v>43951.43472222222</v>
      </c>
      <c r="K1493" s="8" t="s">
        <v>510</v>
      </c>
      <c r="L1493" s="8" t="s">
        <v>2694</v>
      </c>
      <c r="M1493" s="8" t="s">
        <v>2702</v>
      </c>
      <c r="N1493" s="8" t="s">
        <v>34</v>
      </c>
      <c r="O1493" s="8" t="s">
        <v>109</v>
      </c>
      <c r="P1493" s="9">
        <v>11</v>
      </c>
      <c r="Q1493" s="8" t="s">
        <v>2350</v>
      </c>
      <c r="R1493">
        <f t="shared" si="167"/>
        <v>1</v>
      </c>
    </row>
    <row r="1494" spans="1:18" ht="33" x14ac:dyDescent="0.25">
      <c r="A1494" s="4" t="s">
        <v>1223</v>
      </c>
      <c r="B1494" s="17">
        <v>43951.475694444445</v>
      </c>
      <c r="C1494" s="6" t="str">
        <f t="shared" si="162"/>
        <v>April</v>
      </c>
      <c r="D1494" s="7">
        <f t="shared" si="163"/>
        <v>0.47569444444444442</v>
      </c>
      <c r="E1494" s="7" t="str">
        <f>IF(AND(D1494&lt;Sheet2!$A$3,D1494&gt;=Sheet2!$A$2),"Morning",IF(AND(D1494&gt;=Sheet2!$A$3,D1494&lt;Sheet2!$A$4),"Afternoon","Night"))</f>
        <v>Morning</v>
      </c>
      <c r="F1494" s="7" t="str">
        <f t="shared" si="164"/>
        <v>Thursday</v>
      </c>
      <c r="G1494" s="7" t="str">
        <f t="shared" si="165"/>
        <v>Weekdays</v>
      </c>
      <c r="H1494" s="6">
        <f t="shared" si="166"/>
        <v>30</v>
      </c>
      <c r="I1494" s="6">
        <f t="shared" si="168"/>
        <v>2020</v>
      </c>
      <c r="J1494" s="5">
        <v>43951.475694444445</v>
      </c>
      <c r="K1494" s="8" t="s">
        <v>206</v>
      </c>
      <c r="L1494" s="8" t="s">
        <v>2695</v>
      </c>
      <c r="M1494" s="8" t="s">
        <v>2702</v>
      </c>
      <c r="N1494" s="8" t="s">
        <v>34</v>
      </c>
      <c r="O1494" s="8" t="s">
        <v>19</v>
      </c>
      <c r="P1494" s="9">
        <v>61</v>
      </c>
      <c r="Q1494" s="8" t="s">
        <v>1224</v>
      </c>
      <c r="R1494">
        <f t="shared" si="167"/>
        <v>1</v>
      </c>
    </row>
    <row r="1495" spans="1:18" ht="49.5" x14ac:dyDescent="0.25">
      <c r="A1495" s="10"/>
      <c r="B1495" s="18">
        <v>43951.475694444445</v>
      </c>
      <c r="C1495" s="6" t="str">
        <f t="shared" si="162"/>
        <v>April</v>
      </c>
      <c r="D1495" s="7">
        <f t="shared" si="163"/>
        <v>0.47569444444444442</v>
      </c>
      <c r="E1495" s="7" t="str">
        <f>IF(AND(D1495&lt;Sheet2!$A$3,D1495&gt;=Sheet2!$A$2),"Morning",IF(AND(D1495&gt;=Sheet2!$A$3,D1495&lt;Sheet2!$A$4),"Afternoon","Night"))</f>
        <v>Morning</v>
      </c>
      <c r="F1495" s="7" t="str">
        <f t="shared" si="164"/>
        <v>Thursday</v>
      </c>
      <c r="G1495" s="7" t="str">
        <f t="shared" si="165"/>
        <v>Weekdays</v>
      </c>
      <c r="H1495" s="6">
        <f t="shared" si="166"/>
        <v>30</v>
      </c>
      <c r="I1495" s="6">
        <f t="shared" si="168"/>
        <v>2020</v>
      </c>
      <c r="J1495" s="11">
        <v>43835.624305555553</v>
      </c>
      <c r="K1495" s="12" t="s">
        <v>206</v>
      </c>
      <c r="L1495" s="8" t="s">
        <v>2695</v>
      </c>
      <c r="M1495" s="8" t="s">
        <v>2702</v>
      </c>
      <c r="N1495" s="12" t="s">
        <v>34</v>
      </c>
      <c r="O1495" s="12" t="s">
        <v>19</v>
      </c>
      <c r="P1495" s="13">
        <v>61</v>
      </c>
      <c r="Q1495" s="12" t="s">
        <v>2351</v>
      </c>
      <c r="R1495">
        <f t="shared" si="167"/>
        <v>1</v>
      </c>
    </row>
    <row r="1496" spans="1:18" ht="33" x14ac:dyDescent="0.25">
      <c r="A1496" s="4" t="s">
        <v>1225</v>
      </c>
      <c r="B1496" s="17">
        <v>43951.681944444441</v>
      </c>
      <c r="C1496" s="6" t="str">
        <f t="shared" si="162"/>
        <v>April</v>
      </c>
      <c r="D1496" s="7">
        <f t="shared" si="163"/>
        <v>0.68194444444444446</v>
      </c>
      <c r="E1496" s="7" t="str">
        <f>IF(AND(D1496&lt;Sheet2!$A$3,D1496&gt;=Sheet2!$A$2),"Morning",IF(AND(D1496&gt;=Sheet2!$A$3,D1496&lt;Sheet2!$A$4),"Afternoon","Night"))</f>
        <v>Afternoon</v>
      </c>
      <c r="F1496" s="7" t="str">
        <f t="shared" si="164"/>
        <v>Thursday</v>
      </c>
      <c r="G1496" s="7" t="str">
        <f t="shared" si="165"/>
        <v>Weekdays</v>
      </c>
      <c r="H1496" s="6">
        <f t="shared" si="166"/>
        <v>30</v>
      </c>
      <c r="I1496" s="6">
        <f t="shared" si="168"/>
        <v>2020</v>
      </c>
      <c r="J1496" s="5">
        <v>43951.681944444441</v>
      </c>
      <c r="K1496" s="8" t="s">
        <v>67</v>
      </c>
      <c r="L1496" s="8" t="s">
        <v>2696</v>
      </c>
      <c r="M1496" s="8" t="s">
        <v>2703</v>
      </c>
      <c r="N1496" s="8" t="s">
        <v>34</v>
      </c>
      <c r="O1496" s="8" t="s">
        <v>19</v>
      </c>
      <c r="P1496" s="9">
        <v>40</v>
      </c>
      <c r="Q1496" s="8" t="s">
        <v>1226</v>
      </c>
      <c r="R1496">
        <f t="shared" si="167"/>
        <v>1</v>
      </c>
    </row>
    <row r="1497" spans="1:18" ht="49.5" x14ac:dyDescent="0.25">
      <c r="A1497" s="10"/>
      <c r="B1497" s="18">
        <v>43951.681944444441</v>
      </c>
      <c r="C1497" s="6" t="str">
        <f t="shared" si="162"/>
        <v>April</v>
      </c>
      <c r="D1497" s="7">
        <f t="shared" si="163"/>
        <v>0.68194444444444446</v>
      </c>
      <c r="E1497" s="7" t="str">
        <f>IF(AND(D1497&lt;Sheet2!$A$3,D1497&gt;=Sheet2!$A$2),"Morning",IF(AND(D1497&gt;=Sheet2!$A$3,D1497&lt;Sheet2!$A$4),"Afternoon","Night"))</f>
        <v>Afternoon</v>
      </c>
      <c r="F1497" s="7" t="str">
        <f t="shared" si="164"/>
        <v>Thursday</v>
      </c>
      <c r="G1497" s="7" t="str">
        <f t="shared" si="165"/>
        <v>Weekdays</v>
      </c>
      <c r="H1497" s="6">
        <f t="shared" si="166"/>
        <v>30</v>
      </c>
      <c r="I1497" s="6">
        <f t="shared" si="168"/>
        <v>2020</v>
      </c>
      <c r="J1497" s="11">
        <v>43895.404861111114</v>
      </c>
      <c r="K1497" s="12" t="s">
        <v>67</v>
      </c>
      <c r="L1497" s="8" t="s">
        <v>2696</v>
      </c>
      <c r="M1497" s="8" t="s">
        <v>2703</v>
      </c>
      <c r="N1497" s="12" t="s">
        <v>34</v>
      </c>
      <c r="O1497" s="12" t="s">
        <v>19</v>
      </c>
      <c r="P1497" s="13">
        <v>40</v>
      </c>
      <c r="Q1497" s="12" t="s">
        <v>2352</v>
      </c>
      <c r="R1497">
        <f t="shared" si="167"/>
        <v>1</v>
      </c>
    </row>
    <row r="1498" spans="1:18" ht="33" x14ac:dyDescent="0.25">
      <c r="A1498" s="4" t="s">
        <v>1227</v>
      </c>
      <c r="B1498" s="17">
        <v>43951.74722222222</v>
      </c>
      <c r="C1498" s="6" t="str">
        <f t="shared" si="162"/>
        <v>April</v>
      </c>
      <c r="D1498" s="7">
        <f t="shared" si="163"/>
        <v>0.74722222222222223</v>
      </c>
      <c r="E1498" s="7" t="str">
        <f>IF(AND(D1498&lt;Sheet2!$A$3,D1498&gt;=Sheet2!$A$2),"Morning",IF(AND(D1498&gt;=Sheet2!$A$3,D1498&lt;Sheet2!$A$4),"Afternoon","Night"))</f>
        <v>Afternoon</v>
      </c>
      <c r="F1498" s="7" t="str">
        <f t="shared" si="164"/>
        <v>Thursday</v>
      </c>
      <c r="G1498" s="7" t="str">
        <f t="shared" si="165"/>
        <v>Weekdays</v>
      </c>
      <c r="H1498" s="6">
        <f t="shared" si="166"/>
        <v>30</v>
      </c>
      <c r="I1498" s="6">
        <f t="shared" si="168"/>
        <v>2020</v>
      </c>
      <c r="J1498" s="5">
        <v>43951.74722222222</v>
      </c>
      <c r="K1498" s="8" t="s">
        <v>156</v>
      </c>
      <c r="L1498" s="8" t="s">
        <v>2696</v>
      </c>
      <c r="M1498" s="8" t="s">
        <v>2703</v>
      </c>
      <c r="N1498" s="8" t="s">
        <v>34</v>
      </c>
      <c r="O1498" s="8" t="s">
        <v>19</v>
      </c>
      <c r="P1498" s="9">
        <v>61</v>
      </c>
      <c r="Q1498" s="8" t="s">
        <v>1228</v>
      </c>
      <c r="R1498">
        <f t="shared" si="167"/>
        <v>1</v>
      </c>
    </row>
    <row r="1499" spans="1:18" ht="49.5" x14ac:dyDescent="0.25">
      <c r="A1499" s="10"/>
      <c r="B1499" s="18">
        <v>43951.74722222222</v>
      </c>
      <c r="C1499" s="6" t="str">
        <f t="shared" si="162"/>
        <v>April</v>
      </c>
      <c r="D1499" s="7">
        <f t="shared" si="163"/>
        <v>0.74722222222222223</v>
      </c>
      <c r="E1499" s="7" t="str">
        <f>IF(AND(D1499&lt;Sheet2!$A$3,D1499&gt;=Sheet2!$A$2),"Morning",IF(AND(D1499&gt;=Sheet2!$A$3,D1499&lt;Sheet2!$A$4),"Afternoon","Night"))</f>
        <v>Afternoon</v>
      </c>
      <c r="F1499" s="7" t="str">
        <f t="shared" si="164"/>
        <v>Thursday</v>
      </c>
      <c r="G1499" s="7" t="str">
        <f t="shared" si="165"/>
        <v>Weekdays</v>
      </c>
      <c r="H1499" s="6">
        <f t="shared" si="166"/>
        <v>30</v>
      </c>
      <c r="I1499" s="6">
        <f t="shared" si="168"/>
        <v>2020</v>
      </c>
      <c r="J1499" s="11">
        <v>43866.36041666667</v>
      </c>
      <c r="K1499" s="12" t="s">
        <v>156</v>
      </c>
      <c r="L1499" s="8" t="s">
        <v>2696</v>
      </c>
      <c r="M1499" s="8" t="s">
        <v>2703</v>
      </c>
      <c r="N1499" s="12" t="s">
        <v>34</v>
      </c>
      <c r="O1499" s="12" t="s">
        <v>19</v>
      </c>
      <c r="P1499" s="13">
        <v>61</v>
      </c>
      <c r="Q1499" s="12" t="s">
        <v>2353</v>
      </c>
      <c r="R1499">
        <f t="shared" si="167"/>
        <v>1</v>
      </c>
    </row>
    <row r="1500" spans="1:18" ht="33" x14ac:dyDescent="0.25">
      <c r="A1500" s="4" t="s">
        <v>1229</v>
      </c>
      <c r="B1500" s="17">
        <v>43951.961805555555</v>
      </c>
      <c r="C1500" s="6" t="str">
        <f t="shared" si="162"/>
        <v>April</v>
      </c>
      <c r="D1500" s="7">
        <f t="shared" si="163"/>
        <v>0.96180555555555547</v>
      </c>
      <c r="E1500" s="7" t="str">
        <f>IF(AND(D1500&lt;Sheet2!$A$3,D1500&gt;=Sheet2!$A$2),"Morning",IF(AND(D1500&gt;=Sheet2!$A$3,D1500&lt;Sheet2!$A$4),"Afternoon","Night"))</f>
        <v>Night</v>
      </c>
      <c r="F1500" s="7" t="str">
        <f t="shared" si="164"/>
        <v>Thursday</v>
      </c>
      <c r="G1500" s="7" t="str">
        <f t="shared" si="165"/>
        <v>Weekdays</v>
      </c>
      <c r="H1500" s="6">
        <f t="shared" si="166"/>
        <v>30</v>
      </c>
      <c r="I1500" s="6">
        <f t="shared" si="168"/>
        <v>2020</v>
      </c>
      <c r="J1500" s="5">
        <v>43951.961805555555</v>
      </c>
      <c r="K1500" s="8" t="s">
        <v>295</v>
      </c>
      <c r="L1500" s="8" t="s">
        <v>2694</v>
      </c>
      <c r="M1500" s="8" t="s">
        <v>2702</v>
      </c>
      <c r="N1500" s="8" t="s">
        <v>24</v>
      </c>
      <c r="O1500" s="8" t="s">
        <v>103</v>
      </c>
      <c r="P1500" s="9">
        <v>51</v>
      </c>
      <c r="Q1500" s="8" t="s">
        <v>2354</v>
      </c>
      <c r="R1500">
        <f t="shared" si="167"/>
        <v>1</v>
      </c>
    </row>
    <row r="1501" spans="1:18" ht="82.5" x14ac:dyDescent="0.25">
      <c r="A1501" s="10"/>
      <c r="B1501" s="18">
        <v>43951.961805555555</v>
      </c>
      <c r="C1501" s="6" t="str">
        <f t="shared" si="162"/>
        <v>April</v>
      </c>
      <c r="D1501" s="7">
        <f t="shared" si="163"/>
        <v>0.96180555555555547</v>
      </c>
      <c r="E1501" s="7" t="str">
        <f>IF(AND(D1501&lt;Sheet2!$A$3,D1501&gt;=Sheet2!$A$2),"Morning",IF(AND(D1501&gt;=Sheet2!$A$3,D1501&lt;Sheet2!$A$4),"Afternoon","Night"))</f>
        <v>Night</v>
      </c>
      <c r="F1501" s="7" t="str">
        <f t="shared" si="164"/>
        <v>Thursday</v>
      </c>
      <c r="G1501" s="7" t="str">
        <f t="shared" si="165"/>
        <v>Weekdays</v>
      </c>
      <c r="H1501" s="6">
        <f t="shared" si="166"/>
        <v>30</v>
      </c>
      <c r="I1501" s="6">
        <f t="shared" si="168"/>
        <v>2020</v>
      </c>
      <c r="J1501" s="11">
        <v>43835.458333333336</v>
      </c>
      <c r="K1501" s="12" t="s">
        <v>295</v>
      </c>
      <c r="L1501" s="8" t="s">
        <v>2694</v>
      </c>
      <c r="M1501" s="8" t="s">
        <v>2702</v>
      </c>
      <c r="N1501" s="12" t="s">
        <v>24</v>
      </c>
      <c r="O1501" s="12" t="s">
        <v>103</v>
      </c>
      <c r="P1501" s="13">
        <v>51</v>
      </c>
      <c r="Q1501" s="12" t="s">
        <v>2355</v>
      </c>
      <c r="R1501">
        <f t="shared" si="167"/>
        <v>1</v>
      </c>
    </row>
    <row r="1502" spans="1:18" ht="66" x14ac:dyDescent="0.25">
      <c r="A1502" s="4" t="s">
        <v>7</v>
      </c>
      <c r="B1502" s="17">
        <v>43835.414583333331</v>
      </c>
      <c r="C1502" s="6" t="str">
        <f t="shared" si="162"/>
        <v>January</v>
      </c>
      <c r="D1502" s="7">
        <f t="shared" si="163"/>
        <v>0.4145833333333333</v>
      </c>
      <c r="E1502" s="7" t="str">
        <f>IF(AND(D1502&lt;Sheet2!$A$3,D1502&gt;=Sheet2!$A$2),"Morning",IF(AND(D1502&gt;=Sheet2!$A$3,D1502&lt;Sheet2!$A$4),"Afternoon","Night"))</f>
        <v>Morning</v>
      </c>
      <c r="F1502" s="7" t="str">
        <f t="shared" si="164"/>
        <v>Sunday</v>
      </c>
      <c r="G1502" s="7" t="str">
        <f t="shared" si="165"/>
        <v>Weekends</v>
      </c>
      <c r="H1502" s="6">
        <f t="shared" si="166"/>
        <v>5</v>
      </c>
      <c r="I1502" s="6">
        <f t="shared" si="168"/>
        <v>2020</v>
      </c>
      <c r="J1502" s="5">
        <v>43835.414583333331</v>
      </c>
      <c r="K1502" s="8" t="s">
        <v>432</v>
      </c>
      <c r="L1502" s="8" t="s">
        <v>2699</v>
      </c>
      <c r="M1502" s="8" t="s">
        <v>2703</v>
      </c>
      <c r="N1502" s="8" t="s">
        <v>58</v>
      </c>
      <c r="O1502" s="8" t="s">
        <v>351</v>
      </c>
      <c r="P1502" s="15" t="s">
        <v>9</v>
      </c>
      <c r="Q1502" s="8" t="s">
        <v>1230</v>
      </c>
      <c r="R1502">
        <f t="shared" si="167"/>
        <v>1</v>
      </c>
    </row>
    <row r="1503" spans="1:18" ht="82.5" x14ac:dyDescent="0.25">
      <c r="A1503" s="4" t="s">
        <v>11</v>
      </c>
      <c r="B1503" s="17">
        <v>43835.450694444444</v>
      </c>
      <c r="C1503" s="6" t="str">
        <f t="shared" si="162"/>
        <v>January</v>
      </c>
      <c r="D1503" s="7">
        <f t="shared" si="163"/>
        <v>0.45069444444444445</v>
      </c>
      <c r="E1503" s="7" t="str">
        <f>IF(AND(D1503&lt;Sheet2!$A$3,D1503&gt;=Sheet2!$A$2),"Morning",IF(AND(D1503&gt;=Sheet2!$A$3,D1503&lt;Sheet2!$A$4),"Afternoon","Night"))</f>
        <v>Morning</v>
      </c>
      <c r="F1503" s="7" t="str">
        <f t="shared" si="164"/>
        <v>Sunday</v>
      </c>
      <c r="G1503" s="7" t="str">
        <f t="shared" si="165"/>
        <v>Weekends</v>
      </c>
      <c r="H1503" s="6">
        <f t="shared" si="166"/>
        <v>5</v>
      </c>
      <c r="I1503" s="6">
        <f t="shared" si="168"/>
        <v>2020</v>
      </c>
      <c r="J1503" s="5">
        <v>43835.450694444444</v>
      </c>
      <c r="K1503" s="8" t="s">
        <v>275</v>
      </c>
      <c r="L1503" s="8" t="s">
        <v>2695</v>
      </c>
      <c r="M1503" s="8" t="s">
        <v>2702</v>
      </c>
      <c r="N1503" s="8" t="s">
        <v>58</v>
      </c>
      <c r="O1503" s="8" t="s">
        <v>103</v>
      </c>
      <c r="P1503" s="9">
        <v>102</v>
      </c>
      <c r="Q1503" s="8" t="s">
        <v>1231</v>
      </c>
      <c r="R1503">
        <f t="shared" si="167"/>
        <v>1</v>
      </c>
    </row>
    <row r="1504" spans="1:18" ht="33" x14ac:dyDescent="0.25">
      <c r="A1504" s="4" t="s">
        <v>16</v>
      </c>
      <c r="B1504" s="17">
        <v>43835.575694444444</v>
      </c>
      <c r="C1504" s="6" t="str">
        <f t="shared" si="162"/>
        <v>January</v>
      </c>
      <c r="D1504" s="7">
        <f t="shared" si="163"/>
        <v>0.5756944444444444</v>
      </c>
      <c r="E1504" s="7" t="str">
        <f>IF(AND(D1504&lt;Sheet2!$A$3,D1504&gt;=Sheet2!$A$2),"Morning",IF(AND(D1504&gt;=Sheet2!$A$3,D1504&lt;Sheet2!$A$4),"Afternoon","Night"))</f>
        <v>Afternoon</v>
      </c>
      <c r="F1504" s="7" t="str">
        <f t="shared" si="164"/>
        <v>Sunday</v>
      </c>
      <c r="G1504" s="7" t="str">
        <f t="shared" si="165"/>
        <v>Weekends</v>
      </c>
      <c r="H1504" s="6">
        <f t="shared" si="166"/>
        <v>5</v>
      </c>
      <c r="I1504" s="6">
        <f t="shared" si="168"/>
        <v>2020</v>
      </c>
      <c r="J1504" s="5">
        <v>43835.575694444444</v>
      </c>
      <c r="K1504" s="8" t="s">
        <v>172</v>
      </c>
      <c r="L1504" s="8" t="s">
        <v>2696</v>
      </c>
      <c r="M1504" s="8" t="s">
        <v>2703</v>
      </c>
      <c r="N1504" s="8" t="s">
        <v>24</v>
      </c>
      <c r="O1504" s="8" t="s">
        <v>13</v>
      </c>
      <c r="P1504" s="9">
        <v>15</v>
      </c>
      <c r="Q1504" s="8" t="s">
        <v>624</v>
      </c>
      <c r="R1504">
        <f t="shared" si="167"/>
        <v>1</v>
      </c>
    </row>
    <row r="1505" spans="1:18" ht="49.5" x14ac:dyDescent="0.25">
      <c r="A1505" s="10"/>
      <c r="B1505" s="18">
        <v>43835.575694444444</v>
      </c>
      <c r="C1505" s="6" t="str">
        <f t="shared" si="162"/>
        <v>January</v>
      </c>
      <c r="D1505" s="7">
        <f t="shared" si="163"/>
        <v>0.5756944444444444</v>
      </c>
      <c r="E1505" s="7" t="str">
        <f>IF(AND(D1505&lt;Sheet2!$A$3,D1505&gt;=Sheet2!$A$2),"Morning",IF(AND(D1505&gt;=Sheet2!$A$3,D1505&lt;Sheet2!$A$4),"Afternoon","Night"))</f>
        <v>Afternoon</v>
      </c>
      <c r="F1505" s="7" t="str">
        <f t="shared" si="164"/>
        <v>Sunday</v>
      </c>
      <c r="G1505" s="7" t="str">
        <f t="shared" si="165"/>
        <v>Weekends</v>
      </c>
      <c r="H1505" s="6">
        <f t="shared" si="166"/>
        <v>5</v>
      </c>
      <c r="I1505" s="6">
        <f t="shared" si="168"/>
        <v>2020</v>
      </c>
      <c r="J1505" s="11">
        <v>43895.40625</v>
      </c>
      <c r="K1505" s="12" t="s">
        <v>172</v>
      </c>
      <c r="L1505" s="8" t="s">
        <v>2696</v>
      </c>
      <c r="M1505" s="8" t="s">
        <v>2703</v>
      </c>
      <c r="N1505" s="12" t="s">
        <v>24</v>
      </c>
      <c r="O1505" s="12" t="s">
        <v>13</v>
      </c>
      <c r="P1505" s="13">
        <v>15</v>
      </c>
      <c r="Q1505" s="12" t="s">
        <v>1232</v>
      </c>
      <c r="R1505">
        <f t="shared" si="167"/>
        <v>1</v>
      </c>
    </row>
    <row r="1506" spans="1:18" ht="82.5" x14ac:dyDescent="0.25">
      <c r="A1506" s="4" t="s">
        <v>22</v>
      </c>
      <c r="B1506" s="17">
        <v>43866.466666666667</v>
      </c>
      <c r="C1506" s="6" t="str">
        <f t="shared" si="162"/>
        <v>February</v>
      </c>
      <c r="D1506" s="7">
        <f t="shared" si="163"/>
        <v>0.46666666666666662</v>
      </c>
      <c r="E1506" s="7" t="str">
        <f>IF(AND(D1506&lt;Sheet2!$A$3,D1506&gt;=Sheet2!$A$2),"Morning",IF(AND(D1506&gt;=Sheet2!$A$3,D1506&lt;Sheet2!$A$4),"Afternoon","Night"))</f>
        <v>Morning</v>
      </c>
      <c r="F1506" s="7" t="str">
        <f t="shared" si="164"/>
        <v>Wednesday</v>
      </c>
      <c r="G1506" s="7" t="str">
        <f t="shared" si="165"/>
        <v>Weekdays</v>
      </c>
      <c r="H1506" s="6">
        <f t="shared" si="166"/>
        <v>5</v>
      </c>
      <c r="I1506" s="6">
        <f t="shared" si="168"/>
        <v>2020</v>
      </c>
      <c r="J1506" s="5">
        <v>43866.466666666667</v>
      </c>
      <c r="K1506" s="8" t="s">
        <v>79</v>
      </c>
      <c r="L1506" s="8" t="s">
        <v>2693</v>
      </c>
      <c r="M1506" s="8" t="s">
        <v>2703</v>
      </c>
      <c r="N1506" s="8" t="s">
        <v>34</v>
      </c>
      <c r="O1506" s="8" t="s">
        <v>109</v>
      </c>
      <c r="P1506" s="9">
        <v>50</v>
      </c>
      <c r="Q1506" s="8" t="s">
        <v>1233</v>
      </c>
      <c r="R1506">
        <f t="shared" si="167"/>
        <v>1</v>
      </c>
    </row>
    <row r="1507" spans="1:18" ht="33" x14ac:dyDescent="0.25">
      <c r="A1507" s="4" t="s">
        <v>28</v>
      </c>
      <c r="B1507" s="17">
        <v>43866.697222222225</v>
      </c>
      <c r="C1507" s="6" t="str">
        <f t="shared" si="162"/>
        <v>February</v>
      </c>
      <c r="D1507" s="7">
        <f t="shared" si="163"/>
        <v>0.6972222222222223</v>
      </c>
      <c r="E1507" s="7" t="str">
        <f>IF(AND(D1507&lt;Sheet2!$A$3,D1507&gt;=Sheet2!$A$2),"Morning",IF(AND(D1507&gt;=Sheet2!$A$3,D1507&lt;Sheet2!$A$4),"Afternoon","Night"))</f>
        <v>Afternoon</v>
      </c>
      <c r="F1507" s="7" t="str">
        <f t="shared" si="164"/>
        <v>Wednesday</v>
      </c>
      <c r="G1507" s="7" t="str">
        <f t="shared" si="165"/>
        <v>Weekdays</v>
      </c>
      <c r="H1507" s="6">
        <f t="shared" si="166"/>
        <v>5</v>
      </c>
      <c r="I1507" s="6">
        <f t="shared" si="168"/>
        <v>2020</v>
      </c>
      <c r="J1507" s="5">
        <v>43866.697222222225</v>
      </c>
      <c r="K1507" s="8" t="s">
        <v>122</v>
      </c>
      <c r="L1507" s="8" t="s">
        <v>2693</v>
      </c>
      <c r="M1507" s="8" t="s">
        <v>2703</v>
      </c>
      <c r="N1507" s="8" t="s">
        <v>34</v>
      </c>
      <c r="O1507" s="8" t="s">
        <v>13</v>
      </c>
      <c r="P1507" s="9">
        <v>0</v>
      </c>
      <c r="Q1507" s="8" t="s">
        <v>1234</v>
      </c>
      <c r="R1507">
        <f t="shared" si="167"/>
        <v>1</v>
      </c>
    </row>
    <row r="1508" spans="1:18" ht="49.5" x14ac:dyDescent="0.25">
      <c r="A1508" s="10"/>
      <c r="B1508" s="18">
        <v>43866.697222222225</v>
      </c>
      <c r="C1508" s="6" t="str">
        <f t="shared" si="162"/>
        <v>February</v>
      </c>
      <c r="D1508" s="7">
        <f t="shared" si="163"/>
        <v>0.6972222222222223</v>
      </c>
      <c r="E1508" s="7" t="str">
        <f>IF(AND(D1508&lt;Sheet2!$A$3,D1508&gt;=Sheet2!$A$2),"Morning",IF(AND(D1508&gt;=Sheet2!$A$3,D1508&lt;Sheet2!$A$4),"Afternoon","Night"))</f>
        <v>Afternoon</v>
      </c>
      <c r="F1508" s="7" t="str">
        <f t="shared" si="164"/>
        <v>Wednesday</v>
      </c>
      <c r="G1508" s="7" t="str">
        <f t="shared" si="165"/>
        <v>Weekdays</v>
      </c>
      <c r="H1508" s="6">
        <f t="shared" si="166"/>
        <v>5</v>
      </c>
      <c r="I1508" s="6">
        <f t="shared" si="168"/>
        <v>2020</v>
      </c>
      <c r="J1508" s="11">
        <v>43895.642361111109</v>
      </c>
      <c r="K1508" s="12" t="s">
        <v>122</v>
      </c>
      <c r="L1508" s="8" t="s">
        <v>2693</v>
      </c>
      <c r="M1508" s="8" t="s">
        <v>2703</v>
      </c>
      <c r="N1508" s="12" t="s">
        <v>34</v>
      </c>
      <c r="O1508" s="12" t="s">
        <v>13</v>
      </c>
      <c r="P1508" s="13">
        <v>0</v>
      </c>
      <c r="Q1508" s="12" t="s">
        <v>1235</v>
      </c>
      <c r="R1508">
        <f t="shared" si="167"/>
        <v>1</v>
      </c>
    </row>
    <row r="1509" spans="1:18" ht="33" x14ac:dyDescent="0.25">
      <c r="A1509" s="4" t="s">
        <v>32</v>
      </c>
      <c r="B1509" s="17">
        <v>43895.341666666667</v>
      </c>
      <c r="C1509" s="6" t="str">
        <f t="shared" si="162"/>
        <v>March</v>
      </c>
      <c r="D1509" s="7">
        <f t="shared" si="163"/>
        <v>0.34166666666666662</v>
      </c>
      <c r="E1509" s="7" t="str">
        <f>IF(AND(D1509&lt;Sheet2!$A$3,D1509&gt;=Sheet2!$A$2),"Morning",IF(AND(D1509&gt;=Sheet2!$A$3,D1509&lt;Sheet2!$A$4),"Afternoon","Night"))</f>
        <v>Morning</v>
      </c>
      <c r="F1509" s="7" t="str">
        <f t="shared" si="164"/>
        <v>Thursday</v>
      </c>
      <c r="G1509" s="7" t="str">
        <f t="shared" si="165"/>
        <v>Weekdays</v>
      </c>
      <c r="H1509" s="6">
        <f t="shared" si="166"/>
        <v>5</v>
      </c>
      <c r="I1509" s="6">
        <f t="shared" si="168"/>
        <v>2020</v>
      </c>
      <c r="J1509" s="5">
        <v>43895.341666666667</v>
      </c>
      <c r="K1509" s="8" t="s">
        <v>442</v>
      </c>
      <c r="L1509" s="8" t="s">
        <v>2696</v>
      </c>
      <c r="M1509" s="8" t="s">
        <v>2703</v>
      </c>
      <c r="N1509" s="8" t="s">
        <v>34</v>
      </c>
      <c r="O1509" s="8" t="s">
        <v>14</v>
      </c>
      <c r="P1509" s="9">
        <v>0</v>
      </c>
      <c r="Q1509" s="8" t="s">
        <v>1236</v>
      </c>
      <c r="R1509">
        <f t="shared" si="167"/>
        <v>1</v>
      </c>
    </row>
    <row r="1510" spans="1:18" ht="66" x14ac:dyDescent="0.25">
      <c r="A1510" s="10"/>
      <c r="B1510" s="18">
        <v>43895.341666666667</v>
      </c>
      <c r="C1510" s="6" t="str">
        <f t="shared" si="162"/>
        <v>March</v>
      </c>
      <c r="D1510" s="7">
        <f t="shared" si="163"/>
        <v>0.34166666666666662</v>
      </c>
      <c r="E1510" s="7" t="str">
        <f>IF(AND(D1510&lt;Sheet2!$A$3,D1510&gt;=Sheet2!$A$2),"Morning",IF(AND(D1510&gt;=Sheet2!$A$3,D1510&lt;Sheet2!$A$4),"Afternoon","Night"))</f>
        <v>Morning</v>
      </c>
      <c r="F1510" s="7" t="str">
        <f t="shared" si="164"/>
        <v>Thursday</v>
      </c>
      <c r="G1510" s="7" t="str">
        <f t="shared" si="165"/>
        <v>Weekdays</v>
      </c>
      <c r="H1510" s="6">
        <f t="shared" si="166"/>
        <v>5</v>
      </c>
      <c r="I1510" s="6">
        <f t="shared" si="168"/>
        <v>2020</v>
      </c>
      <c r="J1510" s="11">
        <v>43926.511111111111</v>
      </c>
      <c r="K1510" s="12" t="s">
        <v>442</v>
      </c>
      <c r="L1510" s="8" t="s">
        <v>2696</v>
      </c>
      <c r="M1510" s="8" t="s">
        <v>2703</v>
      </c>
      <c r="N1510" s="12" t="s">
        <v>34</v>
      </c>
      <c r="O1510" s="12" t="s">
        <v>14</v>
      </c>
      <c r="P1510" s="13">
        <v>0</v>
      </c>
      <c r="Q1510" s="12" t="s">
        <v>1237</v>
      </c>
      <c r="R1510">
        <f t="shared" si="167"/>
        <v>1</v>
      </c>
    </row>
    <row r="1511" spans="1:18" ht="82.5" x14ac:dyDescent="0.25">
      <c r="A1511" s="4" t="s">
        <v>38</v>
      </c>
      <c r="B1511" s="17">
        <v>43895.356944444444</v>
      </c>
      <c r="C1511" s="6" t="str">
        <f t="shared" si="162"/>
        <v>March</v>
      </c>
      <c r="D1511" s="7">
        <f t="shared" si="163"/>
        <v>0.35694444444444445</v>
      </c>
      <c r="E1511" s="7" t="str">
        <f>IF(AND(D1511&lt;Sheet2!$A$3,D1511&gt;=Sheet2!$A$2),"Morning",IF(AND(D1511&gt;=Sheet2!$A$3,D1511&lt;Sheet2!$A$4),"Afternoon","Night"))</f>
        <v>Morning</v>
      </c>
      <c r="F1511" s="7" t="str">
        <f t="shared" si="164"/>
        <v>Thursday</v>
      </c>
      <c r="G1511" s="7" t="str">
        <f t="shared" si="165"/>
        <v>Weekdays</v>
      </c>
      <c r="H1511" s="6">
        <f t="shared" si="166"/>
        <v>5</v>
      </c>
      <c r="I1511" s="6">
        <f t="shared" si="168"/>
        <v>2020</v>
      </c>
      <c r="J1511" s="5">
        <v>43895.356944444444</v>
      </c>
      <c r="K1511" s="8" t="s">
        <v>79</v>
      </c>
      <c r="L1511" s="8" t="s">
        <v>2693</v>
      </c>
      <c r="M1511" s="8" t="s">
        <v>2703</v>
      </c>
      <c r="N1511" s="8" t="s">
        <v>34</v>
      </c>
      <c r="O1511" s="8" t="s">
        <v>109</v>
      </c>
      <c r="P1511" s="9">
        <v>67</v>
      </c>
      <c r="Q1511" s="8" t="s">
        <v>1238</v>
      </c>
      <c r="R1511">
        <f t="shared" si="167"/>
        <v>1</v>
      </c>
    </row>
    <row r="1512" spans="1:18" ht="33" x14ac:dyDescent="0.25">
      <c r="A1512" s="4" t="s">
        <v>41</v>
      </c>
      <c r="B1512" s="17">
        <v>43895.38958333333</v>
      </c>
      <c r="C1512" s="6" t="str">
        <f t="shared" si="162"/>
        <v>March</v>
      </c>
      <c r="D1512" s="7">
        <f t="shared" si="163"/>
        <v>0.38958333333333334</v>
      </c>
      <c r="E1512" s="7" t="str">
        <f>IF(AND(D1512&lt;Sheet2!$A$3,D1512&gt;=Sheet2!$A$2),"Morning",IF(AND(D1512&gt;=Sheet2!$A$3,D1512&lt;Sheet2!$A$4),"Afternoon","Night"))</f>
        <v>Morning</v>
      </c>
      <c r="F1512" s="7" t="str">
        <f t="shared" si="164"/>
        <v>Thursday</v>
      </c>
      <c r="G1512" s="7" t="str">
        <f t="shared" si="165"/>
        <v>Weekdays</v>
      </c>
      <c r="H1512" s="6">
        <f t="shared" si="166"/>
        <v>5</v>
      </c>
      <c r="I1512" s="6">
        <f t="shared" si="168"/>
        <v>2020</v>
      </c>
      <c r="J1512" s="5">
        <v>43895.38958333333</v>
      </c>
      <c r="K1512" s="8" t="s">
        <v>275</v>
      </c>
      <c r="L1512" s="8" t="s">
        <v>2695</v>
      </c>
      <c r="M1512" s="8" t="s">
        <v>2702</v>
      </c>
      <c r="N1512" s="8" t="s">
        <v>34</v>
      </c>
      <c r="O1512" s="8" t="s">
        <v>14</v>
      </c>
      <c r="P1512" s="9">
        <v>181</v>
      </c>
      <c r="Q1512" s="8" t="s">
        <v>1239</v>
      </c>
      <c r="R1512">
        <f t="shared" si="167"/>
        <v>1</v>
      </c>
    </row>
    <row r="1513" spans="1:18" ht="82.5" x14ac:dyDescent="0.25">
      <c r="A1513" s="10"/>
      <c r="B1513" s="18">
        <v>43895.38958333333</v>
      </c>
      <c r="C1513" s="6" t="str">
        <f t="shared" si="162"/>
        <v>March</v>
      </c>
      <c r="D1513" s="7">
        <f t="shared" si="163"/>
        <v>0.38958333333333334</v>
      </c>
      <c r="E1513" s="7" t="str">
        <f>IF(AND(D1513&lt;Sheet2!$A$3,D1513&gt;=Sheet2!$A$2),"Morning",IF(AND(D1513&gt;=Sheet2!$A$3,D1513&lt;Sheet2!$A$4),"Afternoon","Night"))</f>
        <v>Morning</v>
      </c>
      <c r="F1513" s="7" t="str">
        <f t="shared" si="164"/>
        <v>Thursday</v>
      </c>
      <c r="G1513" s="7" t="str">
        <f t="shared" si="165"/>
        <v>Weekdays</v>
      </c>
      <c r="H1513" s="6">
        <f t="shared" si="166"/>
        <v>5</v>
      </c>
      <c r="I1513" s="6">
        <f t="shared" si="168"/>
        <v>2020</v>
      </c>
      <c r="J1513" s="11">
        <v>43956.301388888889</v>
      </c>
      <c r="K1513" s="12" t="s">
        <v>275</v>
      </c>
      <c r="L1513" s="8" t="s">
        <v>2695</v>
      </c>
      <c r="M1513" s="8" t="s">
        <v>2702</v>
      </c>
      <c r="N1513" s="12" t="s">
        <v>34</v>
      </c>
      <c r="O1513" s="12" t="s">
        <v>14</v>
      </c>
      <c r="P1513" s="13">
        <v>181</v>
      </c>
      <c r="Q1513" s="12" t="s">
        <v>1240</v>
      </c>
      <c r="R1513">
        <f t="shared" si="167"/>
        <v>1</v>
      </c>
    </row>
    <row r="1514" spans="1:18" ht="33" x14ac:dyDescent="0.25">
      <c r="A1514" s="4" t="s">
        <v>45</v>
      </c>
      <c r="B1514" s="17">
        <v>43895.491666666669</v>
      </c>
      <c r="C1514" s="6" t="str">
        <f t="shared" si="162"/>
        <v>March</v>
      </c>
      <c r="D1514" s="7">
        <f t="shared" si="163"/>
        <v>0.4916666666666667</v>
      </c>
      <c r="E1514" s="7" t="str">
        <f>IF(AND(D1514&lt;Sheet2!$A$3,D1514&gt;=Sheet2!$A$2),"Morning",IF(AND(D1514&gt;=Sheet2!$A$3,D1514&lt;Sheet2!$A$4),"Afternoon","Night"))</f>
        <v>Morning</v>
      </c>
      <c r="F1514" s="7" t="str">
        <f t="shared" si="164"/>
        <v>Thursday</v>
      </c>
      <c r="G1514" s="7" t="str">
        <f t="shared" si="165"/>
        <v>Weekdays</v>
      </c>
      <c r="H1514" s="6">
        <f t="shared" si="166"/>
        <v>5</v>
      </c>
      <c r="I1514" s="6">
        <f t="shared" si="168"/>
        <v>2020</v>
      </c>
      <c r="J1514" s="5">
        <v>43895.491666666669</v>
      </c>
      <c r="K1514" s="8" t="s">
        <v>206</v>
      </c>
      <c r="L1514" s="8" t="s">
        <v>2695</v>
      </c>
      <c r="M1514" s="8" t="s">
        <v>2702</v>
      </c>
      <c r="N1514" s="8" t="s">
        <v>34</v>
      </c>
      <c r="O1514" s="8" t="s">
        <v>19</v>
      </c>
      <c r="P1514" s="9">
        <v>66</v>
      </c>
      <c r="Q1514" s="8" t="s">
        <v>1241</v>
      </c>
      <c r="R1514">
        <f t="shared" si="167"/>
        <v>1</v>
      </c>
    </row>
    <row r="1515" spans="1:18" ht="49.5" x14ac:dyDescent="0.25">
      <c r="A1515" s="10"/>
      <c r="B1515" s="18">
        <v>43895.491666666669</v>
      </c>
      <c r="C1515" s="6" t="str">
        <f t="shared" si="162"/>
        <v>March</v>
      </c>
      <c r="D1515" s="7">
        <f t="shared" si="163"/>
        <v>0.4916666666666667</v>
      </c>
      <c r="E1515" s="7" t="str">
        <f>IF(AND(D1515&lt;Sheet2!$A$3,D1515&gt;=Sheet2!$A$2),"Morning",IF(AND(D1515&gt;=Sheet2!$A$3,D1515&lt;Sheet2!$A$4),"Afternoon","Night"))</f>
        <v>Morning</v>
      </c>
      <c r="F1515" s="7" t="str">
        <f t="shared" si="164"/>
        <v>Thursday</v>
      </c>
      <c r="G1515" s="7" t="str">
        <f t="shared" si="165"/>
        <v>Weekdays</v>
      </c>
      <c r="H1515" s="6">
        <f t="shared" si="166"/>
        <v>5</v>
      </c>
      <c r="I1515" s="6">
        <f t="shared" si="168"/>
        <v>2020</v>
      </c>
      <c r="J1515" s="11">
        <v>43956.686805555553</v>
      </c>
      <c r="K1515" s="12" t="s">
        <v>206</v>
      </c>
      <c r="L1515" s="8" t="s">
        <v>2695</v>
      </c>
      <c r="M1515" s="8" t="s">
        <v>2702</v>
      </c>
      <c r="N1515" s="12" t="s">
        <v>34</v>
      </c>
      <c r="O1515" s="12" t="s">
        <v>19</v>
      </c>
      <c r="P1515" s="13">
        <v>66</v>
      </c>
      <c r="Q1515" s="12" t="s">
        <v>1242</v>
      </c>
      <c r="R1515">
        <f t="shared" si="167"/>
        <v>1</v>
      </c>
    </row>
    <row r="1516" spans="1:18" ht="33" x14ac:dyDescent="0.25">
      <c r="A1516" s="4" t="s">
        <v>49</v>
      </c>
      <c r="B1516" s="17">
        <v>43895.62777777778</v>
      </c>
      <c r="C1516" s="6" t="str">
        <f t="shared" si="162"/>
        <v>March</v>
      </c>
      <c r="D1516" s="7">
        <f t="shared" si="163"/>
        <v>0.62777777777777777</v>
      </c>
      <c r="E1516" s="7" t="str">
        <f>IF(AND(D1516&lt;Sheet2!$A$3,D1516&gt;=Sheet2!$A$2),"Morning",IF(AND(D1516&gt;=Sheet2!$A$3,D1516&lt;Sheet2!$A$4),"Afternoon","Night"))</f>
        <v>Afternoon</v>
      </c>
      <c r="F1516" s="7" t="str">
        <f t="shared" si="164"/>
        <v>Thursday</v>
      </c>
      <c r="G1516" s="7" t="str">
        <f t="shared" si="165"/>
        <v>Weekdays</v>
      </c>
      <c r="H1516" s="6">
        <f t="shared" si="166"/>
        <v>5</v>
      </c>
      <c r="I1516" s="6">
        <f t="shared" si="168"/>
        <v>2020</v>
      </c>
      <c r="J1516" s="5">
        <v>43895.62777777778</v>
      </c>
      <c r="K1516" s="8" t="s">
        <v>76</v>
      </c>
      <c r="L1516" s="8" t="s">
        <v>2693</v>
      </c>
      <c r="M1516" s="8" t="s">
        <v>2703</v>
      </c>
      <c r="N1516" s="8" t="s">
        <v>34</v>
      </c>
      <c r="O1516" s="8" t="s">
        <v>19</v>
      </c>
      <c r="P1516" s="9">
        <v>0</v>
      </c>
      <c r="Q1516" s="8" t="s">
        <v>1243</v>
      </c>
      <c r="R1516">
        <f t="shared" si="167"/>
        <v>1</v>
      </c>
    </row>
    <row r="1517" spans="1:18" ht="49.5" x14ac:dyDescent="0.25">
      <c r="A1517" s="10"/>
      <c r="B1517" s="18">
        <v>43895.62777777778</v>
      </c>
      <c r="C1517" s="6" t="str">
        <f t="shared" si="162"/>
        <v>March</v>
      </c>
      <c r="D1517" s="7">
        <f t="shared" si="163"/>
        <v>0.62777777777777777</v>
      </c>
      <c r="E1517" s="7" t="str">
        <f>IF(AND(D1517&lt;Sheet2!$A$3,D1517&gt;=Sheet2!$A$2),"Morning",IF(AND(D1517&gt;=Sheet2!$A$3,D1517&lt;Sheet2!$A$4),"Afternoon","Night"))</f>
        <v>Afternoon</v>
      </c>
      <c r="F1517" s="7" t="str">
        <f t="shared" si="164"/>
        <v>Thursday</v>
      </c>
      <c r="G1517" s="7" t="str">
        <f t="shared" si="165"/>
        <v>Weekdays</v>
      </c>
      <c r="H1517" s="6">
        <f t="shared" si="166"/>
        <v>5</v>
      </c>
      <c r="I1517" s="6">
        <f t="shared" si="168"/>
        <v>2020</v>
      </c>
      <c r="J1517" s="11">
        <v>43956.295138888891</v>
      </c>
      <c r="K1517" s="12" t="s">
        <v>76</v>
      </c>
      <c r="L1517" s="8" t="s">
        <v>2693</v>
      </c>
      <c r="M1517" s="8" t="s">
        <v>2703</v>
      </c>
      <c r="N1517" s="12" t="s">
        <v>34</v>
      </c>
      <c r="O1517" s="12" t="s">
        <v>19</v>
      </c>
      <c r="P1517" s="13">
        <v>0</v>
      </c>
      <c r="Q1517" s="12" t="s">
        <v>1244</v>
      </c>
      <c r="R1517">
        <f t="shared" si="167"/>
        <v>1</v>
      </c>
    </row>
    <row r="1518" spans="1:18" ht="82.5" x14ac:dyDescent="0.25">
      <c r="A1518" s="4" t="s">
        <v>53</v>
      </c>
      <c r="B1518" s="17">
        <v>43926.261111111111</v>
      </c>
      <c r="C1518" s="6" t="str">
        <f t="shared" si="162"/>
        <v>April</v>
      </c>
      <c r="D1518" s="7">
        <f t="shared" si="163"/>
        <v>0.26111111111111113</v>
      </c>
      <c r="E1518" s="7" t="str">
        <f>IF(AND(D1518&lt;Sheet2!$A$3,D1518&gt;=Sheet2!$A$2),"Morning",IF(AND(D1518&gt;=Sheet2!$A$3,D1518&lt;Sheet2!$A$4),"Afternoon","Night"))</f>
        <v>Morning</v>
      </c>
      <c r="F1518" s="7" t="str">
        <f t="shared" si="164"/>
        <v>Sunday</v>
      </c>
      <c r="G1518" s="7" t="str">
        <f t="shared" si="165"/>
        <v>Weekends</v>
      </c>
      <c r="H1518" s="6">
        <f t="shared" si="166"/>
        <v>5</v>
      </c>
      <c r="I1518" s="6">
        <f t="shared" si="168"/>
        <v>2020</v>
      </c>
      <c r="J1518" s="5">
        <v>43926.261111111111</v>
      </c>
      <c r="K1518" s="8" t="s">
        <v>285</v>
      </c>
      <c r="L1518" s="8" t="s">
        <v>2693</v>
      </c>
      <c r="M1518" s="8" t="s">
        <v>2703</v>
      </c>
      <c r="N1518" s="8" t="s">
        <v>58</v>
      </c>
      <c r="O1518" s="8" t="s">
        <v>19</v>
      </c>
      <c r="P1518" s="9">
        <v>0</v>
      </c>
      <c r="Q1518" s="8" t="s">
        <v>1245</v>
      </c>
      <c r="R1518">
        <f t="shared" si="167"/>
        <v>1</v>
      </c>
    </row>
    <row r="1519" spans="1:18" ht="82.5" x14ac:dyDescent="0.25">
      <c r="A1519" s="4" t="s">
        <v>56</v>
      </c>
      <c r="B1519" s="17">
        <v>43926.402777777781</v>
      </c>
      <c r="C1519" s="6" t="str">
        <f t="shared" si="162"/>
        <v>April</v>
      </c>
      <c r="D1519" s="7">
        <f t="shared" si="163"/>
        <v>0.40277777777777773</v>
      </c>
      <c r="E1519" s="7" t="str">
        <f>IF(AND(D1519&lt;Sheet2!$A$3,D1519&gt;=Sheet2!$A$2),"Morning",IF(AND(D1519&gt;=Sheet2!$A$3,D1519&lt;Sheet2!$A$4),"Afternoon","Night"))</f>
        <v>Morning</v>
      </c>
      <c r="F1519" s="7" t="str">
        <f t="shared" si="164"/>
        <v>Sunday</v>
      </c>
      <c r="G1519" s="7" t="str">
        <f t="shared" si="165"/>
        <v>Weekends</v>
      </c>
      <c r="H1519" s="6">
        <f t="shared" si="166"/>
        <v>5</v>
      </c>
      <c r="I1519" s="6">
        <f t="shared" si="168"/>
        <v>2020</v>
      </c>
      <c r="J1519" s="5">
        <v>43926.402777777781</v>
      </c>
      <c r="K1519" s="8" t="s">
        <v>200</v>
      </c>
      <c r="L1519" s="8" t="s">
        <v>2694</v>
      </c>
      <c r="M1519" s="8" t="s">
        <v>2702</v>
      </c>
      <c r="N1519" s="8" t="s">
        <v>34</v>
      </c>
      <c r="O1519" s="8" t="s">
        <v>109</v>
      </c>
      <c r="P1519" s="9">
        <v>9</v>
      </c>
      <c r="Q1519" s="8" t="s">
        <v>1246</v>
      </c>
      <c r="R1519">
        <f t="shared" si="167"/>
        <v>1</v>
      </c>
    </row>
    <row r="1520" spans="1:18" ht="33" x14ac:dyDescent="0.25">
      <c r="A1520" s="4" t="s">
        <v>62</v>
      </c>
      <c r="B1520" s="17">
        <v>43926.696527777778</v>
      </c>
      <c r="C1520" s="6" t="str">
        <f t="shared" si="162"/>
        <v>April</v>
      </c>
      <c r="D1520" s="7">
        <f t="shared" si="163"/>
        <v>0.69652777777777775</v>
      </c>
      <c r="E1520" s="7" t="str">
        <f>IF(AND(D1520&lt;Sheet2!$A$3,D1520&gt;=Sheet2!$A$2),"Morning",IF(AND(D1520&gt;=Sheet2!$A$3,D1520&lt;Sheet2!$A$4),"Afternoon","Night"))</f>
        <v>Afternoon</v>
      </c>
      <c r="F1520" s="7" t="str">
        <f t="shared" si="164"/>
        <v>Sunday</v>
      </c>
      <c r="G1520" s="7" t="str">
        <f t="shared" si="165"/>
        <v>Weekends</v>
      </c>
      <c r="H1520" s="6">
        <f t="shared" si="166"/>
        <v>5</v>
      </c>
      <c r="I1520" s="6">
        <f t="shared" si="168"/>
        <v>2020</v>
      </c>
      <c r="J1520" s="5">
        <v>43926.696527777778</v>
      </c>
      <c r="K1520" s="8" t="s">
        <v>76</v>
      </c>
      <c r="L1520" s="8" t="s">
        <v>2693</v>
      </c>
      <c r="M1520" s="8" t="s">
        <v>2703</v>
      </c>
      <c r="N1520" s="8" t="s">
        <v>34</v>
      </c>
      <c r="O1520" s="8" t="s">
        <v>19</v>
      </c>
      <c r="P1520" s="9">
        <v>34</v>
      </c>
      <c r="Q1520" s="8" t="s">
        <v>1247</v>
      </c>
      <c r="R1520">
        <f t="shared" si="167"/>
        <v>1</v>
      </c>
    </row>
    <row r="1521" spans="1:18" ht="49.5" x14ac:dyDescent="0.25">
      <c r="A1521" s="10"/>
      <c r="B1521" s="18">
        <v>43926.696527777778</v>
      </c>
      <c r="C1521" s="6" t="str">
        <f t="shared" si="162"/>
        <v>April</v>
      </c>
      <c r="D1521" s="7">
        <f t="shared" si="163"/>
        <v>0.69652777777777775</v>
      </c>
      <c r="E1521" s="7" t="str">
        <f>IF(AND(D1521&lt;Sheet2!$A$3,D1521&gt;=Sheet2!$A$2),"Morning",IF(AND(D1521&gt;=Sheet2!$A$3,D1521&lt;Sheet2!$A$4),"Afternoon","Night"))</f>
        <v>Afternoon</v>
      </c>
      <c r="F1521" s="7" t="str">
        <f t="shared" si="164"/>
        <v>Sunday</v>
      </c>
      <c r="G1521" s="7" t="str">
        <f t="shared" si="165"/>
        <v>Weekends</v>
      </c>
      <c r="H1521" s="6">
        <f t="shared" si="166"/>
        <v>5</v>
      </c>
      <c r="I1521" s="6">
        <f t="shared" si="168"/>
        <v>2020</v>
      </c>
      <c r="J1521" s="11">
        <v>43956.644444444442</v>
      </c>
      <c r="K1521" s="12" t="s">
        <v>76</v>
      </c>
      <c r="L1521" s="8" t="s">
        <v>2693</v>
      </c>
      <c r="M1521" s="8" t="s">
        <v>2703</v>
      </c>
      <c r="N1521" s="12" t="s">
        <v>34</v>
      </c>
      <c r="O1521" s="12" t="s">
        <v>19</v>
      </c>
      <c r="P1521" s="13">
        <v>34</v>
      </c>
      <c r="Q1521" s="12" t="s">
        <v>1248</v>
      </c>
      <c r="R1521">
        <f t="shared" si="167"/>
        <v>1</v>
      </c>
    </row>
    <row r="1522" spans="1:18" ht="16.5" x14ac:dyDescent="0.25">
      <c r="A1522" s="4" t="s">
        <v>66</v>
      </c>
      <c r="B1522" s="17">
        <v>43956.999305555553</v>
      </c>
      <c r="C1522" s="6" t="str">
        <f t="shared" si="162"/>
        <v>May</v>
      </c>
      <c r="D1522" s="7">
        <f t="shared" si="163"/>
        <v>0.99930555555555556</v>
      </c>
      <c r="E1522" s="7" t="str">
        <f>IF(AND(D1522&lt;Sheet2!$A$3,D1522&gt;=Sheet2!$A$2),"Morning",IF(AND(D1522&gt;=Sheet2!$A$3,D1522&lt;Sheet2!$A$4),"Afternoon","Night"))</f>
        <v>Night</v>
      </c>
      <c r="F1522" s="7" t="str">
        <f t="shared" si="164"/>
        <v>Tuesday</v>
      </c>
      <c r="G1522" s="7" t="str">
        <f t="shared" si="165"/>
        <v>Weekdays</v>
      </c>
      <c r="H1522" s="6">
        <f t="shared" si="166"/>
        <v>5</v>
      </c>
      <c r="I1522" s="6">
        <f t="shared" si="168"/>
        <v>2020</v>
      </c>
      <c r="J1522" s="5">
        <v>43956.999305555553</v>
      </c>
      <c r="K1522" s="8" t="s">
        <v>402</v>
      </c>
      <c r="L1522" s="8"/>
      <c r="M1522" s="8"/>
      <c r="N1522" s="8"/>
      <c r="O1522" s="8"/>
      <c r="P1522" s="15" t="s">
        <v>9</v>
      </c>
      <c r="Q1522" s="8" t="s">
        <v>1249</v>
      </c>
      <c r="R1522">
        <f t="shared" si="167"/>
        <v>1</v>
      </c>
    </row>
    <row r="1523" spans="1:18" ht="148.5" x14ac:dyDescent="0.25">
      <c r="A1523" s="4" t="s">
        <v>69</v>
      </c>
      <c r="B1523" s="17">
        <v>43987.079861111109</v>
      </c>
      <c r="C1523" s="6" t="str">
        <f t="shared" si="162"/>
        <v>June</v>
      </c>
      <c r="D1523" s="7">
        <f t="shared" si="163"/>
        <v>7.9861111111111105E-2</v>
      </c>
      <c r="E1523" s="7" t="str">
        <f>IF(AND(D1523&lt;Sheet2!$A$3,D1523&gt;=Sheet2!$A$2),"Morning",IF(AND(D1523&gt;=Sheet2!$A$3,D1523&lt;Sheet2!$A$4),"Afternoon","Night"))</f>
        <v>Night</v>
      </c>
      <c r="F1523" s="7" t="str">
        <f t="shared" si="164"/>
        <v>Friday</v>
      </c>
      <c r="G1523" s="7" t="str">
        <f t="shared" si="165"/>
        <v>Weekdays</v>
      </c>
      <c r="H1523" s="6">
        <f t="shared" si="166"/>
        <v>5</v>
      </c>
      <c r="I1523" s="6">
        <f t="shared" si="168"/>
        <v>2020</v>
      </c>
      <c r="J1523" s="5">
        <v>43987.079861111109</v>
      </c>
      <c r="K1523" s="8" t="s">
        <v>480</v>
      </c>
      <c r="L1523" s="8" t="s">
        <v>2693</v>
      </c>
      <c r="M1523" s="8" t="s">
        <v>2703</v>
      </c>
      <c r="N1523" s="8" t="s">
        <v>34</v>
      </c>
      <c r="O1523" s="8" t="s">
        <v>103</v>
      </c>
      <c r="P1523" s="9">
        <v>21</v>
      </c>
      <c r="Q1523" s="8" t="s">
        <v>1250</v>
      </c>
      <c r="R1523">
        <f t="shared" si="167"/>
        <v>1</v>
      </c>
    </row>
    <row r="1524" spans="1:18" ht="99" x14ac:dyDescent="0.25">
      <c r="A1524" s="4" t="s">
        <v>72</v>
      </c>
      <c r="B1524" s="17">
        <v>43987.324305555558</v>
      </c>
      <c r="C1524" s="6" t="str">
        <f t="shared" si="162"/>
        <v>June</v>
      </c>
      <c r="D1524" s="7">
        <f t="shared" si="163"/>
        <v>0.32430555555555557</v>
      </c>
      <c r="E1524" s="7" t="str">
        <f>IF(AND(D1524&lt;Sheet2!$A$3,D1524&gt;=Sheet2!$A$2),"Morning",IF(AND(D1524&gt;=Sheet2!$A$3,D1524&lt;Sheet2!$A$4),"Afternoon","Night"))</f>
        <v>Morning</v>
      </c>
      <c r="F1524" s="7" t="str">
        <f t="shared" si="164"/>
        <v>Friday</v>
      </c>
      <c r="G1524" s="7" t="str">
        <f t="shared" si="165"/>
        <v>Weekdays</v>
      </c>
      <c r="H1524" s="6">
        <f t="shared" si="166"/>
        <v>5</v>
      </c>
      <c r="I1524" s="6">
        <f t="shared" si="168"/>
        <v>2020</v>
      </c>
      <c r="J1524" s="5">
        <v>43987.324305555558</v>
      </c>
      <c r="K1524" s="8" t="s">
        <v>319</v>
      </c>
      <c r="L1524" s="8" t="s">
        <v>2696</v>
      </c>
      <c r="M1524" s="8" t="s">
        <v>2703</v>
      </c>
      <c r="N1524" s="8" t="s">
        <v>58</v>
      </c>
      <c r="O1524" s="8" t="s">
        <v>73</v>
      </c>
      <c r="P1524" s="9">
        <v>229</v>
      </c>
      <c r="Q1524" s="8" t="s">
        <v>1251</v>
      </c>
      <c r="R1524">
        <f t="shared" si="167"/>
        <v>1</v>
      </c>
    </row>
    <row r="1525" spans="1:18" ht="33" x14ac:dyDescent="0.25">
      <c r="A1525" s="4" t="s">
        <v>75</v>
      </c>
      <c r="B1525" s="17">
        <v>43987.597916666666</v>
      </c>
      <c r="C1525" s="6" t="str">
        <f t="shared" si="162"/>
        <v>June</v>
      </c>
      <c r="D1525" s="7">
        <f t="shared" si="163"/>
        <v>0.59791666666666665</v>
      </c>
      <c r="E1525" s="7" t="str">
        <f>IF(AND(D1525&lt;Sheet2!$A$3,D1525&gt;=Sheet2!$A$2),"Morning",IF(AND(D1525&gt;=Sheet2!$A$3,D1525&lt;Sheet2!$A$4),"Afternoon","Night"))</f>
        <v>Afternoon</v>
      </c>
      <c r="F1525" s="7" t="str">
        <f t="shared" si="164"/>
        <v>Friday</v>
      </c>
      <c r="G1525" s="7" t="str">
        <f t="shared" si="165"/>
        <v>Weekdays</v>
      </c>
      <c r="H1525" s="6">
        <f t="shared" si="166"/>
        <v>5</v>
      </c>
      <c r="I1525" s="6">
        <f t="shared" si="168"/>
        <v>2020</v>
      </c>
      <c r="J1525" s="5">
        <v>43987.597916666666</v>
      </c>
      <c r="K1525" s="8" t="s">
        <v>457</v>
      </c>
      <c r="L1525" s="8" t="s">
        <v>2693</v>
      </c>
      <c r="M1525" s="8" t="s">
        <v>2703</v>
      </c>
      <c r="N1525" s="8" t="s">
        <v>34</v>
      </c>
      <c r="O1525" s="8" t="s">
        <v>19</v>
      </c>
      <c r="P1525" s="9">
        <v>0</v>
      </c>
      <c r="Q1525" s="8" t="s">
        <v>1252</v>
      </c>
      <c r="R1525">
        <f t="shared" si="167"/>
        <v>1</v>
      </c>
    </row>
    <row r="1526" spans="1:18" ht="49.5" x14ac:dyDescent="0.25">
      <c r="A1526" s="10"/>
      <c r="B1526" s="18">
        <v>43987.597916666666</v>
      </c>
      <c r="C1526" s="6" t="str">
        <f t="shared" si="162"/>
        <v>June</v>
      </c>
      <c r="D1526" s="7">
        <f t="shared" si="163"/>
        <v>0.59791666666666665</v>
      </c>
      <c r="E1526" s="7" t="str">
        <f>IF(AND(D1526&lt;Sheet2!$A$3,D1526&gt;=Sheet2!$A$2),"Morning",IF(AND(D1526&gt;=Sheet2!$A$3,D1526&lt;Sheet2!$A$4),"Afternoon","Night"))</f>
        <v>Afternoon</v>
      </c>
      <c r="F1526" s="7" t="str">
        <f t="shared" si="164"/>
        <v>Friday</v>
      </c>
      <c r="G1526" s="7" t="str">
        <f t="shared" si="165"/>
        <v>Weekdays</v>
      </c>
      <c r="H1526" s="6">
        <f t="shared" si="166"/>
        <v>5</v>
      </c>
      <c r="I1526" s="6">
        <f t="shared" si="168"/>
        <v>2020</v>
      </c>
      <c r="J1526" s="11">
        <v>44170.309027777781</v>
      </c>
      <c r="K1526" s="12" t="s">
        <v>457</v>
      </c>
      <c r="L1526" s="8" t="s">
        <v>2693</v>
      </c>
      <c r="M1526" s="8" t="s">
        <v>2703</v>
      </c>
      <c r="N1526" s="12" t="s">
        <v>34</v>
      </c>
      <c r="O1526" s="12" t="s">
        <v>19</v>
      </c>
      <c r="P1526" s="13">
        <v>0</v>
      </c>
      <c r="Q1526" s="12" t="s">
        <v>1253</v>
      </c>
      <c r="R1526">
        <f t="shared" si="167"/>
        <v>1</v>
      </c>
    </row>
    <row r="1527" spans="1:18" ht="409.5" x14ac:dyDescent="0.25">
      <c r="A1527" s="4" t="s">
        <v>78</v>
      </c>
      <c r="B1527" s="17">
        <v>43987.767361111109</v>
      </c>
      <c r="C1527" s="6" t="str">
        <f t="shared" si="162"/>
        <v>June</v>
      </c>
      <c r="D1527" s="7">
        <f t="shared" si="163"/>
        <v>0.76736111111111116</v>
      </c>
      <c r="E1527" s="7" t="str">
        <f>IF(AND(D1527&lt;Sheet2!$A$3,D1527&gt;=Sheet2!$A$2),"Morning",IF(AND(D1527&gt;=Sheet2!$A$3,D1527&lt;Sheet2!$A$4),"Afternoon","Night"))</f>
        <v>Afternoon</v>
      </c>
      <c r="F1527" s="7" t="str">
        <f t="shared" si="164"/>
        <v>Friday</v>
      </c>
      <c r="G1527" s="7" t="str">
        <f t="shared" si="165"/>
        <v>Weekdays</v>
      </c>
      <c r="H1527" s="6">
        <f t="shared" si="166"/>
        <v>5</v>
      </c>
      <c r="I1527" s="6">
        <f t="shared" si="168"/>
        <v>2020</v>
      </c>
      <c r="J1527" s="5">
        <v>43987.767361111109</v>
      </c>
      <c r="K1527" s="8" t="s">
        <v>698</v>
      </c>
      <c r="L1527" s="8" t="s">
        <v>2696</v>
      </c>
      <c r="M1527" s="8" t="s">
        <v>2703</v>
      </c>
      <c r="N1527" s="8" t="s">
        <v>58</v>
      </c>
      <c r="O1527" s="8" t="s">
        <v>14</v>
      </c>
      <c r="P1527" s="9">
        <v>74</v>
      </c>
      <c r="Q1527" s="8" t="s">
        <v>1254</v>
      </c>
      <c r="R1527">
        <f t="shared" si="167"/>
        <v>1</v>
      </c>
    </row>
    <row r="1528" spans="1:18" ht="99" x14ac:dyDescent="0.25">
      <c r="A1528" s="4" t="s">
        <v>82</v>
      </c>
      <c r="B1528" s="17">
        <v>43987.856944444444</v>
      </c>
      <c r="C1528" s="6" t="str">
        <f t="shared" si="162"/>
        <v>June</v>
      </c>
      <c r="D1528" s="7">
        <f t="shared" si="163"/>
        <v>0.8569444444444444</v>
      </c>
      <c r="E1528" s="7" t="str">
        <f>IF(AND(D1528&lt;Sheet2!$A$3,D1528&gt;=Sheet2!$A$2),"Morning",IF(AND(D1528&gt;=Sheet2!$A$3,D1528&lt;Sheet2!$A$4),"Afternoon","Night"))</f>
        <v>Night</v>
      </c>
      <c r="F1528" s="7" t="str">
        <f t="shared" si="164"/>
        <v>Friday</v>
      </c>
      <c r="G1528" s="7" t="str">
        <f t="shared" si="165"/>
        <v>Weekdays</v>
      </c>
      <c r="H1528" s="6">
        <f t="shared" si="166"/>
        <v>5</v>
      </c>
      <c r="I1528" s="6">
        <f t="shared" si="168"/>
        <v>2020</v>
      </c>
      <c r="J1528" s="5">
        <v>43987.856944444444</v>
      </c>
      <c r="K1528" s="8" t="s">
        <v>70</v>
      </c>
      <c r="L1528" s="8" t="s">
        <v>2693</v>
      </c>
      <c r="M1528" s="8" t="s">
        <v>2703</v>
      </c>
      <c r="N1528" s="8" t="s">
        <v>34</v>
      </c>
      <c r="O1528" s="8" t="s">
        <v>19</v>
      </c>
      <c r="P1528" s="9">
        <v>10</v>
      </c>
      <c r="Q1528" s="8" t="s">
        <v>1255</v>
      </c>
      <c r="R1528">
        <f t="shared" si="167"/>
        <v>1</v>
      </c>
    </row>
    <row r="1529" spans="1:18" ht="49.5" x14ac:dyDescent="0.25">
      <c r="A1529" s="4" t="s">
        <v>86</v>
      </c>
      <c r="B1529" s="17">
        <v>44017.293749999997</v>
      </c>
      <c r="C1529" s="6" t="str">
        <f t="shared" si="162"/>
        <v>July</v>
      </c>
      <c r="D1529" s="7">
        <f t="shared" si="163"/>
        <v>0.29375000000000001</v>
      </c>
      <c r="E1529" s="7" t="str">
        <f>IF(AND(D1529&lt;Sheet2!$A$3,D1529&gt;=Sheet2!$A$2),"Morning",IF(AND(D1529&gt;=Sheet2!$A$3,D1529&lt;Sheet2!$A$4),"Afternoon","Night"))</f>
        <v>Morning</v>
      </c>
      <c r="F1529" s="7" t="str">
        <f t="shared" si="164"/>
        <v>Sunday</v>
      </c>
      <c r="G1529" s="7" t="str">
        <f t="shared" si="165"/>
        <v>Weekends</v>
      </c>
      <c r="H1529" s="6">
        <f t="shared" si="166"/>
        <v>5</v>
      </c>
      <c r="I1529" s="6">
        <f t="shared" si="168"/>
        <v>2020</v>
      </c>
      <c r="J1529" s="5">
        <v>44017.293749999997</v>
      </c>
      <c r="K1529" s="8" t="s">
        <v>122</v>
      </c>
      <c r="L1529" s="8" t="s">
        <v>2693</v>
      </c>
      <c r="M1529" s="8" t="s">
        <v>2703</v>
      </c>
      <c r="N1529" s="8" t="s">
        <v>34</v>
      </c>
      <c r="O1529" s="8" t="s">
        <v>19</v>
      </c>
      <c r="P1529" s="9">
        <v>0</v>
      </c>
      <c r="Q1529" s="8" t="s">
        <v>1256</v>
      </c>
      <c r="R1529">
        <f t="shared" si="167"/>
        <v>1</v>
      </c>
    </row>
    <row r="1530" spans="1:18" ht="33" x14ac:dyDescent="0.25">
      <c r="A1530" s="10"/>
      <c r="B1530" s="18">
        <v>44017.293749999997</v>
      </c>
      <c r="C1530" s="6" t="str">
        <f t="shared" si="162"/>
        <v>July</v>
      </c>
      <c r="D1530" s="7">
        <f t="shared" si="163"/>
        <v>0.29375000000000001</v>
      </c>
      <c r="E1530" s="7" t="str">
        <f>IF(AND(D1530&lt;Sheet2!$A$3,D1530&gt;=Sheet2!$A$2),"Morning",IF(AND(D1530&gt;=Sheet2!$A$3,D1530&lt;Sheet2!$A$4),"Afternoon","Night"))</f>
        <v>Morning</v>
      </c>
      <c r="F1530" s="7" t="str">
        <f t="shared" si="164"/>
        <v>Sunday</v>
      </c>
      <c r="G1530" s="7" t="str">
        <f t="shared" si="165"/>
        <v>Weekends</v>
      </c>
      <c r="H1530" s="6">
        <f t="shared" si="166"/>
        <v>5</v>
      </c>
      <c r="I1530" s="6">
        <f t="shared" si="168"/>
        <v>2020</v>
      </c>
      <c r="J1530" s="11" t="s">
        <v>1257</v>
      </c>
      <c r="K1530" s="12" t="s">
        <v>122</v>
      </c>
      <c r="L1530" s="8" t="s">
        <v>2693</v>
      </c>
      <c r="M1530" s="8" t="s">
        <v>2703</v>
      </c>
      <c r="N1530" s="12" t="s">
        <v>34</v>
      </c>
      <c r="O1530" s="12" t="s">
        <v>19</v>
      </c>
      <c r="P1530" s="13">
        <v>0</v>
      </c>
      <c r="Q1530" s="12" t="s">
        <v>1258</v>
      </c>
      <c r="R1530">
        <f t="shared" si="167"/>
        <v>1</v>
      </c>
    </row>
    <row r="1531" spans="1:18" ht="33" x14ac:dyDescent="0.25">
      <c r="A1531" s="4" t="s">
        <v>88</v>
      </c>
      <c r="B1531" s="17">
        <v>44017.790972222225</v>
      </c>
      <c r="C1531" s="6" t="str">
        <f t="shared" si="162"/>
        <v>July</v>
      </c>
      <c r="D1531" s="7">
        <f t="shared" si="163"/>
        <v>0.7909722222222223</v>
      </c>
      <c r="E1531" s="7" t="str">
        <f>IF(AND(D1531&lt;Sheet2!$A$3,D1531&gt;=Sheet2!$A$2),"Morning",IF(AND(D1531&gt;=Sheet2!$A$3,D1531&lt;Sheet2!$A$4),"Afternoon","Night"))</f>
        <v>Afternoon</v>
      </c>
      <c r="F1531" s="7" t="str">
        <f t="shared" si="164"/>
        <v>Sunday</v>
      </c>
      <c r="G1531" s="7" t="str">
        <f t="shared" si="165"/>
        <v>Weekends</v>
      </c>
      <c r="H1531" s="6">
        <f t="shared" si="166"/>
        <v>5</v>
      </c>
      <c r="I1531" s="6">
        <f t="shared" si="168"/>
        <v>2020</v>
      </c>
      <c r="J1531" s="5">
        <v>44017.790972222225</v>
      </c>
      <c r="K1531" s="8" t="s">
        <v>251</v>
      </c>
      <c r="L1531" s="8" t="s">
        <v>2696</v>
      </c>
      <c r="M1531" s="8" t="s">
        <v>2703</v>
      </c>
      <c r="N1531" s="8" t="s">
        <v>24</v>
      </c>
      <c r="O1531" s="8" t="s">
        <v>13</v>
      </c>
      <c r="P1531" s="9">
        <v>9</v>
      </c>
      <c r="Q1531" s="8" t="s">
        <v>1259</v>
      </c>
      <c r="R1531">
        <f t="shared" si="167"/>
        <v>1</v>
      </c>
    </row>
    <row r="1532" spans="1:18" ht="82.5" x14ac:dyDescent="0.25">
      <c r="A1532" s="10"/>
      <c r="B1532" s="18">
        <v>44017.790972222225</v>
      </c>
      <c r="C1532" s="6" t="str">
        <f t="shared" si="162"/>
        <v>July</v>
      </c>
      <c r="D1532" s="7">
        <f t="shared" si="163"/>
        <v>0.7909722222222223</v>
      </c>
      <c r="E1532" s="7" t="str">
        <f>IF(AND(D1532&lt;Sheet2!$A$3,D1532&gt;=Sheet2!$A$2),"Morning",IF(AND(D1532&gt;=Sheet2!$A$3,D1532&lt;Sheet2!$A$4),"Afternoon","Night"))</f>
        <v>Afternoon</v>
      </c>
      <c r="F1532" s="7" t="str">
        <f t="shared" si="164"/>
        <v>Sunday</v>
      </c>
      <c r="G1532" s="7" t="str">
        <f t="shared" si="165"/>
        <v>Weekends</v>
      </c>
      <c r="H1532" s="6">
        <f t="shared" si="166"/>
        <v>5</v>
      </c>
      <c r="I1532" s="6">
        <f t="shared" si="168"/>
        <v>2020</v>
      </c>
      <c r="J1532" s="11" t="s">
        <v>1260</v>
      </c>
      <c r="K1532" s="12" t="s">
        <v>251</v>
      </c>
      <c r="L1532" s="8" t="s">
        <v>2696</v>
      </c>
      <c r="M1532" s="8" t="s">
        <v>2703</v>
      </c>
      <c r="N1532" s="12" t="s">
        <v>24</v>
      </c>
      <c r="O1532" s="12" t="s">
        <v>13</v>
      </c>
      <c r="P1532" s="13">
        <v>9</v>
      </c>
      <c r="Q1532" s="12" t="s">
        <v>1261</v>
      </c>
      <c r="R1532">
        <f t="shared" si="167"/>
        <v>1</v>
      </c>
    </row>
    <row r="1533" spans="1:18" ht="33" x14ac:dyDescent="0.25">
      <c r="A1533" s="4" t="s">
        <v>90</v>
      </c>
      <c r="B1533" s="17">
        <v>44048.988888888889</v>
      </c>
      <c r="C1533" s="6" t="str">
        <f t="shared" si="162"/>
        <v>August</v>
      </c>
      <c r="D1533" s="7">
        <f t="shared" si="163"/>
        <v>0.98888888888888893</v>
      </c>
      <c r="E1533" s="7" t="str">
        <f>IF(AND(D1533&lt;Sheet2!$A$3,D1533&gt;=Sheet2!$A$2),"Morning",IF(AND(D1533&gt;=Sheet2!$A$3,D1533&lt;Sheet2!$A$4),"Afternoon","Night"))</f>
        <v>Night</v>
      </c>
      <c r="F1533" s="7" t="str">
        <f t="shared" si="164"/>
        <v>Wednesday</v>
      </c>
      <c r="G1533" s="7" t="str">
        <f t="shared" si="165"/>
        <v>Weekdays</v>
      </c>
      <c r="H1533" s="6">
        <f t="shared" si="166"/>
        <v>5</v>
      </c>
      <c r="I1533" s="6">
        <f t="shared" si="168"/>
        <v>2020</v>
      </c>
      <c r="J1533" s="5">
        <v>44048.988888888889</v>
      </c>
      <c r="K1533" s="8" t="s">
        <v>206</v>
      </c>
      <c r="L1533" s="8" t="s">
        <v>2695</v>
      </c>
      <c r="M1533" s="8" t="s">
        <v>2702</v>
      </c>
      <c r="N1533" s="8" t="s">
        <v>58</v>
      </c>
      <c r="O1533" s="8" t="s">
        <v>19</v>
      </c>
      <c r="P1533" s="9">
        <v>53</v>
      </c>
      <c r="Q1533" s="8" t="s">
        <v>1262</v>
      </c>
      <c r="R1533">
        <f t="shared" si="167"/>
        <v>1</v>
      </c>
    </row>
    <row r="1534" spans="1:18" ht="49.5" x14ac:dyDescent="0.25">
      <c r="A1534" s="10"/>
      <c r="B1534" s="18">
        <v>44048.988888888889</v>
      </c>
      <c r="C1534" s="6" t="str">
        <f t="shared" si="162"/>
        <v>August</v>
      </c>
      <c r="D1534" s="7">
        <f t="shared" si="163"/>
        <v>0.98888888888888893</v>
      </c>
      <c r="E1534" s="7" t="str">
        <f>IF(AND(D1534&lt;Sheet2!$A$3,D1534&gt;=Sheet2!$A$2),"Morning",IF(AND(D1534&gt;=Sheet2!$A$3,D1534&lt;Sheet2!$A$4),"Afternoon","Night"))</f>
        <v>Night</v>
      </c>
      <c r="F1534" s="7" t="str">
        <f t="shared" si="164"/>
        <v>Wednesday</v>
      </c>
      <c r="G1534" s="7" t="str">
        <f t="shared" si="165"/>
        <v>Weekdays</v>
      </c>
      <c r="H1534" s="6">
        <f t="shared" si="166"/>
        <v>5</v>
      </c>
      <c r="I1534" s="6">
        <f t="shared" si="168"/>
        <v>2020</v>
      </c>
      <c r="J1534" s="11">
        <v>44170.285416666666</v>
      </c>
      <c r="K1534" s="12" t="s">
        <v>206</v>
      </c>
      <c r="L1534" s="8" t="s">
        <v>2695</v>
      </c>
      <c r="M1534" s="8" t="s">
        <v>2702</v>
      </c>
      <c r="N1534" s="12" t="s">
        <v>58</v>
      </c>
      <c r="O1534" s="12" t="s">
        <v>19</v>
      </c>
      <c r="P1534" s="13">
        <v>53</v>
      </c>
      <c r="Q1534" s="12" t="s">
        <v>1263</v>
      </c>
      <c r="R1534">
        <f t="shared" si="167"/>
        <v>1</v>
      </c>
    </row>
    <row r="1535" spans="1:18" ht="33" x14ac:dyDescent="0.25">
      <c r="A1535" s="4" t="s">
        <v>92</v>
      </c>
      <c r="B1535" s="17">
        <v>44048.988888888889</v>
      </c>
      <c r="C1535" s="6" t="str">
        <f t="shared" si="162"/>
        <v>August</v>
      </c>
      <c r="D1535" s="7">
        <f t="shared" si="163"/>
        <v>0.98888888888888893</v>
      </c>
      <c r="E1535" s="7" t="str">
        <f>IF(AND(D1535&lt;Sheet2!$A$3,D1535&gt;=Sheet2!$A$2),"Morning",IF(AND(D1535&gt;=Sheet2!$A$3,D1535&lt;Sheet2!$A$4),"Afternoon","Night"))</f>
        <v>Night</v>
      </c>
      <c r="F1535" s="7" t="str">
        <f t="shared" si="164"/>
        <v>Wednesday</v>
      </c>
      <c r="G1535" s="7" t="str">
        <f t="shared" si="165"/>
        <v>Weekdays</v>
      </c>
      <c r="H1535" s="6">
        <f t="shared" si="166"/>
        <v>5</v>
      </c>
      <c r="I1535" s="6">
        <f t="shared" si="168"/>
        <v>2020</v>
      </c>
      <c r="J1535" s="5">
        <v>44048.988888888889</v>
      </c>
      <c r="K1535" s="8" t="s">
        <v>602</v>
      </c>
      <c r="L1535" s="8" t="s">
        <v>2695</v>
      </c>
      <c r="M1535" s="8" t="s">
        <v>2702</v>
      </c>
      <c r="N1535" s="8" t="s">
        <v>58</v>
      </c>
      <c r="O1535" s="8" t="s">
        <v>19</v>
      </c>
      <c r="P1535" s="9">
        <v>44</v>
      </c>
      <c r="Q1535" s="8" t="s">
        <v>1264</v>
      </c>
      <c r="R1535">
        <f t="shared" si="167"/>
        <v>1</v>
      </c>
    </row>
    <row r="1536" spans="1:18" ht="49.5" x14ac:dyDescent="0.25">
      <c r="A1536" s="10"/>
      <c r="B1536" s="18">
        <v>44048.988888888889</v>
      </c>
      <c r="C1536" s="6" t="str">
        <f t="shared" si="162"/>
        <v>August</v>
      </c>
      <c r="D1536" s="7">
        <f t="shared" si="163"/>
        <v>0.98888888888888893</v>
      </c>
      <c r="E1536" s="7" t="str">
        <f>IF(AND(D1536&lt;Sheet2!$A$3,D1536&gt;=Sheet2!$A$2),"Morning",IF(AND(D1536&gt;=Sheet2!$A$3,D1536&lt;Sheet2!$A$4),"Afternoon","Night"))</f>
        <v>Night</v>
      </c>
      <c r="F1536" s="7" t="str">
        <f t="shared" si="164"/>
        <v>Wednesday</v>
      </c>
      <c r="G1536" s="7" t="str">
        <f t="shared" si="165"/>
        <v>Weekdays</v>
      </c>
      <c r="H1536" s="6">
        <f t="shared" si="166"/>
        <v>5</v>
      </c>
      <c r="I1536" s="6">
        <f t="shared" si="168"/>
        <v>2020</v>
      </c>
      <c r="J1536" s="11">
        <v>44170.289583333331</v>
      </c>
      <c r="K1536" s="12" t="s">
        <v>602</v>
      </c>
      <c r="L1536" s="8" t="s">
        <v>2695</v>
      </c>
      <c r="M1536" s="8" t="s">
        <v>2702</v>
      </c>
      <c r="N1536" s="12" t="s">
        <v>58</v>
      </c>
      <c r="O1536" s="12" t="s">
        <v>19</v>
      </c>
      <c r="P1536" s="13">
        <v>44</v>
      </c>
      <c r="Q1536" s="12" t="s">
        <v>1265</v>
      </c>
      <c r="R1536">
        <f t="shared" si="167"/>
        <v>1</v>
      </c>
    </row>
    <row r="1537" spans="1:18" ht="49.5" x14ac:dyDescent="0.25">
      <c r="A1537" s="4" t="s">
        <v>94</v>
      </c>
      <c r="B1537" s="17">
        <v>44079.584722222222</v>
      </c>
      <c r="C1537" s="6" t="str">
        <f t="shared" si="162"/>
        <v>September</v>
      </c>
      <c r="D1537" s="7">
        <f t="shared" si="163"/>
        <v>0.58472222222222225</v>
      </c>
      <c r="E1537" s="7" t="str">
        <f>IF(AND(D1537&lt;Sheet2!$A$3,D1537&gt;=Sheet2!$A$2),"Morning",IF(AND(D1537&gt;=Sheet2!$A$3,D1537&lt;Sheet2!$A$4),"Afternoon","Night"))</f>
        <v>Afternoon</v>
      </c>
      <c r="F1537" s="7" t="str">
        <f t="shared" si="164"/>
        <v>Saturday</v>
      </c>
      <c r="G1537" s="7" t="str">
        <f t="shared" si="165"/>
        <v>Weekends</v>
      </c>
      <c r="H1537" s="6">
        <f t="shared" si="166"/>
        <v>5</v>
      </c>
      <c r="I1537" s="6">
        <f t="shared" si="168"/>
        <v>2020</v>
      </c>
      <c r="J1537" s="5">
        <v>44079.584722222222</v>
      </c>
      <c r="K1537" s="8" t="s">
        <v>39</v>
      </c>
      <c r="L1537" s="8" t="s">
        <v>2693</v>
      </c>
      <c r="M1537" s="8" t="s">
        <v>2703</v>
      </c>
      <c r="N1537" s="8" t="s">
        <v>34</v>
      </c>
      <c r="O1537" s="8" t="s">
        <v>191</v>
      </c>
      <c r="P1537" s="15" t="s">
        <v>9</v>
      </c>
      <c r="Q1537" s="8" t="s">
        <v>1266</v>
      </c>
      <c r="R1537">
        <f t="shared" si="167"/>
        <v>1</v>
      </c>
    </row>
    <row r="1538" spans="1:18" ht="33" x14ac:dyDescent="0.25">
      <c r="A1538" s="4" t="s">
        <v>98</v>
      </c>
      <c r="B1538" s="17">
        <v>44079.745833333334</v>
      </c>
      <c r="C1538" s="6" t="str">
        <f t="shared" si="162"/>
        <v>September</v>
      </c>
      <c r="D1538" s="7">
        <f t="shared" si="163"/>
        <v>0.74583333333333324</v>
      </c>
      <c r="E1538" s="7" t="str">
        <f>IF(AND(D1538&lt;Sheet2!$A$3,D1538&gt;=Sheet2!$A$2),"Morning",IF(AND(D1538&gt;=Sheet2!$A$3,D1538&lt;Sheet2!$A$4),"Afternoon","Night"))</f>
        <v>Afternoon</v>
      </c>
      <c r="F1538" s="7" t="str">
        <f t="shared" si="164"/>
        <v>Saturday</v>
      </c>
      <c r="G1538" s="7" t="str">
        <f t="shared" si="165"/>
        <v>Weekends</v>
      </c>
      <c r="H1538" s="6">
        <f t="shared" si="166"/>
        <v>5</v>
      </c>
      <c r="I1538" s="6">
        <f t="shared" si="168"/>
        <v>2020</v>
      </c>
      <c r="J1538" s="5">
        <v>44079.745833333334</v>
      </c>
      <c r="K1538" s="8" t="s">
        <v>8</v>
      </c>
      <c r="L1538" s="8" t="s">
        <v>2694</v>
      </c>
      <c r="M1538" s="8" t="s">
        <v>2702</v>
      </c>
      <c r="N1538" s="8" t="s">
        <v>34</v>
      </c>
      <c r="O1538" s="8"/>
      <c r="P1538" s="15" t="s">
        <v>9</v>
      </c>
      <c r="Q1538" s="8" t="s">
        <v>1267</v>
      </c>
      <c r="R1538">
        <f t="shared" si="167"/>
        <v>1</v>
      </c>
    </row>
    <row r="1539" spans="1:18" ht="49.5" x14ac:dyDescent="0.25">
      <c r="A1539" s="4" t="s">
        <v>101</v>
      </c>
      <c r="B1539" s="17">
        <v>44109.979166666664</v>
      </c>
      <c r="C1539" s="6" t="str">
        <f t="shared" ref="C1539:C1602" si="169">TEXT(B1539,"mmmm")</f>
        <v>October</v>
      </c>
      <c r="D1539" s="7">
        <f t="shared" ref="D1539:D1602" si="170">TIME(HOUR(B1539),MINUTE(B1539),SECOND(B1539))</f>
        <v>0.97916666666666663</v>
      </c>
      <c r="E1539" s="7" t="str">
        <f>IF(AND(D1539&lt;Sheet2!$A$3,D1539&gt;=Sheet2!$A$2),"Morning",IF(AND(D1539&gt;=Sheet2!$A$3,D1539&lt;Sheet2!$A$4),"Afternoon","Night"))</f>
        <v>Night</v>
      </c>
      <c r="F1539" s="7" t="str">
        <f t="shared" ref="F1539:F1602" si="171">TEXT(B1539,"dddd")</f>
        <v>Monday</v>
      </c>
      <c r="G1539" s="7" t="str">
        <f t="shared" ref="G1539:G1602" si="172">IF(OR(F1539="Saturday",F1539="Sunday"),"Weekends","Weekdays")</f>
        <v>Weekdays</v>
      </c>
      <c r="H1539" s="6">
        <f t="shared" ref="H1539:H1602" si="173">DAY(B1539)</f>
        <v>5</v>
      </c>
      <c r="I1539" s="6">
        <f t="shared" si="168"/>
        <v>2020</v>
      </c>
      <c r="J1539" s="5">
        <v>44109.979166666664</v>
      </c>
      <c r="K1539" s="8" t="s">
        <v>216</v>
      </c>
      <c r="L1539" s="8" t="s">
        <v>2693</v>
      </c>
      <c r="M1539" s="8" t="s">
        <v>2703</v>
      </c>
      <c r="N1539" s="8" t="s">
        <v>34</v>
      </c>
      <c r="O1539" s="8" t="s">
        <v>19</v>
      </c>
      <c r="P1539" s="9">
        <v>25</v>
      </c>
      <c r="Q1539" s="8" t="s">
        <v>1268</v>
      </c>
      <c r="R1539">
        <f t="shared" ref="R1539:R1602" si="174">COUNTA(B1539)</f>
        <v>1</v>
      </c>
    </row>
    <row r="1540" spans="1:18" ht="49.5" x14ac:dyDescent="0.25">
      <c r="A1540" s="10"/>
      <c r="B1540" s="18">
        <v>44109.979166666664</v>
      </c>
      <c r="C1540" s="6" t="str">
        <f t="shared" si="169"/>
        <v>October</v>
      </c>
      <c r="D1540" s="7">
        <f t="shared" si="170"/>
        <v>0.97916666666666663</v>
      </c>
      <c r="E1540" s="7" t="str">
        <f>IF(AND(D1540&lt;Sheet2!$A$3,D1540&gt;=Sheet2!$A$2),"Morning",IF(AND(D1540&gt;=Sheet2!$A$3,D1540&lt;Sheet2!$A$4),"Afternoon","Night"))</f>
        <v>Night</v>
      </c>
      <c r="F1540" s="7" t="str">
        <f t="shared" si="171"/>
        <v>Monday</v>
      </c>
      <c r="G1540" s="7" t="str">
        <f t="shared" si="172"/>
        <v>Weekdays</v>
      </c>
      <c r="H1540" s="6">
        <f t="shared" si="173"/>
        <v>5</v>
      </c>
      <c r="I1540" s="6">
        <f t="shared" si="168"/>
        <v>2020</v>
      </c>
      <c r="J1540" s="11" t="s">
        <v>1269</v>
      </c>
      <c r="K1540" s="12" t="s">
        <v>216</v>
      </c>
      <c r="L1540" s="8" t="s">
        <v>2693</v>
      </c>
      <c r="M1540" s="8" t="s">
        <v>2703</v>
      </c>
      <c r="N1540" s="12" t="s">
        <v>34</v>
      </c>
      <c r="O1540" s="12" t="s">
        <v>19</v>
      </c>
      <c r="P1540" s="13">
        <v>25</v>
      </c>
      <c r="Q1540" s="12" t="s">
        <v>1270</v>
      </c>
      <c r="R1540">
        <f t="shared" si="174"/>
        <v>1</v>
      </c>
    </row>
    <row r="1541" spans="1:18" ht="33" x14ac:dyDescent="0.25">
      <c r="A1541" s="4" t="s">
        <v>107</v>
      </c>
      <c r="B1541" s="17">
        <v>44140.298611111109</v>
      </c>
      <c r="C1541" s="6" t="str">
        <f t="shared" si="169"/>
        <v>November</v>
      </c>
      <c r="D1541" s="7">
        <f t="shared" si="170"/>
        <v>0.2986111111111111</v>
      </c>
      <c r="E1541" s="7" t="str">
        <f>IF(AND(D1541&lt;Sheet2!$A$3,D1541&gt;=Sheet2!$A$2),"Morning",IF(AND(D1541&gt;=Sheet2!$A$3,D1541&lt;Sheet2!$A$4),"Afternoon","Night"))</f>
        <v>Morning</v>
      </c>
      <c r="F1541" s="7" t="str">
        <f t="shared" si="171"/>
        <v>Thursday</v>
      </c>
      <c r="G1541" s="7" t="str">
        <f t="shared" si="172"/>
        <v>Weekdays</v>
      </c>
      <c r="H1541" s="6">
        <f t="shared" si="173"/>
        <v>5</v>
      </c>
      <c r="I1541" s="6">
        <f t="shared" ref="I1541:I1604" si="175">YEAR(B1541)</f>
        <v>2020</v>
      </c>
      <c r="J1541" s="5">
        <v>44140.298611111109</v>
      </c>
      <c r="K1541" s="8" t="s">
        <v>79</v>
      </c>
      <c r="L1541" s="8" t="s">
        <v>2693</v>
      </c>
      <c r="M1541" s="8" t="s">
        <v>2703</v>
      </c>
      <c r="N1541" s="8" t="s">
        <v>34</v>
      </c>
      <c r="O1541" s="8" t="s">
        <v>19</v>
      </c>
      <c r="P1541" s="9">
        <v>0</v>
      </c>
      <c r="Q1541" s="8" t="s">
        <v>1271</v>
      </c>
      <c r="R1541">
        <f t="shared" si="174"/>
        <v>1</v>
      </c>
    </row>
    <row r="1542" spans="1:18" ht="49.5" x14ac:dyDescent="0.25">
      <c r="A1542" s="10"/>
      <c r="B1542" s="18">
        <v>44140.298611111109</v>
      </c>
      <c r="C1542" s="6" t="str">
        <f t="shared" si="169"/>
        <v>November</v>
      </c>
      <c r="D1542" s="7">
        <f t="shared" si="170"/>
        <v>0.2986111111111111</v>
      </c>
      <c r="E1542" s="7" t="str">
        <f>IF(AND(D1542&lt;Sheet2!$A$3,D1542&gt;=Sheet2!$A$2),"Morning",IF(AND(D1542&gt;=Sheet2!$A$3,D1542&lt;Sheet2!$A$4),"Afternoon","Night"))</f>
        <v>Morning</v>
      </c>
      <c r="F1542" s="7" t="str">
        <f t="shared" si="171"/>
        <v>Thursday</v>
      </c>
      <c r="G1542" s="7" t="str">
        <f t="shared" si="172"/>
        <v>Weekdays</v>
      </c>
      <c r="H1542" s="6">
        <f t="shared" si="173"/>
        <v>5</v>
      </c>
      <c r="I1542" s="6">
        <f t="shared" si="175"/>
        <v>2020</v>
      </c>
      <c r="J1542" s="11" t="s">
        <v>1272</v>
      </c>
      <c r="K1542" s="12" t="s">
        <v>79</v>
      </c>
      <c r="L1542" s="8" t="s">
        <v>2693</v>
      </c>
      <c r="M1542" s="8" t="s">
        <v>2703</v>
      </c>
      <c r="N1542" s="12" t="s">
        <v>34</v>
      </c>
      <c r="O1542" s="12" t="s">
        <v>19</v>
      </c>
      <c r="P1542" s="13">
        <v>0</v>
      </c>
      <c r="Q1542" s="12" t="s">
        <v>1273</v>
      </c>
      <c r="R1542">
        <f t="shared" si="174"/>
        <v>1</v>
      </c>
    </row>
    <row r="1543" spans="1:18" ht="409.5" x14ac:dyDescent="0.25">
      <c r="A1543" s="4" t="s">
        <v>111</v>
      </c>
      <c r="B1543" s="17">
        <v>44140.479166666664</v>
      </c>
      <c r="C1543" s="6" t="str">
        <f t="shared" si="169"/>
        <v>November</v>
      </c>
      <c r="D1543" s="7">
        <f t="shared" si="170"/>
        <v>0.47916666666666669</v>
      </c>
      <c r="E1543" s="7" t="str">
        <f>IF(AND(D1543&lt;Sheet2!$A$3,D1543&gt;=Sheet2!$A$2),"Morning",IF(AND(D1543&gt;=Sheet2!$A$3,D1543&lt;Sheet2!$A$4),"Afternoon","Night"))</f>
        <v>Morning</v>
      </c>
      <c r="F1543" s="7" t="str">
        <f t="shared" si="171"/>
        <v>Thursday</v>
      </c>
      <c r="G1543" s="7" t="str">
        <f t="shared" si="172"/>
        <v>Weekdays</v>
      </c>
      <c r="H1543" s="6">
        <f t="shared" si="173"/>
        <v>5</v>
      </c>
      <c r="I1543" s="6">
        <f t="shared" si="175"/>
        <v>2020</v>
      </c>
      <c r="J1543" s="5">
        <v>44140.479166666664</v>
      </c>
      <c r="K1543" s="8" t="s">
        <v>1274</v>
      </c>
      <c r="L1543" s="8" t="s">
        <v>2693</v>
      </c>
      <c r="M1543" s="8" t="s">
        <v>2703</v>
      </c>
      <c r="N1543" s="8" t="s">
        <v>34</v>
      </c>
      <c r="O1543" s="8" t="s">
        <v>191</v>
      </c>
      <c r="P1543" s="9">
        <v>1479</v>
      </c>
      <c r="Q1543" s="8" t="s">
        <v>1275</v>
      </c>
      <c r="R1543">
        <f t="shared" si="174"/>
        <v>1</v>
      </c>
    </row>
    <row r="1544" spans="1:18" ht="297" x14ac:dyDescent="0.25">
      <c r="A1544" s="4" t="s">
        <v>114</v>
      </c>
      <c r="B1544" s="17">
        <v>44140.60833333333</v>
      </c>
      <c r="C1544" s="6" t="str">
        <f t="shared" si="169"/>
        <v>November</v>
      </c>
      <c r="D1544" s="7">
        <f t="shared" si="170"/>
        <v>0.60833333333333328</v>
      </c>
      <c r="E1544" s="7" t="str">
        <f>IF(AND(D1544&lt;Sheet2!$A$3,D1544&gt;=Sheet2!$A$2),"Morning",IF(AND(D1544&gt;=Sheet2!$A$3,D1544&lt;Sheet2!$A$4),"Afternoon","Night"))</f>
        <v>Afternoon</v>
      </c>
      <c r="F1544" s="7" t="str">
        <f t="shared" si="171"/>
        <v>Thursday</v>
      </c>
      <c r="G1544" s="7" t="str">
        <f t="shared" si="172"/>
        <v>Weekdays</v>
      </c>
      <c r="H1544" s="6">
        <f t="shared" si="173"/>
        <v>5</v>
      </c>
      <c r="I1544" s="6">
        <f t="shared" si="175"/>
        <v>2020</v>
      </c>
      <c r="J1544" s="5">
        <v>44140.60833333333</v>
      </c>
      <c r="K1544" s="8" t="s">
        <v>216</v>
      </c>
      <c r="L1544" s="8" t="s">
        <v>2693</v>
      </c>
      <c r="M1544" s="8" t="s">
        <v>2703</v>
      </c>
      <c r="N1544" s="8" t="s">
        <v>34</v>
      </c>
      <c r="O1544" s="8" t="s">
        <v>19</v>
      </c>
      <c r="P1544" s="9">
        <v>159</v>
      </c>
      <c r="Q1544" s="8" t="s">
        <v>1276</v>
      </c>
      <c r="R1544">
        <f t="shared" si="174"/>
        <v>1</v>
      </c>
    </row>
    <row r="1545" spans="1:18" ht="115.5" x14ac:dyDescent="0.25">
      <c r="A1545" s="4" t="s">
        <v>117</v>
      </c>
      <c r="B1545" s="17">
        <v>44170.10833333333</v>
      </c>
      <c r="C1545" s="6" t="str">
        <f t="shared" si="169"/>
        <v>December</v>
      </c>
      <c r="D1545" s="7">
        <f t="shared" si="170"/>
        <v>0.10833333333333334</v>
      </c>
      <c r="E1545" s="7" t="str">
        <f>IF(AND(D1545&lt;Sheet2!$A$3,D1545&gt;=Sheet2!$A$2),"Morning",IF(AND(D1545&gt;=Sheet2!$A$3,D1545&lt;Sheet2!$A$4),"Afternoon","Night"))</f>
        <v>Night</v>
      </c>
      <c r="F1545" s="7" t="str">
        <f t="shared" si="171"/>
        <v>Saturday</v>
      </c>
      <c r="G1545" s="7" t="str">
        <f t="shared" si="172"/>
        <v>Weekends</v>
      </c>
      <c r="H1545" s="6">
        <f t="shared" si="173"/>
        <v>5</v>
      </c>
      <c r="I1545" s="6">
        <f t="shared" si="175"/>
        <v>2020</v>
      </c>
      <c r="J1545" s="5">
        <v>44170.10833333333</v>
      </c>
      <c r="K1545" s="8" t="s">
        <v>216</v>
      </c>
      <c r="L1545" s="8" t="s">
        <v>2693</v>
      </c>
      <c r="M1545" s="8" t="s">
        <v>2703</v>
      </c>
      <c r="N1545" s="8" t="s">
        <v>34</v>
      </c>
      <c r="O1545" s="8" t="s">
        <v>14</v>
      </c>
      <c r="P1545" s="9">
        <v>88</v>
      </c>
      <c r="Q1545" s="8" t="s">
        <v>1277</v>
      </c>
      <c r="R1545">
        <f t="shared" si="174"/>
        <v>1</v>
      </c>
    </row>
    <row r="1546" spans="1:18" ht="99" x14ac:dyDescent="0.25">
      <c r="A1546" s="4" t="s">
        <v>121</v>
      </c>
      <c r="B1546" s="17">
        <v>44170.291666666664</v>
      </c>
      <c r="C1546" s="6" t="str">
        <f t="shared" si="169"/>
        <v>December</v>
      </c>
      <c r="D1546" s="7">
        <f t="shared" si="170"/>
        <v>0.29166666666666669</v>
      </c>
      <c r="E1546" s="7" t="str">
        <f>IF(AND(D1546&lt;Sheet2!$A$3,D1546&gt;=Sheet2!$A$2),"Morning",IF(AND(D1546&gt;=Sheet2!$A$3,D1546&lt;Sheet2!$A$4),"Afternoon","Night"))</f>
        <v>Morning</v>
      </c>
      <c r="F1546" s="7" t="str">
        <f t="shared" si="171"/>
        <v>Saturday</v>
      </c>
      <c r="G1546" s="7" t="str">
        <f t="shared" si="172"/>
        <v>Weekends</v>
      </c>
      <c r="H1546" s="6">
        <f t="shared" si="173"/>
        <v>5</v>
      </c>
      <c r="I1546" s="6">
        <f t="shared" si="175"/>
        <v>2020</v>
      </c>
      <c r="J1546" s="5">
        <v>44170.291666666664</v>
      </c>
      <c r="K1546" s="8" t="s">
        <v>230</v>
      </c>
      <c r="L1546" s="8" t="s">
        <v>2693</v>
      </c>
      <c r="M1546" s="8" t="s">
        <v>2703</v>
      </c>
      <c r="N1546" s="8" t="s">
        <v>34</v>
      </c>
      <c r="O1546" s="8" t="s">
        <v>19</v>
      </c>
      <c r="P1546" s="9">
        <v>112</v>
      </c>
      <c r="Q1546" s="8" t="s">
        <v>1278</v>
      </c>
      <c r="R1546">
        <f t="shared" si="174"/>
        <v>1</v>
      </c>
    </row>
    <row r="1547" spans="1:18" ht="49.5" x14ac:dyDescent="0.25">
      <c r="A1547" s="4" t="s">
        <v>124</v>
      </c>
      <c r="B1547" s="17">
        <v>44170.379166666666</v>
      </c>
      <c r="C1547" s="6" t="str">
        <f t="shared" si="169"/>
        <v>December</v>
      </c>
      <c r="D1547" s="7">
        <f t="shared" si="170"/>
        <v>0.37916666666666665</v>
      </c>
      <c r="E1547" s="7" t="str">
        <f>IF(AND(D1547&lt;Sheet2!$A$3,D1547&gt;=Sheet2!$A$2),"Morning",IF(AND(D1547&gt;=Sheet2!$A$3,D1547&lt;Sheet2!$A$4),"Afternoon","Night"))</f>
        <v>Morning</v>
      </c>
      <c r="F1547" s="7" t="str">
        <f t="shared" si="171"/>
        <v>Saturday</v>
      </c>
      <c r="G1547" s="7" t="str">
        <f t="shared" si="172"/>
        <v>Weekends</v>
      </c>
      <c r="H1547" s="6">
        <f t="shared" si="173"/>
        <v>5</v>
      </c>
      <c r="I1547" s="6">
        <f t="shared" si="175"/>
        <v>2020</v>
      </c>
      <c r="J1547" s="5">
        <v>44170.379166666666</v>
      </c>
      <c r="K1547" s="8" t="s">
        <v>8</v>
      </c>
      <c r="L1547" s="8" t="s">
        <v>2694</v>
      </c>
      <c r="M1547" s="8" t="s">
        <v>2702</v>
      </c>
      <c r="N1547" s="8"/>
      <c r="O1547" s="8"/>
      <c r="P1547" s="15" t="s">
        <v>9</v>
      </c>
      <c r="Q1547" s="8" t="s">
        <v>1279</v>
      </c>
      <c r="R1547">
        <f t="shared" si="174"/>
        <v>1</v>
      </c>
    </row>
    <row r="1548" spans="1:18" ht="33" x14ac:dyDescent="0.25">
      <c r="A1548" s="4" t="s">
        <v>128</v>
      </c>
      <c r="B1548" s="17">
        <v>44170.448611111111</v>
      </c>
      <c r="C1548" s="6" t="str">
        <f t="shared" si="169"/>
        <v>December</v>
      </c>
      <c r="D1548" s="7">
        <f t="shared" si="170"/>
        <v>0.44861111111111113</v>
      </c>
      <c r="E1548" s="7" t="str">
        <f>IF(AND(D1548&lt;Sheet2!$A$3,D1548&gt;=Sheet2!$A$2),"Morning",IF(AND(D1548&gt;=Sheet2!$A$3,D1548&lt;Sheet2!$A$4),"Afternoon","Night"))</f>
        <v>Morning</v>
      </c>
      <c r="F1548" s="7" t="str">
        <f t="shared" si="171"/>
        <v>Saturday</v>
      </c>
      <c r="G1548" s="7" t="str">
        <f t="shared" si="172"/>
        <v>Weekends</v>
      </c>
      <c r="H1548" s="6">
        <f t="shared" si="173"/>
        <v>5</v>
      </c>
      <c r="I1548" s="6">
        <f t="shared" si="175"/>
        <v>2020</v>
      </c>
      <c r="J1548" s="5">
        <v>44170.448611111111</v>
      </c>
      <c r="K1548" s="8" t="s">
        <v>8</v>
      </c>
      <c r="L1548" s="8" t="s">
        <v>2694</v>
      </c>
      <c r="M1548" s="8" t="s">
        <v>2702</v>
      </c>
      <c r="N1548" s="8"/>
      <c r="O1548" s="8"/>
      <c r="P1548" s="15" t="s">
        <v>9</v>
      </c>
      <c r="Q1548" s="8" t="s">
        <v>1280</v>
      </c>
      <c r="R1548">
        <f t="shared" si="174"/>
        <v>1</v>
      </c>
    </row>
    <row r="1549" spans="1:18" ht="33" x14ac:dyDescent="0.25">
      <c r="A1549" s="4" t="s">
        <v>133</v>
      </c>
      <c r="B1549" s="17">
        <v>44170.469444444447</v>
      </c>
      <c r="C1549" s="6" t="str">
        <f t="shared" si="169"/>
        <v>December</v>
      </c>
      <c r="D1549" s="7">
        <f t="shared" si="170"/>
        <v>0.4694444444444445</v>
      </c>
      <c r="E1549" s="7" t="str">
        <f>IF(AND(D1549&lt;Sheet2!$A$3,D1549&gt;=Sheet2!$A$2),"Morning",IF(AND(D1549&gt;=Sheet2!$A$3,D1549&lt;Sheet2!$A$4),"Afternoon","Night"))</f>
        <v>Morning</v>
      </c>
      <c r="F1549" s="7" t="str">
        <f t="shared" si="171"/>
        <v>Saturday</v>
      </c>
      <c r="G1549" s="7" t="str">
        <f t="shared" si="172"/>
        <v>Weekends</v>
      </c>
      <c r="H1549" s="6">
        <f t="shared" si="173"/>
        <v>5</v>
      </c>
      <c r="I1549" s="6">
        <f t="shared" si="175"/>
        <v>2020</v>
      </c>
      <c r="J1549" s="5">
        <v>44170.469444444447</v>
      </c>
      <c r="K1549" s="8" t="s">
        <v>8</v>
      </c>
      <c r="L1549" s="8" t="s">
        <v>2694</v>
      </c>
      <c r="M1549" s="8" t="s">
        <v>2702</v>
      </c>
      <c r="N1549" s="8"/>
      <c r="O1549" s="8"/>
      <c r="P1549" s="15" t="s">
        <v>9</v>
      </c>
      <c r="Q1549" s="8" t="s">
        <v>1281</v>
      </c>
      <c r="R1549">
        <f t="shared" si="174"/>
        <v>1</v>
      </c>
    </row>
    <row r="1550" spans="1:18" ht="66" x14ac:dyDescent="0.25">
      <c r="A1550" s="4" t="s">
        <v>136</v>
      </c>
      <c r="B1550" s="17">
        <v>44170.484722222223</v>
      </c>
      <c r="C1550" s="6" t="str">
        <f t="shared" si="169"/>
        <v>December</v>
      </c>
      <c r="D1550" s="7">
        <f t="shared" si="170"/>
        <v>0.48472222222222222</v>
      </c>
      <c r="E1550" s="7" t="str">
        <f>IF(AND(D1550&lt;Sheet2!$A$3,D1550&gt;=Sheet2!$A$2),"Morning",IF(AND(D1550&gt;=Sheet2!$A$3,D1550&lt;Sheet2!$A$4),"Afternoon","Night"))</f>
        <v>Morning</v>
      </c>
      <c r="F1550" s="7" t="str">
        <f t="shared" si="171"/>
        <v>Saturday</v>
      </c>
      <c r="G1550" s="7" t="str">
        <f t="shared" si="172"/>
        <v>Weekends</v>
      </c>
      <c r="H1550" s="6">
        <f t="shared" si="173"/>
        <v>5</v>
      </c>
      <c r="I1550" s="6">
        <f t="shared" si="175"/>
        <v>2020</v>
      </c>
      <c r="J1550" s="5">
        <v>44170.484722222223</v>
      </c>
      <c r="K1550" s="8" t="s">
        <v>70</v>
      </c>
      <c r="L1550" s="8" t="s">
        <v>2693</v>
      </c>
      <c r="M1550" s="8" t="s">
        <v>2703</v>
      </c>
      <c r="N1550" s="8" t="s">
        <v>34</v>
      </c>
      <c r="O1550" s="8" t="s">
        <v>109</v>
      </c>
      <c r="P1550" s="15" t="s">
        <v>9</v>
      </c>
      <c r="Q1550" s="8" t="s">
        <v>1282</v>
      </c>
      <c r="R1550">
        <f t="shared" si="174"/>
        <v>1</v>
      </c>
    </row>
    <row r="1551" spans="1:18" ht="33" x14ac:dyDescent="0.25">
      <c r="A1551" s="4" t="s">
        <v>139</v>
      </c>
      <c r="B1551" s="17">
        <v>44170.602777777778</v>
      </c>
      <c r="C1551" s="6" t="str">
        <f t="shared" si="169"/>
        <v>December</v>
      </c>
      <c r="D1551" s="7">
        <f t="shared" si="170"/>
        <v>0.60277777777777775</v>
      </c>
      <c r="E1551" s="7" t="str">
        <f>IF(AND(D1551&lt;Sheet2!$A$3,D1551&gt;=Sheet2!$A$2),"Morning",IF(AND(D1551&gt;=Sheet2!$A$3,D1551&lt;Sheet2!$A$4),"Afternoon","Night"))</f>
        <v>Afternoon</v>
      </c>
      <c r="F1551" s="7" t="str">
        <f t="shared" si="171"/>
        <v>Saturday</v>
      </c>
      <c r="G1551" s="7" t="str">
        <f t="shared" si="172"/>
        <v>Weekends</v>
      </c>
      <c r="H1551" s="6">
        <f t="shared" si="173"/>
        <v>5</v>
      </c>
      <c r="I1551" s="6">
        <f t="shared" si="175"/>
        <v>2020</v>
      </c>
      <c r="J1551" s="5">
        <v>44170.602777777778</v>
      </c>
      <c r="K1551" s="8" t="s">
        <v>8</v>
      </c>
      <c r="L1551" s="8" t="s">
        <v>2694</v>
      </c>
      <c r="M1551" s="8" t="s">
        <v>2702</v>
      </c>
      <c r="N1551" s="8"/>
      <c r="O1551" s="8"/>
      <c r="P1551" s="15" t="s">
        <v>9</v>
      </c>
      <c r="Q1551" s="8" t="s">
        <v>1283</v>
      </c>
      <c r="R1551">
        <f t="shared" si="174"/>
        <v>1</v>
      </c>
    </row>
    <row r="1552" spans="1:18" ht="33" x14ac:dyDescent="0.25">
      <c r="A1552" s="4" t="s">
        <v>142</v>
      </c>
      <c r="B1552" s="17">
        <v>44170.646527777775</v>
      </c>
      <c r="C1552" s="6" t="str">
        <f t="shared" si="169"/>
        <v>December</v>
      </c>
      <c r="D1552" s="7">
        <f t="shared" si="170"/>
        <v>0.64652777777777781</v>
      </c>
      <c r="E1552" s="7" t="str">
        <f>IF(AND(D1552&lt;Sheet2!$A$3,D1552&gt;=Sheet2!$A$2),"Morning",IF(AND(D1552&gt;=Sheet2!$A$3,D1552&lt;Sheet2!$A$4),"Afternoon","Night"))</f>
        <v>Afternoon</v>
      </c>
      <c r="F1552" s="7" t="str">
        <f t="shared" si="171"/>
        <v>Saturday</v>
      </c>
      <c r="G1552" s="7" t="str">
        <f t="shared" si="172"/>
        <v>Weekends</v>
      </c>
      <c r="H1552" s="6">
        <f t="shared" si="173"/>
        <v>5</v>
      </c>
      <c r="I1552" s="6">
        <f t="shared" si="175"/>
        <v>2020</v>
      </c>
      <c r="J1552" s="5">
        <v>44170.646527777775</v>
      </c>
      <c r="K1552" s="8" t="s">
        <v>76</v>
      </c>
      <c r="L1552" s="8" t="s">
        <v>2693</v>
      </c>
      <c r="M1552" s="8" t="s">
        <v>2703</v>
      </c>
      <c r="N1552" s="8" t="s">
        <v>58</v>
      </c>
      <c r="O1552" s="8" t="s">
        <v>19</v>
      </c>
      <c r="P1552" s="15" t="s">
        <v>9</v>
      </c>
      <c r="Q1552" s="8" t="s">
        <v>1284</v>
      </c>
      <c r="R1552">
        <f t="shared" si="174"/>
        <v>1</v>
      </c>
    </row>
    <row r="1553" spans="1:18" ht="49.5" x14ac:dyDescent="0.25">
      <c r="A1553" s="10"/>
      <c r="B1553" s="18">
        <v>44170.646527777775</v>
      </c>
      <c r="C1553" s="6" t="str">
        <f t="shared" si="169"/>
        <v>December</v>
      </c>
      <c r="D1553" s="7">
        <f t="shared" si="170"/>
        <v>0.64652777777777781</v>
      </c>
      <c r="E1553" s="7" t="str">
        <f>IF(AND(D1553&lt;Sheet2!$A$3,D1553&gt;=Sheet2!$A$2),"Morning",IF(AND(D1553&gt;=Sheet2!$A$3,D1553&lt;Sheet2!$A$4),"Afternoon","Night"))</f>
        <v>Afternoon</v>
      </c>
      <c r="F1553" s="7" t="str">
        <f t="shared" si="171"/>
        <v>Saturday</v>
      </c>
      <c r="G1553" s="7" t="str">
        <f t="shared" si="172"/>
        <v>Weekends</v>
      </c>
      <c r="H1553" s="6">
        <f t="shared" si="173"/>
        <v>5</v>
      </c>
      <c r="I1553" s="6">
        <f t="shared" si="175"/>
        <v>2020</v>
      </c>
      <c r="J1553" s="11" t="s">
        <v>1285</v>
      </c>
      <c r="K1553" s="12" t="s">
        <v>76</v>
      </c>
      <c r="L1553" s="8" t="s">
        <v>2693</v>
      </c>
      <c r="M1553" s="8" t="s">
        <v>2703</v>
      </c>
      <c r="N1553" s="12" t="s">
        <v>58</v>
      </c>
      <c r="O1553" s="12" t="s">
        <v>19</v>
      </c>
      <c r="P1553" s="15" t="s">
        <v>9</v>
      </c>
      <c r="Q1553" s="12" t="s">
        <v>1286</v>
      </c>
      <c r="R1553">
        <f t="shared" si="174"/>
        <v>1</v>
      </c>
    </row>
    <row r="1554" spans="1:18" ht="82.5" x14ac:dyDescent="0.25">
      <c r="A1554" s="4" t="s">
        <v>144</v>
      </c>
      <c r="B1554" s="17">
        <v>44170.680555555555</v>
      </c>
      <c r="C1554" s="6" t="str">
        <f t="shared" si="169"/>
        <v>December</v>
      </c>
      <c r="D1554" s="7">
        <f t="shared" si="170"/>
        <v>0.68055555555555547</v>
      </c>
      <c r="E1554" s="7" t="str">
        <f>IF(AND(D1554&lt;Sheet2!$A$3,D1554&gt;=Sheet2!$A$2),"Morning",IF(AND(D1554&gt;=Sheet2!$A$3,D1554&lt;Sheet2!$A$4),"Afternoon","Night"))</f>
        <v>Afternoon</v>
      </c>
      <c r="F1554" s="7" t="str">
        <f t="shared" si="171"/>
        <v>Saturday</v>
      </c>
      <c r="G1554" s="7" t="str">
        <f t="shared" si="172"/>
        <v>Weekends</v>
      </c>
      <c r="H1554" s="6">
        <f t="shared" si="173"/>
        <v>5</v>
      </c>
      <c r="I1554" s="6">
        <f t="shared" si="175"/>
        <v>2020</v>
      </c>
      <c r="J1554" s="5">
        <v>44170.680555555555</v>
      </c>
      <c r="K1554" s="8" t="s">
        <v>332</v>
      </c>
      <c r="L1554" s="8" t="s">
        <v>2693</v>
      </c>
      <c r="M1554" s="8" t="s">
        <v>2703</v>
      </c>
      <c r="N1554" s="8" t="s">
        <v>34</v>
      </c>
      <c r="O1554" s="8"/>
      <c r="P1554" s="15" t="s">
        <v>9</v>
      </c>
      <c r="Q1554" s="8" t="s">
        <v>1287</v>
      </c>
      <c r="R1554">
        <f t="shared" si="174"/>
        <v>1</v>
      </c>
    </row>
    <row r="1555" spans="1:18" ht="33" x14ac:dyDescent="0.25">
      <c r="A1555" s="4" t="s">
        <v>146</v>
      </c>
      <c r="B1555" s="17">
        <v>44170.933333333334</v>
      </c>
      <c r="C1555" s="6" t="str">
        <f t="shared" si="169"/>
        <v>December</v>
      </c>
      <c r="D1555" s="7">
        <f t="shared" si="170"/>
        <v>0.93333333333333324</v>
      </c>
      <c r="E1555" s="7" t="str">
        <f>IF(AND(D1555&lt;Sheet2!$A$3,D1555&gt;=Sheet2!$A$2),"Morning",IF(AND(D1555&gt;=Sheet2!$A$3,D1555&lt;Sheet2!$A$4),"Afternoon","Night"))</f>
        <v>Night</v>
      </c>
      <c r="F1555" s="7" t="str">
        <f t="shared" si="171"/>
        <v>Saturday</v>
      </c>
      <c r="G1555" s="7" t="str">
        <f t="shared" si="172"/>
        <v>Weekends</v>
      </c>
      <c r="H1555" s="6">
        <f t="shared" si="173"/>
        <v>5</v>
      </c>
      <c r="I1555" s="6">
        <f t="shared" si="175"/>
        <v>2020</v>
      </c>
      <c r="J1555" s="5">
        <v>44170.933333333334</v>
      </c>
      <c r="K1555" s="8" t="s">
        <v>486</v>
      </c>
      <c r="L1555" s="8" t="s">
        <v>2694</v>
      </c>
      <c r="M1555" s="8" t="s">
        <v>2702</v>
      </c>
      <c r="N1555" s="8" t="s">
        <v>24</v>
      </c>
      <c r="O1555" s="8" t="s">
        <v>13</v>
      </c>
      <c r="P1555" s="9">
        <v>0</v>
      </c>
      <c r="Q1555" s="8" t="s">
        <v>1288</v>
      </c>
      <c r="R1555">
        <f t="shared" si="174"/>
        <v>1</v>
      </c>
    </row>
    <row r="1556" spans="1:18" ht="66" x14ac:dyDescent="0.25">
      <c r="A1556" s="10"/>
      <c r="B1556" s="18">
        <v>44170.933333333334</v>
      </c>
      <c r="C1556" s="6" t="str">
        <f t="shared" si="169"/>
        <v>December</v>
      </c>
      <c r="D1556" s="7">
        <f t="shared" si="170"/>
        <v>0.93333333333333324</v>
      </c>
      <c r="E1556" s="7" t="str">
        <f>IF(AND(D1556&lt;Sheet2!$A$3,D1556&gt;=Sheet2!$A$2),"Morning",IF(AND(D1556&gt;=Sheet2!$A$3,D1556&lt;Sheet2!$A$4),"Afternoon","Night"))</f>
        <v>Night</v>
      </c>
      <c r="F1556" s="7" t="str">
        <f t="shared" si="171"/>
        <v>Saturday</v>
      </c>
      <c r="G1556" s="7" t="str">
        <f t="shared" si="172"/>
        <v>Weekends</v>
      </c>
      <c r="H1556" s="6">
        <f t="shared" si="173"/>
        <v>5</v>
      </c>
      <c r="I1556" s="6">
        <f t="shared" si="175"/>
        <v>2020</v>
      </c>
      <c r="J1556" s="11" t="s">
        <v>1289</v>
      </c>
      <c r="K1556" s="12" t="s">
        <v>486</v>
      </c>
      <c r="L1556" s="8" t="s">
        <v>2694</v>
      </c>
      <c r="M1556" s="8" t="s">
        <v>2702</v>
      </c>
      <c r="N1556" s="12" t="s">
        <v>24</v>
      </c>
      <c r="O1556" s="12" t="s">
        <v>13</v>
      </c>
      <c r="P1556" s="13">
        <v>0</v>
      </c>
      <c r="Q1556" s="12" t="s">
        <v>1290</v>
      </c>
      <c r="R1556">
        <f t="shared" si="174"/>
        <v>1</v>
      </c>
    </row>
    <row r="1557" spans="1:18" ht="49.5" x14ac:dyDescent="0.25">
      <c r="A1557" s="4" t="s">
        <v>148</v>
      </c>
      <c r="B1557" s="17">
        <v>44170.933333333334</v>
      </c>
      <c r="C1557" s="6" t="str">
        <f t="shared" si="169"/>
        <v>December</v>
      </c>
      <c r="D1557" s="7">
        <f t="shared" si="170"/>
        <v>0.93333333333333324</v>
      </c>
      <c r="E1557" s="7" t="str">
        <f>IF(AND(D1557&lt;Sheet2!$A$3,D1557&gt;=Sheet2!$A$2),"Morning",IF(AND(D1557&gt;=Sheet2!$A$3,D1557&lt;Sheet2!$A$4),"Afternoon","Night"))</f>
        <v>Night</v>
      </c>
      <c r="F1557" s="7" t="str">
        <f t="shared" si="171"/>
        <v>Saturday</v>
      </c>
      <c r="G1557" s="7" t="str">
        <f t="shared" si="172"/>
        <v>Weekends</v>
      </c>
      <c r="H1557" s="6">
        <f t="shared" si="173"/>
        <v>5</v>
      </c>
      <c r="I1557" s="6">
        <f t="shared" si="175"/>
        <v>2020</v>
      </c>
      <c r="J1557" s="5">
        <v>44170.933333333334</v>
      </c>
      <c r="K1557" s="8" t="s">
        <v>1291</v>
      </c>
      <c r="L1557" s="12" t="s">
        <v>2694</v>
      </c>
      <c r="M1557" s="8" t="s">
        <v>2702</v>
      </c>
      <c r="N1557" s="8" t="s">
        <v>24</v>
      </c>
      <c r="O1557" s="8" t="s">
        <v>13</v>
      </c>
      <c r="P1557" s="9">
        <v>0</v>
      </c>
      <c r="Q1557" s="8" t="s">
        <v>1292</v>
      </c>
      <c r="R1557">
        <f t="shared" si="174"/>
        <v>1</v>
      </c>
    </row>
    <row r="1558" spans="1:18" ht="99" x14ac:dyDescent="0.25">
      <c r="A1558" s="10"/>
      <c r="B1558" s="18">
        <v>44170.933333333334</v>
      </c>
      <c r="C1558" s="6" t="str">
        <f t="shared" si="169"/>
        <v>December</v>
      </c>
      <c r="D1558" s="7">
        <f t="shared" si="170"/>
        <v>0.93333333333333324</v>
      </c>
      <c r="E1558" s="7" t="str">
        <f>IF(AND(D1558&lt;Sheet2!$A$3,D1558&gt;=Sheet2!$A$2),"Morning",IF(AND(D1558&gt;=Sheet2!$A$3,D1558&lt;Sheet2!$A$4),"Afternoon","Night"))</f>
        <v>Night</v>
      </c>
      <c r="F1558" s="7" t="str">
        <f t="shared" si="171"/>
        <v>Saturday</v>
      </c>
      <c r="G1558" s="7" t="str">
        <f t="shared" si="172"/>
        <v>Weekends</v>
      </c>
      <c r="H1558" s="6">
        <f t="shared" si="173"/>
        <v>5</v>
      </c>
      <c r="I1558" s="6">
        <f t="shared" si="175"/>
        <v>2020</v>
      </c>
      <c r="J1558" s="11" t="s">
        <v>1293</v>
      </c>
      <c r="K1558" s="12" t="s">
        <v>1291</v>
      </c>
      <c r="L1558" s="12" t="s">
        <v>2694</v>
      </c>
      <c r="M1558" s="8" t="s">
        <v>2702</v>
      </c>
      <c r="N1558" s="12" t="s">
        <v>24</v>
      </c>
      <c r="O1558" s="12" t="s">
        <v>13</v>
      </c>
      <c r="P1558" s="13">
        <v>0</v>
      </c>
      <c r="Q1558" s="12" t="s">
        <v>1294</v>
      </c>
      <c r="R1558">
        <f t="shared" si="174"/>
        <v>1</v>
      </c>
    </row>
    <row r="1559" spans="1:18" ht="82.5" x14ac:dyDescent="0.25">
      <c r="A1559" s="4" t="s">
        <v>152</v>
      </c>
      <c r="B1559" s="17">
        <v>44170.933333333334</v>
      </c>
      <c r="C1559" s="6" t="str">
        <f t="shared" si="169"/>
        <v>December</v>
      </c>
      <c r="D1559" s="7">
        <f t="shared" si="170"/>
        <v>0.93333333333333324</v>
      </c>
      <c r="E1559" s="7" t="str">
        <f>IF(AND(D1559&lt;Sheet2!$A$3,D1559&gt;=Sheet2!$A$2),"Morning",IF(AND(D1559&gt;=Sheet2!$A$3,D1559&lt;Sheet2!$A$4),"Afternoon","Night"))</f>
        <v>Night</v>
      </c>
      <c r="F1559" s="7" t="str">
        <f t="shared" si="171"/>
        <v>Saturday</v>
      </c>
      <c r="G1559" s="7" t="str">
        <f t="shared" si="172"/>
        <v>Weekends</v>
      </c>
      <c r="H1559" s="6">
        <f t="shared" si="173"/>
        <v>5</v>
      </c>
      <c r="I1559" s="6">
        <f t="shared" si="175"/>
        <v>2020</v>
      </c>
      <c r="J1559" s="5">
        <v>44170.933333333334</v>
      </c>
      <c r="K1559" s="8" t="s">
        <v>1295</v>
      </c>
      <c r="L1559" s="8" t="s">
        <v>2693</v>
      </c>
      <c r="M1559" s="8" t="s">
        <v>2703</v>
      </c>
      <c r="N1559" s="8" t="s">
        <v>24</v>
      </c>
      <c r="O1559" s="8" t="s">
        <v>35</v>
      </c>
      <c r="P1559" s="9">
        <v>40</v>
      </c>
      <c r="Q1559" s="8" t="s">
        <v>1296</v>
      </c>
      <c r="R1559">
        <f t="shared" si="174"/>
        <v>1</v>
      </c>
    </row>
    <row r="1560" spans="1:18" ht="115.5" x14ac:dyDescent="0.25">
      <c r="A1560" s="10"/>
      <c r="B1560" s="18">
        <v>44170.933333333334</v>
      </c>
      <c r="C1560" s="6" t="str">
        <f t="shared" si="169"/>
        <v>December</v>
      </c>
      <c r="D1560" s="7">
        <f t="shared" si="170"/>
        <v>0.93333333333333324</v>
      </c>
      <c r="E1560" s="7" t="str">
        <f>IF(AND(D1560&lt;Sheet2!$A$3,D1560&gt;=Sheet2!$A$2),"Morning",IF(AND(D1560&gt;=Sheet2!$A$3,D1560&lt;Sheet2!$A$4),"Afternoon","Night"))</f>
        <v>Night</v>
      </c>
      <c r="F1560" s="7" t="str">
        <f t="shared" si="171"/>
        <v>Saturday</v>
      </c>
      <c r="G1560" s="7" t="str">
        <f t="shared" si="172"/>
        <v>Weekends</v>
      </c>
      <c r="H1560" s="6">
        <f t="shared" si="173"/>
        <v>5</v>
      </c>
      <c r="I1560" s="6">
        <f t="shared" si="175"/>
        <v>2020</v>
      </c>
      <c r="J1560" s="11" t="s">
        <v>1297</v>
      </c>
      <c r="K1560" s="12" t="s">
        <v>1295</v>
      </c>
      <c r="L1560" s="8" t="s">
        <v>2693</v>
      </c>
      <c r="M1560" s="8" t="s">
        <v>2703</v>
      </c>
      <c r="N1560" s="12" t="s">
        <v>24</v>
      </c>
      <c r="O1560" s="12" t="s">
        <v>35</v>
      </c>
      <c r="P1560" s="13">
        <v>40</v>
      </c>
      <c r="Q1560" s="12" t="s">
        <v>1298</v>
      </c>
      <c r="R1560">
        <f t="shared" si="174"/>
        <v>1</v>
      </c>
    </row>
    <row r="1561" spans="1:18" ht="82.5" x14ac:dyDescent="0.25">
      <c r="A1561" s="4" t="s">
        <v>155</v>
      </c>
      <c r="B1561" s="17">
        <v>44170.933333333334</v>
      </c>
      <c r="C1561" s="6" t="str">
        <f t="shared" si="169"/>
        <v>December</v>
      </c>
      <c r="D1561" s="7">
        <f t="shared" si="170"/>
        <v>0.93333333333333324</v>
      </c>
      <c r="E1561" s="7" t="str">
        <f>IF(AND(D1561&lt;Sheet2!$A$3,D1561&gt;=Sheet2!$A$2),"Morning",IF(AND(D1561&gt;=Sheet2!$A$3,D1561&lt;Sheet2!$A$4),"Afternoon","Night"))</f>
        <v>Night</v>
      </c>
      <c r="F1561" s="7" t="str">
        <f t="shared" si="171"/>
        <v>Saturday</v>
      </c>
      <c r="G1561" s="7" t="str">
        <f t="shared" si="172"/>
        <v>Weekends</v>
      </c>
      <c r="H1561" s="6">
        <f t="shared" si="173"/>
        <v>5</v>
      </c>
      <c r="I1561" s="6">
        <f t="shared" si="175"/>
        <v>2020</v>
      </c>
      <c r="J1561" s="5">
        <v>44170.933333333334</v>
      </c>
      <c r="K1561" s="8" t="s">
        <v>1299</v>
      </c>
      <c r="L1561" s="8" t="s">
        <v>2695</v>
      </c>
      <c r="M1561" s="8" t="s">
        <v>2702</v>
      </c>
      <c r="N1561" s="8" t="s">
        <v>24</v>
      </c>
      <c r="O1561" s="8" t="s">
        <v>19</v>
      </c>
      <c r="P1561" s="15" t="s">
        <v>9</v>
      </c>
      <c r="Q1561" s="8" t="s">
        <v>1300</v>
      </c>
      <c r="R1561">
        <f t="shared" si="174"/>
        <v>1</v>
      </c>
    </row>
    <row r="1562" spans="1:18" ht="82.5" x14ac:dyDescent="0.25">
      <c r="A1562" s="10"/>
      <c r="B1562" s="18">
        <v>44170.933333333334</v>
      </c>
      <c r="C1562" s="6" t="str">
        <f t="shared" si="169"/>
        <v>December</v>
      </c>
      <c r="D1562" s="7">
        <f t="shared" si="170"/>
        <v>0.93333333333333324</v>
      </c>
      <c r="E1562" s="7" t="str">
        <f>IF(AND(D1562&lt;Sheet2!$A$3,D1562&gt;=Sheet2!$A$2),"Morning",IF(AND(D1562&gt;=Sheet2!$A$3,D1562&lt;Sheet2!$A$4),"Afternoon","Night"))</f>
        <v>Night</v>
      </c>
      <c r="F1562" s="7" t="str">
        <f t="shared" si="171"/>
        <v>Saturday</v>
      </c>
      <c r="G1562" s="7" t="str">
        <f t="shared" si="172"/>
        <v>Weekends</v>
      </c>
      <c r="H1562" s="6">
        <f t="shared" si="173"/>
        <v>5</v>
      </c>
      <c r="I1562" s="6">
        <f t="shared" si="175"/>
        <v>2020</v>
      </c>
      <c r="J1562" s="11" t="s">
        <v>1301</v>
      </c>
      <c r="K1562" s="12" t="s">
        <v>1299</v>
      </c>
      <c r="L1562" s="8" t="s">
        <v>2695</v>
      </c>
      <c r="M1562" s="8" t="s">
        <v>2702</v>
      </c>
      <c r="N1562" s="12" t="s">
        <v>24</v>
      </c>
      <c r="O1562" s="12" t="s">
        <v>19</v>
      </c>
      <c r="P1562" s="15" t="s">
        <v>9</v>
      </c>
      <c r="Q1562" s="12" t="s">
        <v>1302</v>
      </c>
      <c r="R1562">
        <f t="shared" si="174"/>
        <v>1</v>
      </c>
    </row>
    <row r="1563" spans="1:18" ht="33" x14ac:dyDescent="0.25">
      <c r="A1563" s="4" t="s">
        <v>159</v>
      </c>
      <c r="B1563" s="17">
        <v>43964.003472222219</v>
      </c>
      <c r="C1563" s="6" t="str">
        <f t="shared" si="169"/>
        <v>May</v>
      </c>
      <c r="D1563" s="7">
        <f t="shared" si="170"/>
        <v>3.472222222222222E-3</v>
      </c>
      <c r="E1563" s="7" t="str">
        <f>IF(AND(D1563&lt;Sheet2!$A$3,D1563&gt;=Sheet2!$A$2),"Morning",IF(AND(D1563&gt;=Sheet2!$A$3,D1563&lt;Sheet2!$A$4),"Afternoon","Night"))</f>
        <v>Night</v>
      </c>
      <c r="F1563" s="7" t="str">
        <f t="shared" si="171"/>
        <v>Wednesday</v>
      </c>
      <c r="G1563" s="7" t="str">
        <f t="shared" si="172"/>
        <v>Weekdays</v>
      </c>
      <c r="H1563" s="6">
        <f t="shared" si="173"/>
        <v>13</v>
      </c>
      <c r="I1563" s="6">
        <f t="shared" si="175"/>
        <v>2020</v>
      </c>
      <c r="J1563" s="5">
        <v>43964.003472222219</v>
      </c>
      <c r="K1563" s="8" t="s">
        <v>481</v>
      </c>
      <c r="L1563" s="8" t="s">
        <v>2699</v>
      </c>
      <c r="M1563" s="8" t="s">
        <v>2703</v>
      </c>
      <c r="N1563" s="8" t="s">
        <v>24</v>
      </c>
      <c r="O1563" s="8" t="s">
        <v>46</v>
      </c>
      <c r="P1563" s="9">
        <v>74</v>
      </c>
      <c r="Q1563" s="8" t="s">
        <v>1303</v>
      </c>
      <c r="R1563">
        <f t="shared" si="174"/>
        <v>1</v>
      </c>
    </row>
    <row r="1564" spans="1:18" ht="66" x14ac:dyDescent="0.25">
      <c r="A1564" s="10"/>
      <c r="B1564" s="18">
        <v>43964.003472222219</v>
      </c>
      <c r="C1564" s="6" t="str">
        <f t="shared" si="169"/>
        <v>May</v>
      </c>
      <c r="D1564" s="7">
        <f t="shared" si="170"/>
        <v>3.472222222222222E-3</v>
      </c>
      <c r="E1564" s="7" t="str">
        <f>IF(AND(D1564&lt;Sheet2!$A$3,D1564&gt;=Sheet2!$A$2),"Morning",IF(AND(D1564&gt;=Sheet2!$A$3,D1564&lt;Sheet2!$A$4),"Afternoon","Night"))</f>
        <v>Night</v>
      </c>
      <c r="F1564" s="7" t="str">
        <f t="shared" si="171"/>
        <v>Wednesday</v>
      </c>
      <c r="G1564" s="7" t="str">
        <f t="shared" si="172"/>
        <v>Weekdays</v>
      </c>
      <c r="H1564" s="6">
        <f t="shared" si="173"/>
        <v>13</v>
      </c>
      <c r="I1564" s="6">
        <f t="shared" si="175"/>
        <v>2020</v>
      </c>
      <c r="J1564" s="11">
        <v>43966.282638888886</v>
      </c>
      <c r="K1564" s="12" t="s">
        <v>481</v>
      </c>
      <c r="L1564" s="8" t="s">
        <v>2699</v>
      </c>
      <c r="M1564" s="8" t="s">
        <v>2703</v>
      </c>
      <c r="N1564" s="12" t="s">
        <v>24</v>
      </c>
      <c r="O1564" s="12" t="s">
        <v>46</v>
      </c>
      <c r="P1564" s="13">
        <v>74</v>
      </c>
      <c r="Q1564" s="12" t="s">
        <v>2356</v>
      </c>
      <c r="R1564">
        <f t="shared" si="174"/>
        <v>1</v>
      </c>
    </row>
    <row r="1565" spans="1:18" ht="49.5" x14ac:dyDescent="0.25">
      <c r="A1565" s="4" t="s">
        <v>163</v>
      </c>
      <c r="B1565" s="17">
        <v>43964.007638888892</v>
      </c>
      <c r="C1565" s="6" t="str">
        <f t="shared" si="169"/>
        <v>May</v>
      </c>
      <c r="D1565" s="7">
        <f t="shared" si="170"/>
        <v>7.6388888888888886E-3</v>
      </c>
      <c r="E1565" s="7" t="str">
        <f>IF(AND(D1565&lt;Sheet2!$A$3,D1565&gt;=Sheet2!$A$2),"Morning",IF(AND(D1565&gt;=Sheet2!$A$3,D1565&lt;Sheet2!$A$4),"Afternoon","Night"))</f>
        <v>Night</v>
      </c>
      <c r="F1565" s="7" t="str">
        <f t="shared" si="171"/>
        <v>Wednesday</v>
      </c>
      <c r="G1565" s="7" t="str">
        <f t="shared" si="172"/>
        <v>Weekdays</v>
      </c>
      <c r="H1565" s="6">
        <f t="shared" si="173"/>
        <v>13</v>
      </c>
      <c r="I1565" s="6">
        <f t="shared" si="175"/>
        <v>2020</v>
      </c>
      <c r="J1565" s="5">
        <v>43964.007638888892</v>
      </c>
      <c r="K1565" s="8" t="s">
        <v>585</v>
      </c>
      <c r="L1565" s="8"/>
      <c r="M1565" s="8"/>
      <c r="N1565" s="8" t="s">
        <v>24</v>
      </c>
      <c r="O1565" s="8" t="s">
        <v>25</v>
      </c>
      <c r="P1565" s="9">
        <v>63</v>
      </c>
      <c r="Q1565" s="8" t="s">
        <v>2357</v>
      </c>
      <c r="R1565">
        <f t="shared" si="174"/>
        <v>1</v>
      </c>
    </row>
    <row r="1566" spans="1:18" ht="115.5" x14ac:dyDescent="0.25">
      <c r="A1566" s="10"/>
      <c r="B1566" s="18">
        <v>43964.007638888892</v>
      </c>
      <c r="C1566" s="6" t="str">
        <f t="shared" si="169"/>
        <v>May</v>
      </c>
      <c r="D1566" s="7">
        <f t="shared" si="170"/>
        <v>7.6388888888888886E-3</v>
      </c>
      <c r="E1566" s="7" t="str">
        <f>IF(AND(D1566&lt;Sheet2!$A$3,D1566&gt;=Sheet2!$A$2),"Morning",IF(AND(D1566&gt;=Sheet2!$A$3,D1566&lt;Sheet2!$A$4),"Afternoon","Night"))</f>
        <v>Night</v>
      </c>
      <c r="F1566" s="7" t="str">
        <f t="shared" si="171"/>
        <v>Wednesday</v>
      </c>
      <c r="G1566" s="7" t="str">
        <f t="shared" si="172"/>
        <v>Weekdays</v>
      </c>
      <c r="H1566" s="6">
        <f t="shared" si="173"/>
        <v>13</v>
      </c>
      <c r="I1566" s="6">
        <f t="shared" si="175"/>
        <v>2020</v>
      </c>
      <c r="J1566" s="11">
        <v>43966.286805555559</v>
      </c>
      <c r="K1566" s="12" t="s">
        <v>585</v>
      </c>
      <c r="L1566" s="12"/>
      <c r="M1566" s="12"/>
      <c r="N1566" s="12" t="s">
        <v>24</v>
      </c>
      <c r="O1566" s="12" t="s">
        <v>25</v>
      </c>
      <c r="P1566" s="13">
        <v>63</v>
      </c>
      <c r="Q1566" s="12" t="s">
        <v>2358</v>
      </c>
      <c r="R1566">
        <f t="shared" si="174"/>
        <v>1</v>
      </c>
    </row>
    <row r="1567" spans="1:18" ht="33" x14ac:dyDescent="0.25">
      <c r="A1567" s="4" t="s">
        <v>166</v>
      </c>
      <c r="B1567" s="17">
        <v>43964.774305555555</v>
      </c>
      <c r="C1567" s="6" t="str">
        <f t="shared" si="169"/>
        <v>May</v>
      </c>
      <c r="D1567" s="7">
        <f t="shared" si="170"/>
        <v>0.77430555555555547</v>
      </c>
      <c r="E1567" s="7" t="str">
        <f>IF(AND(D1567&lt;Sheet2!$A$3,D1567&gt;=Sheet2!$A$2),"Morning",IF(AND(D1567&gt;=Sheet2!$A$3,D1567&lt;Sheet2!$A$4),"Afternoon","Night"))</f>
        <v>Afternoon</v>
      </c>
      <c r="F1567" s="7" t="str">
        <f t="shared" si="171"/>
        <v>Wednesday</v>
      </c>
      <c r="G1567" s="7" t="str">
        <f t="shared" si="172"/>
        <v>Weekdays</v>
      </c>
      <c r="H1567" s="6">
        <f t="shared" si="173"/>
        <v>13</v>
      </c>
      <c r="I1567" s="6">
        <f t="shared" si="175"/>
        <v>2020</v>
      </c>
      <c r="J1567" s="5">
        <v>43964.774305555555</v>
      </c>
      <c r="K1567" s="8" t="s">
        <v>149</v>
      </c>
      <c r="L1567" s="8" t="s">
        <v>2696</v>
      </c>
      <c r="M1567" s="8" t="s">
        <v>2703</v>
      </c>
      <c r="N1567" s="8" t="s">
        <v>34</v>
      </c>
      <c r="O1567" s="8" t="s">
        <v>46</v>
      </c>
      <c r="P1567" s="9">
        <v>14</v>
      </c>
      <c r="Q1567" s="8" t="s">
        <v>338</v>
      </c>
      <c r="R1567">
        <f t="shared" si="174"/>
        <v>1</v>
      </c>
    </row>
    <row r="1568" spans="1:18" ht="66" x14ac:dyDescent="0.25">
      <c r="A1568" s="10"/>
      <c r="B1568" s="18">
        <v>43964.774305555555</v>
      </c>
      <c r="C1568" s="6" t="str">
        <f t="shared" si="169"/>
        <v>May</v>
      </c>
      <c r="D1568" s="7">
        <f t="shared" si="170"/>
        <v>0.77430555555555547</v>
      </c>
      <c r="E1568" s="7" t="str">
        <f>IF(AND(D1568&lt;Sheet2!$A$3,D1568&gt;=Sheet2!$A$2),"Morning",IF(AND(D1568&gt;=Sheet2!$A$3,D1568&lt;Sheet2!$A$4),"Afternoon","Night"))</f>
        <v>Afternoon</v>
      </c>
      <c r="F1568" s="7" t="str">
        <f t="shared" si="171"/>
        <v>Wednesday</v>
      </c>
      <c r="G1568" s="7" t="str">
        <f t="shared" si="172"/>
        <v>Weekdays</v>
      </c>
      <c r="H1568" s="6">
        <f t="shared" si="173"/>
        <v>13</v>
      </c>
      <c r="I1568" s="6">
        <f t="shared" si="175"/>
        <v>2020</v>
      </c>
      <c r="J1568" s="11">
        <v>43971.379861111112</v>
      </c>
      <c r="K1568" s="12" t="s">
        <v>149</v>
      </c>
      <c r="L1568" s="8" t="s">
        <v>2696</v>
      </c>
      <c r="M1568" s="8" t="s">
        <v>2703</v>
      </c>
      <c r="N1568" s="12" t="s">
        <v>34</v>
      </c>
      <c r="O1568" s="12" t="s">
        <v>46</v>
      </c>
      <c r="P1568" s="13">
        <v>14</v>
      </c>
      <c r="Q1568" s="12" t="s">
        <v>2359</v>
      </c>
      <c r="R1568">
        <f t="shared" si="174"/>
        <v>1</v>
      </c>
    </row>
    <row r="1569" spans="1:18" ht="49.5" x14ac:dyDescent="0.25">
      <c r="A1569" s="4" t="s">
        <v>168</v>
      </c>
      <c r="B1569" s="17">
        <v>43965.706250000003</v>
      </c>
      <c r="C1569" s="6" t="str">
        <f t="shared" si="169"/>
        <v>May</v>
      </c>
      <c r="D1569" s="7">
        <f t="shared" si="170"/>
        <v>0.70624999999999993</v>
      </c>
      <c r="E1569" s="7" t="str">
        <f>IF(AND(D1569&lt;Sheet2!$A$3,D1569&gt;=Sheet2!$A$2),"Morning",IF(AND(D1569&gt;=Sheet2!$A$3,D1569&lt;Sheet2!$A$4),"Afternoon","Night"))</f>
        <v>Afternoon</v>
      </c>
      <c r="F1569" s="7" t="str">
        <f t="shared" si="171"/>
        <v>Thursday</v>
      </c>
      <c r="G1569" s="7" t="str">
        <f t="shared" si="172"/>
        <v>Weekdays</v>
      </c>
      <c r="H1569" s="6">
        <f t="shared" si="173"/>
        <v>14</v>
      </c>
      <c r="I1569" s="6">
        <f t="shared" si="175"/>
        <v>2020</v>
      </c>
      <c r="J1569" s="5">
        <v>43965.706250000003</v>
      </c>
      <c r="K1569" s="8" t="s">
        <v>23</v>
      </c>
      <c r="L1569" s="8" t="s">
        <v>2693</v>
      </c>
      <c r="M1569" s="8" t="s">
        <v>2703</v>
      </c>
      <c r="N1569" s="8" t="s">
        <v>34</v>
      </c>
      <c r="O1569" s="8" t="s">
        <v>46</v>
      </c>
      <c r="P1569" s="15" t="s">
        <v>9</v>
      </c>
      <c r="Q1569" s="8" t="s">
        <v>1304</v>
      </c>
      <c r="R1569">
        <f t="shared" si="174"/>
        <v>1</v>
      </c>
    </row>
    <row r="1570" spans="1:18" ht="66" x14ac:dyDescent="0.25">
      <c r="A1570" s="10"/>
      <c r="B1570" s="18">
        <v>43965.706250000003</v>
      </c>
      <c r="C1570" s="6" t="str">
        <f t="shared" si="169"/>
        <v>May</v>
      </c>
      <c r="D1570" s="7">
        <f t="shared" si="170"/>
        <v>0.70624999999999993</v>
      </c>
      <c r="E1570" s="7" t="str">
        <f>IF(AND(D1570&lt;Sheet2!$A$3,D1570&gt;=Sheet2!$A$2),"Morning",IF(AND(D1570&gt;=Sheet2!$A$3,D1570&lt;Sheet2!$A$4),"Afternoon","Night"))</f>
        <v>Afternoon</v>
      </c>
      <c r="F1570" s="7" t="str">
        <f t="shared" si="171"/>
        <v>Thursday</v>
      </c>
      <c r="G1570" s="7" t="str">
        <f t="shared" si="172"/>
        <v>Weekdays</v>
      </c>
      <c r="H1570" s="6">
        <f t="shared" si="173"/>
        <v>14</v>
      </c>
      <c r="I1570" s="6">
        <f t="shared" si="175"/>
        <v>2020</v>
      </c>
      <c r="J1570" s="11">
        <v>43969.425000000003</v>
      </c>
      <c r="K1570" s="12" t="s">
        <v>23</v>
      </c>
      <c r="L1570" s="8" t="s">
        <v>2693</v>
      </c>
      <c r="M1570" s="8" t="s">
        <v>2703</v>
      </c>
      <c r="N1570" s="12" t="s">
        <v>34</v>
      </c>
      <c r="O1570" s="12" t="s">
        <v>46</v>
      </c>
      <c r="P1570" s="15" t="s">
        <v>9</v>
      </c>
      <c r="Q1570" s="12" t="s">
        <v>2360</v>
      </c>
      <c r="R1570">
        <f t="shared" si="174"/>
        <v>1</v>
      </c>
    </row>
    <row r="1571" spans="1:18" ht="33" x14ac:dyDescent="0.25">
      <c r="A1571" s="4" t="s">
        <v>169</v>
      </c>
      <c r="B1571" s="17">
        <v>43965.725694444445</v>
      </c>
      <c r="C1571" s="6" t="str">
        <f t="shared" si="169"/>
        <v>May</v>
      </c>
      <c r="D1571" s="7">
        <f t="shared" si="170"/>
        <v>0.72569444444444453</v>
      </c>
      <c r="E1571" s="7" t="str">
        <f>IF(AND(D1571&lt;Sheet2!$A$3,D1571&gt;=Sheet2!$A$2),"Morning",IF(AND(D1571&gt;=Sheet2!$A$3,D1571&lt;Sheet2!$A$4),"Afternoon","Night"))</f>
        <v>Afternoon</v>
      </c>
      <c r="F1571" s="7" t="str">
        <f t="shared" si="171"/>
        <v>Thursday</v>
      </c>
      <c r="G1571" s="7" t="str">
        <f t="shared" si="172"/>
        <v>Weekdays</v>
      </c>
      <c r="H1571" s="6">
        <f t="shared" si="173"/>
        <v>14</v>
      </c>
      <c r="I1571" s="6">
        <f t="shared" si="175"/>
        <v>2020</v>
      </c>
      <c r="J1571" s="5">
        <v>43965.725694444445</v>
      </c>
      <c r="K1571" s="8" t="s">
        <v>332</v>
      </c>
      <c r="L1571" s="8" t="s">
        <v>2693</v>
      </c>
      <c r="M1571" s="8" t="s">
        <v>2703</v>
      </c>
      <c r="N1571" s="8" t="s">
        <v>34</v>
      </c>
      <c r="O1571" s="8"/>
      <c r="P1571" s="15" t="s">
        <v>9</v>
      </c>
      <c r="Q1571" s="8" t="s">
        <v>2361</v>
      </c>
      <c r="R1571">
        <f t="shared" si="174"/>
        <v>1</v>
      </c>
    </row>
    <row r="1572" spans="1:18" ht="49.5" x14ac:dyDescent="0.25">
      <c r="A1572" s="4" t="s">
        <v>171</v>
      </c>
      <c r="B1572" s="17">
        <v>43966.254861111112</v>
      </c>
      <c r="C1572" s="6" t="str">
        <f t="shared" si="169"/>
        <v>May</v>
      </c>
      <c r="D1572" s="7">
        <f t="shared" si="170"/>
        <v>0.25486111111111109</v>
      </c>
      <c r="E1572" s="7" t="str">
        <f>IF(AND(D1572&lt;Sheet2!$A$3,D1572&gt;=Sheet2!$A$2),"Morning",IF(AND(D1572&gt;=Sheet2!$A$3,D1572&lt;Sheet2!$A$4),"Afternoon","Night"))</f>
        <v>Morning</v>
      </c>
      <c r="F1572" s="7" t="str">
        <f t="shared" si="171"/>
        <v>Friday</v>
      </c>
      <c r="G1572" s="7" t="str">
        <f t="shared" si="172"/>
        <v>Weekdays</v>
      </c>
      <c r="H1572" s="6">
        <f t="shared" si="173"/>
        <v>15</v>
      </c>
      <c r="I1572" s="6">
        <f t="shared" si="175"/>
        <v>2020</v>
      </c>
      <c r="J1572" s="5">
        <v>43966.254861111112</v>
      </c>
      <c r="K1572" s="8" t="s">
        <v>758</v>
      </c>
      <c r="L1572" s="8" t="s">
        <v>2696</v>
      </c>
      <c r="M1572" s="8" t="s">
        <v>2703</v>
      </c>
      <c r="N1572" s="8" t="s">
        <v>34</v>
      </c>
      <c r="O1572" s="8" t="s">
        <v>35</v>
      </c>
      <c r="P1572" s="15" t="s">
        <v>9</v>
      </c>
      <c r="Q1572" s="8" t="s">
        <v>2362</v>
      </c>
      <c r="R1572">
        <f t="shared" si="174"/>
        <v>1</v>
      </c>
    </row>
    <row r="1573" spans="1:18" ht="66" x14ac:dyDescent="0.25">
      <c r="A1573" s="10"/>
      <c r="B1573" s="18">
        <v>43966.254861111112</v>
      </c>
      <c r="C1573" s="6" t="str">
        <f t="shared" si="169"/>
        <v>May</v>
      </c>
      <c r="D1573" s="7">
        <f t="shared" si="170"/>
        <v>0.25486111111111109</v>
      </c>
      <c r="E1573" s="7" t="str">
        <f>IF(AND(D1573&lt;Sheet2!$A$3,D1573&gt;=Sheet2!$A$2),"Morning",IF(AND(D1573&gt;=Sheet2!$A$3,D1573&lt;Sheet2!$A$4),"Afternoon","Night"))</f>
        <v>Morning</v>
      </c>
      <c r="F1573" s="7" t="str">
        <f t="shared" si="171"/>
        <v>Friday</v>
      </c>
      <c r="G1573" s="7" t="str">
        <f t="shared" si="172"/>
        <v>Weekdays</v>
      </c>
      <c r="H1573" s="6">
        <f t="shared" si="173"/>
        <v>15</v>
      </c>
      <c r="I1573" s="6">
        <f t="shared" si="175"/>
        <v>2020</v>
      </c>
      <c r="J1573" s="11">
        <v>43971.302083333336</v>
      </c>
      <c r="K1573" s="12" t="s">
        <v>758</v>
      </c>
      <c r="L1573" s="8" t="s">
        <v>2696</v>
      </c>
      <c r="M1573" s="8" t="s">
        <v>2703</v>
      </c>
      <c r="N1573" s="12" t="s">
        <v>34</v>
      </c>
      <c r="O1573" s="12" t="s">
        <v>35</v>
      </c>
      <c r="P1573" s="15" t="s">
        <v>9</v>
      </c>
      <c r="Q1573" s="12" t="s">
        <v>2363</v>
      </c>
      <c r="R1573">
        <f t="shared" si="174"/>
        <v>1</v>
      </c>
    </row>
    <row r="1574" spans="1:18" ht="16.5" x14ac:dyDescent="0.25">
      <c r="A1574" s="4" t="s">
        <v>174</v>
      </c>
      <c r="B1574" s="17">
        <v>43966.588194444441</v>
      </c>
      <c r="C1574" s="6" t="str">
        <f t="shared" si="169"/>
        <v>May</v>
      </c>
      <c r="D1574" s="7">
        <f t="shared" si="170"/>
        <v>0.58819444444444446</v>
      </c>
      <c r="E1574" s="7" t="str">
        <f>IF(AND(D1574&lt;Sheet2!$A$3,D1574&gt;=Sheet2!$A$2),"Morning",IF(AND(D1574&gt;=Sheet2!$A$3,D1574&lt;Sheet2!$A$4),"Afternoon","Night"))</f>
        <v>Afternoon</v>
      </c>
      <c r="F1574" s="7" t="str">
        <f t="shared" si="171"/>
        <v>Friday</v>
      </c>
      <c r="G1574" s="7" t="str">
        <f t="shared" si="172"/>
        <v>Weekdays</v>
      </c>
      <c r="H1574" s="6">
        <f t="shared" si="173"/>
        <v>15</v>
      </c>
      <c r="I1574" s="6">
        <f t="shared" si="175"/>
        <v>2020</v>
      </c>
      <c r="J1574" s="5">
        <v>43966.588194444441</v>
      </c>
      <c r="K1574" s="8" t="s">
        <v>8</v>
      </c>
      <c r="L1574" s="8" t="s">
        <v>2694</v>
      </c>
      <c r="M1574" s="8" t="s">
        <v>2702</v>
      </c>
      <c r="N1574" s="8"/>
      <c r="O1574" s="8"/>
      <c r="P1574" s="15" t="s">
        <v>9</v>
      </c>
      <c r="Q1574" s="8" t="s">
        <v>1305</v>
      </c>
      <c r="R1574">
        <f t="shared" si="174"/>
        <v>1</v>
      </c>
    </row>
    <row r="1575" spans="1:18" ht="49.5" x14ac:dyDescent="0.25">
      <c r="A1575" s="4" t="s">
        <v>175</v>
      </c>
      <c r="B1575" s="17">
        <v>43966.670138888891</v>
      </c>
      <c r="C1575" s="6" t="str">
        <f t="shared" si="169"/>
        <v>May</v>
      </c>
      <c r="D1575" s="7">
        <f t="shared" si="170"/>
        <v>0.67013888888888884</v>
      </c>
      <c r="E1575" s="7" t="str">
        <f>IF(AND(D1575&lt;Sheet2!$A$3,D1575&gt;=Sheet2!$A$2),"Morning",IF(AND(D1575&gt;=Sheet2!$A$3,D1575&lt;Sheet2!$A$4),"Afternoon","Night"))</f>
        <v>Afternoon</v>
      </c>
      <c r="F1575" s="7" t="str">
        <f t="shared" si="171"/>
        <v>Friday</v>
      </c>
      <c r="G1575" s="7" t="str">
        <f t="shared" si="172"/>
        <v>Weekdays</v>
      </c>
      <c r="H1575" s="6">
        <f t="shared" si="173"/>
        <v>15</v>
      </c>
      <c r="I1575" s="6">
        <f t="shared" si="175"/>
        <v>2020</v>
      </c>
      <c r="J1575" s="5">
        <v>43966.670138888891</v>
      </c>
      <c r="K1575" s="8" t="s">
        <v>332</v>
      </c>
      <c r="L1575" s="8" t="s">
        <v>2693</v>
      </c>
      <c r="M1575" s="8" t="s">
        <v>2703</v>
      </c>
      <c r="N1575" s="8"/>
      <c r="O1575" s="8"/>
      <c r="P1575" s="15" t="s">
        <v>9</v>
      </c>
      <c r="Q1575" s="8" t="s">
        <v>2364</v>
      </c>
      <c r="R1575">
        <f t="shared" si="174"/>
        <v>1</v>
      </c>
    </row>
    <row r="1576" spans="1:18" ht="16.5" x14ac:dyDescent="0.25">
      <c r="A1576" s="4" t="s">
        <v>177</v>
      </c>
      <c r="B1576" s="17">
        <v>43966.68472222222</v>
      </c>
      <c r="C1576" s="6" t="str">
        <f t="shared" si="169"/>
        <v>May</v>
      </c>
      <c r="D1576" s="7">
        <f t="shared" si="170"/>
        <v>0.68472222222222223</v>
      </c>
      <c r="E1576" s="7" t="str">
        <f>IF(AND(D1576&lt;Sheet2!$A$3,D1576&gt;=Sheet2!$A$2),"Morning",IF(AND(D1576&gt;=Sheet2!$A$3,D1576&lt;Sheet2!$A$4),"Afternoon","Night"))</f>
        <v>Afternoon</v>
      </c>
      <c r="F1576" s="7" t="str">
        <f t="shared" si="171"/>
        <v>Friday</v>
      </c>
      <c r="G1576" s="7" t="str">
        <f t="shared" si="172"/>
        <v>Weekdays</v>
      </c>
      <c r="H1576" s="6">
        <f t="shared" si="173"/>
        <v>15</v>
      </c>
      <c r="I1576" s="6">
        <f t="shared" si="175"/>
        <v>2020</v>
      </c>
      <c r="J1576" s="5">
        <v>43966.68472222222</v>
      </c>
      <c r="K1576" s="8" t="s">
        <v>8</v>
      </c>
      <c r="L1576" s="8" t="s">
        <v>2694</v>
      </c>
      <c r="M1576" s="8" t="s">
        <v>2702</v>
      </c>
      <c r="N1576" s="8"/>
      <c r="O1576" s="8"/>
      <c r="P1576" s="15" t="s">
        <v>9</v>
      </c>
      <c r="Q1576" s="8" t="s">
        <v>1306</v>
      </c>
      <c r="R1576">
        <f t="shared" si="174"/>
        <v>1</v>
      </c>
    </row>
    <row r="1577" spans="1:18" ht="33" x14ac:dyDescent="0.25">
      <c r="A1577" s="4" t="s">
        <v>179</v>
      </c>
      <c r="B1577" s="17">
        <v>43966.725694444445</v>
      </c>
      <c r="C1577" s="6" t="str">
        <f t="shared" si="169"/>
        <v>May</v>
      </c>
      <c r="D1577" s="7">
        <f t="shared" si="170"/>
        <v>0.72569444444444453</v>
      </c>
      <c r="E1577" s="7" t="str">
        <f>IF(AND(D1577&lt;Sheet2!$A$3,D1577&gt;=Sheet2!$A$2),"Morning",IF(AND(D1577&gt;=Sheet2!$A$3,D1577&lt;Sheet2!$A$4),"Afternoon","Night"))</f>
        <v>Afternoon</v>
      </c>
      <c r="F1577" s="7" t="str">
        <f t="shared" si="171"/>
        <v>Friday</v>
      </c>
      <c r="G1577" s="7" t="str">
        <f t="shared" si="172"/>
        <v>Weekdays</v>
      </c>
      <c r="H1577" s="6">
        <f t="shared" si="173"/>
        <v>15</v>
      </c>
      <c r="I1577" s="6">
        <f t="shared" si="175"/>
        <v>2020</v>
      </c>
      <c r="J1577" s="5">
        <v>43966.725694444445</v>
      </c>
      <c r="K1577" s="8" t="s">
        <v>852</v>
      </c>
      <c r="L1577" s="8" t="s">
        <v>2696</v>
      </c>
      <c r="M1577" s="8" t="s">
        <v>2703</v>
      </c>
      <c r="N1577" s="8" t="s">
        <v>58</v>
      </c>
      <c r="O1577" s="8" t="s">
        <v>19</v>
      </c>
      <c r="P1577" s="15" t="s">
        <v>9</v>
      </c>
      <c r="Q1577" s="8" t="s">
        <v>1307</v>
      </c>
      <c r="R1577">
        <f t="shared" si="174"/>
        <v>1</v>
      </c>
    </row>
    <row r="1578" spans="1:18" ht="33" x14ac:dyDescent="0.25">
      <c r="A1578" s="4" t="s">
        <v>181</v>
      </c>
      <c r="B1578" s="17">
        <v>43966.800694444442</v>
      </c>
      <c r="C1578" s="6" t="str">
        <f t="shared" si="169"/>
        <v>May</v>
      </c>
      <c r="D1578" s="7">
        <f t="shared" si="170"/>
        <v>0.80069444444444438</v>
      </c>
      <c r="E1578" s="7" t="str">
        <f>IF(AND(D1578&lt;Sheet2!$A$3,D1578&gt;=Sheet2!$A$2),"Morning",IF(AND(D1578&gt;=Sheet2!$A$3,D1578&lt;Sheet2!$A$4),"Afternoon","Night"))</f>
        <v>Night</v>
      </c>
      <c r="F1578" s="7" t="str">
        <f t="shared" si="171"/>
        <v>Friday</v>
      </c>
      <c r="G1578" s="7" t="str">
        <f t="shared" si="172"/>
        <v>Weekdays</v>
      </c>
      <c r="H1578" s="6">
        <f t="shared" si="173"/>
        <v>15</v>
      </c>
      <c r="I1578" s="6">
        <f t="shared" si="175"/>
        <v>2020</v>
      </c>
      <c r="J1578" s="5">
        <v>43966.800694444442</v>
      </c>
      <c r="K1578" s="8" t="s">
        <v>332</v>
      </c>
      <c r="L1578" s="8" t="s">
        <v>2693</v>
      </c>
      <c r="M1578" s="8" t="s">
        <v>2703</v>
      </c>
      <c r="N1578" s="8"/>
      <c r="O1578" s="8"/>
      <c r="P1578" s="15" t="s">
        <v>9</v>
      </c>
      <c r="Q1578" s="8" t="s">
        <v>2365</v>
      </c>
      <c r="R1578">
        <f t="shared" si="174"/>
        <v>1</v>
      </c>
    </row>
    <row r="1579" spans="1:18" ht="49.5" x14ac:dyDescent="0.25">
      <c r="A1579" s="4" t="s">
        <v>183</v>
      </c>
      <c r="B1579" s="17">
        <v>43967.250694444447</v>
      </c>
      <c r="C1579" s="6" t="str">
        <f t="shared" si="169"/>
        <v>May</v>
      </c>
      <c r="D1579" s="7">
        <f t="shared" si="170"/>
        <v>0.25069444444444444</v>
      </c>
      <c r="E1579" s="7" t="str">
        <f>IF(AND(D1579&lt;Sheet2!$A$3,D1579&gt;=Sheet2!$A$2),"Morning",IF(AND(D1579&gt;=Sheet2!$A$3,D1579&lt;Sheet2!$A$4),"Afternoon","Night"))</f>
        <v>Morning</v>
      </c>
      <c r="F1579" s="7" t="str">
        <f t="shared" si="171"/>
        <v>Saturday</v>
      </c>
      <c r="G1579" s="7" t="str">
        <f t="shared" si="172"/>
        <v>Weekends</v>
      </c>
      <c r="H1579" s="6">
        <f t="shared" si="173"/>
        <v>16</v>
      </c>
      <c r="I1579" s="6">
        <f t="shared" si="175"/>
        <v>2020</v>
      </c>
      <c r="J1579" s="5">
        <v>43967.250694444447</v>
      </c>
      <c r="K1579" s="8" t="s">
        <v>619</v>
      </c>
      <c r="L1579" s="8" t="s">
        <v>2693</v>
      </c>
      <c r="M1579" s="8" t="s">
        <v>2703</v>
      </c>
      <c r="N1579" s="8" t="s">
        <v>34</v>
      </c>
      <c r="O1579" s="8" t="s">
        <v>35</v>
      </c>
      <c r="P1579" s="15" t="s">
        <v>9</v>
      </c>
      <c r="Q1579" s="8" t="s">
        <v>1308</v>
      </c>
      <c r="R1579">
        <f t="shared" si="174"/>
        <v>1</v>
      </c>
    </row>
    <row r="1580" spans="1:18" ht="66" x14ac:dyDescent="0.25">
      <c r="A1580" s="10"/>
      <c r="B1580" s="18">
        <v>43967.250694444447</v>
      </c>
      <c r="C1580" s="6" t="str">
        <f t="shared" si="169"/>
        <v>May</v>
      </c>
      <c r="D1580" s="7">
        <f t="shared" si="170"/>
        <v>0.25069444444444444</v>
      </c>
      <c r="E1580" s="7" t="str">
        <f>IF(AND(D1580&lt;Sheet2!$A$3,D1580&gt;=Sheet2!$A$2),"Morning",IF(AND(D1580&gt;=Sheet2!$A$3,D1580&lt;Sheet2!$A$4),"Afternoon","Night"))</f>
        <v>Morning</v>
      </c>
      <c r="F1580" s="7" t="str">
        <f t="shared" si="171"/>
        <v>Saturday</v>
      </c>
      <c r="G1580" s="7" t="str">
        <f t="shared" si="172"/>
        <v>Weekends</v>
      </c>
      <c r="H1580" s="6">
        <f t="shared" si="173"/>
        <v>16</v>
      </c>
      <c r="I1580" s="6">
        <f t="shared" si="175"/>
        <v>2020</v>
      </c>
      <c r="J1580" s="11">
        <v>43972.434027777781</v>
      </c>
      <c r="K1580" s="12" t="s">
        <v>619</v>
      </c>
      <c r="L1580" s="8" t="s">
        <v>2693</v>
      </c>
      <c r="M1580" s="8" t="s">
        <v>2703</v>
      </c>
      <c r="N1580" s="12" t="s">
        <v>34</v>
      </c>
      <c r="O1580" s="12" t="s">
        <v>35</v>
      </c>
      <c r="P1580" s="15" t="s">
        <v>9</v>
      </c>
      <c r="Q1580" s="12" t="s">
        <v>2366</v>
      </c>
      <c r="R1580">
        <f t="shared" si="174"/>
        <v>1</v>
      </c>
    </row>
    <row r="1581" spans="1:18" ht="33" x14ac:dyDescent="0.25">
      <c r="A1581" s="4" t="s">
        <v>186</v>
      </c>
      <c r="B1581" s="17">
        <v>43967.26666666667</v>
      </c>
      <c r="C1581" s="6" t="str">
        <f t="shared" si="169"/>
        <v>May</v>
      </c>
      <c r="D1581" s="7">
        <f t="shared" si="170"/>
        <v>0.26666666666666666</v>
      </c>
      <c r="E1581" s="7" t="str">
        <f>IF(AND(D1581&lt;Sheet2!$A$3,D1581&gt;=Sheet2!$A$2),"Morning",IF(AND(D1581&gt;=Sheet2!$A$3,D1581&lt;Sheet2!$A$4),"Afternoon","Night"))</f>
        <v>Morning</v>
      </c>
      <c r="F1581" s="7" t="str">
        <f t="shared" si="171"/>
        <v>Saturday</v>
      </c>
      <c r="G1581" s="7" t="str">
        <f t="shared" si="172"/>
        <v>Weekends</v>
      </c>
      <c r="H1581" s="6">
        <f t="shared" si="173"/>
        <v>16</v>
      </c>
      <c r="I1581" s="6">
        <f t="shared" si="175"/>
        <v>2020</v>
      </c>
      <c r="J1581" s="5">
        <v>43967.26666666667</v>
      </c>
      <c r="K1581" s="8" t="s">
        <v>79</v>
      </c>
      <c r="L1581" s="8" t="s">
        <v>2693</v>
      </c>
      <c r="M1581" s="8" t="s">
        <v>2703</v>
      </c>
      <c r="N1581" s="8" t="s">
        <v>34</v>
      </c>
      <c r="O1581" s="8" t="s">
        <v>103</v>
      </c>
      <c r="P1581" s="15" t="s">
        <v>9</v>
      </c>
      <c r="Q1581" s="8" t="s">
        <v>1309</v>
      </c>
      <c r="R1581">
        <f t="shared" si="174"/>
        <v>1</v>
      </c>
    </row>
    <row r="1582" spans="1:18" ht="66" x14ac:dyDescent="0.25">
      <c r="A1582" s="10"/>
      <c r="B1582" s="18">
        <v>43967.26666666667</v>
      </c>
      <c r="C1582" s="6" t="str">
        <f t="shared" si="169"/>
        <v>May</v>
      </c>
      <c r="D1582" s="7">
        <f t="shared" si="170"/>
        <v>0.26666666666666666</v>
      </c>
      <c r="E1582" s="7" t="str">
        <f>IF(AND(D1582&lt;Sheet2!$A$3,D1582&gt;=Sheet2!$A$2),"Morning",IF(AND(D1582&gt;=Sheet2!$A$3,D1582&lt;Sheet2!$A$4),"Afternoon","Night"))</f>
        <v>Morning</v>
      </c>
      <c r="F1582" s="7" t="str">
        <f t="shared" si="171"/>
        <v>Saturday</v>
      </c>
      <c r="G1582" s="7" t="str">
        <f t="shared" si="172"/>
        <v>Weekends</v>
      </c>
      <c r="H1582" s="6">
        <f t="shared" si="173"/>
        <v>16</v>
      </c>
      <c r="I1582" s="6">
        <f t="shared" si="175"/>
        <v>2020</v>
      </c>
      <c r="J1582" s="11">
        <v>43972.418749999997</v>
      </c>
      <c r="K1582" s="12" t="s">
        <v>79</v>
      </c>
      <c r="L1582" s="8" t="s">
        <v>2693</v>
      </c>
      <c r="M1582" s="8" t="s">
        <v>2703</v>
      </c>
      <c r="N1582" s="12" t="s">
        <v>34</v>
      </c>
      <c r="O1582" s="12" t="s">
        <v>103</v>
      </c>
      <c r="P1582" s="15" t="s">
        <v>9</v>
      </c>
      <c r="Q1582" s="12" t="s">
        <v>2367</v>
      </c>
      <c r="R1582">
        <f t="shared" si="174"/>
        <v>1</v>
      </c>
    </row>
    <row r="1583" spans="1:18" ht="409.5" x14ac:dyDescent="0.25">
      <c r="A1583" s="4" t="s">
        <v>189</v>
      </c>
      <c r="B1583" s="17">
        <v>43967.5</v>
      </c>
      <c r="C1583" s="6" t="str">
        <f t="shared" si="169"/>
        <v>May</v>
      </c>
      <c r="D1583" s="7">
        <f t="shared" si="170"/>
        <v>0.5</v>
      </c>
      <c r="E1583" s="7" t="str">
        <f>IF(AND(D1583&lt;Sheet2!$A$3,D1583&gt;=Sheet2!$A$2),"Morning",IF(AND(D1583&gt;=Sheet2!$A$3,D1583&lt;Sheet2!$A$4),"Afternoon","Night"))</f>
        <v>Afternoon</v>
      </c>
      <c r="F1583" s="7" t="str">
        <f t="shared" si="171"/>
        <v>Saturday</v>
      </c>
      <c r="G1583" s="7" t="str">
        <f t="shared" si="172"/>
        <v>Weekends</v>
      </c>
      <c r="H1583" s="6">
        <f t="shared" si="173"/>
        <v>16</v>
      </c>
      <c r="I1583" s="6">
        <f t="shared" si="175"/>
        <v>2020</v>
      </c>
      <c r="J1583" s="5">
        <v>43967.5</v>
      </c>
      <c r="K1583" s="8" t="s">
        <v>1310</v>
      </c>
      <c r="L1583" s="8" t="s">
        <v>2695</v>
      </c>
      <c r="M1583" s="8" t="s">
        <v>2702</v>
      </c>
      <c r="N1583" s="8" t="s">
        <v>34</v>
      </c>
      <c r="O1583" s="8" t="s">
        <v>191</v>
      </c>
      <c r="P1583" s="9">
        <v>9492</v>
      </c>
      <c r="Q1583" s="8" t="s">
        <v>2368</v>
      </c>
      <c r="R1583">
        <f t="shared" si="174"/>
        <v>1</v>
      </c>
    </row>
    <row r="1584" spans="1:18" ht="409.5" x14ac:dyDescent="0.25">
      <c r="A1584" s="10"/>
      <c r="B1584" s="18">
        <v>43967.5</v>
      </c>
      <c r="C1584" s="6" t="str">
        <f t="shared" si="169"/>
        <v>May</v>
      </c>
      <c r="D1584" s="7">
        <f t="shared" si="170"/>
        <v>0.5</v>
      </c>
      <c r="E1584" s="7" t="str">
        <f>IF(AND(D1584&lt;Sheet2!$A$3,D1584&gt;=Sheet2!$A$2),"Morning",IF(AND(D1584&gt;=Sheet2!$A$3,D1584&lt;Sheet2!$A$4),"Afternoon","Night"))</f>
        <v>Afternoon</v>
      </c>
      <c r="F1584" s="7" t="str">
        <f t="shared" si="171"/>
        <v>Saturday</v>
      </c>
      <c r="G1584" s="7" t="str">
        <f t="shared" si="172"/>
        <v>Weekends</v>
      </c>
      <c r="H1584" s="6">
        <f t="shared" si="173"/>
        <v>16</v>
      </c>
      <c r="I1584" s="6">
        <f t="shared" si="175"/>
        <v>2020</v>
      </c>
      <c r="J1584" s="11">
        <v>43967.51458333333</v>
      </c>
      <c r="K1584" s="12" t="s">
        <v>1310</v>
      </c>
      <c r="L1584" s="8" t="s">
        <v>2695</v>
      </c>
      <c r="M1584" s="8" t="s">
        <v>2702</v>
      </c>
      <c r="N1584" s="12" t="s">
        <v>34</v>
      </c>
      <c r="O1584" s="12" t="s">
        <v>191</v>
      </c>
      <c r="P1584" s="13">
        <v>9492</v>
      </c>
      <c r="Q1584" s="12" t="s">
        <v>2369</v>
      </c>
      <c r="R1584">
        <f t="shared" si="174"/>
        <v>1</v>
      </c>
    </row>
    <row r="1585" spans="1:18" ht="363" x14ac:dyDescent="0.25">
      <c r="A1585" s="4" t="s">
        <v>192</v>
      </c>
      <c r="B1585" s="17">
        <v>43967.905555555553</v>
      </c>
      <c r="C1585" s="6" t="str">
        <f t="shared" si="169"/>
        <v>May</v>
      </c>
      <c r="D1585" s="7">
        <f t="shared" si="170"/>
        <v>0.90555555555555556</v>
      </c>
      <c r="E1585" s="7" t="str">
        <f>IF(AND(D1585&lt;Sheet2!$A$3,D1585&gt;=Sheet2!$A$2),"Morning",IF(AND(D1585&gt;=Sheet2!$A$3,D1585&lt;Sheet2!$A$4),"Afternoon","Night"))</f>
        <v>Night</v>
      </c>
      <c r="F1585" s="7" t="str">
        <f t="shared" si="171"/>
        <v>Saturday</v>
      </c>
      <c r="G1585" s="7" t="str">
        <f t="shared" si="172"/>
        <v>Weekends</v>
      </c>
      <c r="H1585" s="6">
        <f t="shared" si="173"/>
        <v>16</v>
      </c>
      <c r="I1585" s="6">
        <f t="shared" si="175"/>
        <v>2020</v>
      </c>
      <c r="J1585" s="5">
        <v>43967.905555555553</v>
      </c>
      <c r="K1585" s="8" t="s">
        <v>467</v>
      </c>
      <c r="L1585" s="8" t="s">
        <v>2694</v>
      </c>
      <c r="M1585" s="8" t="s">
        <v>2702</v>
      </c>
      <c r="N1585" s="8" t="s">
        <v>34</v>
      </c>
      <c r="O1585" s="8" t="s">
        <v>351</v>
      </c>
      <c r="P1585" s="15" t="s">
        <v>9</v>
      </c>
      <c r="Q1585" s="8" t="s">
        <v>2370</v>
      </c>
      <c r="R1585">
        <f t="shared" si="174"/>
        <v>1</v>
      </c>
    </row>
    <row r="1586" spans="1:18" ht="165" x14ac:dyDescent="0.25">
      <c r="A1586" s="10"/>
      <c r="B1586" s="18">
        <v>43967.905555555553</v>
      </c>
      <c r="C1586" s="6" t="str">
        <f t="shared" si="169"/>
        <v>May</v>
      </c>
      <c r="D1586" s="7">
        <f t="shared" si="170"/>
        <v>0.90555555555555556</v>
      </c>
      <c r="E1586" s="7" t="str">
        <f>IF(AND(D1586&lt;Sheet2!$A$3,D1586&gt;=Sheet2!$A$2),"Morning",IF(AND(D1586&gt;=Sheet2!$A$3,D1586&lt;Sheet2!$A$4),"Afternoon","Night"))</f>
        <v>Night</v>
      </c>
      <c r="F1586" s="7" t="str">
        <f t="shared" si="171"/>
        <v>Saturday</v>
      </c>
      <c r="G1586" s="7" t="str">
        <f t="shared" si="172"/>
        <v>Weekends</v>
      </c>
      <c r="H1586" s="6">
        <f t="shared" si="173"/>
        <v>16</v>
      </c>
      <c r="I1586" s="6">
        <f t="shared" si="175"/>
        <v>2020</v>
      </c>
      <c r="J1586" s="11">
        <v>43968.353472222225</v>
      </c>
      <c r="K1586" s="12" t="s">
        <v>467</v>
      </c>
      <c r="L1586" s="8" t="s">
        <v>2694</v>
      </c>
      <c r="M1586" s="8" t="s">
        <v>2702</v>
      </c>
      <c r="N1586" s="12" t="s">
        <v>34</v>
      </c>
      <c r="O1586" s="12" t="s">
        <v>351</v>
      </c>
      <c r="P1586" s="15" t="s">
        <v>9</v>
      </c>
      <c r="Q1586" s="12" t="s">
        <v>2371</v>
      </c>
      <c r="R1586">
        <f t="shared" si="174"/>
        <v>1</v>
      </c>
    </row>
    <row r="1587" spans="1:18" ht="33" x14ac:dyDescent="0.25">
      <c r="A1587" s="4" t="s">
        <v>194</v>
      </c>
      <c r="B1587" s="17">
        <v>43968.246527777781</v>
      </c>
      <c r="C1587" s="6" t="str">
        <f t="shared" si="169"/>
        <v>May</v>
      </c>
      <c r="D1587" s="7">
        <f t="shared" si="170"/>
        <v>0.24652777777777779</v>
      </c>
      <c r="E1587" s="7" t="str">
        <f>IF(AND(D1587&lt;Sheet2!$A$3,D1587&gt;=Sheet2!$A$2),"Morning",IF(AND(D1587&gt;=Sheet2!$A$3,D1587&lt;Sheet2!$A$4),"Afternoon","Night"))</f>
        <v>Morning</v>
      </c>
      <c r="F1587" s="7" t="str">
        <f t="shared" si="171"/>
        <v>Sunday</v>
      </c>
      <c r="G1587" s="7" t="str">
        <f t="shared" si="172"/>
        <v>Weekends</v>
      </c>
      <c r="H1587" s="6">
        <f t="shared" si="173"/>
        <v>17</v>
      </c>
      <c r="I1587" s="6">
        <f t="shared" si="175"/>
        <v>2020</v>
      </c>
      <c r="J1587" s="5">
        <v>43968.246527777781</v>
      </c>
      <c r="K1587" s="8" t="s">
        <v>414</v>
      </c>
      <c r="L1587" s="8" t="s">
        <v>2694</v>
      </c>
      <c r="M1587" s="8" t="s">
        <v>2702</v>
      </c>
      <c r="N1587" s="8" t="s">
        <v>34</v>
      </c>
      <c r="O1587" s="8" t="s">
        <v>19</v>
      </c>
      <c r="P1587" s="15" t="s">
        <v>9</v>
      </c>
      <c r="Q1587" s="8" t="s">
        <v>1311</v>
      </c>
      <c r="R1587">
        <f t="shared" si="174"/>
        <v>1</v>
      </c>
    </row>
    <row r="1588" spans="1:18" ht="49.5" x14ac:dyDescent="0.25">
      <c r="A1588" s="10"/>
      <c r="B1588" s="18">
        <v>43968.246527777781</v>
      </c>
      <c r="C1588" s="6" t="str">
        <f t="shared" si="169"/>
        <v>May</v>
      </c>
      <c r="D1588" s="7">
        <f t="shared" si="170"/>
        <v>0.24652777777777779</v>
      </c>
      <c r="E1588" s="7" t="str">
        <f>IF(AND(D1588&lt;Sheet2!$A$3,D1588&gt;=Sheet2!$A$2),"Morning",IF(AND(D1588&gt;=Sheet2!$A$3,D1588&lt;Sheet2!$A$4),"Afternoon","Night"))</f>
        <v>Morning</v>
      </c>
      <c r="F1588" s="7" t="str">
        <f t="shared" si="171"/>
        <v>Sunday</v>
      </c>
      <c r="G1588" s="7" t="str">
        <f t="shared" si="172"/>
        <v>Weekends</v>
      </c>
      <c r="H1588" s="6">
        <f t="shared" si="173"/>
        <v>17</v>
      </c>
      <c r="I1588" s="6">
        <f t="shared" si="175"/>
        <v>2020</v>
      </c>
      <c r="J1588" s="11">
        <v>43970.592361111114</v>
      </c>
      <c r="K1588" s="12" t="s">
        <v>414</v>
      </c>
      <c r="L1588" s="8" t="s">
        <v>2694</v>
      </c>
      <c r="M1588" s="8" t="s">
        <v>2702</v>
      </c>
      <c r="N1588" s="12" t="s">
        <v>34</v>
      </c>
      <c r="O1588" s="12" t="s">
        <v>19</v>
      </c>
      <c r="P1588" s="15" t="s">
        <v>9</v>
      </c>
      <c r="Q1588" s="12" t="s">
        <v>2372</v>
      </c>
      <c r="R1588">
        <f t="shared" si="174"/>
        <v>1</v>
      </c>
    </row>
    <row r="1589" spans="1:18" ht="49.5" x14ac:dyDescent="0.25">
      <c r="A1589" s="4" t="s">
        <v>195</v>
      </c>
      <c r="B1589" s="17">
        <v>43968.474305555559</v>
      </c>
      <c r="C1589" s="6" t="str">
        <f t="shared" si="169"/>
        <v>May</v>
      </c>
      <c r="D1589" s="7">
        <f t="shared" si="170"/>
        <v>0.47430555555555554</v>
      </c>
      <c r="E1589" s="7" t="str">
        <f>IF(AND(D1589&lt;Sheet2!$A$3,D1589&gt;=Sheet2!$A$2),"Morning",IF(AND(D1589&gt;=Sheet2!$A$3,D1589&lt;Sheet2!$A$4),"Afternoon","Night"))</f>
        <v>Morning</v>
      </c>
      <c r="F1589" s="7" t="str">
        <f t="shared" si="171"/>
        <v>Sunday</v>
      </c>
      <c r="G1589" s="7" t="str">
        <f t="shared" si="172"/>
        <v>Weekends</v>
      </c>
      <c r="H1589" s="6">
        <f t="shared" si="173"/>
        <v>17</v>
      </c>
      <c r="I1589" s="6">
        <f t="shared" si="175"/>
        <v>2020</v>
      </c>
      <c r="J1589" s="5">
        <v>43968.474305555559</v>
      </c>
      <c r="K1589" s="8" t="s">
        <v>140</v>
      </c>
      <c r="L1589" s="8" t="s">
        <v>2696</v>
      </c>
      <c r="M1589" s="8" t="s">
        <v>2703</v>
      </c>
      <c r="N1589" s="8" t="s">
        <v>58</v>
      </c>
      <c r="O1589" s="8" t="s">
        <v>491</v>
      </c>
      <c r="P1589" s="15" t="s">
        <v>9</v>
      </c>
      <c r="Q1589" s="8" t="s">
        <v>2373</v>
      </c>
      <c r="R1589">
        <f t="shared" si="174"/>
        <v>1</v>
      </c>
    </row>
    <row r="1590" spans="1:18" ht="66" x14ac:dyDescent="0.25">
      <c r="A1590" s="10"/>
      <c r="B1590" s="18">
        <v>43968.474305555559</v>
      </c>
      <c r="C1590" s="6" t="str">
        <f t="shared" si="169"/>
        <v>May</v>
      </c>
      <c r="D1590" s="7">
        <f t="shared" si="170"/>
        <v>0.47430555555555554</v>
      </c>
      <c r="E1590" s="7" t="str">
        <f>IF(AND(D1590&lt;Sheet2!$A$3,D1590&gt;=Sheet2!$A$2),"Morning",IF(AND(D1590&gt;=Sheet2!$A$3,D1590&lt;Sheet2!$A$4),"Afternoon","Night"))</f>
        <v>Morning</v>
      </c>
      <c r="F1590" s="7" t="str">
        <f t="shared" si="171"/>
        <v>Sunday</v>
      </c>
      <c r="G1590" s="7" t="str">
        <f t="shared" si="172"/>
        <v>Weekends</v>
      </c>
      <c r="H1590" s="6">
        <f t="shared" si="173"/>
        <v>17</v>
      </c>
      <c r="I1590" s="6">
        <f t="shared" si="175"/>
        <v>2020</v>
      </c>
      <c r="J1590" s="11">
        <v>43970.474305555559</v>
      </c>
      <c r="K1590" s="12" t="s">
        <v>140</v>
      </c>
      <c r="L1590" s="8" t="s">
        <v>2696</v>
      </c>
      <c r="M1590" s="8" t="s">
        <v>2703</v>
      </c>
      <c r="N1590" s="12" t="s">
        <v>58</v>
      </c>
      <c r="O1590" s="12" t="s">
        <v>491</v>
      </c>
      <c r="P1590" s="15" t="s">
        <v>9</v>
      </c>
      <c r="Q1590" s="12" t="s">
        <v>2374</v>
      </c>
      <c r="R1590">
        <f t="shared" si="174"/>
        <v>1</v>
      </c>
    </row>
    <row r="1591" spans="1:18" ht="82.5" x14ac:dyDescent="0.25">
      <c r="A1591" s="4" t="s">
        <v>197</v>
      </c>
      <c r="B1591" s="17">
        <v>43968.50277777778</v>
      </c>
      <c r="C1591" s="6" t="str">
        <f t="shared" si="169"/>
        <v>May</v>
      </c>
      <c r="D1591" s="7">
        <f t="shared" si="170"/>
        <v>0.50277777777777777</v>
      </c>
      <c r="E1591" s="7" t="str">
        <f>IF(AND(D1591&lt;Sheet2!$A$3,D1591&gt;=Sheet2!$A$2),"Morning",IF(AND(D1591&gt;=Sheet2!$A$3,D1591&lt;Sheet2!$A$4),"Afternoon","Night"))</f>
        <v>Afternoon</v>
      </c>
      <c r="F1591" s="7" t="str">
        <f t="shared" si="171"/>
        <v>Sunday</v>
      </c>
      <c r="G1591" s="7" t="str">
        <f t="shared" si="172"/>
        <v>Weekends</v>
      </c>
      <c r="H1591" s="6">
        <f t="shared" si="173"/>
        <v>17</v>
      </c>
      <c r="I1591" s="6">
        <f t="shared" si="175"/>
        <v>2020</v>
      </c>
      <c r="J1591" s="5">
        <v>43968.50277777778</v>
      </c>
      <c r="K1591" s="8" t="s">
        <v>156</v>
      </c>
      <c r="L1591" s="8" t="s">
        <v>2696</v>
      </c>
      <c r="M1591" s="8" t="s">
        <v>2703</v>
      </c>
      <c r="N1591" s="8" t="s">
        <v>58</v>
      </c>
      <c r="O1591" s="8" t="s">
        <v>491</v>
      </c>
      <c r="P1591" s="9">
        <v>7</v>
      </c>
      <c r="Q1591" s="8" t="s">
        <v>2375</v>
      </c>
      <c r="R1591">
        <f t="shared" si="174"/>
        <v>1</v>
      </c>
    </row>
    <row r="1592" spans="1:18" ht="66" x14ac:dyDescent="0.25">
      <c r="A1592" s="10"/>
      <c r="B1592" s="18">
        <v>43968.50277777778</v>
      </c>
      <c r="C1592" s="6" t="str">
        <f t="shared" si="169"/>
        <v>May</v>
      </c>
      <c r="D1592" s="7">
        <f t="shared" si="170"/>
        <v>0.50277777777777777</v>
      </c>
      <c r="E1592" s="7" t="str">
        <f>IF(AND(D1592&lt;Sheet2!$A$3,D1592&gt;=Sheet2!$A$2),"Morning",IF(AND(D1592&gt;=Sheet2!$A$3,D1592&lt;Sheet2!$A$4),"Afternoon","Night"))</f>
        <v>Afternoon</v>
      </c>
      <c r="F1592" s="7" t="str">
        <f t="shared" si="171"/>
        <v>Sunday</v>
      </c>
      <c r="G1592" s="7" t="str">
        <f t="shared" si="172"/>
        <v>Weekends</v>
      </c>
      <c r="H1592" s="6">
        <f t="shared" si="173"/>
        <v>17</v>
      </c>
      <c r="I1592" s="6">
        <f t="shared" si="175"/>
        <v>2020</v>
      </c>
      <c r="J1592" s="11">
        <v>43969.50277777778</v>
      </c>
      <c r="K1592" s="12" t="s">
        <v>156</v>
      </c>
      <c r="L1592" s="8" t="s">
        <v>2696</v>
      </c>
      <c r="M1592" s="8" t="s">
        <v>2703</v>
      </c>
      <c r="N1592" s="12" t="s">
        <v>58</v>
      </c>
      <c r="O1592" s="12" t="s">
        <v>491</v>
      </c>
      <c r="P1592" s="13">
        <v>7</v>
      </c>
      <c r="Q1592" s="12" t="s">
        <v>2376</v>
      </c>
      <c r="R1592">
        <f t="shared" si="174"/>
        <v>1</v>
      </c>
    </row>
    <row r="1593" spans="1:18" ht="99" x14ac:dyDescent="0.25">
      <c r="A1593" s="4" t="s">
        <v>199</v>
      </c>
      <c r="B1593" s="17">
        <v>43968.507638888892</v>
      </c>
      <c r="C1593" s="6" t="str">
        <f t="shared" si="169"/>
        <v>May</v>
      </c>
      <c r="D1593" s="7">
        <f t="shared" si="170"/>
        <v>0.50763888888888886</v>
      </c>
      <c r="E1593" s="7" t="str">
        <f>IF(AND(D1593&lt;Sheet2!$A$3,D1593&gt;=Sheet2!$A$2),"Morning",IF(AND(D1593&gt;=Sheet2!$A$3,D1593&lt;Sheet2!$A$4),"Afternoon","Night"))</f>
        <v>Afternoon</v>
      </c>
      <c r="F1593" s="7" t="str">
        <f t="shared" si="171"/>
        <v>Sunday</v>
      </c>
      <c r="G1593" s="7" t="str">
        <f t="shared" si="172"/>
        <v>Weekends</v>
      </c>
      <c r="H1593" s="6">
        <f t="shared" si="173"/>
        <v>17</v>
      </c>
      <c r="I1593" s="6">
        <f t="shared" si="175"/>
        <v>2020</v>
      </c>
      <c r="J1593" s="5">
        <v>43968.507638888892</v>
      </c>
      <c r="K1593" s="8" t="s">
        <v>176</v>
      </c>
      <c r="L1593" s="8" t="s">
        <v>2696</v>
      </c>
      <c r="M1593" s="8" t="s">
        <v>2703</v>
      </c>
      <c r="N1593" s="8" t="s">
        <v>24</v>
      </c>
      <c r="O1593" s="8" t="s">
        <v>13</v>
      </c>
      <c r="P1593" s="9">
        <v>43</v>
      </c>
      <c r="Q1593" s="8" t="s">
        <v>2377</v>
      </c>
      <c r="R1593">
        <f t="shared" si="174"/>
        <v>1</v>
      </c>
    </row>
    <row r="1594" spans="1:18" ht="33" x14ac:dyDescent="0.25">
      <c r="A1594" s="4" t="s">
        <v>203</v>
      </c>
      <c r="B1594" s="17">
        <v>43968.57708333333</v>
      </c>
      <c r="C1594" s="6" t="str">
        <f t="shared" si="169"/>
        <v>May</v>
      </c>
      <c r="D1594" s="7">
        <f t="shared" si="170"/>
        <v>0.57708333333333328</v>
      </c>
      <c r="E1594" s="7" t="str">
        <f>IF(AND(D1594&lt;Sheet2!$A$3,D1594&gt;=Sheet2!$A$2),"Morning",IF(AND(D1594&gt;=Sheet2!$A$3,D1594&lt;Sheet2!$A$4),"Afternoon","Night"))</f>
        <v>Afternoon</v>
      </c>
      <c r="F1594" s="7" t="str">
        <f t="shared" si="171"/>
        <v>Sunday</v>
      </c>
      <c r="G1594" s="7" t="str">
        <f t="shared" si="172"/>
        <v>Weekends</v>
      </c>
      <c r="H1594" s="6">
        <f t="shared" si="173"/>
        <v>17</v>
      </c>
      <c r="I1594" s="6">
        <f t="shared" si="175"/>
        <v>2020</v>
      </c>
      <c r="J1594" s="5">
        <v>43968.57708333333</v>
      </c>
      <c r="K1594" s="8" t="s">
        <v>375</v>
      </c>
      <c r="L1594" s="8" t="s">
        <v>2696</v>
      </c>
      <c r="M1594" s="8" t="s">
        <v>2703</v>
      </c>
      <c r="N1594" s="8" t="s">
        <v>58</v>
      </c>
      <c r="O1594" s="8" t="s">
        <v>19</v>
      </c>
      <c r="P1594" s="15" t="s">
        <v>9</v>
      </c>
      <c r="Q1594" s="8" t="s">
        <v>1312</v>
      </c>
      <c r="R1594">
        <f t="shared" si="174"/>
        <v>1</v>
      </c>
    </row>
    <row r="1595" spans="1:18" ht="49.5" x14ac:dyDescent="0.25">
      <c r="A1595" s="10"/>
      <c r="B1595" s="18">
        <v>43968.57708333333</v>
      </c>
      <c r="C1595" s="6" t="str">
        <f t="shared" si="169"/>
        <v>May</v>
      </c>
      <c r="D1595" s="7">
        <f t="shared" si="170"/>
        <v>0.57708333333333328</v>
      </c>
      <c r="E1595" s="7" t="str">
        <f>IF(AND(D1595&lt;Sheet2!$A$3,D1595&gt;=Sheet2!$A$2),"Morning",IF(AND(D1595&gt;=Sheet2!$A$3,D1595&lt;Sheet2!$A$4),"Afternoon","Night"))</f>
        <v>Afternoon</v>
      </c>
      <c r="F1595" s="7" t="str">
        <f t="shared" si="171"/>
        <v>Sunday</v>
      </c>
      <c r="G1595" s="7" t="str">
        <f t="shared" si="172"/>
        <v>Weekends</v>
      </c>
      <c r="H1595" s="6">
        <f t="shared" si="173"/>
        <v>17</v>
      </c>
      <c r="I1595" s="6">
        <f t="shared" si="175"/>
        <v>2020</v>
      </c>
      <c r="J1595" s="11">
        <v>43976.677083333336</v>
      </c>
      <c r="K1595" s="12" t="s">
        <v>375</v>
      </c>
      <c r="L1595" s="8" t="s">
        <v>2696</v>
      </c>
      <c r="M1595" s="8" t="s">
        <v>2703</v>
      </c>
      <c r="N1595" s="12" t="s">
        <v>58</v>
      </c>
      <c r="O1595" s="12" t="s">
        <v>19</v>
      </c>
      <c r="P1595" s="15" t="s">
        <v>9</v>
      </c>
      <c r="Q1595" s="12" t="s">
        <v>1313</v>
      </c>
      <c r="R1595">
        <f t="shared" si="174"/>
        <v>1</v>
      </c>
    </row>
    <row r="1596" spans="1:18" ht="82.5" x14ac:dyDescent="0.25">
      <c r="A1596" s="4" t="s">
        <v>205</v>
      </c>
      <c r="B1596" s="17">
        <v>43968.669444444444</v>
      </c>
      <c r="C1596" s="6" t="str">
        <f t="shared" si="169"/>
        <v>May</v>
      </c>
      <c r="D1596" s="7">
        <f t="shared" si="170"/>
        <v>0.6694444444444444</v>
      </c>
      <c r="E1596" s="7" t="str">
        <f>IF(AND(D1596&lt;Sheet2!$A$3,D1596&gt;=Sheet2!$A$2),"Morning",IF(AND(D1596&gt;=Sheet2!$A$3,D1596&lt;Sheet2!$A$4),"Afternoon","Night"))</f>
        <v>Afternoon</v>
      </c>
      <c r="F1596" s="7" t="str">
        <f t="shared" si="171"/>
        <v>Sunday</v>
      </c>
      <c r="G1596" s="7" t="str">
        <f t="shared" si="172"/>
        <v>Weekends</v>
      </c>
      <c r="H1596" s="6">
        <f t="shared" si="173"/>
        <v>17</v>
      </c>
      <c r="I1596" s="6">
        <f t="shared" si="175"/>
        <v>2020</v>
      </c>
      <c r="J1596" s="5">
        <v>43968.669444444444</v>
      </c>
      <c r="K1596" s="8" t="s">
        <v>12</v>
      </c>
      <c r="L1596" s="8" t="s">
        <v>2694</v>
      </c>
      <c r="M1596" s="8" t="s">
        <v>2702</v>
      </c>
      <c r="N1596" s="8" t="s">
        <v>711</v>
      </c>
      <c r="O1596" s="8" t="s">
        <v>19</v>
      </c>
      <c r="P1596" s="15" t="s">
        <v>9</v>
      </c>
      <c r="Q1596" s="8" t="s">
        <v>2378</v>
      </c>
      <c r="R1596">
        <f t="shared" si="174"/>
        <v>1</v>
      </c>
    </row>
    <row r="1597" spans="1:18" ht="33" x14ac:dyDescent="0.25">
      <c r="A1597" s="10"/>
      <c r="B1597" s="18">
        <v>43968.669444444444</v>
      </c>
      <c r="C1597" s="6" t="str">
        <f t="shared" si="169"/>
        <v>May</v>
      </c>
      <c r="D1597" s="7">
        <f t="shared" si="170"/>
        <v>0.6694444444444444</v>
      </c>
      <c r="E1597" s="7" t="str">
        <f>IF(AND(D1597&lt;Sheet2!$A$3,D1597&gt;=Sheet2!$A$2),"Morning",IF(AND(D1597&gt;=Sheet2!$A$3,D1597&lt;Sheet2!$A$4),"Afternoon","Night"))</f>
        <v>Afternoon</v>
      </c>
      <c r="F1597" s="7" t="str">
        <f t="shared" si="171"/>
        <v>Sunday</v>
      </c>
      <c r="G1597" s="7" t="str">
        <f t="shared" si="172"/>
        <v>Weekends</v>
      </c>
      <c r="H1597" s="6">
        <f t="shared" si="173"/>
        <v>17</v>
      </c>
      <c r="I1597" s="6">
        <f t="shared" si="175"/>
        <v>2020</v>
      </c>
      <c r="J1597" s="11">
        <v>43970.600694444445</v>
      </c>
      <c r="K1597" s="12" t="s">
        <v>12</v>
      </c>
      <c r="L1597" s="8" t="s">
        <v>2694</v>
      </c>
      <c r="M1597" s="8" t="s">
        <v>2702</v>
      </c>
      <c r="N1597" s="12" t="s">
        <v>711</v>
      </c>
      <c r="O1597" s="12" t="s">
        <v>19</v>
      </c>
      <c r="P1597" s="15" t="s">
        <v>9</v>
      </c>
      <c r="Q1597" s="12" t="s">
        <v>1314</v>
      </c>
      <c r="R1597">
        <f t="shared" si="174"/>
        <v>1</v>
      </c>
    </row>
    <row r="1598" spans="1:18" ht="49.5" x14ac:dyDescent="0.25">
      <c r="A1598" s="4" t="s">
        <v>207</v>
      </c>
      <c r="B1598" s="17">
        <v>43968.770138888889</v>
      </c>
      <c r="C1598" s="6" t="str">
        <f t="shared" si="169"/>
        <v>May</v>
      </c>
      <c r="D1598" s="7">
        <f t="shared" si="170"/>
        <v>0.77013888888888893</v>
      </c>
      <c r="E1598" s="7" t="str">
        <f>IF(AND(D1598&lt;Sheet2!$A$3,D1598&gt;=Sheet2!$A$2),"Morning",IF(AND(D1598&gt;=Sheet2!$A$3,D1598&lt;Sheet2!$A$4),"Afternoon","Night"))</f>
        <v>Afternoon</v>
      </c>
      <c r="F1598" s="7" t="str">
        <f t="shared" si="171"/>
        <v>Sunday</v>
      </c>
      <c r="G1598" s="7" t="str">
        <f t="shared" si="172"/>
        <v>Weekends</v>
      </c>
      <c r="H1598" s="6">
        <f t="shared" si="173"/>
        <v>17</v>
      </c>
      <c r="I1598" s="6">
        <f t="shared" si="175"/>
        <v>2020</v>
      </c>
      <c r="J1598" s="5">
        <v>43971.300694444442</v>
      </c>
      <c r="K1598" s="8" t="s">
        <v>1135</v>
      </c>
      <c r="L1598" s="8" t="s">
        <v>2699</v>
      </c>
      <c r="M1598" s="8" t="s">
        <v>2703</v>
      </c>
      <c r="N1598" s="8" t="s">
        <v>18</v>
      </c>
      <c r="O1598" s="8" t="s">
        <v>19</v>
      </c>
      <c r="P1598" s="15" t="s">
        <v>9</v>
      </c>
      <c r="Q1598" s="8" t="s">
        <v>2379</v>
      </c>
      <c r="R1598">
        <f t="shared" si="174"/>
        <v>1</v>
      </c>
    </row>
    <row r="1599" spans="1:18" ht="49.5" x14ac:dyDescent="0.25">
      <c r="A1599" s="10"/>
      <c r="B1599" s="18">
        <v>43968.770138888889</v>
      </c>
      <c r="C1599" s="6" t="str">
        <f t="shared" si="169"/>
        <v>May</v>
      </c>
      <c r="D1599" s="7">
        <f t="shared" si="170"/>
        <v>0.77013888888888893</v>
      </c>
      <c r="E1599" s="7" t="str">
        <f>IF(AND(D1599&lt;Sheet2!$A$3,D1599&gt;=Sheet2!$A$2),"Morning",IF(AND(D1599&gt;=Sheet2!$A$3,D1599&lt;Sheet2!$A$4),"Afternoon","Night"))</f>
        <v>Afternoon</v>
      </c>
      <c r="F1599" s="7" t="str">
        <f t="shared" si="171"/>
        <v>Sunday</v>
      </c>
      <c r="G1599" s="7" t="str">
        <f t="shared" si="172"/>
        <v>Weekends</v>
      </c>
      <c r="H1599" s="6">
        <f t="shared" si="173"/>
        <v>17</v>
      </c>
      <c r="I1599" s="6">
        <f t="shared" si="175"/>
        <v>2020</v>
      </c>
      <c r="J1599" s="11">
        <v>43971.300694444442</v>
      </c>
      <c r="K1599" s="12" t="s">
        <v>1135</v>
      </c>
      <c r="L1599" s="8" t="s">
        <v>2699</v>
      </c>
      <c r="M1599" s="8" t="s">
        <v>2703</v>
      </c>
      <c r="N1599" s="12" t="s">
        <v>18</v>
      </c>
      <c r="O1599" s="12" t="s">
        <v>19</v>
      </c>
      <c r="P1599" s="15" t="s">
        <v>9</v>
      </c>
      <c r="Q1599" s="12" t="s">
        <v>2379</v>
      </c>
      <c r="R1599">
        <f t="shared" si="174"/>
        <v>1</v>
      </c>
    </row>
    <row r="1600" spans="1:18" ht="49.5" x14ac:dyDescent="0.25">
      <c r="A1600" s="4" t="s">
        <v>209</v>
      </c>
      <c r="B1600" s="17">
        <v>43969.313194444447</v>
      </c>
      <c r="C1600" s="6" t="str">
        <f t="shared" si="169"/>
        <v>May</v>
      </c>
      <c r="D1600" s="7">
        <f t="shared" si="170"/>
        <v>0.31319444444444444</v>
      </c>
      <c r="E1600" s="7" t="str">
        <f>IF(AND(D1600&lt;Sheet2!$A$3,D1600&gt;=Sheet2!$A$2),"Morning",IF(AND(D1600&gt;=Sheet2!$A$3,D1600&lt;Sheet2!$A$4),"Afternoon","Night"))</f>
        <v>Morning</v>
      </c>
      <c r="F1600" s="7" t="str">
        <f t="shared" si="171"/>
        <v>Monday</v>
      </c>
      <c r="G1600" s="7" t="str">
        <f t="shared" si="172"/>
        <v>Weekdays</v>
      </c>
      <c r="H1600" s="6">
        <f t="shared" si="173"/>
        <v>18</v>
      </c>
      <c r="I1600" s="6">
        <f t="shared" si="175"/>
        <v>2020</v>
      </c>
      <c r="J1600" s="5">
        <v>43969.313194444447</v>
      </c>
      <c r="K1600" s="8" t="s">
        <v>2037</v>
      </c>
      <c r="L1600" s="8" t="s">
        <v>2699</v>
      </c>
      <c r="M1600" s="8" t="s">
        <v>2703</v>
      </c>
      <c r="N1600" s="8" t="s">
        <v>34</v>
      </c>
      <c r="O1600" s="8" t="s">
        <v>19</v>
      </c>
      <c r="P1600" s="9">
        <v>109</v>
      </c>
      <c r="Q1600" s="8" t="s">
        <v>2380</v>
      </c>
      <c r="R1600">
        <f t="shared" si="174"/>
        <v>1</v>
      </c>
    </row>
    <row r="1601" spans="1:18" ht="49.5" x14ac:dyDescent="0.25">
      <c r="A1601" s="10"/>
      <c r="B1601" s="18">
        <v>43969.313194444447</v>
      </c>
      <c r="C1601" s="6" t="str">
        <f t="shared" si="169"/>
        <v>May</v>
      </c>
      <c r="D1601" s="7">
        <f t="shared" si="170"/>
        <v>0.31319444444444444</v>
      </c>
      <c r="E1601" s="7" t="str">
        <f>IF(AND(D1601&lt;Sheet2!$A$3,D1601&gt;=Sheet2!$A$2),"Morning",IF(AND(D1601&gt;=Sheet2!$A$3,D1601&lt;Sheet2!$A$4),"Afternoon","Night"))</f>
        <v>Morning</v>
      </c>
      <c r="F1601" s="7" t="str">
        <f t="shared" si="171"/>
        <v>Monday</v>
      </c>
      <c r="G1601" s="7" t="str">
        <f t="shared" si="172"/>
        <v>Weekdays</v>
      </c>
      <c r="H1601" s="6">
        <f t="shared" si="173"/>
        <v>18</v>
      </c>
      <c r="I1601" s="6">
        <f t="shared" si="175"/>
        <v>2020</v>
      </c>
      <c r="J1601" s="11">
        <v>43972.341666666667</v>
      </c>
      <c r="K1601" s="12" t="s">
        <v>2037</v>
      </c>
      <c r="L1601" s="8" t="s">
        <v>2699</v>
      </c>
      <c r="M1601" s="8" t="s">
        <v>2703</v>
      </c>
      <c r="N1601" s="12" t="s">
        <v>34</v>
      </c>
      <c r="O1601" s="12" t="s">
        <v>19</v>
      </c>
      <c r="P1601" s="13">
        <v>109</v>
      </c>
      <c r="Q1601" s="12" t="s">
        <v>2381</v>
      </c>
      <c r="R1601">
        <f t="shared" si="174"/>
        <v>1</v>
      </c>
    </row>
    <row r="1602" spans="1:18" ht="66" x14ac:dyDescent="0.25">
      <c r="A1602" s="4" t="s">
        <v>211</v>
      </c>
      <c r="B1602" s="17">
        <v>43969.313194444447</v>
      </c>
      <c r="C1602" s="6" t="str">
        <f t="shared" si="169"/>
        <v>May</v>
      </c>
      <c r="D1602" s="7">
        <f t="shared" si="170"/>
        <v>0.31319444444444444</v>
      </c>
      <c r="E1602" s="7" t="str">
        <f>IF(AND(D1602&lt;Sheet2!$A$3,D1602&gt;=Sheet2!$A$2),"Morning",IF(AND(D1602&gt;=Sheet2!$A$3,D1602&lt;Sheet2!$A$4),"Afternoon","Night"))</f>
        <v>Morning</v>
      </c>
      <c r="F1602" s="7" t="str">
        <f t="shared" si="171"/>
        <v>Monday</v>
      </c>
      <c r="G1602" s="7" t="str">
        <f t="shared" si="172"/>
        <v>Weekdays</v>
      </c>
      <c r="H1602" s="6">
        <f t="shared" si="173"/>
        <v>18</v>
      </c>
      <c r="I1602" s="6">
        <f t="shared" si="175"/>
        <v>2020</v>
      </c>
      <c r="J1602" s="5">
        <v>43969.313194444447</v>
      </c>
      <c r="K1602" s="8" t="s">
        <v>686</v>
      </c>
      <c r="L1602" s="8" t="s">
        <v>2699</v>
      </c>
      <c r="M1602" s="8" t="s">
        <v>2703</v>
      </c>
      <c r="N1602" s="8" t="s">
        <v>34</v>
      </c>
      <c r="O1602" s="8" t="s">
        <v>1315</v>
      </c>
      <c r="P1602" s="15" t="s">
        <v>9</v>
      </c>
      <c r="Q1602" s="8" t="s">
        <v>2382</v>
      </c>
      <c r="R1602">
        <f t="shared" si="174"/>
        <v>1</v>
      </c>
    </row>
    <row r="1603" spans="1:18" ht="132" x14ac:dyDescent="0.25">
      <c r="A1603" s="4" t="s">
        <v>212</v>
      </c>
      <c r="B1603" s="17">
        <v>43969.416666666664</v>
      </c>
      <c r="C1603" s="6" t="str">
        <f t="shared" ref="C1603:C1666" si="176">TEXT(B1603,"mmmm")</f>
        <v>May</v>
      </c>
      <c r="D1603" s="7">
        <f t="shared" ref="D1603:D1666" si="177">TIME(HOUR(B1603),MINUTE(B1603),SECOND(B1603))</f>
        <v>0.41666666666666669</v>
      </c>
      <c r="E1603" s="7" t="str">
        <f>IF(AND(D1603&lt;Sheet2!$A$3,D1603&gt;=Sheet2!$A$2),"Morning",IF(AND(D1603&gt;=Sheet2!$A$3,D1603&lt;Sheet2!$A$4),"Afternoon","Night"))</f>
        <v>Morning</v>
      </c>
      <c r="F1603" s="7" t="str">
        <f t="shared" ref="F1603:F1666" si="178">TEXT(B1603,"dddd")</f>
        <v>Monday</v>
      </c>
      <c r="G1603" s="7" t="str">
        <f t="shared" ref="G1603:G1666" si="179">IF(OR(F1603="Saturday",F1603="Sunday"),"Weekends","Weekdays")</f>
        <v>Weekdays</v>
      </c>
      <c r="H1603" s="6">
        <f t="shared" ref="H1603:H1666" si="180">DAY(B1603)</f>
        <v>18</v>
      </c>
      <c r="I1603" s="6">
        <f t="shared" si="175"/>
        <v>2020</v>
      </c>
      <c r="J1603" s="5">
        <v>43969.416666666664</v>
      </c>
      <c r="K1603" s="8" t="s">
        <v>323</v>
      </c>
      <c r="L1603" s="8" t="s">
        <v>2693</v>
      </c>
      <c r="M1603" s="8" t="s">
        <v>2703</v>
      </c>
      <c r="N1603" s="8" t="s">
        <v>34</v>
      </c>
      <c r="O1603" s="8" t="s">
        <v>103</v>
      </c>
      <c r="P1603" s="9">
        <v>179</v>
      </c>
      <c r="Q1603" s="8" t="s">
        <v>2383</v>
      </c>
      <c r="R1603">
        <f t="shared" ref="R1603:R1666" si="181">COUNTA(B1603)</f>
        <v>1</v>
      </c>
    </row>
    <row r="1604" spans="1:18" ht="66" x14ac:dyDescent="0.25">
      <c r="A1604" s="4" t="s">
        <v>213</v>
      </c>
      <c r="B1604" s="17">
        <v>43969.443749999999</v>
      </c>
      <c r="C1604" s="6" t="str">
        <f t="shared" si="176"/>
        <v>May</v>
      </c>
      <c r="D1604" s="7">
        <f t="shared" si="177"/>
        <v>0.44375000000000003</v>
      </c>
      <c r="E1604" s="7" t="str">
        <f>IF(AND(D1604&lt;Sheet2!$A$3,D1604&gt;=Sheet2!$A$2),"Morning",IF(AND(D1604&gt;=Sheet2!$A$3,D1604&lt;Sheet2!$A$4),"Afternoon","Night"))</f>
        <v>Morning</v>
      </c>
      <c r="F1604" s="7" t="str">
        <f t="shared" si="178"/>
        <v>Monday</v>
      </c>
      <c r="G1604" s="7" t="str">
        <f t="shared" si="179"/>
        <v>Weekdays</v>
      </c>
      <c r="H1604" s="6">
        <f t="shared" si="180"/>
        <v>18</v>
      </c>
      <c r="I1604" s="6">
        <f t="shared" si="175"/>
        <v>2020</v>
      </c>
      <c r="J1604" s="5">
        <v>43969.443749999999</v>
      </c>
      <c r="K1604" s="8" t="s">
        <v>510</v>
      </c>
      <c r="L1604" s="8" t="s">
        <v>2694</v>
      </c>
      <c r="M1604" s="8" t="s">
        <v>2702</v>
      </c>
      <c r="N1604" s="8" t="s">
        <v>34</v>
      </c>
      <c r="O1604" s="8" t="s">
        <v>109</v>
      </c>
      <c r="P1604" s="9">
        <v>7</v>
      </c>
      <c r="Q1604" s="8" t="s">
        <v>2384</v>
      </c>
      <c r="R1604">
        <f t="shared" si="181"/>
        <v>1</v>
      </c>
    </row>
    <row r="1605" spans="1:18" ht="49.5" x14ac:dyDescent="0.25">
      <c r="A1605" s="4" t="s">
        <v>215</v>
      </c>
      <c r="B1605" s="17">
        <v>43969.615277777775</v>
      </c>
      <c r="C1605" s="6" t="str">
        <f t="shared" si="176"/>
        <v>May</v>
      </c>
      <c r="D1605" s="7">
        <f t="shared" si="177"/>
        <v>0.61527777777777781</v>
      </c>
      <c r="E1605" s="7" t="str">
        <f>IF(AND(D1605&lt;Sheet2!$A$3,D1605&gt;=Sheet2!$A$2),"Morning",IF(AND(D1605&gt;=Sheet2!$A$3,D1605&lt;Sheet2!$A$4),"Afternoon","Night"))</f>
        <v>Afternoon</v>
      </c>
      <c r="F1605" s="7" t="str">
        <f t="shared" si="178"/>
        <v>Monday</v>
      </c>
      <c r="G1605" s="7" t="str">
        <f t="shared" si="179"/>
        <v>Weekdays</v>
      </c>
      <c r="H1605" s="6">
        <f t="shared" si="180"/>
        <v>18</v>
      </c>
      <c r="I1605" s="6">
        <f t="shared" ref="I1605:I1668" si="182">YEAR(B1605)</f>
        <v>2020</v>
      </c>
      <c r="J1605" s="5">
        <v>43969.615277777775</v>
      </c>
      <c r="K1605" s="8" t="s">
        <v>510</v>
      </c>
      <c r="L1605" s="8" t="s">
        <v>2694</v>
      </c>
      <c r="M1605" s="8" t="s">
        <v>2702</v>
      </c>
      <c r="N1605" s="8" t="s">
        <v>34</v>
      </c>
      <c r="O1605" s="8" t="s">
        <v>109</v>
      </c>
      <c r="P1605" s="9">
        <v>9</v>
      </c>
      <c r="Q1605" s="8" t="s">
        <v>2385</v>
      </c>
      <c r="R1605">
        <f t="shared" si="181"/>
        <v>1</v>
      </c>
    </row>
    <row r="1606" spans="1:18" ht="99" x14ac:dyDescent="0.25">
      <c r="A1606" s="4" t="s">
        <v>218</v>
      </c>
      <c r="B1606" s="17">
        <v>43969.671527777777</v>
      </c>
      <c r="C1606" s="6" t="str">
        <f t="shared" si="176"/>
        <v>May</v>
      </c>
      <c r="D1606" s="7">
        <f t="shared" si="177"/>
        <v>0.67152777777777783</v>
      </c>
      <c r="E1606" s="7" t="str">
        <f>IF(AND(D1606&lt;Sheet2!$A$3,D1606&gt;=Sheet2!$A$2),"Morning",IF(AND(D1606&gt;=Sheet2!$A$3,D1606&lt;Sheet2!$A$4),"Afternoon","Night"))</f>
        <v>Afternoon</v>
      </c>
      <c r="F1606" s="7" t="str">
        <f t="shared" si="178"/>
        <v>Monday</v>
      </c>
      <c r="G1606" s="7" t="str">
        <f t="shared" si="179"/>
        <v>Weekdays</v>
      </c>
      <c r="H1606" s="6">
        <f t="shared" si="180"/>
        <v>18</v>
      </c>
      <c r="I1606" s="6">
        <f t="shared" si="182"/>
        <v>2020</v>
      </c>
      <c r="J1606" s="5">
        <v>43969.671527777777</v>
      </c>
      <c r="K1606" s="8" t="s">
        <v>323</v>
      </c>
      <c r="L1606" s="8" t="s">
        <v>2693</v>
      </c>
      <c r="M1606" s="8" t="s">
        <v>2703</v>
      </c>
      <c r="N1606" s="8" t="s">
        <v>34</v>
      </c>
      <c r="O1606" s="8" t="s">
        <v>109</v>
      </c>
      <c r="P1606" s="15" t="s">
        <v>9</v>
      </c>
      <c r="Q1606" s="8" t="s">
        <v>2386</v>
      </c>
      <c r="R1606">
        <f t="shared" si="181"/>
        <v>1</v>
      </c>
    </row>
    <row r="1607" spans="1:18" ht="409.5" x14ac:dyDescent="0.25">
      <c r="A1607" s="4" t="s">
        <v>220</v>
      </c>
      <c r="B1607" s="17">
        <v>43970.251388888886</v>
      </c>
      <c r="C1607" s="6" t="str">
        <f t="shared" si="176"/>
        <v>May</v>
      </c>
      <c r="D1607" s="7">
        <f t="shared" si="177"/>
        <v>0.25138888888888888</v>
      </c>
      <c r="E1607" s="7" t="str">
        <f>IF(AND(D1607&lt;Sheet2!$A$3,D1607&gt;=Sheet2!$A$2),"Morning",IF(AND(D1607&gt;=Sheet2!$A$3,D1607&lt;Sheet2!$A$4),"Afternoon","Night"))</f>
        <v>Morning</v>
      </c>
      <c r="F1607" s="7" t="str">
        <f t="shared" si="178"/>
        <v>Tuesday</v>
      </c>
      <c r="G1607" s="7" t="str">
        <f t="shared" si="179"/>
        <v>Weekdays</v>
      </c>
      <c r="H1607" s="6">
        <f t="shared" si="180"/>
        <v>19</v>
      </c>
      <c r="I1607" s="6">
        <f t="shared" si="182"/>
        <v>2020</v>
      </c>
      <c r="J1607" s="5">
        <v>43970.251388888886</v>
      </c>
      <c r="K1607" s="8" t="s">
        <v>698</v>
      </c>
      <c r="L1607" s="8" t="s">
        <v>2696</v>
      </c>
      <c r="M1607" s="8" t="s">
        <v>2703</v>
      </c>
      <c r="N1607" s="8" t="s">
        <v>34</v>
      </c>
      <c r="O1607" s="8" t="s">
        <v>14</v>
      </c>
      <c r="P1607" s="9">
        <v>246</v>
      </c>
      <c r="Q1607" s="8" t="s">
        <v>2675</v>
      </c>
      <c r="R1607">
        <f t="shared" si="181"/>
        <v>1</v>
      </c>
    </row>
    <row r="1608" spans="1:18" ht="33" x14ac:dyDescent="0.25">
      <c r="A1608" s="4" t="s">
        <v>222</v>
      </c>
      <c r="B1608" s="17">
        <v>43971.056944444441</v>
      </c>
      <c r="C1608" s="6" t="str">
        <f t="shared" si="176"/>
        <v>May</v>
      </c>
      <c r="D1608" s="7">
        <f t="shared" si="177"/>
        <v>5.6944444444444443E-2</v>
      </c>
      <c r="E1608" s="7" t="str">
        <f>IF(AND(D1608&lt;Sheet2!$A$3,D1608&gt;=Sheet2!$A$2),"Morning",IF(AND(D1608&gt;=Sheet2!$A$3,D1608&lt;Sheet2!$A$4),"Afternoon","Night"))</f>
        <v>Night</v>
      </c>
      <c r="F1608" s="7" t="str">
        <f t="shared" si="178"/>
        <v>Wednesday</v>
      </c>
      <c r="G1608" s="7" t="str">
        <f t="shared" si="179"/>
        <v>Weekdays</v>
      </c>
      <c r="H1608" s="6">
        <f t="shared" si="180"/>
        <v>20</v>
      </c>
      <c r="I1608" s="6">
        <f t="shared" si="182"/>
        <v>2020</v>
      </c>
      <c r="J1608" s="5">
        <v>43971.056944444441</v>
      </c>
      <c r="K1608" s="8" t="s">
        <v>268</v>
      </c>
      <c r="L1608" s="8" t="s">
        <v>2696</v>
      </c>
      <c r="M1608" s="8" t="s">
        <v>2703</v>
      </c>
      <c r="N1608" s="8" t="s">
        <v>58</v>
      </c>
      <c r="O1608" s="8" t="s">
        <v>19</v>
      </c>
      <c r="P1608" s="9">
        <v>36</v>
      </c>
      <c r="Q1608" s="8" t="s">
        <v>2683</v>
      </c>
      <c r="R1608">
        <f t="shared" si="181"/>
        <v>1</v>
      </c>
    </row>
    <row r="1609" spans="1:18" ht="66" x14ac:dyDescent="0.25">
      <c r="A1609" s="10"/>
      <c r="B1609" s="18">
        <v>43971.056944444441</v>
      </c>
      <c r="C1609" s="6" t="str">
        <f t="shared" si="176"/>
        <v>May</v>
      </c>
      <c r="D1609" s="7">
        <f t="shared" si="177"/>
        <v>5.6944444444444443E-2</v>
      </c>
      <c r="E1609" s="7" t="str">
        <f>IF(AND(D1609&lt;Sheet2!$A$3,D1609&gt;=Sheet2!$A$2),"Morning",IF(AND(D1609&gt;=Sheet2!$A$3,D1609&lt;Sheet2!$A$4),"Afternoon","Night"))</f>
        <v>Night</v>
      </c>
      <c r="F1609" s="7" t="str">
        <f t="shared" si="178"/>
        <v>Wednesday</v>
      </c>
      <c r="G1609" s="7" t="str">
        <f t="shared" si="179"/>
        <v>Weekdays</v>
      </c>
      <c r="H1609" s="6">
        <f t="shared" si="180"/>
        <v>20</v>
      </c>
      <c r="I1609" s="6">
        <f t="shared" si="182"/>
        <v>2020</v>
      </c>
      <c r="J1609" s="11">
        <v>43973.369444444441</v>
      </c>
      <c r="K1609" s="12" t="s">
        <v>268</v>
      </c>
      <c r="L1609" s="8" t="s">
        <v>2696</v>
      </c>
      <c r="M1609" s="8" t="s">
        <v>2703</v>
      </c>
      <c r="N1609" s="12" t="s">
        <v>58</v>
      </c>
      <c r="O1609" s="12" t="s">
        <v>19</v>
      </c>
      <c r="P1609" s="13">
        <v>36</v>
      </c>
      <c r="Q1609" s="12" t="s">
        <v>2387</v>
      </c>
      <c r="R1609">
        <f t="shared" si="181"/>
        <v>1</v>
      </c>
    </row>
    <row r="1610" spans="1:18" ht="148.5" x14ac:dyDescent="0.25">
      <c r="A1610" s="4" t="s">
        <v>224</v>
      </c>
      <c r="B1610" s="17">
        <v>43971.249305555553</v>
      </c>
      <c r="C1610" s="6" t="str">
        <f t="shared" si="176"/>
        <v>May</v>
      </c>
      <c r="D1610" s="7">
        <f t="shared" si="177"/>
        <v>0.24930555555555556</v>
      </c>
      <c r="E1610" s="7" t="str">
        <f>IF(AND(D1610&lt;Sheet2!$A$3,D1610&gt;=Sheet2!$A$2),"Morning",IF(AND(D1610&gt;=Sheet2!$A$3,D1610&lt;Sheet2!$A$4),"Afternoon","Night"))</f>
        <v>Morning</v>
      </c>
      <c r="F1610" s="7" t="str">
        <f t="shared" si="178"/>
        <v>Wednesday</v>
      </c>
      <c r="G1610" s="7" t="str">
        <f t="shared" si="179"/>
        <v>Weekdays</v>
      </c>
      <c r="H1610" s="6">
        <f t="shared" si="180"/>
        <v>20</v>
      </c>
      <c r="I1610" s="6">
        <f t="shared" si="182"/>
        <v>2020</v>
      </c>
      <c r="J1610" s="5">
        <v>43971.249305555553</v>
      </c>
      <c r="K1610" s="8" t="s">
        <v>277</v>
      </c>
      <c r="L1610" s="8" t="s">
        <v>2693</v>
      </c>
      <c r="M1610" s="8" t="s">
        <v>2703</v>
      </c>
      <c r="N1610" s="8" t="s">
        <v>34</v>
      </c>
      <c r="O1610" s="8" t="s">
        <v>14</v>
      </c>
      <c r="P1610" s="9">
        <v>47</v>
      </c>
      <c r="Q1610" s="8" t="s">
        <v>2388</v>
      </c>
      <c r="R1610">
        <f t="shared" si="181"/>
        <v>1</v>
      </c>
    </row>
    <row r="1611" spans="1:18" ht="49.5" x14ac:dyDescent="0.25">
      <c r="A1611" s="4" t="s">
        <v>226</v>
      </c>
      <c r="B1611" s="17">
        <v>43971.440972222219</v>
      </c>
      <c r="C1611" s="6" t="str">
        <f t="shared" si="176"/>
        <v>May</v>
      </c>
      <c r="D1611" s="7">
        <f t="shared" si="177"/>
        <v>0.44097222222222227</v>
      </c>
      <c r="E1611" s="7" t="str">
        <f>IF(AND(D1611&lt;Sheet2!$A$3,D1611&gt;=Sheet2!$A$2),"Morning",IF(AND(D1611&gt;=Sheet2!$A$3,D1611&lt;Sheet2!$A$4),"Afternoon","Night"))</f>
        <v>Morning</v>
      </c>
      <c r="F1611" s="7" t="str">
        <f t="shared" si="178"/>
        <v>Wednesday</v>
      </c>
      <c r="G1611" s="7" t="str">
        <f t="shared" si="179"/>
        <v>Weekdays</v>
      </c>
      <c r="H1611" s="6">
        <f t="shared" si="180"/>
        <v>20</v>
      </c>
      <c r="I1611" s="6">
        <f t="shared" si="182"/>
        <v>2020</v>
      </c>
      <c r="J1611" s="5">
        <v>43971.440972222219</v>
      </c>
      <c r="K1611" s="8" t="s">
        <v>149</v>
      </c>
      <c r="L1611" s="8" t="s">
        <v>2696</v>
      </c>
      <c r="M1611" s="8" t="s">
        <v>2703</v>
      </c>
      <c r="N1611" s="8" t="s">
        <v>34</v>
      </c>
      <c r="O1611" s="8" t="s">
        <v>109</v>
      </c>
      <c r="P1611" s="15" t="s">
        <v>9</v>
      </c>
      <c r="Q1611" s="8" t="s">
        <v>1316</v>
      </c>
      <c r="R1611">
        <f t="shared" si="181"/>
        <v>1</v>
      </c>
    </row>
    <row r="1612" spans="1:18" ht="49.5" x14ac:dyDescent="0.25">
      <c r="A1612" s="4" t="s">
        <v>228</v>
      </c>
      <c r="B1612" s="17">
        <v>43971.443749999999</v>
      </c>
      <c r="C1612" s="6" t="str">
        <f t="shared" si="176"/>
        <v>May</v>
      </c>
      <c r="D1612" s="7">
        <f t="shared" si="177"/>
        <v>0.44375000000000003</v>
      </c>
      <c r="E1612" s="7" t="str">
        <f>IF(AND(D1612&lt;Sheet2!$A$3,D1612&gt;=Sheet2!$A$2),"Morning",IF(AND(D1612&gt;=Sheet2!$A$3,D1612&lt;Sheet2!$A$4),"Afternoon","Night"))</f>
        <v>Morning</v>
      </c>
      <c r="F1612" s="7" t="str">
        <f t="shared" si="178"/>
        <v>Wednesday</v>
      </c>
      <c r="G1612" s="7" t="str">
        <f t="shared" si="179"/>
        <v>Weekdays</v>
      </c>
      <c r="H1612" s="6">
        <f t="shared" si="180"/>
        <v>20</v>
      </c>
      <c r="I1612" s="6">
        <f t="shared" si="182"/>
        <v>2020</v>
      </c>
      <c r="J1612" s="5">
        <v>43971.443749999999</v>
      </c>
      <c r="K1612" s="8" t="s">
        <v>353</v>
      </c>
      <c r="L1612" s="8" t="s">
        <v>2693</v>
      </c>
      <c r="M1612" s="8" t="s">
        <v>2703</v>
      </c>
      <c r="N1612" s="8" t="s">
        <v>34</v>
      </c>
      <c r="O1612" s="8" t="s">
        <v>109</v>
      </c>
      <c r="P1612" s="9">
        <v>37</v>
      </c>
      <c r="Q1612" s="8" t="s">
        <v>2389</v>
      </c>
      <c r="R1612">
        <f t="shared" si="181"/>
        <v>1</v>
      </c>
    </row>
    <row r="1613" spans="1:18" ht="82.5" x14ac:dyDescent="0.25">
      <c r="A1613" s="4" t="s">
        <v>229</v>
      </c>
      <c r="B1613" s="17">
        <v>43971.444444444445</v>
      </c>
      <c r="C1613" s="6" t="str">
        <f t="shared" si="176"/>
        <v>May</v>
      </c>
      <c r="D1613" s="7">
        <f t="shared" si="177"/>
        <v>0.44444444444444442</v>
      </c>
      <c r="E1613" s="7" t="str">
        <f>IF(AND(D1613&lt;Sheet2!$A$3,D1613&gt;=Sheet2!$A$2),"Morning",IF(AND(D1613&gt;=Sheet2!$A$3,D1613&lt;Sheet2!$A$4),"Afternoon","Night"))</f>
        <v>Morning</v>
      </c>
      <c r="F1613" s="7" t="str">
        <f t="shared" si="178"/>
        <v>Wednesday</v>
      </c>
      <c r="G1613" s="7" t="str">
        <f t="shared" si="179"/>
        <v>Weekdays</v>
      </c>
      <c r="H1613" s="6">
        <f t="shared" si="180"/>
        <v>20</v>
      </c>
      <c r="I1613" s="6">
        <f t="shared" si="182"/>
        <v>2020</v>
      </c>
      <c r="J1613" s="5">
        <v>43971.444444444445</v>
      </c>
      <c r="K1613" s="8" t="s">
        <v>118</v>
      </c>
      <c r="L1613" s="8" t="s">
        <v>2693</v>
      </c>
      <c r="M1613" s="8" t="s">
        <v>2703</v>
      </c>
      <c r="N1613" s="8" t="s">
        <v>34</v>
      </c>
      <c r="O1613" s="8" t="s">
        <v>103</v>
      </c>
      <c r="P1613" s="9">
        <v>72</v>
      </c>
      <c r="Q1613" s="8" t="s">
        <v>2390</v>
      </c>
      <c r="R1613">
        <f t="shared" si="181"/>
        <v>1</v>
      </c>
    </row>
    <row r="1614" spans="1:18" ht="49.5" x14ac:dyDescent="0.25">
      <c r="A1614" s="4" t="s">
        <v>232</v>
      </c>
      <c r="B1614" s="17">
        <v>43971.77847222222</v>
      </c>
      <c r="C1614" s="6" t="str">
        <f t="shared" si="176"/>
        <v>May</v>
      </c>
      <c r="D1614" s="7">
        <f t="shared" si="177"/>
        <v>0.77847222222222223</v>
      </c>
      <c r="E1614" s="7" t="str">
        <f>IF(AND(D1614&lt;Sheet2!$A$3,D1614&gt;=Sheet2!$A$2),"Morning",IF(AND(D1614&gt;=Sheet2!$A$3,D1614&lt;Sheet2!$A$4),"Afternoon","Night"))</f>
        <v>Afternoon</v>
      </c>
      <c r="F1614" s="7" t="str">
        <f t="shared" si="178"/>
        <v>Wednesday</v>
      </c>
      <c r="G1614" s="7" t="str">
        <f t="shared" si="179"/>
        <v>Weekdays</v>
      </c>
      <c r="H1614" s="6">
        <f t="shared" si="180"/>
        <v>20</v>
      </c>
      <c r="I1614" s="6">
        <f t="shared" si="182"/>
        <v>2020</v>
      </c>
      <c r="J1614" s="5">
        <v>43971.77847222222</v>
      </c>
      <c r="K1614" s="8" t="s">
        <v>268</v>
      </c>
      <c r="L1614" s="8" t="s">
        <v>2696</v>
      </c>
      <c r="M1614" s="8" t="s">
        <v>2703</v>
      </c>
      <c r="N1614" s="8" t="s">
        <v>58</v>
      </c>
      <c r="O1614" s="8" t="s">
        <v>35</v>
      </c>
      <c r="P1614" s="9">
        <v>31</v>
      </c>
      <c r="Q1614" s="8" t="s">
        <v>1177</v>
      </c>
      <c r="R1614">
        <f t="shared" si="181"/>
        <v>1</v>
      </c>
    </row>
    <row r="1615" spans="1:18" ht="66" x14ac:dyDescent="0.25">
      <c r="A1615" s="10"/>
      <c r="B1615" s="18">
        <v>43971.77847222222</v>
      </c>
      <c r="C1615" s="6" t="str">
        <f t="shared" si="176"/>
        <v>May</v>
      </c>
      <c r="D1615" s="7">
        <f t="shared" si="177"/>
        <v>0.77847222222222223</v>
      </c>
      <c r="E1615" s="7" t="str">
        <f>IF(AND(D1615&lt;Sheet2!$A$3,D1615&gt;=Sheet2!$A$2),"Morning",IF(AND(D1615&gt;=Sheet2!$A$3,D1615&lt;Sheet2!$A$4),"Afternoon","Night"))</f>
        <v>Afternoon</v>
      </c>
      <c r="F1615" s="7" t="str">
        <f t="shared" si="178"/>
        <v>Wednesday</v>
      </c>
      <c r="G1615" s="7" t="str">
        <f t="shared" si="179"/>
        <v>Weekdays</v>
      </c>
      <c r="H1615" s="6">
        <f t="shared" si="180"/>
        <v>20</v>
      </c>
      <c r="I1615" s="6">
        <f t="shared" si="182"/>
        <v>2020</v>
      </c>
      <c r="J1615" s="11">
        <v>43973.367361111108</v>
      </c>
      <c r="K1615" s="12" t="s">
        <v>268</v>
      </c>
      <c r="L1615" s="8" t="s">
        <v>2696</v>
      </c>
      <c r="M1615" s="8" t="s">
        <v>2703</v>
      </c>
      <c r="N1615" s="12" t="s">
        <v>58</v>
      </c>
      <c r="O1615" s="12" t="s">
        <v>35</v>
      </c>
      <c r="P1615" s="13">
        <v>31</v>
      </c>
      <c r="Q1615" s="12" t="s">
        <v>2391</v>
      </c>
      <c r="R1615">
        <f t="shared" si="181"/>
        <v>1</v>
      </c>
    </row>
    <row r="1616" spans="1:18" ht="49.5" x14ac:dyDescent="0.25">
      <c r="A1616" s="4" t="s">
        <v>233</v>
      </c>
      <c r="B1616" s="17">
        <v>43972.268055555556</v>
      </c>
      <c r="C1616" s="6" t="str">
        <f t="shared" si="176"/>
        <v>May</v>
      </c>
      <c r="D1616" s="7">
        <f t="shared" si="177"/>
        <v>0.26805555555555555</v>
      </c>
      <c r="E1616" s="7" t="str">
        <f>IF(AND(D1616&lt;Sheet2!$A$3,D1616&gt;=Sheet2!$A$2),"Morning",IF(AND(D1616&gt;=Sheet2!$A$3,D1616&lt;Sheet2!$A$4),"Afternoon","Night"))</f>
        <v>Morning</v>
      </c>
      <c r="F1616" s="7" t="str">
        <f t="shared" si="178"/>
        <v>Thursday</v>
      </c>
      <c r="G1616" s="7" t="str">
        <f t="shared" si="179"/>
        <v>Weekdays</v>
      </c>
      <c r="H1616" s="6">
        <f t="shared" si="180"/>
        <v>21</v>
      </c>
      <c r="I1616" s="6">
        <f t="shared" si="182"/>
        <v>2020</v>
      </c>
      <c r="J1616" s="5">
        <v>43972.268055555556</v>
      </c>
      <c r="K1616" s="8" t="s">
        <v>375</v>
      </c>
      <c r="L1616" s="8" t="s">
        <v>2696</v>
      </c>
      <c r="M1616" s="8" t="s">
        <v>2703</v>
      </c>
      <c r="N1616" s="8" t="s">
        <v>34</v>
      </c>
      <c r="O1616" s="8" t="s">
        <v>19</v>
      </c>
      <c r="P1616" s="15" t="s">
        <v>9</v>
      </c>
      <c r="Q1616" s="8" t="s">
        <v>1317</v>
      </c>
      <c r="R1616">
        <f t="shared" si="181"/>
        <v>1</v>
      </c>
    </row>
    <row r="1617" spans="1:18" ht="49.5" x14ac:dyDescent="0.25">
      <c r="A1617" s="10"/>
      <c r="B1617" s="18">
        <v>43972.268055555556</v>
      </c>
      <c r="C1617" s="6" t="str">
        <f t="shared" si="176"/>
        <v>May</v>
      </c>
      <c r="D1617" s="7">
        <f t="shared" si="177"/>
        <v>0.26805555555555555</v>
      </c>
      <c r="E1617" s="7" t="str">
        <f>IF(AND(D1617&lt;Sheet2!$A$3,D1617&gt;=Sheet2!$A$2),"Morning",IF(AND(D1617&gt;=Sheet2!$A$3,D1617&lt;Sheet2!$A$4),"Afternoon","Night"))</f>
        <v>Morning</v>
      </c>
      <c r="F1617" s="7" t="str">
        <f t="shared" si="178"/>
        <v>Thursday</v>
      </c>
      <c r="G1617" s="7" t="str">
        <f t="shared" si="179"/>
        <v>Weekdays</v>
      </c>
      <c r="H1617" s="6">
        <f t="shared" si="180"/>
        <v>21</v>
      </c>
      <c r="I1617" s="6">
        <f t="shared" si="182"/>
        <v>2020</v>
      </c>
      <c r="J1617" s="11">
        <v>43976.676388888889</v>
      </c>
      <c r="K1617" s="12" t="s">
        <v>375</v>
      </c>
      <c r="L1617" s="8" t="s">
        <v>2696</v>
      </c>
      <c r="M1617" s="8" t="s">
        <v>2703</v>
      </c>
      <c r="N1617" s="12" t="s">
        <v>34</v>
      </c>
      <c r="O1617" s="12" t="s">
        <v>19</v>
      </c>
      <c r="P1617" s="15" t="s">
        <v>9</v>
      </c>
      <c r="Q1617" s="12" t="s">
        <v>1313</v>
      </c>
      <c r="R1617">
        <f t="shared" si="181"/>
        <v>1</v>
      </c>
    </row>
    <row r="1618" spans="1:18" ht="198" x14ac:dyDescent="0.25">
      <c r="A1618" s="4" t="s">
        <v>234</v>
      </c>
      <c r="B1618" s="17">
        <v>43972.320138888892</v>
      </c>
      <c r="C1618" s="6" t="str">
        <f t="shared" si="176"/>
        <v>May</v>
      </c>
      <c r="D1618" s="7">
        <f t="shared" si="177"/>
        <v>0.32013888888888892</v>
      </c>
      <c r="E1618" s="7" t="str">
        <f>IF(AND(D1618&lt;Sheet2!$A$3,D1618&gt;=Sheet2!$A$2),"Morning",IF(AND(D1618&gt;=Sheet2!$A$3,D1618&lt;Sheet2!$A$4),"Afternoon","Night"))</f>
        <v>Morning</v>
      </c>
      <c r="F1618" s="7" t="str">
        <f t="shared" si="178"/>
        <v>Thursday</v>
      </c>
      <c r="G1618" s="7" t="str">
        <f t="shared" si="179"/>
        <v>Weekdays</v>
      </c>
      <c r="H1618" s="6">
        <f t="shared" si="180"/>
        <v>21</v>
      </c>
      <c r="I1618" s="6">
        <f t="shared" si="182"/>
        <v>2020</v>
      </c>
      <c r="J1618" s="5">
        <v>43972.320138888892</v>
      </c>
      <c r="K1618" s="8" t="s">
        <v>698</v>
      </c>
      <c r="L1618" s="8" t="s">
        <v>2696</v>
      </c>
      <c r="M1618" s="8" t="s">
        <v>2703</v>
      </c>
      <c r="N1618" s="8" t="s">
        <v>34</v>
      </c>
      <c r="O1618" s="8" t="s">
        <v>191</v>
      </c>
      <c r="P1618" s="9">
        <v>32</v>
      </c>
      <c r="Q1618" s="8" t="s">
        <v>2392</v>
      </c>
      <c r="R1618">
        <f t="shared" si="181"/>
        <v>1</v>
      </c>
    </row>
    <row r="1619" spans="1:18" ht="33" x14ac:dyDescent="0.25">
      <c r="A1619" s="4" t="s">
        <v>236</v>
      </c>
      <c r="B1619" s="17">
        <v>43972.93472222222</v>
      </c>
      <c r="C1619" s="6" t="str">
        <f t="shared" si="176"/>
        <v>May</v>
      </c>
      <c r="D1619" s="7">
        <f t="shared" si="177"/>
        <v>0.93472222222222223</v>
      </c>
      <c r="E1619" s="7" t="str">
        <f>IF(AND(D1619&lt;Sheet2!$A$3,D1619&gt;=Sheet2!$A$2),"Morning",IF(AND(D1619&gt;=Sheet2!$A$3,D1619&lt;Sheet2!$A$4),"Afternoon","Night"))</f>
        <v>Night</v>
      </c>
      <c r="F1619" s="7" t="str">
        <f t="shared" si="178"/>
        <v>Thursday</v>
      </c>
      <c r="G1619" s="7" t="str">
        <f t="shared" si="179"/>
        <v>Weekdays</v>
      </c>
      <c r="H1619" s="6">
        <f t="shared" si="180"/>
        <v>21</v>
      </c>
      <c r="I1619" s="6">
        <f t="shared" si="182"/>
        <v>2020</v>
      </c>
      <c r="J1619" s="5">
        <v>43972.93472222222</v>
      </c>
      <c r="K1619" s="8" t="s">
        <v>1318</v>
      </c>
      <c r="L1619" s="8" t="s">
        <v>2694</v>
      </c>
      <c r="M1619" s="8" t="s">
        <v>2702</v>
      </c>
      <c r="N1619" s="8" t="s">
        <v>34</v>
      </c>
      <c r="O1619" s="8" t="s">
        <v>19</v>
      </c>
      <c r="P1619" s="15" t="s">
        <v>9</v>
      </c>
      <c r="Q1619" s="8" t="s">
        <v>2393</v>
      </c>
      <c r="R1619">
        <f t="shared" si="181"/>
        <v>1</v>
      </c>
    </row>
    <row r="1620" spans="1:18" ht="33" x14ac:dyDescent="0.25">
      <c r="A1620" s="10"/>
      <c r="B1620" s="18">
        <v>43972.93472222222</v>
      </c>
      <c r="C1620" s="6" t="str">
        <f t="shared" si="176"/>
        <v>May</v>
      </c>
      <c r="D1620" s="7">
        <f t="shared" si="177"/>
        <v>0.93472222222222223</v>
      </c>
      <c r="E1620" s="7" t="str">
        <f>IF(AND(D1620&lt;Sheet2!$A$3,D1620&gt;=Sheet2!$A$2),"Morning",IF(AND(D1620&gt;=Sheet2!$A$3,D1620&lt;Sheet2!$A$4),"Afternoon","Night"))</f>
        <v>Night</v>
      </c>
      <c r="F1620" s="7" t="str">
        <f t="shared" si="178"/>
        <v>Thursday</v>
      </c>
      <c r="G1620" s="7" t="str">
        <f t="shared" si="179"/>
        <v>Weekdays</v>
      </c>
      <c r="H1620" s="6">
        <f t="shared" si="180"/>
        <v>21</v>
      </c>
      <c r="I1620" s="6">
        <f t="shared" si="182"/>
        <v>2020</v>
      </c>
      <c r="J1620" s="11">
        <v>43973.645833333336</v>
      </c>
      <c r="K1620" s="12" t="s">
        <v>1318</v>
      </c>
      <c r="L1620" s="8" t="s">
        <v>2694</v>
      </c>
      <c r="M1620" s="8" t="s">
        <v>2702</v>
      </c>
      <c r="N1620" s="12" t="s">
        <v>34</v>
      </c>
      <c r="O1620" s="12" t="s">
        <v>19</v>
      </c>
      <c r="P1620" s="15" t="s">
        <v>9</v>
      </c>
      <c r="Q1620" s="12" t="s">
        <v>1319</v>
      </c>
      <c r="R1620">
        <f t="shared" si="181"/>
        <v>1</v>
      </c>
    </row>
    <row r="1621" spans="1:18" ht="49.5" x14ac:dyDescent="0.25">
      <c r="A1621" s="4" t="s">
        <v>237</v>
      </c>
      <c r="B1621" s="17">
        <v>43973.259027777778</v>
      </c>
      <c r="C1621" s="6" t="str">
        <f t="shared" si="176"/>
        <v>May</v>
      </c>
      <c r="D1621" s="7">
        <f t="shared" si="177"/>
        <v>0.2590277777777778</v>
      </c>
      <c r="E1621" s="7" t="str">
        <f>IF(AND(D1621&lt;Sheet2!$A$3,D1621&gt;=Sheet2!$A$2),"Morning",IF(AND(D1621&gt;=Sheet2!$A$3,D1621&lt;Sheet2!$A$4),"Afternoon","Night"))</f>
        <v>Morning</v>
      </c>
      <c r="F1621" s="7" t="str">
        <f t="shared" si="178"/>
        <v>Friday</v>
      </c>
      <c r="G1621" s="7" t="str">
        <f t="shared" si="179"/>
        <v>Weekdays</v>
      </c>
      <c r="H1621" s="6">
        <f t="shared" si="180"/>
        <v>22</v>
      </c>
      <c r="I1621" s="6">
        <f t="shared" si="182"/>
        <v>2020</v>
      </c>
      <c r="J1621" s="5">
        <v>43973.259027777778</v>
      </c>
      <c r="K1621" s="8" t="s">
        <v>925</v>
      </c>
      <c r="L1621" s="8" t="s">
        <v>2693</v>
      </c>
      <c r="M1621" s="8" t="s">
        <v>2703</v>
      </c>
      <c r="N1621" s="8" t="s">
        <v>34</v>
      </c>
      <c r="O1621" s="8" t="s">
        <v>157</v>
      </c>
      <c r="P1621" s="9">
        <v>0</v>
      </c>
      <c r="Q1621" s="8" t="s">
        <v>2394</v>
      </c>
      <c r="R1621">
        <f t="shared" si="181"/>
        <v>1</v>
      </c>
    </row>
    <row r="1622" spans="1:18" ht="66" x14ac:dyDescent="0.25">
      <c r="A1622" s="10"/>
      <c r="B1622" s="18">
        <v>43973.259027777778</v>
      </c>
      <c r="C1622" s="6" t="str">
        <f t="shared" si="176"/>
        <v>May</v>
      </c>
      <c r="D1622" s="7">
        <f t="shared" si="177"/>
        <v>0.2590277777777778</v>
      </c>
      <c r="E1622" s="7" t="str">
        <f>IF(AND(D1622&lt;Sheet2!$A$3,D1622&gt;=Sheet2!$A$2),"Morning",IF(AND(D1622&gt;=Sheet2!$A$3,D1622&lt;Sheet2!$A$4),"Afternoon","Night"))</f>
        <v>Morning</v>
      </c>
      <c r="F1622" s="7" t="str">
        <f t="shared" si="178"/>
        <v>Friday</v>
      </c>
      <c r="G1622" s="7" t="str">
        <f t="shared" si="179"/>
        <v>Weekdays</v>
      </c>
      <c r="H1622" s="6">
        <f t="shared" si="180"/>
        <v>22</v>
      </c>
      <c r="I1622" s="6">
        <f t="shared" si="182"/>
        <v>2020</v>
      </c>
      <c r="J1622" s="11">
        <v>43974.666666666664</v>
      </c>
      <c r="K1622" s="12" t="s">
        <v>925</v>
      </c>
      <c r="L1622" s="8" t="s">
        <v>2693</v>
      </c>
      <c r="M1622" s="8" t="s">
        <v>2703</v>
      </c>
      <c r="N1622" s="12" t="s">
        <v>34</v>
      </c>
      <c r="O1622" s="12" t="s">
        <v>157</v>
      </c>
      <c r="P1622" s="13">
        <v>0</v>
      </c>
      <c r="Q1622" s="12" t="s">
        <v>2395</v>
      </c>
      <c r="R1622">
        <f t="shared" si="181"/>
        <v>1</v>
      </c>
    </row>
    <row r="1623" spans="1:18" ht="49.5" x14ac:dyDescent="0.25">
      <c r="A1623" s="4" t="s">
        <v>238</v>
      </c>
      <c r="B1623" s="17">
        <v>43973.259722222225</v>
      </c>
      <c r="C1623" s="6" t="str">
        <f t="shared" si="176"/>
        <v>May</v>
      </c>
      <c r="D1623" s="7">
        <f t="shared" si="177"/>
        <v>0.25972222222222224</v>
      </c>
      <c r="E1623" s="7" t="str">
        <f>IF(AND(D1623&lt;Sheet2!$A$3,D1623&gt;=Sheet2!$A$2),"Morning",IF(AND(D1623&gt;=Sheet2!$A$3,D1623&lt;Sheet2!$A$4),"Afternoon","Night"))</f>
        <v>Morning</v>
      </c>
      <c r="F1623" s="7" t="str">
        <f t="shared" si="178"/>
        <v>Friday</v>
      </c>
      <c r="G1623" s="7" t="str">
        <f t="shared" si="179"/>
        <v>Weekdays</v>
      </c>
      <c r="H1623" s="6">
        <f t="shared" si="180"/>
        <v>22</v>
      </c>
      <c r="I1623" s="6">
        <f t="shared" si="182"/>
        <v>2020</v>
      </c>
      <c r="J1623" s="5">
        <v>43973.259722222225</v>
      </c>
      <c r="K1623" s="8" t="s">
        <v>810</v>
      </c>
      <c r="L1623" s="8" t="s">
        <v>2693</v>
      </c>
      <c r="M1623" s="8" t="s">
        <v>2703</v>
      </c>
      <c r="N1623" s="8" t="s">
        <v>34</v>
      </c>
      <c r="O1623" s="8" t="s">
        <v>491</v>
      </c>
      <c r="P1623" s="9">
        <v>0</v>
      </c>
      <c r="Q1623" s="8" t="s">
        <v>2396</v>
      </c>
      <c r="R1623">
        <f t="shared" si="181"/>
        <v>1</v>
      </c>
    </row>
    <row r="1624" spans="1:18" ht="49.5" x14ac:dyDescent="0.25">
      <c r="A1624" s="10"/>
      <c r="B1624" s="18">
        <v>43973.259722222225</v>
      </c>
      <c r="C1624" s="6" t="str">
        <f t="shared" si="176"/>
        <v>May</v>
      </c>
      <c r="D1624" s="7">
        <f t="shared" si="177"/>
        <v>0.25972222222222224</v>
      </c>
      <c r="E1624" s="7" t="str">
        <f>IF(AND(D1624&lt;Sheet2!$A$3,D1624&gt;=Sheet2!$A$2),"Morning",IF(AND(D1624&gt;=Sheet2!$A$3,D1624&lt;Sheet2!$A$4),"Afternoon","Night"))</f>
        <v>Morning</v>
      </c>
      <c r="F1624" s="7" t="str">
        <f t="shared" si="178"/>
        <v>Friday</v>
      </c>
      <c r="G1624" s="7" t="str">
        <f t="shared" si="179"/>
        <v>Weekdays</v>
      </c>
      <c r="H1624" s="6">
        <f t="shared" si="180"/>
        <v>22</v>
      </c>
      <c r="I1624" s="6">
        <f t="shared" si="182"/>
        <v>2020</v>
      </c>
      <c r="J1624" s="11">
        <v>43976.442361111112</v>
      </c>
      <c r="K1624" s="12" t="s">
        <v>810</v>
      </c>
      <c r="L1624" s="8" t="s">
        <v>2693</v>
      </c>
      <c r="M1624" s="8" t="s">
        <v>2703</v>
      </c>
      <c r="N1624" s="12" t="s">
        <v>34</v>
      </c>
      <c r="O1624" s="12" t="s">
        <v>491</v>
      </c>
      <c r="P1624" s="13">
        <v>0</v>
      </c>
      <c r="Q1624" s="12" t="s">
        <v>1320</v>
      </c>
      <c r="R1624">
        <f t="shared" si="181"/>
        <v>1</v>
      </c>
    </row>
    <row r="1625" spans="1:18" ht="49.5" x14ac:dyDescent="0.25">
      <c r="A1625" s="4" t="s">
        <v>240</v>
      </c>
      <c r="B1625" s="17">
        <v>43973.259722222225</v>
      </c>
      <c r="C1625" s="6" t="str">
        <f t="shared" si="176"/>
        <v>May</v>
      </c>
      <c r="D1625" s="7">
        <f t="shared" si="177"/>
        <v>0.25972222222222224</v>
      </c>
      <c r="E1625" s="7" t="str">
        <f>IF(AND(D1625&lt;Sheet2!$A$3,D1625&gt;=Sheet2!$A$2),"Morning",IF(AND(D1625&gt;=Sheet2!$A$3,D1625&lt;Sheet2!$A$4),"Afternoon","Night"))</f>
        <v>Morning</v>
      </c>
      <c r="F1625" s="7" t="str">
        <f t="shared" si="178"/>
        <v>Friday</v>
      </c>
      <c r="G1625" s="7" t="str">
        <f t="shared" si="179"/>
        <v>Weekdays</v>
      </c>
      <c r="H1625" s="6">
        <f t="shared" si="180"/>
        <v>22</v>
      </c>
      <c r="I1625" s="6">
        <f t="shared" si="182"/>
        <v>2020</v>
      </c>
      <c r="J1625" s="5">
        <v>43973.259722222225</v>
      </c>
      <c r="K1625" s="8" t="s">
        <v>216</v>
      </c>
      <c r="L1625" s="8" t="s">
        <v>2693</v>
      </c>
      <c r="M1625" s="8" t="s">
        <v>2703</v>
      </c>
      <c r="N1625" s="8" t="s">
        <v>34</v>
      </c>
      <c r="O1625" s="8" t="s">
        <v>491</v>
      </c>
      <c r="P1625" s="9">
        <v>68</v>
      </c>
      <c r="Q1625" s="8" t="s">
        <v>2397</v>
      </c>
      <c r="R1625">
        <f t="shared" si="181"/>
        <v>1</v>
      </c>
    </row>
    <row r="1626" spans="1:18" ht="49.5" x14ac:dyDescent="0.25">
      <c r="A1626" s="10"/>
      <c r="B1626" s="18">
        <v>43973.259722222225</v>
      </c>
      <c r="C1626" s="6" t="str">
        <f t="shared" si="176"/>
        <v>May</v>
      </c>
      <c r="D1626" s="7">
        <f t="shared" si="177"/>
        <v>0.25972222222222224</v>
      </c>
      <c r="E1626" s="7" t="str">
        <f>IF(AND(D1626&lt;Sheet2!$A$3,D1626&gt;=Sheet2!$A$2),"Morning",IF(AND(D1626&gt;=Sheet2!$A$3,D1626&lt;Sheet2!$A$4),"Afternoon","Night"))</f>
        <v>Morning</v>
      </c>
      <c r="F1626" s="7" t="str">
        <f t="shared" si="178"/>
        <v>Friday</v>
      </c>
      <c r="G1626" s="7" t="str">
        <f t="shared" si="179"/>
        <v>Weekdays</v>
      </c>
      <c r="H1626" s="6">
        <f t="shared" si="180"/>
        <v>22</v>
      </c>
      <c r="I1626" s="6">
        <f t="shared" si="182"/>
        <v>2020</v>
      </c>
      <c r="J1626" s="11">
        <v>43976.435416666667</v>
      </c>
      <c r="K1626" s="12" t="s">
        <v>216</v>
      </c>
      <c r="L1626" s="8" t="s">
        <v>2693</v>
      </c>
      <c r="M1626" s="8" t="s">
        <v>2703</v>
      </c>
      <c r="N1626" s="12" t="s">
        <v>34</v>
      </c>
      <c r="O1626" s="12" t="s">
        <v>491</v>
      </c>
      <c r="P1626" s="13">
        <v>68</v>
      </c>
      <c r="Q1626" s="12" t="s">
        <v>1321</v>
      </c>
      <c r="R1626">
        <f t="shared" si="181"/>
        <v>1</v>
      </c>
    </row>
    <row r="1627" spans="1:18" ht="115.5" x14ac:dyDescent="0.25">
      <c r="A1627" s="4" t="s">
        <v>241</v>
      </c>
      <c r="B1627" s="17">
        <v>43973.287499999999</v>
      </c>
      <c r="C1627" s="6" t="str">
        <f t="shared" si="176"/>
        <v>May</v>
      </c>
      <c r="D1627" s="7">
        <f t="shared" si="177"/>
        <v>0.28750000000000003</v>
      </c>
      <c r="E1627" s="7" t="str">
        <f>IF(AND(D1627&lt;Sheet2!$A$3,D1627&gt;=Sheet2!$A$2),"Morning",IF(AND(D1627&gt;=Sheet2!$A$3,D1627&lt;Sheet2!$A$4),"Afternoon","Night"))</f>
        <v>Morning</v>
      </c>
      <c r="F1627" s="7" t="str">
        <f t="shared" si="178"/>
        <v>Friday</v>
      </c>
      <c r="G1627" s="7" t="str">
        <f t="shared" si="179"/>
        <v>Weekdays</v>
      </c>
      <c r="H1627" s="6">
        <f t="shared" si="180"/>
        <v>22</v>
      </c>
      <c r="I1627" s="6">
        <f t="shared" si="182"/>
        <v>2020</v>
      </c>
      <c r="J1627" s="5">
        <v>43973.287499999999</v>
      </c>
      <c r="K1627" s="8" t="s">
        <v>102</v>
      </c>
      <c r="L1627" s="8" t="s">
        <v>2693</v>
      </c>
      <c r="M1627" s="8" t="s">
        <v>2703</v>
      </c>
      <c r="N1627" s="8" t="s">
        <v>34</v>
      </c>
      <c r="O1627" s="8" t="s">
        <v>14</v>
      </c>
      <c r="P1627" s="9">
        <v>68</v>
      </c>
      <c r="Q1627" s="8" t="s">
        <v>2398</v>
      </c>
      <c r="R1627">
        <f t="shared" si="181"/>
        <v>1</v>
      </c>
    </row>
    <row r="1628" spans="1:18" ht="49.5" x14ac:dyDescent="0.25">
      <c r="A1628" s="4" t="s">
        <v>242</v>
      </c>
      <c r="B1628" s="17">
        <v>43973.464583333334</v>
      </c>
      <c r="C1628" s="6" t="str">
        <f t="shared" si="176"/>
        <v>May</v>
      </c>
      <c r="D1628" s="7">
        <f t="shared" si="177"/>
        <v>0.46458333333333335</v>
      </c>
      <c r="E1628" s="7" t="str">
        <f>IF(AND(D1628&lt;Sheet2!$A$3,D1628&gt;=Sheet2!$A$2),"Morning",IF(AND(D1628&gt;=Sheet2!$A$3,D1628&lt;Sheet2!$A$4),"Afternoon","Night"))</f>
        <v>Morning</v>
      </c>
      <c r="F1628" s="7" t="str">
        <f t="shared" si="178"/>
        <v>Friday</v>
      </c>
      <c r="G1628" s="7" t="str">
        <f t="shared" si="179"/>
        <v>Weekdays</v>
      </c>
      <c r="H1628" s="6">
        <f t="shared" si="180"/>
        <v>22</v>
      </c>
      <c r="I1628" s="6">
        <f t="shared" si="182"/>
        <v>2020</v>
      </c>
      <c r="J1628" s="5">
        <v>43973.464583333334</v>
      </c>
      <c r="K1628" s="8" t="s">
        <v>353</v>
      </c>
      <c r="L1628" s="8" t="s">
        <v>2693</v>
      </c>
      <c r="M1628" s="8" t="s">
        <v>2703</v>
      </c>
      <c r="N1628" s="8" t="s">
        <v>34</v>
      </c>
      <c r="O1628" s="8" t="s">
        <v>109</v>
      </c>
      <c r="P1628" s="9">
        <v>211</v>
      </c>
      <c r="Q1628" s="8" t="s">
        <v>2399</v>
      </c>
      <c r="R1628">
        <f t="shared" si="181"/>
        <v>1</v>
      </c>
    </row>
    <row r="1629" spans="1:18" ht="49.5" x14ac:dyDescent="0.25">
      <c r="A1629" s="4" t="s">
        <v>244</v>
      </c>
      <c r="B1629" s="17">
        <v>43973.634027777778</v>
      </c>
      <c r="C1629" s="6" t="str">
        <f t="shared" si="176"/>
        <v>May</v>
      </c>
      <c r="D1629" s="7">
        <f t="shared" si="177"/>
        <v>0.63402777777777775</v>
      </c>
      <c r="E1629" s="7" t="str">
        <f>IF(AND(D1629&lt;Sheet2!$A$3,D1629&gt;=Sheet2!$A$2),"Morning",IF(AND(D1629&gt;=Sheet2!$A$3,D1629&lt;Sheet2!$A$4),"Afternoon","Night"))</f>
        <v>Afternoon</v>
      </c>
      <c r="F1629" s="7" t="str">
        <f t="shared" si="178"/>
        <v>Friday</v>
      </c>
      <c r="G1629" s="7" t="str">
        <f t="shared" si="179"/>
        <v>Weekdays</v>
      </c>
      <c r="H1629" s="6">
        <f t="shared" si="180"/>
        <v>22</v>
      </c>
      <c r="I1629" s="6">
        <f t="shared" si="182"/>
        <v>2020</v>
      </c>
      <c r="J1629" s="5">
        <v>43973.634027777778</v>
      </c>
      <c r="K1629" s="8" t="s">
        <v>140</v>
      </c>
      <c r="L1629" s="8" t="s">
        <v>2696</v>
      </c>
      <c r="M1629" s="8" t="s">
        <v>2703</v>
      </c>
      <c r="N1629" s="8" t="s">
        <v>24</v>
      </c>
      <c r="O1629" s="8" t="s">
        <v>13</v>
      </c>
      <c r="P1629" s="9">
        <v>58</v>
      </c>
      <c r="Q1629" s="8" t="s">
        <v>2400</v>
      </c>
      <c r="R1629">
        <f t="shared" si="181"/>
        <v>1</v>
      </c>
    </row>
    <row r="1630" spans="1:18" ht="66" x14ac:dyDescent="0.25">
      <c r="A1630" s="10"/>
      <c r="B1630" s="18">
        <v>43973.634027777778</v>
      </c>
      <c r="C1630" s="6" t="str">
        <f t="shared" si="176"/>
        <v>May</v>
      </c>
      <c r="D1630" s="7">
        <f t="shared" si="177"/>
        <v>0.63402777777777775</v>
      </c>
      <c r="E1630" s="7" t="str">
        <f>IF(AND(D1630&lt;Sheet2!$A$3,D1630&gt;=Sheet2!$A$2),"Morning",IF(AND(D1630&gt;=Sheet2!$A$3,D1630&lt;Sheet2!$A$4),"Afternoon","Night"))</f>
        <v>Afternoon</v>
      </c>
      <c r="F1630" s="7" t="str">
        <f t="shared" si="178"/>
        <v>Friday</v>
      </c>
      <c r="G1630" s="7" t="str">
        <f t="shared" si="179"/>
        <v>Weekdays</v>
      </c>
      <c r="H1630" s="6">
        <f t="shared" si="180"/>
        <v>22</v>
      </c>
      <c r="I1630" s="6">
        <f t="shared" si="182"/>
        <v>2020</v>
      </c>
      <c r="J1630" s="11">
        <v>43978.303472222222</v>
      </c>
      <c r="K1630" s="12" t="s">
        <v>140</v>
      </c>
      <c r="L1630" s="8" t="s">
        <v>2696</v>
      </c>
      <c r="M1630" s="8" t="s">
        <v>2703</v>
      </c>
      <c r="N1630" s="12" t="s">
        <v>24</v>
      </c>
      <c r="O1630" s="12" t="s">
        <v>13</v>
      </c>
      <c r="P1630" s="13">
        <v>58</v>
      </c>
      <c r="Q1630" s="12" t="s">
        <v>2401</v>
      </c>
      <c r="R1630">
        <f t="shared" si="181"/>
        <v>1</v>
      </c>
    </row>
    <row r="1631" spans="1:18" ht="33" x14ac:dyDescent="0.25">
      <c r="A1631" s="4" t="s">
        <v>245</v>
      </c>
      <c r="B1631" s="17">
        <v>43974.378472222219</v>
      </c>
      <c r="C1631" s="6" t="str">
        <f t="shared" si="176"/>
        <v>May</v>
      </c>
      <c r="D1631" s="7">
        <f t="shared" si="177"/>
        <v>0.37847222222222227</v>
      </c>
      <c r="E1631" s="7" t="str">
        <f>IF(AND(D1631&lt;Sheet2!$A$3,D1631&gt;=Sheet2!$A$2),"Morning",IF(AND(D1631&gt;=Sheet2!$A$3,D1631&lt;Sheet2!$A$4),"Afternoon","Night"))</f>
        <v>Morning</v>
      </c>
      <c r="F1631" s="7" t="str">
        <f t="shared" si="178"/>
        <v>Saturday</v>
      </c>
      <c r="G1631" s="7" t="str">
        <f t="shared" si="179"/>
        <v>Weekends</v>
      </c>
      <c r="H1631" s="6">
        <f t="shared" si="180"/>
        <v>23</v>
      </c>
      <c r="I1631" s="6">
        <f t="shared" si="182"/>
        <v>2020</v>
      </c>
      <c r="J1631" s="5">
        <v>43974.378472222219</v>
      </c>
      <c r="K1631" s="8" t="s">
        <v>332</v>
      </c>
      <c r="L1631" s="8" t="s">
        <v>2693</v>
      </c>
      <c r="M1631" s="8" t="s">
        <v>2703</v>
      </c>
      <c r="N1631" s="8"/>
      <c r="O1631" s="8"/>
      <c r="P1631" s="15" t="s">
        <v>9</v>
      </c>
      <c r="Q1631" s="8" t="s">
        <v>1322</v>
      </c>
      <c r="R1631">
        <f t="shared" si="181"/>
        <v>1</v>
      </c>
    </row>
    <row r="1632" spans="1:18" ht="16.5" x14ac:dyDescent="0.25">
      <c r="A1632" s="4" t="s">
        <v>246</v>
      </c>
      <c r="B1632" s="17">
        <v>43974.620833333334</v>
      </c>
      <c r="C1632" s="6" t="str">
        <f t="shared" si="176"/>
        <v>May</v>
      </c>
      <c r="D1632" s="7">
        <f t="shared" si="177"/>
        <v>0.62083333333333335</v>
      </c>
      <c r="E1632" s="7" t="str">
        <f>IF(AND(D1632&lt;Sheet2!$A$3,D1632&gt;=Sheet2!$A$2),"Morning",IF(AND(D1632&gt;=Sheet2!$A$3,D1632&lt;Sheet2!$A$4),"Afternoon","Night"))</f>
        <v>Afternoon</v>
      </c>
      <c r="F1632" s="7" t="str">
        <f t="shared" si="178"/>
        <v>Saturday</v>
      </c>
      <c r="G1632" s="7" t="str">
        <f t="shared" si="179"/>
        <v>Weekends</v>
      </c>
      <c r="H1632" s="6">
        <f t="shared" si="180"/>
        <v>23</v>
      </c>
      <c r="I1632" s="6">
        <f t="shared" si="182"/>
        <v>2020</v>
      </c>
      <c r="J1632" s="5">
        <v>43974.620833333334</v>
      </c>
      <c r="K1632" s="8" t="s">
        <v>8</v>
      </c>
      <c r="L1632" s="8" t="s">
        <v>2694</v>
      </c>
      <c r="M1632" s="8" t="s">
        <v>2702</v>
      </c>
      <c r="N1632" s="8"/>
      <c r="O1632" s="8"/>
      <c r="P1632" s="15" t="s">
        <v>9</v>
      </c>
      <c r="Q1632" s="8" t="s">
        <v>1323</v>
      </c>
      <c r="R1632">
        <f t="shared" si="181"/>
        <v>1</v>
      </c>
    </row>
    <row r="1633" spans="1:18" ht="16.5" x14ac:dyDescent="0.25">
      <c r="A1633" s="4" t="s">
        <v>247</v>
      </c>
      <c r="B1633" s="17">
        <v>43974.658333333333</v>
      </c>
      <c r="C1633" s="6" t="str">
        <f t="shared" si="176"/>
        <v>May</v>
      </c>
      <c r="D1633" s="7">
        <f t="shared" si="177"/>
        <v>0.65833333333333333</v>
      </c>
      <c r="E1633" s="7" t="str">
        <f>IF(AND(D1633&lt;Sheet2!$A$3,D1633&gt;=Sheet2!$A$2),"Morning",IF(AND(D1633&gt;=Sheet2!$A$3,D1633&lt;Sheet2!$A$4),"Afternoon","Night"))</f>
        <v>Afternoon</v>
      </c>
      <c r="F1633" s="7" t="str">
        <f t="shared" si="178"/>
        <v>Saturday</v>
      </c>
      <c r="G1633" s="7" t="str">
        <f t="shared" si="179"/>
        <v>Weekends</v>
      </c>
      <c r="H1633" s="6">
        <f t="shared" si="180"/>
        <v>23</v>
      </c>
      <c r="I1633" s="6">
        <f t="shared" si="182"/>
        <v>2020</v>
      </c>
      <c r="J1633" s="5">
        <v>43974.658333333333</v>
      </c>
      <c r="K1633" s="8" t="s">
        <v>8</v>
      </c>
      <c r="L1633" s="8" t="s">
        <v>2694</v>
      </c>
      <c r="M1633" s="8" t="s">
        <v>2702</v>
      </c>
      <c r="N1633" s="8"/>
      <c r="O1633" s="8"/>
      <c r="P1633" s="15" t="s">
        <v>9</v>
      </c>
      <c r="Q1633" s="8" t="s">
        <v>1324</v>
      </c>
      <c r="R1633">
        <f t="shared" si="181"/>
        <v>1</v>
      </c>
    </row>
    <row r="1634" spans="1:18" ht="33" x14ac:dyDescent="0.25">
      <c r="A1634" s="4" t="s">
        <v>249</v>
      </c>
      <c r="B1634" s="17">
        <v>43975.660416666666</v>
      </c>
      <c r="C1634" s="6" t="str">
        <f t="shared" si="176"/>
        <v>May</v>
      </c>
      <c r="D1634" s="7">
        <f t="shared" si="177"/>
        <v>0.66041666666666665</v>
      </c>
      <c r="E1634" s="7" t="str">
        <f>IF(AND(D1634&lt;Sheet2!$A$3,D1634&gt;=Sheet2!$A$2),"Morning",IF(AND(D1634&gt;=Sheet2!$A$3,D1634&lt;Sheet2!$A$4),"Afternoon","Night"))</f>
        <v>Afternoon</v>
      </c>
      <c r="F1634" s="7" t="str">
        <f t="shared" si="178"/>
        <v>Sunday</v>
      </c>
      <c r="G1634" s="7" t="str">
        <f t="shared" si="179"/>
        <v>Weekends</v>
      </c>
      <c r="H1634" s="6">
        <f t="shared" si="180"/>
        <v>24</v>
      </c>
      <c r="I1634" s="6">
        <f t="shared" si="182"/>
        <v>2020</v>
      </c>
      <c r="J1634" s="5">
        <v>43975.660416666666</v>
      </c>
      <c r="K1634" s="8" t="s">
        <v>63</v>
      </c>
      <c r="L1634" s="8" t="s">
        <v>2695</v>
      </c>
      <c r="M1634" s="8" t="s">
        <v>2702</v>
      </c>
      <c r="N1634" s="8" t="s">
        <v>34</v>
      </c>
      <c r="O1634" s="8" t="s">
        <v>103</v>
      </c>
      <c r="P1634" s="9">
        <v>0</v>
      </c>
      <c r="Q1634" s="8" t="s">
        <v>1325</v>
      </c>
      <c r="R1634">
        <f t="shared" si="181"/>
        <v>1</v>
      </c>
    </row>
    <row r="1635" spans="1:18" ht="82.5" x14ac:dyDescent="0.25">
      <c r="A1635" s="10"/>
      <c r="B1635" s="18">
        <v>43975.660416666666</v>
      </c>
      <c r="C1635" s="6" t="str">
        <f t="shared" si="176"/>
        <v>May</v>
      </c>
      <c r="D1635" s="7">
        <f t="shared" si="177"/>
        <v>0.66041666666666665</v>
      </c>
      <c r="E1635" s="7" t="str">
        <f>IF(AND(D1635&lt;Sheet2!$A$3,D1635&gt;=Sheet2!$A$2),"Morning",IF(AND(D1635&gt;=Sheet2!$A$3,D1635&lt;Sheet2!$A$4),"Afternoon","Night"))</f>
        <v>Afternoon</v>
      </c>
      <c r="F1635" s="7" t="str">
        <f t="shared" si="178"/>
        <v>Sunday</v>
      </c>
      <c r="G1635" s="7" t="str">
        <f t="shared" si="179"/>
        <v>Weekends</v>
      </c>
      <c r="H1635" s="6">
        <f t="shared" si="180"/>
        <v>24</v>
      </c>
      <c r="I1635" s="6">
        <f t="shared" si="182"/>
        <v>2020</v>
      </c>
      <c r="J1635" s="11">
        <v>43976.660416666666</v>
      </c>
      <c r="K1635" s="12" t="s">
        <v>63</v>
      </c>
      <c r="L1635" s="8" t="s">
        <v>2695</v>
      </c>
      <c r="M1635" s="8" t="s">
        <v>2702</v>
      </c>
      <c r="N1635" s="12" t="s">
        <v>34</v>
      </c>
      <c r="O1635" s="12" t="s">
        <v>103</v>
      </c>
      <c r="P1635" s="13">
        <v>0</v>
      </c>
      <c r="Q1635" s="12" t="s">
        <v>2402</v>
      </c>
      <c r="R1635">
        <f t="shared" si="181"/>
        <v>1</v>
      </c>
    </row>
    <row r="1636" spans="1:18" ht="49.5" x14ac:dyDescent="0.25">
      <c r="A1636" s="4" t="s">
        <v>250</v>
      </c>
      <c r="B1636" s="17">
        <v>43976.256249999999</v>
      </c>
      <c r="C1636" s="6" t="str">
        <f t="shared" si="176"/>
        <v>May</v>
      </c>
      <c r="D1636" s="7">
        <f t="shared" si="177"/>
        <v>0.25625000000000003</v>
      </c>
      <c r="E1636" s="7" t="str">
        <f>IF(AND(D1636&lt;Sheet2!$A$3,D1636&gt;=Sheet2!$A$2),"Morning",IF(AND(D1636&gt;=Sheet2!$A$3,D1636&lt;Sheet2!$A$4),"Afternoon","Night"))</f>
        <v>Morning</v>
      </c>
      <c r="F1636" s="7" t="str">
        <f t="shared" si="178"/>
        <v>Monday</v>
      </c>
      <c r="G1636" s="7" t="str">
        <f t="shared" si="179"/>
        <v>Weekdays</v>
      </c>
      <c r="H1636" s="6">
        <f t="shared" si="180"/>
        <v>25</v>
      </c>
      <c r="I1636" s="6">
        <f t="shared" si="182"/>
        <v>2020</v>
      </c>
      <c r="J1636" s="5">
        <v>43976.256249999999</v>
      </c>
      <c r="K1636" s="8" t="s">
        <v>122</v>
      </c>
      <c r="L1636" s="8" t="s">
        <v>2693</v>
      </c>
      <c r="M1636" s="8" t="s">
        <v>2703</v>
      </c>
      <c r="N1636" s="8" t="s">
        <v>34</v>
      </c>
      <c r="O1636" s="8" t="s">
        <v>25</v>
      </c>
      <c r="P1636" s="9">
        <v>0</v>
      </c>
      <c r="Q1636" s="8" t="s">
        <v>2403</v>
      </c>
      <c r="R1636">
        <f t="shared" si="181"/>
        <v>1</v>
      </c>
    </row>
    <row r="1637" spans="1:18" ht="66" x14ac:dyDescent="0.25">
      <c r="A1637" s="10"/>
      <c r="B1637" s="18">
        <v>43976.256249999999</v>
      </c>
      <c r="C1637" s="6" t="str">
        <f t="shared" si="176"/>
        <v>May</v>
      </c>
      <c r="D1637" s="7">
        <f t="shared" si="177"/>
        <v>0.25625000000000003</v>
      </c>
      <c r="E1637" s="7" t="str">
        <f>IF(AND(D1637&lt;Sheet2!$A$3,D1637&gt;=Sheet2!$A$2),"Morning",IF(AND(D1637&gt;=Sheet2!$A$3,D1637&lt;Sheet2!$A$4),"Afternoon","Night"))</f>
        <v>Morning</v>
      </c>
      <c r="F1637" s="7" t="str">
        <f t="shared" si="178"/>
        <v>Monday</v>
      </c>
      <c r="G1637" s="7" t="str">
        <f t="shared" si="179"/>
        <v>Weekdays</v>
      </c>
      <c r="H1637" s="6">
        <f t="shared" si="180"/>
        <v>25</v>
      </c>
      <c r="I1637" s="6">
        <f t="shared" si="182"/>
        <v>2020</v>
      </c>
      <c r="J1637" s="11">
        <v>43976.436111111114</v>
      </c>
      <c r="K1637" s="12" t="s">
        <v>122</v>
      </c>
      <c r="L1637" s="8" t="s">
        <v>2693</v>
      </c>
      <c r="M1637" s="8" t="s">
        <v>2703</v>
      </c>
      <c r="N1637" s="12" t="s">
        <v>34</v>
      </c>
      <c r="O1637" s="12" t="s">
        <v>25</v>
      </c>
      <c r="P1637" s="13">
        <v>0</v>
      </c>
      <c r="Q1637" s="12" t="s">
        <v>2404</v>
      </c>
      <c r="R1637">
        <f t="shared" si="181"/>
        <v>1</v>
      </c>
    </row>
    <row r="1638" spans="1:18" ht="33" x14ac:dyDescent="0.25">
      <c r="A1638" s="4" t="s">
        <v>253</v>
      </c>
      <c r="B1638" s="17">
        <v>43976.613888888889</v>
      </c>
      <c r="C1638" s="6" t="str">
        <f t="shared" si="176"/>
        <v>May</v>
      </c>
      <c r="D1638" s="7">
        <f t="shared" si="177"/>
        <v>0.61388888888888882</v>
      </c>
      <c r="E1638" s="7" t="str">
        <f>IF(AND(D1638&lt;Sheet2!$A$3,D1638&gt;=Sheet2!$A$2),"Morning",IF(AND(D1638&gt;=Sheet2!$A$3,D1638&lt;Sheet2!$A$4),"Afternoon","Night"))</f>
        <v>Afternoon</v>
      </c>
      <c r="F1638" s="7" t="str">
        <f t="shared" si="178"/>
        <v>Monday</v>
      </c>
      <c r="G1638" s="7" t="str">
        <f t="shared" si="179"/>
        <v>Weekdays</v>
      </c>
      <c r="H1638" s="6">
        <f t="shared" si="180"/>
        <v>25</v>
      </c>
      <c r="I1638" s="6">
        <f t="shared" si="182"/>
        <v>2020</v>
      </c>
      <c r="J1638" s="5">
        <v>43976.613888888889</v>
      </c>
      <c r="K1638" s="8" t="s">
        <v>39</v>
      </c>
      <c r="L1638" s="8" t="s">
        <v>2693</v>
      </c>
      <c r="M1638" s="8" t="s">
        <v>2703</v>
      </c>
      <c r="N1638" s="8"/>
      <c r="O1638" s="8"/>
      <c r="P1638" s="15" t="s">
        <v>9</v>
      </c>
      <c r="Q1638" s="8" t="s">
        <v>1326</v>
      </c>
      <c r="R1638">
        <f t="shared" si="181"/>
        <v>1</v>
      </c>
    </row>
    <row r="1639" spans="1:18" ht="33" x14ac:dyDescent="0.25">
      <c r="A1639" s="10"/>
      <c r="B1639" s="18">
        <v>43976.613888888889</v>
      </c>
      <c r="C1639" s="6" t="str">
        <f t="shared" si="176"/>
        <v>May</v>
      </c>
      <c r="D1639" s="7">
        <f t="shared" si="177"/>
        <v>0.61388888888888882</v>
      </c>
      <c r="E1639" s="7" t="str">
        <f>IF(AND(D1639&lt;Sheet2!$A$3,D1639&gt;=Sheet2!$A$2),"Morning",IF(AND(D1639&gt;=Sheet2!$A$3,D1639&lt;Sheet2!$A$4),"Afternoon","Night"))</f>
        <v>Afternoon</v>
      </c>
      <c r="F1639" s="7" t="str">
        <f t="shared" si="178"/>
        <v>Monday</v>
      </c>
      <c r="G1639" s="7" t="str">
        <f t="shared" si="179"/>
        <v>Weekdays</v>
      </c>
      <c r="H1639" s="6">
        <f t="shared" si="180"/>
        <v>25</v>
      </c>
      <c r="I1639" s="6">
        <f t="shared" si="182"/>
        <v>2020</v>
      </c>
      <c r="J1639" s="11">
        <v>43976.613888888889</v>
      </c>
      <c r="K1639" s="12" t="s">
        <v>39</v>
      </c>
      <c r="L1639" s="8" t="s">
        <v>2693</v>
      </c>
      <c r="M1639" s="8" t="s">
        <v>2703</v>
      </c>
      <c r="N1639" s="12"/>
      <c r="O1639" s="12"/>
      <c r="P1639" s="15" t="s">
        <v>9</v>
      </c>
      <c r="Q1639" s="12" t="s">
        <v>1327</v>
      </c>
      <c r="R1639">
        <f t="shared" si="181"/>
        <v>1</v>
      </c>
    </row>
    <row r="1640" spans="1:18" ht="33" x14ac:dyDescent="0.25">
      <c r="A1640" s="4" t="s">
        <v>255</v>
      </c>
      <c r="B1640" s="17">
        <v>43976.618055555555</v>
      </c>
      <c r="C1640" s="6" t="str">
        <f t="shared" si="176"/>
        <v>May</v>
      </c>
      <c r="D1640" s="7">
        <f t="shared" si="177"/>
        <v>0.61805555555555558</v>
      </c>
      <c r="E1640" s="7" t="str">
        <f>IF(AND(D1640&lt;Sheet2!$A$3,D1640&gt;=Sheet2!$A$2),"Morning",IF(AND(D1640&gt;=Sheet2!$A$3,D1640&lt;Sheet2!$A$4),"Afternoon","Night"))</f>
        <v>Afternoon</v>
      </c>
      <c r="F1640" s="7" t="str">
        <f t="shared" si="178"/>
        <v>Monday</v>
      </c>
      <c r="G1640" s="7" t="str">
        <f t="shared" si="179"/>
        <v>Weekdays</v>
      </c>
      <c r="H1640" s="6">
        <f t="shared" si="180"/>
        <v>25</v>
      </c>
      <c r="I1640" s="6">
        <f t="shared" si="182"/>
        <v>2020</v>
      </c>
      <c r="J1640" s="5">
        <v>43976.618055555555</v>
      </c>
      <c r="K1640" s="8" t="s">
        <v>170</v>
      </c>
      <c r="L1640" s="8" t="s">
        <v>2696</v>
      </c>
      <c r="M1640" s="8" t="s">
        <v>2703</v>
      </c>
      <c r="N1640" s="8" t="s">
        <v>34</v>
      </c>
      <c r="O1640" s="8" t="s">
        <v>46</v>
      </c>
      <c r="P1640" s="9">
        <v>54</v>
      </c>
      <c r="Q1640" s="8" t="s">
        <v>2405</v>
      </c>
      <c r="R1640">
        <f t="shared" si="181"/>
        <v>1</v>
      </c>
    </row>
    <row r="1641" spans="1:18" ht="66" x14ac:dyDescent="0.25">
      <c r="A1641" s="10"/>
      <c r="B1641" s="18">
        <v>43976.618055555555</v>
      </c>
      <c r="C1641" s="6" t="str">
        <f t="shared" si="176"/>
        <v>May</v>
      </c>
      <c r="D1641" s="7">
        <f t="shared" si="177"/>
        <v>0.61805555555555558</v>
      </c>
      <c r="E1641" s="7" t="str">
        <f>IF(AND(D1641&lt;Sheet2!$A$3,D1641&gt;=Sheet2!$A$2),"Morning",IF(AND(D1641&gt;=Sheet2!$A$3,D1641&lt;Sheet2!$A$4),"Afternoon","Night"))</f>
        <v>Afternoon</v>
      </c>
      <c r="F1641" s="7" t="str">
        <f t="shared" si="178"/>
        <v>Monday</v>
      </c>
      <c r="G1641" s="7" t="str">
        <f t="shared" si="179"/>
        <v>Weekdays</v>
      </c>
      <c r="H1641" s="6">
        <f t="shared" si="180"/>
        <v>25</v>
      </c>
      <c r="I1641" s="6">
        <f t="shared" si="182"/>
        <v>2020</v>
      </c>
      <c r="J1641" s="11">
        <v>43978.317361111112</v>
      </c>
      <c r="K1641" s="12" t="s">
        <v>170</v>
      </c>
      <c r="L1641" s="8" t="s">
        <v>2696</v>
      </c>
      <c r="M1641" s="8" t="s">
        <v>2703</v>
      </c>
      <c r="N1641" s="12" t="s">
        <v>34</v>
      </c>
      <c r="O1641" s="12" t="s">
        <v>46</v>
      </c>
      <c r="P1641" s="13">
        <v>54</v>
      </c>
      <c r="Q1641" s="12" t="s">
        <v>2406</v>
      </c>
      <c r="R1641">
        <f t="shared" si="181"/>
        <v>1</v>
      </c>
    </row>
    <row r="1642" spans="1:18" ht="49.5" x14ac:dyDescent="0.25">
      <c r="A1642" s="4" t="s">
        <v>257</v>
      </c>
      <c r="B1642" s="17">
        <v>43976.781944444447</v>
      </c>
      <c r="C1642" s="6" t="str">
        <f t="shared" si="176"/>
        <v>May</v>
      </c>
      <c r="D1642" s="7">
        <f t="shared" si="177"/>
        <v>0.78194444444444444</v>
      </c>
      <c r="E1642" s="7" t="str">
        <f>IF(AND(D1642&lt;Sheet2!$A$3,D1642&gt;=Sheet2!$A$2),"Morning",IF(AND(D1642&gt;=Sheet2!$A$3,D1642&lt;Sheet2!$A$4),"Afternoon","Night"))</f>
        <v>Afternoon</v>
      </c>
      <c r="F1642" s="7" t="str">
        <f t="shared" si="178"/>
        <v>Monday</v>
      </c>
      <c r="G1642" s="7" t="str">
        <f t="shared" si="179"/>
        <v>Weekdays</v>
      </c>
      <c r="H1642" s="6">
        <f t="shared" si="180"/>
        <v>25</v>
      </c>
      <c r="I1642" s="6">
        <f t="shared" si="182"/>
        <v>2020</v>
      </c>
      <c r="J1642" s="5">
        <v>43976.781944444447</v>
      </c>
      <c r="K1642" s="8" t="s">
        <v>268</v>
      </c>
      <c r="L1642" s="8" t="s">
        <v>2696</v>
      </c>
      <c r="M1642" s="8" t="s">
        <v>2703</v>
      </c>
      <c r="N1642" s="8" t="s">
        <v>34</v>
      </c>
      <c r="O1642" s="8" t="s">
        <v>19</v>
      </c>
      <c r="P1642" s="9">
        <v>60</v>
      </c>
      <c r="Q1642" s="8" t="s">
        <v>2407</v>
      </c>
      <c r="R1642">
        <f t="shared" si="181"/>
        <v>1</v>
      </c>
    </row>
    <row r="1643" spans="1:18" ht="49.5" x14ac:dyDescent="0.25">
      <c r="A1643" s="10"/>
      <c r="B1643" s="18">
        <v>43976.781944444447</v>
      </c>
      <c r="C1643" s="6" t="str">
        <f t="shared" si="176"/>
        <v>May</v>
      </c>
      <c r="D1643" s="7">
        <f t="shared" si="177"/>
        <v>0.78194444444444444</v>
      </c>
      <c r="E1643" s="7" t="str">
        <f>IF(AND(D1643&lt;Sheet2!$A$3,D1643&gt;=Sheet2!$A$2),"Morning",IF(AND(D1643&gt;=Sheet2!$A$3,D1643&lt;Sheet2!$A$4),"Afternoon","Night"))</f>
        <v>Afternoon</v>
      </c>
      <c r="F1643" s="7" t="str">
        <f t="shared" si="178"/>
        <v>Monday</v>
      </c>
      <c r="G1643" s="7" t="str">
        <f t="shared" si="179"/>
        <v>Weekdays</v>
      </c>
      <c r="H1643" s="6">
        <f t="shared" si="180"/>
        <v>25</v>
      </c>
      <c r="I1643" s="6">
        <f t="shared" si="182"/>
        <v>2020</v>
      </c>
      <c r="J1643" s="11">
        <v>43977.723611111112</v>
      </c>
      <c r="K1643" s="12" t="s">
        <v>268</v>
      </c>
      <c r="L1643" s="8" t="s">
        <v>2696</v>
      </c>
      <c r="M1643" s="8" t="s">
        <v>2703</v>
      </c>
      <c r="N1643" s="12" t="s">
        <v>34</v>
      </c>
      <c r="O1643" s="12" t="s">
        <v>19</v>
      </c>
      <c r="P1643" s="13">
        <v>60</v>
      </c>
      <c r="Q1643" s="12" t="s">
        <v>2408</v>
      </c>
      <c r="R1643">
        <f t="shared" si="181"/>
        <v>1</v>
      </c>
    </row>
    <row r="1644" spans="1:18" ht="33" x14ac:dyDescent="0.25">
      <c r="A1644" s="4" t="s">
        <v>258</v>
      </c>
      <c r="B1644" s="17">
        <v>43976.795138888891</v>
      </c>
      <c r="C1644" s="6" t="str">
        <f t="shared" si="176"/>
        <v>May</v>
      </c>
      <c r="D1644" s="7">
        <f t="shared" si="177"/>
        <v>0.79513888888888884</v>
      </c>
      <c r="E1644" s="7" t="str">
        <f>IF(AND(D1644&lt;Sheet2!$A$3,D1644&gt;=Sheet2!$A$2),"Morning",IF(AND(D1644&gt;=Sheet2!$A$3,D1644&lt;Sheet2!$A$4),"Afternoon","Night"))</f>
        <v>Night</v>
      </c>
      <c r="F1644" s="7" t="str">
        <f t="shared" si="178"/>
        <v>Monday</v>
      </c>
      <c r="G1644" s="7" t="str">
        <f t="shared" si="179"/>
        <v>Weekdays</v>
      </c>
      <c r="H1644" s="6">
        <f t="shared" si="180"/>
        <v>25</v>
      </c>
      <c r="I1644" s="6">
        <f t="shared" si="182"/>
        <v>2020</v>
      </c>
      <c r="J1644" s="5">
        <v>43976.795138888891</v>
      </c>
      <c r="K1644" s="8" t="s">
        <v>170</v>
      </c>
      <c r="L1644" s="8" t="s">
        <v>2696</v>
      </c>
      <c r="M1644" s="8" t="s">
        <v>2703</v>
      </c>
      <c r="N1644" s="8" t="s">
        <v>34</v>
      </c>
      <c r="O1644" s="8" t="s">
        <v>46</v>
      </c>
      <c r="P1644" s="9">
        <v>0</v>
      </c>
      <c r="Q1644" s="8" t="s">
        <v>1328</v>
      </c>
      <c r="R1644">
        <f t="shared" si="181"/>
        <v>1</v>
      </c>
    </row>
    <row r="1645" spans="1:18" ht="66" x14ac:dyDescent="0.25">
      <c r="A1645" s="10"/>
      <c r="B1645" s="18">
        <v>43976.795138888891</v>
      </c>
      <c r="C1645" s="6" t="str">
        <f t="shared" si="176"/>
        <v>May</v>
      </c>
      <c r="D1645" s="7">
        <f t="shared" si="177"/>
        <v>0.79513888888888884</v>
      </c>
      <c r="E1645" s="7" t="str">
        <f>IF(AND(D1645&lt;Sheet2!$A$3,D1645&gt;=Sheet2!$A$2),"Morning",IF(AND(D1645&gt;=Sheet2!$A$3,D1645&lt;Sheet2!$A$4),"Afternoon","Night"))</f>
        <v>Night</v>
      </c>
      <c r="F1645" s="7" t="str">
        <f t="shared" si="178"/>
        <v>Monday</v>
      </c>
      <c r="G1645" s="7" t="str">
        <f t="shared" si="179"/>
        <v>Weekdays</v>
      </c>
      <c r="H1645" s="6">
        <f t="shared" si="180"/>
        <v>25</v>
      </c>
      <c r="I1645" s="6">
        <f t="shared" si="182"/>
        <v>2020</v>
      </c>
      <c r="J1645" s="11">
        <v>43978.309027777781</v>
      </c>
      <c r="K1645" s="12" t="s">
        <v>170</v>
      </c>
      <c r="L1645" s="8" t="s">
        <v>2696</v>
      </c>
      <c r="M1645" s="8" t="s">
        <v>2703</v>
      </c>
      <c r="N1645" s="12" t="s">
        <v>34</v>
      </c>
      <c r="O1645" s="12" t="s">
        <v>46</v>
      </c>
      <c r="P1645" s="13">
        <v>0</v>
      </c>
      <c r="Q1645" s="12" t="s">
        <v>2406</v>
      </c>
      <c r="R1645">
        <f t="shared" si="181"/>
        <v>1</v>
      </c>
    </row>
    <row r="1646" spans="1:18" ht="99" x14ac:dyDescent="0.25">
      <c r="A1646" s="4" t="s">
        <v>259</v>
      </c>
      <c r="B1646" s="17">
        <v>43977.436111111114</v>
      </c>
      <c r="C1646" s="6" t="str">
        <f t="shared" si="176"/>
        <v>May</v>
      </c>
      <c r="D1646" s="7">
        <f t="shared" si="177"/>
        <v>0.43611111111111112</v>
      </c>
      <c r="E1646" s="7" t="str">
        <f>IF(AND(D1646&lt;Sheet2!$A$3,D1646&gt;=Sheet2!$A$2),"Morning",IF(AND(D1646&gt;=Sheet2!$A$3,D1646&lt;Sheet2!$A$4),"Afternoon","Night"))</f>
        <v>Morning</v>
      </c>
      <c r="F1646" s="7" t="str">
        <f t="shared" si="178"/>
        <v>Tuesday</v>
      </c>
      <c r="G1646" s="7" t="str">
        <f t="shared" si="179"/>
        <v>Weekdays</v>
      </c>
      <c r="H1646" s="6">
        <f t="shared" si="180"/>
        <v>26</v>
      </c>
      <c r="I1646" s="6">
        <f t="shared" si="182"/>
        <v>2020</v>
      </c>
      <c r="J1646" s="5">
        <v>43977.436111111114</v>
      </c>
      <c r="K1646" s="8" t="s">
        <v>167</v>
      </c>
      <c r="L1646" s="8" t="s">
        <v>2693</v>
      </c>
      <c r="M1646" s="8" t="s">
        <v>2703</v>
      </c>
      <c r="N1646" s="8" t="s">
        <v>34</v>
      </c>
      <c r="O1646" s="8" t="s">
        <v>103</v>
      </c>
      <c r="P1646" s="9">
        <v>91</v>
      </c>
      <c r="Q1646" s="8" t="s">
        <v>2409</v>
      </c>
      <c r="R1646">
        <f t="shared" si="181"/>
        <v>1</v>
      </c>
    </row>
    <row r="1647" spans="1:18" ht="115.5" x14ac:dyDescent="0.25">
      <c r="A1647" s="4" t="s">
        <v>261</v>
      </c>
      <c r="B1647" s="17">
        <v>43977.447916666664</v>
      </c>
      <c r="C1647" s="6" t="str">
        <f t="shared" si="176"/>
        <v>May</v>
      </c>
      <c r="D1647" s="7">
        <f t="shared" si="177"/>
        <v>0.44791666666666669</v>
      </c>
      <c r="E1647" s="7" t="str">
        <f>IF(AND(D1647&lt;Sheet2!$A$3,D1647&gt;=Sheet2!$A$2),"Morning",IF(AND(D1647&gt;=Sheet2!$A$3,D1647&lt;Sheet2!$A$4),"Afternoon","Night"))</f>
        <v>Morning</v>
      </c>
      <c r="F1647" s="7" t="str">
        <f t="shared" si="178"/>
        <v>Tuesday</v>
      </c>
      <c r="G1647" s="7" t="str">
        <f t="shared" si="179"/>
        <v>Weekdays</v>
      </c>
      <c r="H1647" s="6">
        <f t="shared" si="180"/>
        <v>26</v>
      </c>
      <c r="I1647" s="6">
        <f t="shared" si="182"/>
        <v>2020</v>
      </c>
      <c r="J1647" s="5">
        <v>43977.447916666664</v>
      </c>
      <c r="K1647" s="8" t="s">
        <v>435</v>
      </c>
      <c r="L1647" s="8" t="s">
        <v>2694</v>
      </c>
      <c r="M1647" s="8" t="s">
        <v>2702</v>
      </c>
      <c r="N1647" s="8" t="s">
        <v>34</v>
      </c>
      <c r="O1647" s="8" t="s">
        <v>109</v>
      </c>
      <c r="P1647" s="9">
        <v>23</v>
      </c>
      <c r="Q1647" s="8" t="s">
        <v>2410</v>
      </c>
      <c r="R1647">
        <f t="shared" si="181"/>
        <v>1</v>
      </c>
    </row>
    <row r="1648" spans="1:18" ht="49.5" x14ac:dyDescent="0.25">
      <c r="A1648" s="4" t="s">
        <v>262</v>
      </c>
      <c r="B1648" s="17">
        <v>43977.648611111108</v>
      </c>
      <c r="C1648" s="6" t="str">
        <f t="shared" si="176"/>
        <v>May</v>
      </c>
      <c r="D1648" s="7">
        <f t="shared" si="177"/>
        <v>0.64861111111111114</v>
      </c>
      <c r="E1648" s="7" t="str">
        <f>IF(AND(D1648&lt;Sheet2!$A$3,D1648&gt;=Sheet2!$A$2),"Morning",IF(AND(D1648&gt;=Sheet2!$A$3,D1648&lt;Sheet2!$A$4),"Afternoon","Night"))</f>
        <v>Afternoon</v>
      </c>
      <c r="F1648" s="7" t="str">
        <f t="shared" si="178"/>
        <v>Tuesday</v>
      </c>
      <c r="G1648" s="7" t="str">
        <f t="shared" si="179"/>
        <v>Weekdays</v>
      </c>
      <c r="H1648" s="6">
        <f t="shared" si="180"/>
        <v>26</v>
      </c>
      <c r="I1648" s="6">
        <f t="shared" si="182"/>
        <v>2020</v>
      </c>
      <c r="J1648" s="5">
        <v>43977.648611111108</v>
      </c>
      <c r="K1648" s="8" t="s">
        <v>299</v>
      </c>
      <c r="L1648" s="8" t="s">
        <v>2694</v>
      </c>
      <c r="M1648" s="8" t="s">
        <v>2702</v>
      </c>
      <c r="N1648" s="8" t="s">
        <v>18</v>
      </c>
      <c r="O1648" s="8" t="s">
        <v>13</v>
      </c>
      <c r="P1648" s="9">
        <v>49</v>
      </c>
      <c r="Q1648" s="8" t="s">
        <v>2411</v>
      </c>
      <c r="R1648">
        <f t="shared" si="181"/>
        <v>1</v>
      </c>
    </row>
    <row r="1649" spans="1:18" ht="49.5" x14ac:dyDescent="0.25">
      <c r="A1649" s="10"/>
      <c r="B1649" s="18">
        <v>43977.648611111108</v>
      </c>
      <c r="C1649" s="6" t="str">
        <f t="shared" si="176"/>
        <v>May</v>
      </c>
      <c r="D1649" s="7">
        <f t="shared" si="177"/>
        <v>0.64861111111111114</v>
      </c>
      <c r="E1649" s="7" t="str">
        <f>IF(AND(D1649&lt;Sheet2!$A$3,D1649&gt;=Sheet2!$A$2),"Morning",IF(AND(D1649&gt;=Sheet2!$A$3,D1649&lt;Sheet2!$A$4),"Afternoon","Night"))</f>
        <v>Afternoon</v>
      </c>
      <c r="F1649" s="7" t="str">
        <f t="shared" si="178"/>
        <v>Tuesday</v>
      </c>
      <c r="G1649" s="7" t="str">
        <f t="shared" si="179"/>
        <v>Weekdays</v>
      </c>
      <c r="H1649" s="6">
        <f t="shared" si="180"/>
        <v>26</v>
      </c>
      <c r="I1649" s="6">
        <f t="shared" si="182"/>
        <v>2020</v>
      </c>
      <c r="J1649" s="11">
        <v>43836.597916666666</v>
      </c>
      <c r="K1649" s="12" t="s">
        <v>299</v>
      </c>
      <c r="L1649" s="8" t="s">
        <v>2694</v>
      </c>
      <c r="M1649" s="8" t="s">
        <v>2702</v>
      </c>
      <c r="N1649" s="12" t="s">
        <v>18</v>
      </c>
      <c r="O1649" s="12" t="s">
        <v>13</v>
      </c>
      <c r="P1649" s="13">
        <v>49</v>
      </c>
      <c r="Q1649" s="12" t="s">
        <v>2686</v>
      </c>
      <c r="R1649">
        <f t="shared" si="181"/>
        <v>1</v>
      </c>
    </row>
    <row r="1650" spans="1:18" ht="33" x14ac:dyDescent="0.25">
      <c r="A1650" s="4" t="s">
        <v>264</v>
      </c>
      <c r="B1650" s="17">
        <v>43977.770138888889</v>
      </c>
      <c r="C1650" s="6" t="str">
        <f t="shared" si="176"/>
        <v>May</v>
      </c>
      <c r="D1650" s="7">
        <f t="shared" si="177"/>
        <v>0.77013888888888893</v>
      </c>
      <c r="E1650" s="7" t="str">
        <f>IF(AND(D1650&lt;Sheet2!$A$3,D1650&gt;=Sheet2!$A$2),"Morning",IF(AND(D1650&gt;=Sheet2!$A$3,D1650&lt;Sheet2!$A$4),"Afternoon","Night"))</f>
        <v>Afternoon</v>
      </c>
      <c r="F1650" s="7" t="str">
        <f t="shared" si="178"/>
        <v>Tuesday</v>
      </c>
      <c r="G1650" s="7" t="str">
        <f t="shared" si="179"/>
        <v>Weekdays</v>
      </c>
      <c r="H1650" s="6">
        <f t="shared" si="180"/>
        <v>26</v>
      </c>
      <c r="I1650" s="6">
        <f t="shared" si="182"/>
        <v>2020</v>
      </c>
      <c r="J1650" s="5">
        <v>43977.770138888889</v>
      </c>
      <c r="K1650" s="8" t="s">
        <v>432</v>
      </c>
      <c r="L1650" s="8" t="s">
        <v>2699</v>
      </c>
      <c r="M1650" s="8" t="s">
        <v>2703</v>
      </c>
      <c r="N1650" s="8" t="s">
        <v>18</v>
      </c>
      <c r="O1650" s="8" t="s">
        <v>351</v>
      </c>
      <c r="P1650" s="9">
        <v>0</v>
      </c>
      <c r="Q1650" s="8" t="s">
        <v>1329</v>
      </c>
      <c r="R1650">
        <f t="shared" si="181"/>
        <v>1</v>
      </c>
    </row>
    <row r="1651" spans="1:18" ht="33" x14ac:dyDescent="0.25">
      <c r="A1651" s="4" t="s">
        <v>267</v>
      </c>
      <c r="B1651" s="17">
        <v>43977.789583333331</v>
      </c>
      <c r="C1651" s="6" t="str">
        <f t="shared" si="176"/>
        <v>May</v>
      </c>
      <c r="D1651" s="7">
        <f t="shared" si="177"/>
        <v>0.7895833333333333</v>
      </c>
      <c r="E1651" s="7" t="str">
        <f>IF(AND(D1651&lt;Sheet2!$A$3,D1651&gt;=Sheet2!$A$2),"Morning",IF(AND(D1651&gt;=Sheet2!$A$3,D1651&lt;Sheet2!$A$4),"Afternoon","Night"))</f>
        <v>Afternoon</v>
      </c>
      <c r="F1651" s="7" t="str">
        <f t="shared" si="178"/>
        <v>Tuesday</v>
      </c>
      <c r="G1651" s="7" t="str">
        <f t="shared" si="179"/>
        <v>Weekdays</v>
      </c>
      <c r="H1651" s="6">
        <f t="shared" si="180"/>
        <v>26</v>
      </c>
      <c r="I1651" s="6">
        <f t="shared" si="182"/>
        <v>2020</v>
      </c>
      <c r="J1651" s="5">
        <v>43977.789583333331</v>
      </c>
      <c r="K1651" s="8" t="s">
        <v>546</v>
      </c>
      <c r="L1651" s="8" t="s">
        <v>2694</v>
      </c>
      <c r="M1651" s="8" t="s">
        <v>2702</v>
      </c>
      <c r="N1651" s="8" t="s">
        <v>18</v>
      </c>
      <c r="O1651" s="8" t="s">
        <v>13</v>
      </c>
      <c r="P1651" s="9">
        <v>0</v>
      </c>
      <c r="Q1651" s="8" t="s">
        <v>1330</v>
      </c>
      <c r="R1651">
        <f t="shared" si="181"/>
        <v>1</v>
      </c>
    </row>
    <row r="1652" spans="1:18" ht="49.5" x14ac:dyDescent="0.25">
      <c r="A1652" s="10"/>
      <c r="B1652" s="18">
        <v>43977.789583333331</v>
      </c>
      <c r="C1652" s="6" t="str">
        <f t="shared" si="176"/>
        <v>May</v>
      </c>
      <c r="D1652" s="7">
        <f t="shared" si="177"/>
        <v>0.7895833333333333</v>
      </c>
      <c r="E1652" s="7" t="str">
        <f>IF(AND(D1652&lt;Sheet2!$A$3,D1652&gt;=Sheet2!$A$2),"Morning",IF(AND(D1652&gt;=Sheet2!$A$3,D1652&lt;Sheet2!$A$4),"Afternoon","Night"))</f>
        <v>Afternoon</v>
      </c>
      <c r="F1652" s="7" t="str">
        <f t="shared" si="178"/>
        <v>Tuesday</v>
      </c>
      <c r="G1652" s="7" t="str">
        <f t="shared" si="179"/>
        <v>Weekdays</v>
      </c>
      <c r="H1652" s="6">
        <f t="shared" si="180"/>
        <v>26</v>
      </c>
      <c r="I1652" s="6">
        <f t="shared" si="182"/>
        <v>2020</v>
      </c>
      <c r="J1652" s="11">
        <v>43836.602777777778</v>
      </c>
      <c r="K1652" s="12" t="s">
        <v>546</v>
      </c>
      <c r="L1652" s="8" t="s">
        <v>2694</v>
      </c>
      <c r="M1652" s="8" t="s">
        <v>2702</v>
      </c>
      <c r="N1652" s="12" t="s">
        <v>18</v>
      </c>
      <c r="O1652" s="12" t="s">
        <v>13</v>
      </c>
      <c r="P1652" s="13">
        <v>0</v>
      </c>
      <c r="Q1652" s="12" t="s">
        <v>2412</v>
      </c>
      <c r="R1652">
        <f t="shared" si="181"/>
        <v>1</v>
      </c>
    </row>
    <row r="1653" spans="1:18" ht="33" x14ac:dyDescent="0.25">
      <c r="A1653" s="4" t="s">
        <v>270</v>
      </c>
      <c r="B1653" s="17">
        <v>43977.801388888889</v>
      </c>
      <c r="C1653" s="6" t="str">
        <f t="shared" si="176"/>
        <v>May</v>
      </c>
      <c r="D1653" s="7">
        <f t="shared" si="177"/>
        <v>0.80138888888888893</v>
      </c>
      <c r="E1653" s="7" t="str">
        <f>IF(AND(D1653&lt;Sheet2!$A$3,D1653&gt;=Sheet2!$A$2),"Morning",IF(AND(D1653&gt;=Sheet2!$A$3,D1653&lt;Sheet2!$A$4),"Afternoon","Night"))</f>
        <v>Night</v>
      </c>
      <c r="F1653" s="7" t="str">
        <f t="shared" si="178"/>
        <v>Tuesday</v>
      </c>
      <c r="G1653" s="7" t="str">
        <f t="shared" si="179"/>
        <v>Weekdays</v>
      </c>
      <c r="H1653" s="6">
        <f t="shared" si="180"/>
        <v>26</v>
      </c>
      <c r="I1653" s="6">
        <f t="shared" si="182"/>
        <v>2020</v>
      </c>
      <c r="J1653" s="5">
        <v>43977.801388888889</v>
      </c>
      <c r="K1653" s="8" t="s">
        <v>454</v>
      </c>
      <c r="L1653" s="8" t="s">
        <v>2694</v>
      </c>
      <c r="M1653" s="8" t="s">
        <v>2702</v>
      </c>
      <c r="N1653" s="8" t="s">
        <v>18</v>
      </c>
      <c r="O1653" s="8" t="s">
        <v>13</v>
      </c>
      <c r="P1653" s="9">
        <v>26</v>
      </c>
      <c r="Q1653" s="8" t="s">
        <v>1331</v>
      </c>
      <c r="R1653">
        <f t="shared" si="181"/>
        <v>1</v>
      </c>
    </row>
    <row r="1654" spans="1:18" ht="49.5" x14ac:dyDescent="0.25">
      <c r="A1654" s="10"/>
      <c r="B1654" s="18">
        <v>43977.801388888889</v>
      </c>
      <c r="C1654" s="6" t="str">
        <f t="shared" si="176"/>
        <v>May</v>
      </c>
      <c r="D1654" s="7">
        <f t="shared" si="177"/>
        <v>0.80138888888888893</v>
      </c>
      <c r="E1654" s="7" t="str">
        <f>IF(AND(D1654&lt;Sheet2!$A$3,D1654&gt;=Sheet2!$A$2),"Morning",IF(AND(D1654&gt;=Sheet2!$A$3,D1654&lt;Sheet2!$A$4),"Afternoon","Night"))</f>
        <v>Night</v>
      </c>
      <c r="F1654" s="7" t="str">
        <f t="shared" si="178"/>
        <v>Tuesday</v>
      </c>
      <c r="G1654" s="7" t="str">
        <f t="shared" si="179"/>
        <v>Weekdays</v>
      </c>
      <c r="H1654" s="6">
        <f t="shared" si="180"/>
        <v>26</v>
      </c>
      <c r="I1654" s="6">
        <f t="shared" si="182"/>
        <v>2020</v>
      </c>
      <c r="J1654" s="11">
        <v>43836.59652777778</v>
      </c>
      <c r="K1654" s="12" t="s">
        <v>454</v>
      </c>
      <c r="L1654" s="8" t="s">
        <v>2694</v>
      </c>
      <c r="M1654" s="8" t="s">
        <v>2702</v>
      </c>
      <c r="N1654" s="12" t="s">
        <v>18</v>
      </c>
      <c r="O1654" s="12" t="s">
        <v>13</v>
      </c>
      <c r="P1654" s="13">
        <v>26</v>
      </c>
      <c r="Q1654" s="12" t="s">
        <v>2413</v>
      </c>
      <c r="R1654">
        <f t="shared" si="181"/>
        <v>1</v>
      </c>
    </row>
    <row r="1655" spans="1:18" ht="33" x14ac:dyDescent="0.25">
      <c r="A1655" s="4" t="s">
        <v>272</v>
      </c>
      <c r="B1655" s="17">
        <v>43978.247916666667</v>
      </c>
      <c r="C1655" s="6" t="str">
        <f t="shared" si="176"/>
        <v>May</v>
      </c>
      <c r="D1655" s="7">
        <f t="shared" si="177"/>
        <v>0.24791666666666667</v>
      </c>
      <c r="E1655" s="7" t="str">
        <f>IF(AND(D1655&lt;Sheet2!$A$3,D1655&gt;=Sheet2!$A$2),"Morning",IF(AND(D1655&gt;=Sheet2!$A$3,D1655&lt;Sheet2!$A$4),"Afternoon","Night"))</f>
        <v>Morning</v>
      </c>
      <c r="F1655" s="7" t="str">
        <f t="shared" si="178"/>
        <v>Wednesday</v>
      </c>
      <c r="G1655" s="7" t="str">
        <f t="shared" si="179"/>
        <v>Weekdays</v>
      </c>
      <c r="H1655" s="6">
        <f t="shared" si="180"/>
        <v>27</v>
      </c>
      <c r="I1655" s="6">
        <f t="shared" si="182"/>
        <v>2020</v>
      </c>
      <c r="J1655" s="5">
        <v>43978.247916666667</v>
      </c>
      <c r="K1655" s="8" t="s">
        <v>57</v>
      </c>
      <c r="L1655" s="8" t="s">
        <v>2693</v>
      </c>
      <c r="M1655" s="8" t="s">
        <v>2703</v>
      </c>
      <c r="N1655" s="8" t="s">
        <v>34</v>
      </c>
      <c r="O1655" s="8" t="s">
        <v>103</v>
      </c>
      <c r="P1655" s="9">
        <v>0</v>
      </c>
      <c r="Q1655" s="8" t="s">
        <v>2414</v>
      </c>
      <c r="R1655">
        <f t="shared" si="181"/>
        <v>1</v>
      </c>
    </row>
    <row r="1656" spans="1:18" ht="66" x14ac:dyDescent="0.25">
      <c r="A1656" s="10"/>
      <c r="B1656" s="18">
        <v>43978.247916666667</v>
      </c>
      <c r="C1656" s="6" t="str">
        <f t="shared" si="176"/>
        <v>May</v>
      </c>
      <c r="D1656" s="7">
        <f t="shared" si="177"/>
        <v>0.24791666666666667</v>
      </c>
      <c r="E1656" s="7" t="str">
        <f>IF(AND(D1656&lt;Sheet2!$A$3,D1656&gt;=Sheet2!$A$2),"Morning",IF(AND(D1656&gt;=Sheet2!$A$3,D1656&lt;Sheet2!$A$4),"Afternoon","Night"))</f>
        <v>Morning</v>
      </c>
      <c r="F1656" s="7" t="str">
        <f t="shared" si="178"/>
        <v>Wednesday</v>
      </c>
      <c r="G1656" s="7" t="str">
        <f t="shared" si="179"/>
        <v>Weekdays</v>
      </c>
      <c r="H1656" s="6">
        <f t="shared" si="180"/>
        <v>27</v>
      </c>
      <c r="I1656" s="6">
        <f t="shared" si="182"/>
        <v>2020</v>
      </c>
      <c r="J1656" s="11">
        <v>43978.454861111109</v>
      </c>
      <c r="K1656" s="12" t="s">
        <v>57</v>
      </c>
      <c r="L1656" s="8" t="s">
        <v>2693</v>
      </c>
      <c r="M1656" s="8" t="s">
        <v>2703</v>
      </c>
      <c r="N1656" s="12" t="s">
        <v>34</v>
      </c>
      <c r="O1656" s="12" t="s">
        <v>103</v>
      </c>
      <c r="P1656" s="13">
        <v>0</v>
      </c>
      <c r="Q1656" s="12" t="s">
        <v>2415</v>
      </c>
      <c r="R1656">
        <f t="shared" si="181"/>
        <v>1</v>
      </c>
    </row>
    <row r="1657" spans="1:18" ht="66" x14ac:dyDescent="0.25">
      <c r="A1657" s="4" t="s">
        <v>273</v>
      </c>
      <c r="B1657" s="17">
        <v>43978.416666666664</v>
      </c>
      <c r="C1657" s="6" t="str">
        <f t="shared" si="176"/>
        <v>May</v>
      </c>
      <c r="D1657" s="7">
        <f t="shared" si="177"/>
        <v>0.41666666666666669</v>
      </c>
      <c r="E1657" s="7" t="str">
        <f>IF(AND(D1657&lt;Sheet2!$A$3,D1657&gt;=Sheet2!$A$2),"Morning",IF(AND(D1657&gt;=Sheet2!$A$3,D1657&lt;Sheet2!$A$4),"Afternoon","Night"))</f>
        <v>Morning</v>
      </c>
      <c r="F1657" s="7" t="str">
        <f t="shared" si="178"/>
        <v>Wednesday</v>
      </c>
      <c r="G1657" s="7" t="str">
        <f t="shared" si="179"/>
        <v>Weekdays</v>
      </c>
      <c r="H1657" s="6">
        <f t="shared" si="180"/>
        <v>27</v>
      </c>
      <c r="I1657" s="6">
        <f t="shared" si="182"/>
        <v>2020</v>
      </c>
      <c r="J1657" s="5">
        <v>43978.416666666664</v>
      </c>
      <c r="K1657" s="8" t="s">
        <v>1332</v>
      </c>
      <c r="L1657" s="8" t="s">
        <v>2694</v>
      </c>
      <c r="M1657" s="8" t="s">
        <v>2702</v>
      </c>
      <c r="N1657" s="8" t="s">
        <v>34</v>
      </c>
      <c r="O1657" s="8" t="s">
        <v>109</v>
      </c>
      <c r="P1657" s="9">
        <v>6</v>
      </c>
      <c r="Q1657" s="8" t="s">
        <v>1333</v>
      </c>
      <c r="R1657">
        <f t="shared" si="181"/>
        <v>1</v>
      </c>
    </row>
    <row r="1658" spans="1:18" ht="33" x14ac:dyDescent="0.25">
      <c r="A1658" s="4" t="s">
        <v>274</v>
      </c>
      <c r="B1658" s="17">
        <v>43978.477083333331</v>
      </c>
      <c r="C1658" s="6" t="str">
        <f t="shared" si="176"/>
        <v>May</v>
      </c>
      <c r="D1658" s="7">
        <f t="shared" si="177"/>
        <v>0.4770833333333333</v>
      </c>
      <c r="E1658" s="7" t="str">
        <f>IF(AND(D1658&lt;Sheet2!$A$3,D1658&gt;=Sheet2!$A$2),"Morning",IF(AND(D1658&gt;=Sheet2!$A$3,D1658&lt;Sheet2!$A$4),"Afternoon","Night"))</f>
        <v>Morning</v>
      </c>
      <c r="F1658" s="7" t="str">
        <f t="shared" si="178"/>
        <v>Wednesday</v>
      </c>
      <c r="G1658" s="7" t="str">
        <f t="shared" si="179"/>
        <v>Weekdays</v>
      </c>
      <c r="H1658" s="6">
        <f t="shared" si="180"/>
        <v>27</v>
      </c>
      <c r="I1658" s="6">
        <f t="shared" si="182"/>
        <v>2020</v>
      </c>
      <c r="J1658" s="5">
        <v>43978.477083333331</v>
      </c>
      <c r="K1658" s="8" t="s">
        <v>76</v>
      </c>
      <c r="L1658" s="8" t="s">
        <v>2693</v>
      </c>
      <c r="M1658" s="8" t="s">
        <v>2703</v>
      </c>
      <c r="N1658" s="8" t="s">
        <v>34</v>
      </c>
      <c r="O1658" s="8" t="s">
        <v>19</v>
      </c>
      <c r="P1658" s="9">
        <v>0</v>
      </c>
      <c r="Q1658" s="8" t="s">
        <v>2416</v>
      </c>
      <c r="R1658">
        <f t="shared" si="181"/>
        <v>1</v>
      </c>
    </row>
    <row r="1659" spans="1:18" ht="49.5" x14ac:dyDescent="0.25">
      <c r="A1659" s="10"/>
      <c r="B1659" s="18">
        <v>43978.477083333331</v>
      </c>
      <c r="C1659" s="6" t="str">
        <f t="shared" si="176"/>
        <v>May</v>
      </c>
      <c r="D1659" s="7">
        <f t="shared" si="177"/>
        <v>0.4770833333333333</v>
      </c>
      <c r="E1659" s="7" t="str">
        <f>IF(AND(D1659&lt;Sheet2!$A$3,D1659&gt;=Sheet2!$A$2),"Morning",IF(AND(D1659&gt;=Sheet2!$A$3,D1659&lt;Sheet2!$A$4),"Afternoon","Night"))</f>
        <v>Morning</v>
      </c>
      <c r="F1659" s="7" t="str">
        <f t="shared" si="178"/>
        <v>Wednesday</v>
      </c>
      <c r="G1659" s="7" t="str">
        <f t="shared" si="179"/>
        <v>Weekdays</v>
      </c>
      <c r="H1659" s="6">
        <f t="shared" si="180"/>
        <v>27</v>
      </c>
      <c r="I1659" s="6">
        <f t="shared" si="182"/>
        <v>2020</v>
      </c>
      <c r="J1659" s="11">
        <v>43836.609027777777</v>
      </c>
      <c r="K1659" s="12" t="s">
        <v>76</v>
      </c>
      <c r="L1659" s="8" t="s">
        <v>2693</v>
      </c>
      <c r="M1659" s="8" t="s">
        <v>2703</v>
      </c>
      <c r="N1659" s="12" t="s">
        <v>34</v>
      </c>
      <c r="O1659" s="12" t="s">
        <v>19</v>
      </c>
      <c r="P1659" s="13">
        <v>0</v>
      </c>
      <c r="Q1659" s="12" t="s">
        <v>2417</v>
      </c>
      <c r="R1659">
        <f t="shared" si="181"/>
        <v>1</v>
      </c>
    </row>
    <row r="1660" spans="1:18" ht="49.5" x14ac:dyDescent="0.25">
      <c r="A1660" s="4" t="s">
        <v>276</v>
      </c>
      <c r="B1660" s="17">
        <v>43978.585416666669</v>
      </c>
      <c r="C1660" s="6" t="str">
        <f t="shared" si="176"/>
        <v>May</v>
      </c>
      <c r="D1660" s="7">
        <f t="shared" si="177"/>
        <v>0.5854166666666667</v>
      </c>
      <c r="E1660" s="7" t="str">
        <f>IF(AND(D1660&lt;Sheet2!$A$3,D1660&gt;=Sheet2!$A$2),"Morning",IF(AND(D1660&gt;=Sheet2!$A$3,D1660&lt;Sheet2!$A$4),"Afternoon","Night"))</f>
        <v>Afternoon</v>
      </c>
      <c r="F1660" s="7" t="str">
        <f t="shared" si="178"/>
        <v>Wednesday</v>
      </c>
      <c r="G1660" s="7" t="str">
        <f t="shared" si="179"/>
        <v>Weekdays</v>
      </c>
      <c r="H1660" s="6">
        <f t="shared" si="180"/>
        <v>27</v>
      </c>
      <c r="I1660" s="6">
        <f t="shared" si="182"/>
        <v>2020</v>
      </c>
      <c r="J1660" s="5">
        <v>43978.585416666669</v>
      </c>
      <c r="K1660" s="8" t="s">
        <v>454</v>
      </c>
      <c r="L1660" s="8" t="s">
        <v>2694</v>
      </c>
      <c r="M1660" s="8" t="s">
        <v>2702</v>
      </c>
      <c r="N1660" s="8" t="s">
        <v>34</v>
      </c>
      <c r="O1660" s="8" t="s">
        <v>109</v>
      </c>
      <c r="P1660" s="9">
        <v>25</v>
      </c>
      <c r="Q1660" s="8" t="s">
        <v>1334</v>
      </c>
      <c r="R1660">
        <f t="shared" si="181"/>
        <v>1</v>
      </c>
    </row>
    <row r="1661" spans="1:18" ht="49.5" x14ac:dyDescent="0.25">
      <c r="A1661" s="4" t="s">
        <v>279</v>
      </c>
      <c r="B1661" s="17">
        <v>43978.689583333333</v>
      </c>
      <c r="C1661" s="6" t="str">
        <f t="shared" si="176"/>
        <v>May</v>
      </c>
      <c r="D1661" s="7">
        <f t="shared" si="177"/>
        <v>0.68958333333333333</v>
      </c>
      <c r="E1661" s="7" t="str">
        <f>IF(AND(D1661&lt;Sheet2!$A$3,D1661&gt;=Sheet2!$A$2),"Morning",IF(AND(D1661&gt;=Sheet2!$A$3,D1661&lt;Sheet2!$A$4),"Afternoon","Night"))</f>
        <v>Afternoon</v>
      </c>
      <c r="F1661" s="7" t="str">
        <f t="shared" si="178"/>
        <v>Wednesday</v>
      </c>
      <c r="G1661" s="7" t="str">
        <f t="shared" si="179"/>
        <v>Weekdays</v>
      </c>
      <c r="H1661" s="6">
        <f t="shared" si="180"/>
        <v>27</v>
      </c>
      <c r="I1661" s="6">
        <f t="shared" si="182"/>
        <v>2020</v>
      </c>
      <c r="J1661" s="5">
        <v>43978.689583333333</v>
      </c>
      <c r="K1661" s="8" t="s">
        <v>481</v>
      </c>
      <c r="L1661" s="8" t="s">
        <v>2699</v>
      </c>
      <c r="M1661" s="8" t="s">
        <v>2703</v>
      </c>
      <c r="N1661" s="8" t="s">
        <v>24</v>
      </c>
      <c r="O1661" s="8" t="s">
        <v>1041</v>
      </c>
      <c r="P1661" s="9">
        <v>78</v>
      </c>
      <c r="Q1661" s="8" t="s">
        <v>1335</v>
      </c>
      <c r="R1661">
        <f t="shared" si="181"/>
        <v>1</v>
      </c>
    </row>
    <row r="1662" spans="1:18" ht="66" x14ac:dyDescent="0.25">
      <c r="A1662" s="10"/>
      <c r="B1662" s="18">
        <v>43978.689583333333</v>
      </c>
      <c r="C1662" s="6" t="str">
        <f t="shared" si="176"/>
        <v>May</v>
      </c>
      <c r="D1662" s="7">
        <f t="shared" si="177"/>
        <v>0.68958333333333333</v>
      </c>
      <c r="E1662" s="7" t="str">
        <f>IF(AND(D1662&lt;Sheet2!$A$3,D1662&gt;=Sheet2!$A$2),"Morning",IF(AND(D1662&gt;=Sheet2!$A$3,D1662&lt;Sheet2!$A$4),"Afternoon","Night"))</f>
        <v>Afternoon</v>
      </c>
      <c r="F1662" s="7" t="str">
        <f t="shared" si="178"/>
        <v>Wednesday</v>
      </c>
      <c r="G1662" s="7" t="str">
        <f t="shared" si="179"/>
        <v>Weekdays</v>
      </c>
      <c r="H1662" s="6">
        <f t="shared" si="180"/>
        <v>27</v>
      </c>
      <c r="I1662" s="6">
        <f t="shared" si="182"/>
        <v>2020</v>
      </c>
      <c r="J1662" s="11">
        <v>43836.613194444442</v>
      </c>
      <c r="K1662" s="12" t="s">
        <v>481</v>
      </c>
      <c r="L1662" s="8" t="s">
        <v>2699</v>
      </c>
      <c r="M1662" s="8" t="s">
        <v>2703</v>
      </c>
      <c r="N1662" s="12" t="s">
        <v>24</v>
      </c>
      <c r="O1662" s="12" t="s">
        <v>1041</v>
      </c>
      <c r="P1662" s="13">
        <v>78</v>
      </c>
      <c r="Q1662" s="12" t="s">
        <v>2418</v>
      </c>
      <c r="R1662">
        <f t="shared" si="181"/>
        <v>1</v>
      </c>
    </row>
    <row r="1663" spans="1:18" ht="33" x14ac:dyDescent="0.25">
      <c r="A1663" s="4" t="s">
        <v>280</v>
      </c>
      <c r="B1663" s="17">
        <v>43978.709722222222</v>
      </c>
      <c r="C1663" s="6" t="str">
        <f t="shared" si="176"/>
        <v>May</v>
      </c>
      <c r="D1663" s="7">
        <f t="shared" si="177"/>
        <v>0.70972222222222225</v>
      </c>
      <c r="E1663" s="7" t="str">
        <f>IF(AND(D1663&lt;Sheet2!$A$3,D1663&gt;=Sheet2!$A$2),"Morning",IF(AND(D1663&gt;=Sheet2!$A$3,D1663&lt;Sheet2!$A$4),"Afternoon","Night"))</f>
        <v>Afternoon</v>
      </c>
      <c r="F1663" s="7" t="str">
        <f t="shared" si="178"/>
        <v>Wednesday</v>
      </c>
      <c r="G1663" s="7" t="str">
        <f t="shared" si="179"/>
        <v>Weekdays</v>
      </c>
      <c r="H1663" s="6">
        <f t="shared" si="180"/>
        <v>27</v>
      </c>
      <c r="I1663" s="6">
        <f t="shared" si="182"/>
        <v>2020</v>
      </c>
      <c r="J1663" s="5">
        <v>43978.709722222222</v>
      </c>
      <c r="K1663" s="8" t="s">
        <v>747</v>
      </c>
      <c r="L1663" s="8" t="s">
        <v>2696</v>
      </c>
      <c r="M1663" s="8" t="s">
        <v>2703</v>
      </c>
      <c r="N1663" s="8" t="s">
        <v>24</v>
      </c>
      <c r="O1663" s="8" t="s">
        <v>13</v>
      </c>
      <c r="P1663" s="15" t="s">
        <v>9</v>
      </c>
      <c r="Q1663" s="8" t="s">
        <v>1336</v>
      </c>
      <c r="R1663">
        <f t="shared" si="181"/>
        <v>1</v>
      </c>
    </row>
    <row r="1664" spans="1:18" ht="99" x14ac:dyDescent="0.25">
      <c r="A1664" s="10"/>
      <c r="B1664" s="18">
        <v>43978.709722222222</v>
      </c>
      <c r="C1664" s="6" t="str">
        <f t="shared" si="176"/>
        <v>May</v>
      </c>
      <c r="D1664" s="7">
        <f t="shared" si="177"/>
        <v>0.70972222222222225</v>
      </c>
      <c r="E1664" s="7" t="str">
        <f>IF(AND(D1664&lt;Sheet2!$A$3,D1664&gt;=Sheet2!$A$2),"Morning",IF(AND(D1664&gt;=Sheet2!$A$3,D1664&lt;Sheet2!$A$4),"Afternoon","Night"))</f>
        <v>Afternoon</v>
      </c>
      <c r="F1664" s="7" t="str">
        <f t="shared" si="178"/>
        <v>Wednesday</v>
      </c>
      <c r="G1664" s="7" t="str">
        <f t="shared" si="179"/>
        <v>Weekdays</v>
      </c>
      <c r="H1664" s="6">
        <f t="shared" si="180"/>
        <v>27</v>
      </c>
      <c r="I1664" s="6">
        <f t="shared" si="182"/>
        <v>2020</v>
      </c>
      <c r="J1664" s="11">
        <v>43979.650694444441</v>
      </c>
      <c r="K1664" s="12" t="s">
        <v>747</v>
      </c>
      <c r="L1664" s="8" t="s">
        <v>2696</v>
      </c>
      <c r="M1664" s="8" t="s">
        <v>2703</v>
      </c>
      <c r="N1664" s="12" t="s">
        <v>24</v>
      </c>
      <c r="O1664" s="12" t="s">
        <v>13</v>
      </c>
      <c r="P1664" s="15" t="s">
        <v>9</v>
      </c>
      <c r="Q1664" s="12" t="s">
        <v>2419</v>
      </c>
      <c r="R1664">
        <f t="shared" si="181"/>
        <v>1</v>
      </c>
    </row>
    <row r="1665" spans="1:18" ht="66" x14ac:dyDescent="0.25">
      <c r="A1665" s="4" t="s">
        <v>282</v>
      </c>
      <c r="B1665" s="17">
        <v>43978.710416666669</v>
      </c>
      <c r="C1665" s="6" t="str">
        <f t="shared" si="176"/>
        <v>May</v>
      </c>
      <c r="D1665" s="7">
        <f t="shared" si="177"/>
        <v>0.7104166666666667</v>
      </c>
      <c r="E1665" s="7" t="str">
        <f>IF(AND(D1665&lt;Sheet2!$A$3,D1665&gt;=Sheet2!$A$2),"Morning",IF(AND(D1665&gt;=Sheet2!$A$3,D1665&lt;Sheet2!$A$4),"Afternoon","Night"))</f>
        <v>Afternoon</v>
      </c>
      <c r="F1665" s="7" t="str">
        <f t="shared" si="178"/>
        <v>Wednesday</v>
      </c>
      <c r="G1665" s="7" t="str">
        <f t="shared" si="179"/>
        <v>Weekdays</v>
      </c>
      <c r="H1665" s="6">
        <f t="shared" si="180"/>
        <v>27</v>
      </c>
      <c r="I1665" s="6">
        <f t="shared" si="182"/>
        <v>2020</v>
      </c>
      <c r="J1665" s="5">
        <v>43978.710416666669</v>
      </c>
      <c r="K1665" s="8" t="s">
        <v>251</v>
      </c>
      <c r="L1665" s="8" t="s">
        <v>2696</v>
      </c>
      <c r="M1665" s="8" t="s">
        <v>2703</v>
      </c>
      <c r="N1665" s="8" t="s">
        <v>24</v>
      </c>
      <c r="O1665" s="8" t="s">
        <v>103</v>
      </c>
      <c r="P1665" s="9">
        <v>75</v>
      </c>
      <c r="Q1665" s="8" t="s">
        <v>1337</v>
      </c>
      <c r="R1665">
        <f t="shared" si="181"/>
        <v>1</v>
      </c>
    </row>
    <row r="1666" spans="1:18" ht="66" x14ac:dyDescent="0.25">
      <c r="A1666" s="10"/>
      <c r="B1666" s="18">
        <v>43978.710416666669</v>
      </c>
      <c r="C1666" s="6" t="str">
        <f t="shared" si="176"/>
        <v>May</v>
      </c>
      <c r="D1666" s="7">
        <f t="shared" si="177"/>
        <v>0.7104166666666667</v>
      </c>
      <c r="E1666" s="7" t="str">
        <f>IF(AND(D1666&lt;Sheet2!$A$3,D1666&gt;=Sheet2!$A$2),"Morning",IF(AND(D1666&gt;=Sheet2!$A$3,D1666&lt;Sheet2!$A$4),"Afternoon","Night"))</f>
        <v>Afternoon</v>
      </c>
      <c r="F1666" s="7" t="str">
        <f t="shared" si="178"/>
        <v>Wednesday</v>
      </c>
      <c r="G1666" s="7" t="str">
        <f t="shared" si="179"/>
        <v>Weekdays</v>
      </c>
      <c r="H1666" s="6">
        <f t="shared" si="180"/>
        <v>27</v>
      </c>
      <c r="I1666" s="6">
        <f t="shared" si="182"/>
        <v>2020</v>
      </c>
      <c r="J1666" s="11">
        <v>43979.645833333336</v>
      </c>
      <c r="K1666" s="12" t="s">
        <v>251</v>
      </c>
      <c r="L1666" s="8" t="s">
        <v>2696</v>
      </c>
      <c r="M1666" s="8" t="s">
        <v>2703</v>
      </c>
      <c r="N1666" s="12" t="s">
        <v>24</v>
      </c>
      <c r="O1666" s="12" t="s">
        <v>103</v>
      </c>
      <c r="P1666" s="13">
        <v>75</v>
      </c>
      <c r="Q1666" s="12" t="s">
        <v>2420</v>
      </c>
      <c r="R1666">
        <f t="shared" si="181"/>
        <v>1</v>
      </c>
    </row>
    <row r="1667" spans="1:18" ht="33" x14ac:dyDescent="0.25">
      <c r="A1667" s="4" t="s">
        <v>284</v>
      </c>
      <c r="B1667" s="17">
        <v>43978.739583333336</v>
      </c>
      <c r="C1667" s="6" t="str">
        <f t="shared" ref="C1667:C1730" si="183">TEXT(B1667,"mmmm")</f>
        <v>May</v>
      </c>
      <c r="D1667" s="7">
        <f t="shared" ref="D1667:D1730" si="184">TIME(HOUR(B1667),MINUTE(B1667),SECOND(B1667))</f>
        <v>0.73958333333333337</v>
      </c>
      <c r="E1667" s="7" t="str">
        <f>IF(AND(D1667&lt;Sheet2!$A$3,D1667&gt;=Sheet2!$A$2),"Morning",IF(AND(D1667&gt;=Sheet2!$A$3,D1667&lt;Sheet2!$A$4),"Afternoon","Night"))</f>
        <v>Afternoon</v>
      </c>
      <c r="F1667" s="7" t="str">
        <f t="shared" ref="F1667:F1730" si="185">TEXT(B1667,"dddd")</f>
        <v>Wednesday</v>
      </c>
      <c r="G1667" s="7" t="str">
        <f t="shared" ref="G1667:G1730" si="186">IF(OR(F1667="Saturday",F1667="Sunday"),"Weekends","Weekdays")</f>
        <v>Weekdays</v>
      </c>
      <c r="H1667" s="6">
        <f t="shared" ref="H1667:H1730" si="187">DAY(B1667)</f>
        <v>27</v>
      </c>
      <c r="I1667" s="6">
        <f t="shared" si="182"/>
        <v>2020</v>
      </c>
      <c r="J1667" s="5">
        <v>43978.739583333336</v>
      </c>
      <c r="K1667" s="8" t="s">
        <v>451</v>
      </c>
      <c r="L1667" s="8" t="s">
        <v>2696</v>
      </c>
      <c r="M1667" s="8" t="s">
        <v>2703</v>
      </c>
      <c r="N1667" s="8" t="s">
        <v>24</v>
      </c>
      <c r="O1667" s="8" t="s">
        <v>13</v>
      </c>
      <c r="P1667" s="9">
        <v>27</v>
      </c>
      <c r="Q1667" s="8" t="s">
        <v>1338</v>
      </c>
      <c r="R1667">
        <f t="shared" ref="R1667:R1730" si="188">COUNTA(B1667)</f>
        <v>1</v>
      </c>
    </row>
    <row r="1668" spans="1:18" ht="49.5" x14ac:dyDescent="0.25">
      <c r="A1668" s="4" t="s">
        <v>287</v>
      </c>
      <c r="B1668" s="17">
        <v>43978.783333333333</v>
      </c>
      <c r="C1668" s="6" t="str">
        <f t="shared" si="183"/>
        <v>May</v>
      </c>
      <c r="D1668" s="7">
        <f t="shared" si="184"/>
        <v>0.78333333333333333</v>
      </c>
      <c r="E1668" s="7" t="str">
        <f>IF(AND(D1668&lt;Sheet2!$A$3,D1668&gt;=Sheet2!$A$2),"Morning",IF(AND(D1668&gt;=Sheet2!$A$3,D1668&lt;Sheet2!$A$4),"Afternoon","Night"))</f>
        <v>Afternoon</v>
      </c>
      <c r="F1668" s="7" t="str">
        <f t="shared" si="185"/>
        <v>Wednesday</v>
      </c>
      <c r="G1668" s="7" t="str">
        <f t="shared" si="186"/>
        <v>Weekdays</v>
      </c>
      <c r="H1668" s="6">
        <f t="shared" si="187"/>
        <v>27</v>
      </c>
      <c r="I1668" s="6">
        <f t="shared" si="182"/>
        <v>2020</v>
      </c>
      <c r="J1668" s="5">
        <v>43978.783333333333</v>
      </c>
      <c r="K1668" s="8" t="s">
        <v>817</v>
      </c>
      <c r="L1668" s="8" t="s">
        <v>2698</v>
      </c>
      <c r="M1668" s="8" t="s">
        <v>2703</v>
      </c>
      <c r="N1668" s="8" t="s">
        <v>24</v>
      </c>
      <c r="O1668" s="8" t="s">
        <v>13</v>
      </c>
      <c r="P1668" s="15" t="s">
        <v>9</v>
      </c>
      <c r="Q1668" s="8" t="s">
        <v>1339</v>
      </c>
      <c r="R1668">
        <f t="shared" si="188"/>
        <v>1</v>
      </c>
    </row>
    <row r="1669" spans="1:18" ht="66" x14ac:dyDescent="0.25">
      <c r="A1669" s="10"/>
      <c r="B1669" s="18">
        <v>43978.783333333333</v>
      </c>
      <c r="C1669" s="6" t="str">
        <f t="shared" si="183"/>
        <v>May</v>
      </c>
      <c r="D1669" s="7">
        <f t="shared" si="184"/>
        <v>0.78333333333333333</v>
      </c>
      <c r="E1669" s="7" t="str">
        <f>IF(AND(D1669&lt;Sheet2!$A$3,D1669&gt;=Sheet2!$A$2),"Morning",IF(AND(D1669&gt;=Sheet2!$A$3,D1669&lt;Sheet2!$A$4),"Afternoon","Night"))</f>
        <v>Afternoon</v>
      </c>
      <c r="F1669" s="7" t="str">
        <f t="shared" si="185"/>
        <v>Wednesday</v>
      </c>
      <c r="G1669" s="7" t="str">
        <f t="shared" si="186"/>
        <v>Weekdays</v>
      </c>
      <c r="H1669" s="6">
        <f t="shared" si="187"/>
        <v>27</v>
      </c>
      <c r="I1669" s="6">
        <f t="shared" ref="I1669:I1732" si="189">YEAR(B1669)</f>
        <v>2020</v>
      </c>
      <c r="J1669" s="11">
        <v>43836.618750000001</v>
      </c>
      <c r="K1669" s="12" t="s">
        <v>817</v>
      </c>
      <c r="L1669" s="8" t="s">
        <v>2698</v>
      </c>
      <c r="M1669" s="8" t="s">
        <v>2703</v>
      </c>
      <c r="N1669" s="12" t="s">
        <v>24</v>
      </c>
      <c r="O1669" s="12" t="s">
        <v>13</v>
      </c>
      <c r="P1669" s="15" t="s">
        <v>9</v>
      </c>
      <c r="Q1669" s="12" t="s">
        <v>2421</v>
      </c>
      <c r="R1669">
        <f t="shared" si="188"/>
        <v>1</v>
      </c>
    </row>
    <row r="1670" spans="1:18" ht="33" x14ac:dyDescent="0.25">
      <c r="A1670" s="4" t="s">
        <v>288</v>
      </c>
      <c r="B1670" s="17">
        <v>43979.313194444447</v>
      </c>
      <c r="C1670" s="6" t="str">
        <f t="shared" si="183"/>
        <v>May</v>
      </c>
      <c r="D1670" s="7">
        <f t="shared" si="184"/>
        <v>0.31319444444444444</v>
      </c>
      <c r="E1670" s="7" t="str">
        <f>IF(AND(D1670&lt;Sheet2!$A$3,D1670&gt;=Sheet2!$A$2),"Morning",IF(AND(D1670&gt;=Sheet2!$A$3,D1670&lt;Sheet2!$A$4),"Afternoon","Night"))</f>
        <v>Morning</v>
      </c>
      <c r="F1670" s="7" t="str">
        <f t="shared" si="185"/>
        <v>Thursday</v>
      </c>
      <c r="G1670" s="7" t="str">
        <f t="shared" si="186"/>
        <v>Weekdays</v>
      </c>
      <c r="H1670" s="6">
        <f t="shared" si="187"/>
        <v>28</v>
      </c>
      <c r="I1670" s="6">
        <f t="shared" si="189"/>
        <v>2020</v>
      </c>
      <c r="J1670" s="5">
        <v>43979.313194444447</v>
      </c>
      <c r="K1670" s="8" t="s">
        <v>140</v>
      </c>
      <c r="L1670" s="8" t="s">
        <v>2696</v>
      </c>
      <c r="M1670" s="8" t="s">
        <v>2703</v>
      </c>
      <c r="N1670" s="8" t="s">
        <v>34</v>
      </c>
      <c r="O1670" s="8" t="s">
        <v>14</v>
      </c>
      <c r="P1670" s="9">
        <v>59</v>
      </c>
      <c r="Q1670" s="8" t="s">
        <v>1340</v>
      </c>
      <c r="R1670">
        <f t="shared" si="188"/>
        <v>1</v>
      </c>
    </row>
    <row r="1671" spans="1:18" ht="82.5" x14ac:dyDescent="0.25">
      <c r="A1671" s="4" t="s">
        <v>290</v>
      </c>
      <c r="B1671" s="17">
        <v>43979.42291666667</v>
      </c>
      <c r="C1671" s="6" t="str">
        <f t="shared" si="183"/>
        <v>May</v>
      </c>
      <c r="D1671" s="7">
        <f t="shared" si="184"/>
        <v>0.42291666666666666</v>
      </c>
      <c r="E1671" s="7" t="str">
        <f>IF(AND(D1671&lt;Sheet2!$A$3,D1671&gt;=Sheet2!$A$2),"Morning",IF(AND(D1671&gt;=Sheet2!$A$3,D1671&lt;Sheet2!$A$4),"Afternoon","Night"))</f>
        <v>Morning</v>
      </c>
      <c r="F1671" s="7" t="str">
        <f t="shared" si="185"/>
        <v>Thursday</v>
      </c>
      <c r="G1671" s="7" t="str">
        <f t="shared" si="186"/>
        <v>Weekdays</v>
      </c>
      <c r="H1671" s="6">
        <f t="shared" si="187"/>
        <v>28</v>
      </c>
      <c r="I1671" s="6">
        <f t="shared" si="189"/>
        <v>2020</v>
      </c>
      <c r="J1671" s="5">
        <v>43979.42291666667</v>
      </c>
      <c r="K1671" s="8" t="s">
        <v>504</v>
      </c>
      <c r="L1671" s="12" t="s">
        <v>2695</v>
      </c>
      <c r="M1671" s="8" t="s">
        <v>2702</v>
      </c>
      <c r="N1671" s="8" t="s">
        <v>34</v>
      </c>
      <c r="O1671" s="8" t="s">
        <v>109</v>
      </c>
      <c r="P1671" s="9">
        <v>43</v>
      </c>
      <c r="Q1671" s="8" t="s">
        <v>1341</v>
      </c>
      <c r="R1671">
        <f t="shared" si="188"/>
        <v>1</v>
      </c>
    </row>
    <row r="1672" spans="1:18" ht="82.5" x14ac:dyDescent="0.25">
      <c r="A1672" s="4" t="s">
        <v>292</v>
      </c>
      <c r="B1672" s="17">
        <v>43979.434027777781</v>
      </c>
      <c r="C1672" s="6" t="str">
        <f t="shared" si="183"/>
        <v>May</v>
      </c>
      <c r="D1672" s="7">
        <f t="shared" si="184"/>
        <v>0.43402777777777773</v>
      </c>
      <c r="E1672" s="7" t="str">
        <f>IF(AND(D1672&lt;Sheet2!$A$3,D1672&gt;=Sheet2!$A$2),"Morning",IF(AND(D1672&gt;=Sheet2!$A$3,D1672&lt;Sheet2!$A$4),"Afternoon","Night"))</f>
        <v>Morning</v>
      </c>
      <c r="F1672" s="7" t="str">
        <f t="shared" si="185"/>
        <v>Thursday</v>
      </c>
      <c r="G1672" s="7" t="str">
        <f t="shared" si="186"/>
        <v>Weekdays</v>
      </c>
      <c r="H1672" s="6">
        <f t="shared" si="187"/>
        <v>28</v>
      </c>
      <c r="I1672" s="6">
        <f t="shared" si="189"/>
        <v>2020</v>
      </c>
      <c r="J1672" s="5">
        <v>43979.434027777781</v>
      </c>
      <c r="K1672" s="8" t="s">
        <v>208</v>
      </c>
      <c r="L1672" s="8" t="s">
        <v>2699</v>
      </c>
      <c r="M1672" s="8" t="s">
        <v>2703</v>
      </c>
      <c r="N1672" s="8" t="s">
        <v>34</v>
      </c>
      <c r="O1672" s="8" t="s">
        <v>109</v>
      </c>
      <c r="P1672" s="9">
        <v>30</v>
      </c>
      <c r="Q1672" s="8" t="s">
        <v>1342</v>
      </c>
      <c r="R1672">
        <f t="shared" si="188"/>
        <v>1</v>
      </c>
    </row>
    <row r="1673" spans="1:18" ht="49.5" x14ac:dyDescent="0.25">
      <c r="A1673" s="4" t="s">
        <v>294</v>
      </c>
      <c r="B1673" s="17">
        <v>43979.449305555558</v>
      </c>
      <c r="C1673" s="6" t="str">
        <f t="shared" si="183"/>
        <v>May</v>
      </c>
      <c r="D1673" s="7">
        <f t="shared" si="184"/>
        <v>0.44930555555555557</v>
      </c>
      <c r="E1673" s="7" t="str">
        <f>IF(AND(D1673&lt;Sheet2!$A$3,D1673&gt;=Sheet2!$A$2),"Morning",IF(AND(D1673&gt;=Sheet2!$A$3,D1673&lt;Sheet2!$A$4),"Afternoon","Night"))</f>
        <v>Morning</v>
      </c>
      <c r="F1673" s="7" t="str">
        <f t="shared" si="185"/>
        <v>Thursday</v>
      </c>
      <c r="G1673" s="7" t="str">
        <f t="shared" si="186"/>
        <v>Weekdays</v>
      </c>
      <c r="H1673" s="6">
        <f t="shared" si="187"/>
        <v>28</v>
      </c>
      <c r="I1673" s="6">
        <f t="shared" si="189"/>
        <v>2020</v>
      </c>
      <c r="J1673" s="5">
        <v>43979.449305555558</v>
      </c>
      <c r="K1673" s="8" t="s">
        <v>83</v>
      </c>
      <c r="L1673" s="8" t="s">
        <v>2694</v>
      </c>
      <c r="M1673" s="8" t="s">
        <v>2702</v>
      </c>
      <c r="N1673" s="8" t="s">
        <v>34</v>
      </c>
      <c r="O1673" s="8" t="s">
        <v>109</v>
      </c>
      <c r="P1673" s="9">
        <v>45</v>
      </c>
      <c r="Q1673" s="8" t="s">
        <v>2422</v>
      </c>
      <c r="R1673">
        <f t="shared" si="188"/>
        <v>1</v>
      </c>
    </row>
    <row r="1674" spans="1:18" ht="49.5" x14ac:dyDescent="0.25">
      <c r="A1674" s="4" t="s">
        <v>296</v>
      </c>
      <c r="B1674" s="17">
        <v>43979.456944444442</v>
      </c>
      <c r="C1674" s="6" t="str">
        <f t="shared" si="183"/>
        <v>May</v>
      </c>
      <c r="D1674" s="7">
        <f t="shared" si="184"/>
        <v>0.45694444444444443</v>
      </c>
      <c r="E1674" s="7" t="str">
        <f>IF(AND(D1674&lt;Sheet2!$A$3,D1674&gt;=Sheet2!$A$2),"Morning",IF(AND(D1674&gt;=Sheet2!$A$3,D1674&lt;Sheet2!$A$4),"Afternoon","Night"))</f>
        <v>Morning</v>
      </c>
      <c r="F1674" s="7" t="str">
        <f t="shared" si="185"/>
        <v>Thursday</v>
      </c>
      <c r="G1674" s="7" t="str">
        <f t="shared" si="186"/>
        <v>Weekdays</v>
      </c>
      <c r="H1674" s="6">
        <f t="shared" si="187"/>
        <v>28</v>
      </c>
      <c r="I1674" s="6">
        <f t="shared" si="189"/>
        <v>2020</v>
      </c>
      <c r="J1674" s="5">
        <v>43979.456944444442</v>
      </c>
      <c r="K1674" s="8" t="s">
        <v>457</v>
      </c>
      <c r="L1674" s="8" t="s">
        <v>2693</v>
      </c>
      <c r="M1674" s="8" t="s">
        <v>2703</v>
      </c>
      <c r="N1674" s="8" t="s">
        <v>34</v>
      </c>
      <c r="O1674" s="8" t="s">
        <v>25</v>
      </c>
      <c r="P1674" s="9">
        <v>0</v>
      </c>
      <c r="Q1674" s="8" t="s">
        <v>1343</v>
      </c>
      <c r="R1674">
        <f t="shared" si="188"/>
        <v>1</v>
      </c>
    </row>
    <row r="1675" spans="1:18" ht="82.5" x14ac:dyDescent="0.25">
      <c r="A1675" s="10"/>
      <c r="B1675" s="18">
        <v>43979.456944444442</v>
      </c>
      <c r="C1675" s="6" t="str">
        <f t="shared" si="183"/>
        <v>May</v>
      </c>
      <c r="D1675" s="7">
        <f t="shared" si="184"/>
        <v>0.45694444444444443</v>
      </c>
      <c r="E1675" s="7" t="str">
        <f>IF(AND(D1675&lt;Sheet2!$A$3,D1675&gt;=Sheet2!$A$2),"Morning",IF(AND(D1675&gt;=Sheet2!$A$3,D1675&lt;Sheet2!$A$4),"Afternoon","Night"))</f>
        <v>Morning</v>
      </c>
      <c r="F1675" s="7" t="str">
        <f t="shared" si="185"/>
        <v>Thursday</v>
      </c>
      <c r="G1675" s="7" t="str">
        <f t="shared" si="186"/>
        <v>Weekdays</v>
      </c>
      <c r="H1675" s="6">
        <f t="shared" si="187"/>
        <v>28</v>
      </c>
      <c r="I1675" s="6">
        <f t="shared" si="189"/>
        <v>2020</v>
      </c>
      <c r="J1675" s="11">
        <v>43836.624305555553</v>
      </c>
      <c r="K1675" s="12" t="s">
        <v>457</v>
      </c>
      <c r="L1675" s="8" t="s">
        <v>2693</v>
      </c>
      <c r="M1675" s="8" t="s">
        <v>2703</v>
      </c>
      <c r="N1675" s="12" t="s">
        <v>34</v>
      </c>
      <c r="O1675" s="12" t="s">
        <v>25</v>
      </c>
      <c r="P1675" s="13">
        <v>0</v>
      </c>
      <c r="Q1675" s="12" t="s">
        <v>2423</v>
      </c>
      <c r="R1675">
        <f t="shared" si="188"/>
        <v>1</v>
      </c>
    </row>
    <row r="1676" spans="1:18" ht="66" x14ac:dyDescent="0.25">
      <c r="A1676" s="4" t="s">
        <v>298</v>
      </c>
      <c r="B1676" s="17">
        <v>43979.46875</v>
      </c>
      <c r="C1676" s="6" t="str">
        <f t="shared" si="183"/>
        <v>May</v>
      </c>
      <c r="D1676" s="7">
        <f t="shared" si="184"/>
        <v>0.46875</v>
      </c>
      <c r="E1676" s="7" t="str">
        <f>IF(AND(D1676&lt;Sheet2!$A$3,D1676&gt;=Sheet2!$A$2),"Morning",IF(AND(D1676&gt;=Sheet2!$A$3,D1676&lt;Sheet2!$A$4),"Afternoon","Night"))</f>
        <v>Morning</v>
      </c>
      <c r="F1676" s="7" t="str">
        <f t="shared" si="185"/>
        <v>Thursday</v>
      </c>
      <c r="G1676" s="7" t="str">
        <f t="shared" si="186"/>
        <v>Weekdays</v>
      </c>
      <c r="H1676" s="6">
        <f t="shared" si="187"/>
        <v>28</v>
      </c>
      <c r="I1676" s="6">
        <f t="shared" si="189"/>
        <v>2020</v>
      </c>
      <c r="J1676" s="5">
        <v>43979.46875</v>
      </c>
      <c r="K1676" s="8" t="s">
        <v>54</v>
      </c>
      <c r="L1676" s="8" t="s">
        <v>2700</v>
      </c>
      <c r="M1676" s="8" t="s">
        <v>2702</v>
      </c>
      <c r="N1676" s="8" t="s">
        <v>34</v>
      </c>
      <c r="O1676" s="8" t="s">
        <v>109</v>
      </c>
      <c r="P1676" s="9">
        <v>120</v>
      </c>
      <c r="Q1676" s="8" t="s">
        <v>1344</v>
      </c>
      <c r="R1676">
        <f t="shared" si="188"/>
        <v>1</v>
      </c>
    </row>
    <row r="1677" spans="1:18" ht="49.5" x14ac:dyDescent="0.25">
      <c r="A1677" s="4" t="s">
        <v>300</v>
      </c>
      <c r="B1677" s="17">
        <v>43980.050694444442</v>
      </c>
      <c r="C1677" s="6" t="str">
        <f t="shared" si="183"/>
        <v>May</v>
      </c>
      <c r="D1677" s="7">
        <f t="shared" si="184"/>
        <v>5.0694444444444452E-2</v>
      </c>
      <c r="E1677" s="7" t="str">
        <f>IF(AND(D1677&lt;Sheet2!$A$3,D1677&gt;=Sheet2!$A$2),"Morning",IF(AND(D1677&gt;=Sheet2!$A$3,D1677&lt;Sheet2!$A$4),"Afternoon","Night"))</f>
        <v>Night</v>
      </c>
      <c r="F1677" s="7" t="str">
        <f t="shared" si="185"/>
        <v>Friday</v>
      </c>
      <c r="G1677" s="7" t="str">
        <f t="shared" si="186"/>
        <v>Weekdays</v>
      </c>
      <c r="H1677" s="6">
        <f t="shared" si="187"/>
        <v>29</v>
      </c>
      <c r="I1677" s="6">
        <f t="shared" si="189"/>
        <v>2020</v>
      </c>
      <c r="J1677" s="5">
        <v>43980.050694444442</v>
      </c>
      <c r="K1677" s="8" t="s">
        <v>451</v>
      </c>
      <c r="L1677" s="8" t="s">
        <v>2696</v>
      </c>
      <c r="M1677" s="8" t="s">
        <v>2703</v>
      </c>
      <c r="N1677" s="8" t="s">
        <v>24</v>
      </c>
      <c r="O1677" s="8" t="s">
        <v>13</v>
      </c>
      <c r="P1677" s="9">
        <v>27</v>
      </c>
      <c r="Q1677" s="8" t="s">
        <v>2424</v>
      </c>
      <c r="R1677">
        <f t="shared" si="188"/>
        <v>1</v>
      </c>
    </row>
    <row r="1678" spans="1:18" ht="49.5" x14ac:dyDescent="0.25">
      <c r="A1678" s="4" t="s">
        <v>301</v>
      </c>
      <c r="B1678" s="17">
        <v>43980.252083333333</v>
      </c>
      <c r="C1678" s="6" t="str">
        <f t="shared" si="183"/>
        <v>May</v>
      </c>
      <c r="D1678" s="7">
        <f t="shared" si="184"/>
        <v>0.25208333333333333</v>
      </c>
      <c r="E1678" s="7" t="str">
        <f>IF(AND(D1678&lt;Sheet2!$A$3,D1678&gt;=Sheet2!$A$2),"Morning",IF(AND(D1678&gt;=Sheet2!$A$3,D1678&lt;Sheet2!$A$4),"Afternoon","Night"))</f>
        <v>Morning</v>
      </c>
      <c r="F1678" s="7" t="str">
        <f t="shared" si="185"/>
        <v>Friday</v>
      </c>
      <c r="G1678" s="7" t="str">
        <f t="shared" si="186"/>
        <v>Weekdays</v>
      </c>
      <c r="H1678" s="6">
        <f t="shared" si="187"/>
        <v>29</v>
      </c>
      <c r="I1678" s="6">
        <f t="shared" si="189"/>
        <v>2020</v>
      </c>
      <c r="J1678" s="5">
        <v>43980.252083333333</v>
      </c>
      <c r="K1678" s="8" t="s">
        <v>140</v>
      </c>
      <c r="L1678" s="8" t="s">
        <v>2696</v>
      </c>
      <c r="M1678" s="8" t="s">
        <v>2703</v>
      </c>
      <c r="N1678" s="8" t="s">
        <v>18</v>
      </c>
      <c r="O1678" s="8" t="s">
        <v>13</v>
      </c>
      <c r="P1678" s="9">
        <v>0</v>
      </c>
      <c r="Q1678" s="8" t="s">
        <v>2425</v>
      </c>
      <c r="R1678">
        <f t="shared" si="188"/>
        <v>1</v>
      </c>
    </row>
    <row r="1679" spans="1:18" ht="82.5" x14ac:dyDescent="0.25">
      <c r="A1679" s="4" t="s">
        <v>303</v>
      </c>
      <c r="B1679" s="17">
        <v>43980.479166666664</v>
      </c>
      <c r="C1679" s="6" t="str">
        <f t="shared" si="183"/>
        <v>May</v>
      </c>
      <c r="D1679" s="7">
        <f t="shared" si="184"/>
        <v>0.47916666666666669</v>
      </c>
      <c r="E1679" s="7" t="str">
        <f>IF(AND(D1679&lt;Sheet2!$A$3,D1679&gt;=Sheet2!$A$2),"Morning",IF(AND(D1679&gt;=Sheet2!$A$3,D1679&lt;Sheet2!$A$4),"Afternoon","Night"))</f>
        <v>Morning</v>
      </c>
      <c r="F1679" s="7" t="str">
        <f t="shared" si="185"/>
        <v>Friday</v>
      </c>
      <c r="G1679" s="7" t="str">
        <f t="shared" si="186"/>
        <v>Weekdays</v>
      </c>
      <c r="H1679" s="6">
        <f t="shared" si="187"/>
        <v>29</v>
      </c>
      <c r="I1679" s="6">
        <f t="shared" si="189"/>
        <v>2020</v>
      </c>
      <c r="J1679" s="5">
        <v>43980.479166666664</v>
      </c>
      <c r="K1679" s="8" t="s">
        <v>12</v>
      </c>
      <c r="L1679" s="8" t="s">
        <v>2694</v>
      </c>
      <c r="M1679" s="8" t="s">
        <v>2702</v>
      </c>
      <c r="N1679" s="8" t="s">
        <v>34</v>
      </c>
      <c r="O1679" s="8" t="s">
        <v>13</v>
      </c>
      <c r="P1679" s="9">
        <v>46</v>
      </c>
      <c r="Q1679" s="8" t="s">
        <v>2426</v>
      </c>
      <c r="R1679">
        <f t="shared" si="188"/>
        <v>1</v>
      </c>
    </row>
    <row r="1680" spans="1:18" ht="66" x14ac:dyDescent="0.25">
      <c r="A1680" s="10"/>
      <c r="B1680" s="18">
        <v>43980.479166666664</v>
      </c>
      <c r="C1680" s="6" t="str">
        <f t="shared" si="183"/>
        <v>May</v>
      </c>
      <c r="D1680" s="7">
        <f t="shared" si="184"/>
        <v>0.47916666666666669</v>
      </c>
      <c r="E1680" s="7" t="str">
        <f>IF(AND(D1680&lt;Sheet2!$A$3,D1680&gt;=Sheet2!$A$2),"Morning",IF(AND(D1680&gt;=Sheet2!$A$3,D1680&lt;Sheet2!$A$4),"Afternoon","Night"))</f>
        <v>Morning</v>
      </c>
      <c r="F1680" s="7" t="str">
        <f t="shared" si="185"/>
        <v>Friday</v>
      </c>
      <c r="G1680" s="7" t="str">
        <f t="shared" si="186"/>
        <v>Weekdays</v>
      </c>
      <c r="H1680" s="6">
        <f t="shared" si="187"/>
        <v>29</v>
      </c>
      <c r="I1680" s="6">
        <f t="shared" si="189"/>
        <v>2020</v>
      </c>
      <c r="J1680" s="11">
        <v>43980.590277777781</v>
      </c>
      <c r="K1680" s="12" t="s">
        <v>12</v>
      </c>
      <c r="L1680" s="8" t="s">
        <v>2694</v>
      </c>
      <c r="M1680" s="8" t="s">
        <v>2702</v>
      </c>
      <c r="N1680" s="12" t="s">
        <v>34</v>
      </c>
      <c r="O1680" s="12" t="s">
        <v>13</v>
      </c>
      <c r="P1680" s="13">
        <v>46</v>
      </c>
      <c r="Q1680" s="12" t="s">
        <v>2427</v>
      </c>
      <c r="R1680">
        <f t="shared" si="188"/>
        <v>1</v>
      </c>
    </row>
    <row r="1681" spans="1:18" ht="66" x14ac:dyDescent="0.25">
      <c r="A1681" s="4" t="s">
        <v>304</v>
      </c>
      <c r="B1681" s="17">
        <v>43981.850694444445</v>
      </c>
      <c r="C1681" s="6" t="str">
        <f t="shared" si="183"/>
        <v>May</v>
      </c>
      <c r="D1681" s="7">
        <f t="shared" si="184"/>
        <v>0.85069444444444453</v>
      </c>
      <c r="E1681" s="7" t="str">
        <f>IF(AND(D1681&lt;Sheet2!$A$3,D1681&gt;=Sheet2!$A$2),"Morning",IF(AND(D1681&gt;=Sheet2!$A$3,D1681&lt;Sheet2!$A$4),"Afternoon","Night"))</f>
        <v>Night</v>
      </c>
      <c r="F1681" s="7" t="str">
        <f t="shared" si="185"/>
        <v>Saturday</v>
      </c>
      <c r="G1681" s="7" t="str">
        <f t="shared" si="186"/>
        <v>Weekends</v>
      </c>
      <c r="H1681" s="6">
        <f t="shared" si="187"/>
        <v>30</v>
      </c>
      <c r="I1681" s="6">
        <f t="shared" si="189"/>
        <v>2020</v>
      </c>
      <c r="J1681" s="5">
        <v>43981.850694444445</v>
      </c>
      <c r="K1681" s="8" t="s">
        <v>486</v>
      </c>
      <c r="L1681" s="8" t="s">
        <v>2694</v>
      </c>
      <c r="M1681" s="8" t="s">
        <v>2702</v>
      </c>
      <c r="N1681" s="8" t="s">
        <v>24</v>
      </c>
      <c r="O1681" s="8" t="s">
        <v>1345</v>
      </c>
      <c r="P1681" s="9">
        <v>12</v>
      </c>
      <c r="Q1681" s="8" t="s">
        <v>2428</v>
      </c>
      <c r="R1681">
        <f t="shared" si="188"/>
        <v>1</v>
      </c>
    </row>
    <row r="1682" spans="1:18" ht="49.5" x14ac:dyDescent="0.25">
      <c r="A1682" s="10"/>
      <c r="B1682" s="18">
        <v>43981.850694444445</v>
      </c>
      <c r="C1682" s="6" t="str">
        <f t="shared" si="183"/>
        <v>May</v>
      </c>
      <c r="D1682" s="7">
        <f t="shared" si="184"/>
        <v>0.85069444444444453</v>
      </c>
      <c r="E1682" s="7" t="str">
        <f>IF(AND(D1682&lt;Sheet2!$A$3,D1682&gt;=Sheet2!$A$2),"Morning",IF(AND(D1682&gt;=Sheet2!$A$3,D1682&lt;Sheet2!$A$4),"Afternoon","Night"))</f>
        <v>Night</v>
      </c>
      <c r="F1682" s="7" t="str">
        <f t="shared" si="185"/>
        <v>Saturday</v>
      </c>
      <c r="G1682" s="7" t="str">
        <f t="shared" si="186"/>
        <v>Weekends</v>
      </c>
      <c r="H1682" s="6">
        <f t="shared" si="187"/>
        <v>30</v>
      </c>
      <c r="I1682" s="6">
        <f t="shared" si="189"/>
        <v>2020</v>
      </c>
      <c r="J1682" s="11">
        <v>43957.559027777781</v>
      </c>
      <c r="K1682" s="12" t="s">
        <v>486</v>
      </c>
      <c r="L1682" s="8" t="s">
        <v>2694</v>
      </c>
      <c r="M1682" s="8" t="s">
        <v>2702</v>
      </c>
      <c r="N1682" s="12" t="s">
        <v>24</v>
      </c>
      <c r="O1682" s="12" t="s">
        <v>1345</v>
      </c>
      <c r="P1682" s="13">
        <v>12</v>
      </c>
      <c r="Q1682" s="12" t="s">
        <v>2429</v>
      </c>
      <c r="R1682">
        <f t="shared" si="188"/>
        <v>1</v>
      </c>
    </row>
    <row r="1683" spans="1:18" ht="66" x14ac:dyDescent="0.25">
      <c r="A1683" s="4" t="s">
        <v>306</v>
      </c>
      <c r="B1683" s="17">
        <v>43981.850694444445</v>
      </c>
      <c r="C1683" s="6" t="str">
        <f t="shared" si="183"/>
        <v>May</v>
      </c>
      <c r="D1683" s="7">
        <f t="shared" si="184"/>
        <v>0.85069444444444453</v>
      </c>
      <c r="E1683" s="7" t="str">
        <f>IF(AND(D1683&lt;Sheet2!$A$3,D1683&gt;=Sheet2!$A$2),"Morning",IF(AND(D1683&gt;=Sheet2!$A$3,D1683&lt;Sheet2!$A$4),"Afternoon","Night"))</f>
        <v>Night</v>
      </c>
      <c r="F1683" s="7" t="str">
        <f t="shared" si="185"/>
        <v>Saturday</v>
      </c>
      <c r="G1683" s="7" t="str">
        <f t="shared" si="186"/>
        <v>Weekends</v>
      </c>
      <c r="H1683" s="6">
        <f t="shared" si="187"/>
        <v>30</v>
      </c>
      <c r="I1683" s="6">
        <f t="shared" si="189"/>
        <v>2020</v>
      </c>
      <c r="J1683" s="5">
        <v>43981.850694444445</v>
      </c>
      <c r="K1683" s="8" t="s">
        <v>1332</v>
      </c>
      <c r="L1683" s="8" t="s">
        <v>2694</v>
      </c>
      <c r="M1683" s="8" t="s">
        <v>2702</v>
      </c>
      <c r="N1683" s="8" t="s">
        <v>24</v>
      </c>
      <c r="O1683" s="8" t="s">
        <v>1345</v>
      </c>
      <c r="P1683" s="9">
        <v>2</v>
      </c>
      <c r="Q1683" s="8" t="s">
        <v>2430</v>
      </c>
      <c r="R1683">
        <f t="shared" si="188"/>
        <v>1</v>
      </c>
    </row>
    <row r="1684" spans="1:18" ht="49.5" x14ac:dyDescent="0.25">
      <c r="A1684" s="10"/>
      <c r="B1684" s="18">
        <v>43981.850694444445</v>
      </c>
      <c r="C1684" s="6" t="str">
        <f t="shared" si="183"/>
        <v>May</v>
      </c>
      <c r="D1684" s="7">
        <f t="shared" si="184"/>
        <v>0.85069444444444453</v>
      </c>
      <c r="E1684" s="7" t="str">
        <f>IF(AND(D1684&lt;Sheet2!$A$3,D1684&gt;=Sheet2!$A$2),"Morning",IF(AND(D1684&gt;=Sheet2!$A$3,D1684&lt;Sheet2!$A$4),"Afternoon","Night"))</f>
        <v>Night</v>
      </c>
      <c r="F1684" s="7" t="str">
        <f t="shared" si="185"/>
        <v>Saturday</v>
      </c>
      <c r="G1684" s="7" t="str">
        <f t="shared" si="186"/>
        <v>Weekends</v>
      </c>
      <c r="H1684" s="6">
        <f t="shared" si="187"/>
        <v>30</v>
      </c>
      <c r="I1684" s="6">
        <f t="shared" si="189"/>
        <v>2020</v>
      </c>
      <c r="J1684" s="11">
        <v>43957.55972222222</v>
      </c>
      <c r="K1684" s="12" t="s">
        <v>1332</v>
      </c>
      <c r="L1684" s="8" t="s">
        <v>2694</v>
      </c>
      <c r="M1684" s="8" t="s">
        <v>2702</v>
      </c>
      <c r="N1684" s="12" t="s">
        <v>24</v>
      </c>
      <c r="O1684" s="12" t="s">
        <v>1345</v>
      </c>
      <c r="P1684" s="13">
        <v>2</v>
      </c>
      <c r="Q1684" s="12" t="s">
        <v>2431</v>
      </c>
      <c r="R1684">
        <f t="shared" si="188"/>
        <v>1</v>
      </c>
    </row>
    <row r="1685" spans="1:18" ht="33" x14ac:dyDescent="0.25">
      <c r="A1685" s="4" t="s">
        <v>307</v>
      </c>
      <c r="B1685" s="17">
        <v>43981.850694444445</v>
      </c>
      <c r="C1685" s="6" t="str">
        <f t="shared" si="183"/>
        <v>May</v>
      </c>
      <c r="D1685" s="7">
        <f t="shared" si="184"/>
        <v>0.85069444444444453</v>
      </c>
      <c r="E1685" s="7" t="str">
        <f>IF(AND(D1685&lt;Sheet2!$A$3,D1685&gt;=Sheet2!$A$2),"Morning",IF(AND(D1685&gt;=Sheet2!$A$3,D1685&lt;Sheet2!$A$4),"Afternoon","Night"))</f>
        <v>Night</v>
      </c>
      <c r="F1685" s="7" t="str">
        <f t="shared" si="185"/>
        <v>Saturday</v>
      </c>
      <c r="G1685" s="7" t="str">
        <f t="shared" si="186"/>
        <v>Weekends</v>
      </c>
      <c r="H1685" s="6">
        <f t="shared" si="187"/>
        <v>30</v>
      </c>
      <c r="I1685" s="6">
        <f t="shared" si="189"/>
        <v>2020</v>
      </c>
      <c r="J1685" s="5">
        <v>43981.850694444445</v>
      </c>
      <c r="K1685" s="8" t="s">
        <v>400</v>
      </c>
      <c r="L1685" s="8" t="s">
        <v>2694</v>
      </c>
      <c r="M1685" s="8" t="s">
        <v>2702</v>
      </c>
      <c r="N1685" s="8" t="s">
        <v>24</v>
      </c>
      <c r="O1685" s="8" t="s">
        <v>19</v>
      </c>
      <c r="P1685" s="9">
        <v>13</v>
      </c>
      <c r="Q1685" s="8" t="s">
        <v>1346</v>
      </c>
      <c r="R1685">
        <f t="shared" si="188"/>
        <v>1</v>
      </c>
    </row>
    <row r="1686" spans="1:18" ht="49.5" x14ac:dyDescent="0.25">
      <c r="A1686" s="10"/>
      <c r="B1686" s="18">
        <v>43981.850694444445</v>
      </c>
      <c r="C1686" s="6" t="str">
        <f t="shared" si="183"/>
        <v>May</v>
      </c>
      <c r="D1686" s="7">
        <f t="shared" si="184"/>
        <v>0.85069444444444453</v>
      </c>
      <c r="E1686" s="7" t="str">
        <f>IF(AND(D1686&lt;Sheet2!$A$3,D1686&gt;=Sheet2!$A$2),"Morning",IF(AND(D1686&gt;=Sheet2!$A$3,D1686&lt;Sheet2!$A$4),"Afternoon","Night"))</f>
        <v>Night</v>
      </c>
      <c r="F1686" s="7" t="str">
        <f t="shared" si="185"/>
        <v>Saturday</v>
      </c>
      <c r="G1686" s="7" t="str">
        <f t="shared" si="186"/>
        <v>Weekends</v>
      </c>
      <c r="H1686" s="6">
        <f t="shared" si="187"/>
        <v>30</v>
      </c>
      <c r="I1686" s="6">
        <f t="shared" si="189"/>
        <v>2020</v>
      </c>
      <c r="J1686" s="11">
        <v>43957.559027777781</v>
      </c>
      <c r="K1686" s="12" t="s">
        <v>400</v>
      </c>
      <c r="L1686" s="8" t="s">
        <v>2694</v>
      </c>
      <c r="M1686" s="8" t="s">
        <v>2702</v>
      </c>
      <c r="N1686" s="12" t="s">
        <v>24</v>
      </c>
      <c r="O1686" s="12" t="s">
        <v>19</v>
      </c>
      <c r="P1686" s="13">
        <v>13</v>
      </c>
      <c r="Q1686" s="12" t="s">
        <v>2432</v>
      </c>
      <c r="R1686">
        <f t="shared" si="188"/>
        <v>1</v>
      </c>
    </row>
    <row r="1687" spans="1:18" ht="33" x14ac:dyDescent="0.25">
      <c r="A1687" s="4" t="s">
        <v>308</v>
      </c>
      <c r="B1687" s="17">
        <v>43982.118750000001</v>
      </c>
      <c r="C1687" s="6" t="str">
        <f t="shared" si="183"/>
        <v>May</v>
      </c>
      <c r="D1687" s="7">
        <f t="shared" si="184"/>
        <v>0.11875000000000001</v>
      </c>
      <c r="E1687" s="7" t="str">
        <f>IF(AND(D1687&lt;Sheet2!$A$3,D1687&gt;=Sheet2!$A$2),"Morning",IF(AND(D1687&gt;=Sheet2!$A$3,D1687&lt;Sheet2!$A$4),"Afternoon","Night"))</f>
        <v>Night</v>
      </c>
      <c r="F1687" s="7" t="str">
        <f t="shared" si="185"/>
        <v>Sunday</v>
      </c>
      <c r="G1687" s="7" t="str">
        <f t="shared" si="186"/>
        <v>Weekends</v>
      </c>
      <c r="H1687" s="6">
        <f t="shared" si="187"/>
        <v>31</v>
      </c>
      <c r="I1687" s="6">
        <f t="shared" si="189"/>
        <v>2020</v>
      </c>
      <c r="J1687" s="5">
        <v>43982.118750000001</v>
      </c>
      <c r="K1687" s="8" t="s">
        <v>260</v>
      </c>
      <c r="L1687" s="8" t="s">
        <v>2694</v>
      </c>
      <c r="M1687" s="8" t="s">
        <v>2702</v>
      </c>
      <c r="N1687" s="8" t="s">
        <v>34</v>
      </c>
      <c r="O1687" s="8" t="s">
        <v>126</v>
      </c>
      <c r="P1687" s="9">
        <v>0</v>
      </c>
      <c r="Q1687" s="8" t="s">
        <v>2433</v>
      </c>
      <c r="R1687">
        <f t="shared" si="188"/>
        <v>1</v>
      </c>
    </row>
    <row r="1688" spans="1:18" ht="33" x14ac:dyDescent="0.25">
      <c r="A1688" s="10"/>
      <c r="B1688" s="18">
        <v>43982.118750000001</v>
      </c>
      <c r="C1688" s="6" t="str">
        <f t="shared" si="183"/>
        <v>May</v>
      </c>
      <c r="D1688" s="7">
        <f t="shared" si="184"/>
        <v>0.11875000000000001</v>
      </c>
      <c r="E1688" s="7" t="str">
        <f>IF(AND(D1688&lt;Sheet2!$A$3,D1688&gt;=Sheet2!$A$2),"Morning",IF(AND(D1688&gt;=Sheet2!$A$3,D1688&lt;Sheet2!$A$4),"Afternoon","Night"))</f>
        <v>Night</v>
      </c>
      <c r="F1688" s="7" t="str">
        <f t="shared" si="185"/>
        <v>Sunday</v>
      </c>
      <c r="G1688" s="7" t="str">
        <f t="shared" si="186"/>
        <v>Weekends</v>
      </c>
      <c r="H1688" s="6">
        <f t="shared" si="187"/>
        <v>31</v>
      </c>
      <c r="I1688" s="6">
        <f t="shared" si="189"/>
        <v>2020</v>
      </c>
      <c r="J1688" s="11">
        <v>43896.569444444445</v>
      </c>
      <c r="K1688" s="12" t="s">
        <v>260</v>
      </c>
      <c r="L1688" s="8" t="s">
        <v>2694</v>
      </c>
      <c r="M1688" s="8" t="s">
        <v>2702</v>
      </c>
      <c r="N1688" s="12" t="s">
        <v>34</v>
      </c>
      <c r="O1688" s="12" t="s">
        <v>126</v>
      </c>
      <c r="P1688" s="13">
        <v>0</v>
      </c>
      <c r="Q1688" s="12" t="s">
        <v>1347</v>
      </c>
      <c r="R1688">
        <f t="shared" si="188"/>
        <v>1</v>
      </c>
    </row>
    <row r="1689" spans="1:18" ht="33" x14ac:dyDescent="0.25">
      <c r="A1689" s="4" t="s">
        <v>310</v>
      </c>
      <c r="B1689" s="17">
        <v>43982.121527777781</v>
      </c>
      <c r="C1689" s="6" t="str">
        <f t="shared" si="183"/>
        <v>May</v>
      </c>
      <c r="D1689" s="7">
        <f t="shared" si="184"/>
        <v>0.12152777777777778</v>
      </c>
      <c r="E1689" s="7" t="str">
        <f>IF(AND(D1689&lt;Sheet2!$A$3,D1689&gt;=Sheet2!$A$2),"Morning",IF(AND(D1689&gt;=Sheet2!$A$3,D1689&lt;Sheet2!$A$4),"Afternoon","Night"))</f>
        <v>Night</v>
      </c>
      <c r="F1689" s="7" t="str">
        <f t="shared" si="185"/>
        <v>Sunday</v>
      </c>
      <c r="G1689" s="7" t="str">
        <f t="shared" si="186"/>
        <v>Weekends</v>
      </c>
      <c r="H1689" s="6">
        <f t="shared" si="187"/>
        <v>31</v>
      </c>
      <c r="I1689" s="6">
        <f t="shared" si="189"/>
        <v>2020</v>
      </c>
      <c r="J1689" s="5">
        <v>43982.121527777781</v>
      </c>
      <c r="K1689" s="8" t="s">
        <v>1348</v>
      </c>
      <c r="L1689" s="8" t="s">
        <v>2694</v>
      </c>
      <c r="M1689" s="8" t="s">
        <v>2702</v>
      </c>
      <c r="N1689" s="8" t="s">
        <v>34</v>
      </c>
      <c r="O1689" s="8" t="s">
        <v>126</v>
      </c>
      <c r="P1689" s="9">
        <v>0</v>
      </c>
      <c r="Q1689" s="8" t="s">
        <v>2434</v>
      </c>
      <c r="R1689">
        <f t="shared" si="188"/>
        <v>1</v>
      </c>
    </row>
    <row r="1690" spans="1:18" ht="49.5" x14ac:dyDescent="0.25">
      <c r="A1690" s="10"/>
      <c r="B1690" s="18">
        <v>43982.121527777781</v>
      </c>
      <c r="C1690" s="6" t="str">
        <f t="shared" si="183"/>
        <v>May</v>
      </c>
      <c r="D1690" s="7">
        <f t="shared" si="184"/>
        <v>0.12152777777777778</v>
      </c>
      <c r="E1690" s="7" t="str">
        <f>IF(AND(D1690&lt;Sheet2!$A$3,D1690&gt;=Sheet2!$A$2),"Morning",IF(AND(D1690&gt;=Sheet2!$A$3,D1690&lt;Sheet2!$A$4),"Afternoon","Night"))</f>
        <v>Night</v>
      </c>
      <c r="F1690" s="7" t="str">
        <f t="shared" si="185"/>
        <v>Sunday</v>
      </c>
      <c r="G1690" s="7" t="str">
        <f t="shared" si="186"/>
        <v>Weekends</v>
      </c>
      <c r="H1690" s="6">
        <f t="shared" si="187"/>
        <v>31</v>
      </c>
      <c r="I1690" s="6">
        <f t="shared" si="189"/>
        <v>2020</v>
      </c>
      <c r="J1690" s="11">
        <v>43896.579861111109</v>
      </c>
      <c r="K1690" s="12" t="s">
        <v>1348</v>
      </c>
      <c r="L1690" s="8" t="s">
        <v>2694</v>
      </c>
      <c r="M1690" s="8" t="s">
        <v>2702</v>
      </c>
      <c r="N1690" s="12" t="s">
        <v>34</v>
      </c>
      <c r="O1690" s="12" t="s">
        <v>126</v>
      </c>
      <c r="P1690" s="13">
        <v>0</v>
      </c>
      <c r="Q1690" s="12" t="s">
        <v>2435</v>
      </c>
      <c r="R1690">
        <f t="shared" si="188"/>
        <v>1</v>
      </c>
    </row>
    <row r="1691" spans="1:18" ht="33" x14ac:dyDescent="0.25">
      <c r="A1691" s="4" t="s">
        <v>311</v>
      </c>
      <c r="B1691" s="17">
        <v>43982.121527777781</v>
      </c>
      <c r="C1691" s="6" t="str">
        <f t="shared" si="183"/>
        <v>May</v>
      </c>
      <c r="D1691" s="7">
        <f t="shared" si="184"/>
        <v>0.12152777777777778</v>
      </c>
      <c r="E1691" s="7" t="str">
        <f>IF(AND(D1691&lt;Sheet2!$A$3,D1691&gt;=Sheet2!$A$2),"Morning",IF(AND(D1691&gt;=Sheet2!$A$3,D1691&lt;Sheet2!$A$4),"Afternoon","Night"))</f>
        <v>Night</v>
      </c>
      <c r="F1691" s="7" t="str">
        <f t="shared" si="185"/>
        <v>Sunday</v>
      </c>
      <c r="G1691" s="7" t="str">
        <f t="shared" si="186"/>
        <v>Weekends</v>
      </c>
      <c r="H1691" s="6">
        <f t="shared" si="187"/>
        <v>31</v>
      </c>
      <c r="I1691" s="6">
        <f t="shared" si="189"/>
        <v>2020</v>
      </c>
      <c r="J1691" s="5">
        <v>43982.121527777781</v>
      </c>
      <c r="K1691" s="8" t="s">
        <v>447</v>
      </c>
      <c r="L1691" s="8" t="s">
        <v>2694</v>
      </c>
      <c r="M1691" s="8" t="s">
        <v>2702</v>
      </c>
      <c r="N1691" s="8" t="s">
        <v>34</v>
      </c>
      <c r="O1691" s="8" t="s">
        <v>126</v>
      </c>
      <c r="P1691" s="9">
        <v>0</v>
      </c>
      <c r="Q1691" s="8" t="s">
        <v>2436</v>
      </c>
      <c r="R1691">
        <f t="shared" si="188"/>
        <v>1</v>
      </c>
    </row>
    <row r="1692" spans="1:18" ht="49.5" x14ac:dyDescent="0.25">
      <c r="A1692" s="10"/>
      <c r="B1692" s="18">
        <v>43982.121527777781</v>
      </c>
      <c r="C1692" s="6" t="str">
        <f t="shared" si="183"/>
        <v>May</v>
      </c>
      <c r="D1692" s="7">
        <f t="shared" si="184"/>
        <v>0.12152777777777778</v>
      </c>
      <c r="E1692" s="7" t="str">
        <f>IF(AND(D1692&lt;Sheet2!$A$3,D1692&gt;=Sheet2!$A$2),"Morning",IF(AND(D1692&gt;=Sheet2!$A$3,D1692&lt;Sheet2!$A$4),"Afternoon","Night"))</f>
        <v>Night</v>
      </c>
      <c r="F1692" s="7" t="str">
        <f t="shared" si="185"/>
        <v>Sunday</v>
      </c>
      <c r="G1692" s="7" t="str">
        <f t="shared" si="186"/>
        <v>Weekends</v>
      </c>
      <c r="H1692" s="6">
        <f t="shared" si="187"/>
        <v>31</v>
      </c>
      <c r="I1692" s="6">
        <f t="shared" si="189"/>
        <v>2020</v>
      </c>
      <c r="J1692" s="11">
        <v>43896.579861111109</v>
      </c>
      <c r="K1692" s="12" t="s">
        <v>447</v>
      </c>
      <c r="L1692" s="8" t="s">
        <v>2694</v>
      </c>
      <c r="M1692" s="8" t="s">
        <v>2702</v>
      </c>
      <c r="N1692" s="12" t="s">
        <v>34</v>
      </c>
      <c r="O1692" s="12" t="s">
        <v>126</v>
      </c>
      <c r="P1692" s="13">
        <v>0</v>
      </c>
      <c r="Q1692" s="12" t="s">
        <v>2435</v>
      </c>
      <c r="R1692">
        <f t="shared" si="188"/>
        <v>1</v>
      </c>
    </row>
    <row r="1693" spans="1:18" ht="409.5" x14ac:dyDescent="0.25">
      <c r="A1693" s="4" t="s">
        <v>313</v>
      </c>
      <c r="B1693" s="17">
        <v>43982.486805555556</v>
      </c>
      <c r="C1693" s="6" t="str">
        <f t="shared" si="183"/>
        <v>May</v>
      </c>
      <c r="D1693" s="7">
        <f t="shared" si="184"/>
        <v>0.48680555555555555</v>
      </c>
      <c r="E1693" s="7" t="str">
        <f>IF(AND(D1693&lt;Sheet2!$A$3,D1693&gt;=Sheet2!$A$2),"Morning",IF(AND(D1693&gt;=Sheet2!$A$3,D1693&lt;Sheet2!$A$4),"Afternoon","Night"))</f>
        <v>Morning</v>
      </c>
      <c r="F1693" s="7" t="str">
        <f t="shared" si="185"/>
        <v>Sunday</v>
      </c>
      <c r="G1693" s="7" t="str">
        <f t="shared" si="186"/>
        <v>Weekends</v>
      </c>
      <c r="H1693" s="6">
        <f t="shared" si="187"/>
        <v>31</v>
      </c>
      <c r="I1693" s="6">
        <f t="shared" si="189"/>
        <v>2020</v>
      </c>
      <c r="J1693" s="5">
        <v>43982.486805555556</v>
      </c>
      <c r="K1693" s="8" t="s">
        <v>332</v>
      </c>
      <c r="L1693" s="8" t="s">
        <v>2693</v>
      </c>
      <c r="M1693" s="8" t="s">
        <v>2703</v>
      </c>
      <c r="N1693" s="8" t="s">
        <v>34</v>
      </c>
      <c r="O1693" s="8" t="s">
        <v>191</v>
      </c>
      <c r="P1693" s="9">
        <v>357</v>
      </c>
      <c r="Q1693" s="8" t="s">
        <v>2437</v>
      </c>
      <c r="R1693">
        <f t="shared" si="188"/>
        <v>1</v>
      </c>
    </row>
    <row r="1694" spans="1:18" ht="33" x14ac:dyDescent="0.25">
      <c r="A1694" s="4" t="s">
        <v>315</v>
      </c>
      <c r="B1694" s="17">
        <v>43982.520833333336</v>
      </c>
      <c r="C1694" s="6" t="str">
        <f t="shared" si="183"/>
        <v>May</v>
      </c>
      <c r="D1694" s="7">
        <f t="shared" si="184"/>
        <v>0.52083333333333337</v>
      </c>
      <c r="E1694" s="7" t="str">
        <f>IF(AND(D1694&lt;Sheet2!$A$3,D1694&gt;=Sheet2!$A$2),"Morning",IF(AND(D1694&gt;=Sheet2!$A$3,D1694&lt;Sheet2!$A$4),"Afternoon","Night"))</f>
        <v>Afternoon</v>
      </c>
      <c r="F1694" s="7" t="str">
        <f t="shared" si="185"/>
        <v>Sunday</v>
      </c>
      <c r="G1694" s="7" t="str">
        <f t="shared" si="186"/>
        <v>Weekends</v>
      </c>
      <c r="H1694" s="6">
        <f t="shared" si="187"/>
        <v>31</v>
      </c>
      <c r="I1694" s="6">
        <f t="shared" si="189"/>
        <v>2020</v>
      </c>
      <c r="J1694" s="5">
        <v>43982.520833333336</v>
      </c>
      <c r="K1694" s="8" t="s">
        <v>8</v>
      </c>
      <c r="L1694" s="8" t="s">
        <v>2694</v>
      </c>
      <c r="M1694" s="8" t="s">
        <v>2702</v>
      </c>
      <c r="N1694" s="8"/>
      <c r="O1694" s="8"/>
      <c r="P1694" s="15" t="s">
        <v>9</v>
      </c>
      <c r="Q1694" s="8" t="s">
        <v>1349</v>
      </c>
      <c r="R1694">
        <f t="shared" si="188"/>
        <v>1</v>
      </c>
    </row>
    <row r="1695" spans="1:18" ht="33" x14ac:dyDescent="0.25">
      <c r="A1695" s="4" t="s">
        <v>316</v>
      </c>
      <c r="B1695" s="17">
        <v>43982.536805555559</v>
      </c>
      <c r="C1695" s="6" t="str">
        <f t="shared" si="183"/>
        <v>May</v>
      </c>
      <c r="D1695" s="7">
        <f t="shared" si="184"/>
        <v>0.53680555555555554</v>
      </c>
      <c r="E1695" s="7" t="str">
        <f>IF(AND(D1695&lt;Sheet2!$A$3,D1695&gt;=Sheet2!$A$2),"Morning",IF(AND(D1695&gt;=Sheet2!$A$3,D1695&lt;Sheet2!$A$4),"Afternoon","Night"))</f>
        <v>Afternoon</v>
      </c>
      <c r="F1695" s="7" t="str">
        <f t="shared" si="185"/>
        <v>Sunday</v>
      </c>
      <c r="G1695" s="7" t="str">
        <f t="shared" si="186"/>
        <v>Weekends</v>
      </c>
      <c r="H1695" s="6">
        <f t="shared" si="187"/>
        <v>31</v>
      </c>
      <c r="I1695" s="6">
        <f t="shared" si="189"/>
        <v>2020</v>
      </c>
      <c r="J1695" s="5">
        <v>43982.536805555559</v>
      </c>
      <c r="K1695" s="8" t="s">
        <v>39</v>
      </c>
      <c r="L1695" s="8" t="s">
        <v>2693</v>
      </c>
      <c r="M1695" s="8" t="s">
        <v>2703</v>
      </c>
      <c r="N1695" s="8"/>
      <c r="O1695" s="8"/>
      <c r="P1695" s="15" t="s">
        <v>9</v>
      </c>
      <c r="Q1695" s="8" t="s">
        <v>1350</v>
      </c>
      <c r="R1695">
        <f t="shared" si="188"/>
        <v>1</v>
      </c>
    </row>
    <row r="1696" spans="1:18" ht="33" x14ac:dyDescent="0.25">
      <c r="A1696" s="4" t="s">
        <v>318</v>
      </c>
      <c r="B1696" s="17">
        <v>43982.555555555555</v>
      </c>
      <c r="C1696" s="6" t="str">
        <f t="shared" si="183"/>
        <v>May</v>
      </c>
      <c r="D1696" s="7">
        <f t="shared" si="184"/>
        <v>0.55555555555555558</v>
      </c>
      <c r="E1696" s="7" t="str">
        <f>IF(AND(D1696&lt;Sheet2!$A$3,D1696&gt;=Sheet2!$A$2),"Morning",IF(AND(D1696&gt;=Sheet2!$A$3,D1696&lt;Sheet2!$A$4),"Afternoon","Night"))</f>
        <v>Afternoon</v>
      </c>
      <c r="F1696" s="7" t="str">
        <f t="shared" si="185"/>
        <v>Sunday</v>
      </c>
      <c r="G1696" s="7" t="str">
        <f t="shared" si="186"/>
        <v>Weekends</v>
      </c>
      <c r="H1696" s="6">
        <f t="shared" si="187"/>
        <v>31</v>
      </c>
      <c r="I1696" s="6">
        <f t="shared" si="189"/>
        <v>2020</v>
      </c>
      <c r="J1696" s="5">
        <v>43982.555555555555</v>
      </c>
      <c r="K1696" s="8" t="s">
        <v>8</v>
      </c>
      <c r="L1696" s="8" t="s">
        <v>2694</v>
      </c>
      <c r="M1696" s="8" t="s">
        <v>2702</v>
      </c>
      <c r="N1696" s="8"/>
      <c r="O1696" s="8"/>
      <c r="P1696" s="15" t="s">
        <v>9</v>
      </c>
      <c r="Q1696" s="8" t="s">
        <v>1351</v>
      </c>
      <c r="R1696">
        <f t="shared" si="188"/>
        <v>1</v>
      </c>
    </row>
    <row r="1697" spans="1:18" ht="33" x14ac:dyDescent="0.25">
      <c r="A1697" s="4" t="s">
        <v>320</v>
      </c>
      <c r="B1697" s="17">
        <v>43982.636111111111</v>
      </c>
      <c r="C1697" s="6" t="str">
        <f t="shared" si="183"/>
        <v>May</v>
      </c>
      <c r="D1697" s="7">
        <f t="shared" si="184"/>
        <v>0.63611111111111118</v>
      </c>
      <c r="E1697" s="7" t="str">
        <f>IF(AND(D1697&lt;Sheet2!$A$3,D1697&gt;=Sheet2!$A$2),"Morning",IF(AND(D1697&gt;=Sheet2!$A$3,D1697&lt;Sheet2!$A$4),"Afternoon","Night"))</f>
        <v>Afternoon</v>
      </c>
      <c r="F1697" s="7" t="str">
        <f t="shared" si="185"/>
        <v>Sunday</v>
      </c>
      <c r="G1697" s="7" t="str">
        <f t="shared" si="186"/>
        <v>Weekends</v>
      </c>
      <c r="H1697" s="6">
        <f t="shared" si="187"/>
        <v>31</v>
      </c>
      <c r="I1697" s="6">
        <f t="shared" si="189"/>
        <v>2020</v>
      </c>
      <c r="J1697" s="5">
        <v>43982.636111111111</v>
      </c>
      <c r="K1697" s="8" t="s">
        <v>332</v>
      </c>
      <c r="L1697" s="8" t="s">
        <v>2693</v>
      </c>
      <c r="M1697" s="8" t="s">
        <v>2703</v>
      </c>
      <c r="N1697" s="8"/>
      <c r="O1697" s="8"/>
      <c r="P1697" s="15" t="s">
        <v>9</v>
      </c>
      <c r="Q1697" s="8" t="s">
        <v>1352</v>
      </c>
      <c r="R1697">
        <f t="shared" si="188"/>
        <v>1</v>
      </c>
    </row>
    <row r="1698" spans="1:18" ht="16.5" x14ac:dyDescent="0.25">
      <c r="A1698" s="4" t="s">
        <v>321</v>
      </c>
      <c r="B1698" s="17">
        <v>43982.689583333333</v>
      </c>
      <c r="C1698" s="6" t="str">
        <f t="shared" si="183"/>
        <v>May</v>
      </c>
      <c r="D1698" s="7">
        <f t="shared" si="184"/>
        <v>0.68958333333333333</v>
      </c>
      <c r="E1698" s="7" t="str">
        <f>IF(AND(D1698&lt;Sheet2!$A$3,D1698&gt;=Sheet2!$A$2),"Morning",IF(AND(D1698&gt;=Sheet2!$A$3,D1698&lt;Sheet2!$A$4),"Afternoon","Night"))</f>
        <v>Afternoon</v>
      </c>
      <c r="F1698" s="7" t="str">
        <f t="shared" si="185"/>
        <v>Sunday</v>
      </c>
      <c r="G1698" s="7" t="str">
        <f t="shared" si="186"/>
        <v>Weekends</v>
      </c>
      <c r="H1698" s="6">
        <f t="shared" si="187"/>
        <v>31</v>
      </c>
      <c r="I1698" s="6">
        <f t="shared" si="189"/>
        <v>2020</v>
      </c>
      <c r="J1698" s="5">
        <v>43982.689583333333</v>
      </c>
      <c r="K1698" s="8" t="s">
        <v>8</v>
      </c>
      <c r="L1698" s="8" t="s">
        <v>2694</v>
      </c>
      <c r="M1698" s="8" t="s">
        <v>2702</v>
      </c>
      <c r="N1698" s="8"/>
      <c r="O1698" s="8"/>
      <c r="P1698" s="15" t="s">
        <v>9</v>
      </c>
      <c r="Q1698" s="8" t="s">
        <v>1353</v>
      </c>
      <c r="R1698">
        <f t="shared" si="188"/>
        <v>1</v>
      </c>
    </row>
    <row r="1699" spans="1:18" ht="33" x14ac:dyDescent="0.25">
      <c r="A1699" s="4" t="s">
        <v>322</v>
      </c>
      <c r="B1699" s="17">
        <v>43982.695138888892</v>
      </c>
      <c r="C1699" s="6" t="str">
        <f t="shared" si="183"/>
        <v>May</v>
      </c>
      <c r="D1699" s="7">
        <f t="shared" si="184"/>
        <v>0.69513888888888886</v>
      </c>
      <c r="E1699" s="7" t="str">
        <f>IF(AND(D1699&lt;Sheet2!$A$3,D1699&gt;=Sheet2!$A$2),"Morning",IF(AND(D1699&gt;=Sheet2!$A$3,D1699&lt;Sheet2!$A$4),"Afternoon","Night"))</f>
        <v>Afternoon</v>
      </c>
      <c r="F1699" s="7" t="str">
        <f t="shared" si="185"/>
        <v>Sunday</v>
      </c>
      <c r="G1699" s="7" t="str">
        <f t="shared" si="186"/>
        <v>Weekends</v>
      </c>
      <c r="H1699" s="6">
        <f t="shared" si="187"/>
        <v>31</v>
      </c>
      <c r="I1699" s="6">
        <f t="shared" si="189"/>
        <v>2020</v>
      </c>
      <c r="J1699" s="5">
        <v>43982.695138888892</v>
      </c>
      <c r="K1699" s="8" t="s">
        <v>39</v>
      </c>
      <c r="L1699" s="8" t="s">
        <v>2693</v>
      </c>
      <c r="M1699" s="8" t="s">
        <v>2703</v>
      </c>
      <c r="N1699" s="8"/>
      <c r="O1699" s="8"/>
      <c r="P1699" s="15" t="s">
        <v>9</v>
      </c>
      <c r="Q1699" s="8" t="s">
        <v>1354</v>
      </c>
      <c r="R1699">
        <f t="shared" si="188"/>
        <v>1</v>
      </c>
    </row>
    <row r="1700" spans="1:18" ht="66" x14ac:dyDescent="0.25">
      <c r="A1700" s="4" t="s">
        <v>324</v>
      </c>
      <c r="B1700" s="17">
        <v>43982.698611111111</v>
      </c>
      <c r="C1700" s="6" t="str">
        <f t="shared" si="183"/>
        <v>May</v>
      </c>
      <c r="D1700" s="7">
        <f t="shared" si="184"/>
        <v>0.69861111111111107</v>
      </c>
      <c r="E1700" s="7" t="str">
        <f>IF(AND(D1700&lt;Sheet2!$A$3,D1700&gt;=Sheet2!$A$2),"Morning",IF(AND(D1700&gt;=Sheet2!$A$3,D1700&lt;Sheet2!$A$4),"Afternoon","Night"))</f>
        <v>Afternoon</v>
      </c>
      <c r="F1700" s="7" t="str">
        <f t="shared" si="185"/>
        <v>Sunday</v>
      </c>
      <c r="G1700" s="7" t="str">
        <f t="shared" si="186"/>
        <v>Weekends</v>
      </c>
      <c r="H1700" s="6">
        <f t="shared" si="187"/>
        <v>31</v>
      </c>
      <c r="I1700" s="6">
        <f t="shared" si="189"/>
        <v>2020</v>
      </c>
      <c r="J1700" s="5">
        <v>43982.698611111111</v>
      </c>
      <c r="K1700" s="8" t="s">
        <v>332</v>
      </c>
      <c r="L1700" s="8" t="s">
        <v>2693</v>
      </c>
      <c r="M1700" s="8" t="s">
        <v>2703</v>
      </c>
      <c r="N1700" s="8" t="s">
        <v>34</v>
      </c>
      <c r="O1700" s="8" t="s">
        <v>191</v>
      </c>
      <c r="P1700" s="15" t="s">
        <v>9</v>
      </c>
      <c r="Q1700" s="8" t="s">
        <v>1355</v>
      </c>
      <c r="R1700">
        <f t="shared" si="188"/>
        <v>1</v>
      </c>
    </row>
    <row r="1701" spans="1:18" ht="33" x14ac:dyDescent="0.25">
      <c r="A1701" s="4" t="s">
        <v>326</v>
      </c>
      <c r="B1701" s="17">
        <v>43982.724999999999</v>
      </c>
      <c r="C1701" s="6" t="str">
        <f t="shared" si="183"/>
        <v>May</v>
      </c>
      <c r="D1701" s="7">
        <f t="shared" si="184"/>
        <v>0.72499999999999998</v>
      </c>
      <c r="E1701" s="7" t="str">
        <f>IF(AND(D1701&lt;Sheet2!$A$3,D1701&gt;=Sheet2!$A$2),"Morning",IF(AND(D1701&gt;=Sheet2!$A$3,D1701&lt;Sheet2!$A$4),"Afternoon","Night"))</f>
        <v>Afternoon</v>
      </c>
      <c r="F1701" s="7" t="str">
        <f t="shared" si="185"/>
        <v>Sunday</v>
      </c>
      <c r="G1701" s="7" t="str">
        <f t="shared" si="186"/>
        <v>Weekends</v>
      </c>
      <c r="H1701" s="6">
        <f t="shared" si="187"/>
        <v>31</v>
      </c>
      <c r="I1701" s="6">
        <f t="shared" si="189"/>
        <v>2020</v>
      </c>
      <c r="J1701" s="5">
        <v>43982.724999999999</v>
      </c>
      <c r="K1701" s="8" t="s">
        <v>8</v>
      </c>
      <c r="L1701" s="8" t="s">
        <v>2694</v>
      </c>
      <c r="M1701" s="8" t="s">
        <v>2702</v>
      </c>
      <c r="N1701" s="8"/>
      <c r="O1701" s="8"/>
      <c r="P1701" s="15" t="s">
        <v>9</v>
      </c>
      <c r="Q1701" s="8" t="s">
        <v>1356</v>
      </c>
      <c r="R1701">
        <f t="shared" si="188"/>
        <v>1</v>
      </c>
    </row>
    <row r="1702" spans="1:18" ht="214.5" x14ac:dyDescent="0.25">
      <c r="A1702" s="4" t="s">
        <v>329</v>
      </c>
      <c r="B1702" s="17">
        <v>43982.76458333333</v>
      </c>
      <c r="C1702" s="6" t="str">
        <f t="shared" si="183"/>
        <v>May</v>
      </c>
      <c r="D1702" s="7">
        <f t="shared" si="184"/>
        <v>0.76458333333333339</v>
      </c>
      <c r="E1702" s="7" t="str">
        <f>IF(AND(D1702&lt;Sheet2!$A$3,D1702&gt;=Sheet2!$A$2),"Morning",IF(AND(D1702&gt;=Sheet2!$A$3,D1702&lt;Sheet2!$A$4),"Afternoon","Night"))</f>
        <v>Afternoon</v>
      </c>
      <c r="F1702" s="7" t="str">
        <f t="shared" si="185"/>
        <v>Sunday</v>
      </c>
      <c r="G1702" s="7" t="str">
        <f t="shared" si="186"/>
        <v>Weekends</v>
      </c>
      <c r="H1702" s="6">
        <f t="shared" si="187"/>
        <v>31</v>
      </c>
      <c r="I1702" s="6">
        <f t="shared" si="189"/>
        <v>2020</v>
      </c>
      <c r="J1702" s="5">
        <v>43982.76458333333</v>
      </c>
      <c r="K1702" s="8" t="s">
        <v>698</v>
      </c>
      <c r="L1702" s="8" t="s">
        <v>2696</v>
      </c>
      <c r="M1702" s="8" t="s">
        <v>2703</v>
      </c>
      <c r="N1702" s="8" t="s">
        <v>34</v>
      </c>
      <c r="O1702" s="8" t="s">
        <v>2237</v>
      </c>
      <c r="P1702" s="9">
        <v>127</v>
      </c>
      <c r="Q1702" s="8" t="s">
        <v>2438</v>
      </c>
      <c r="R1702">
        <f t="shared" si="188"/>
        <v>1</v>
      </c>
    </row>
    <row r="1703" spans="1:18" ht="99" x14ac:dyDescent="0.25">
      <c r="A1703" s="10"/>
      <c r="B1703" s="18">
        <v>43982.76458333333</v>
      </c>
      <c r="C1703" s="6" t="str">
        <f t="shared" si="183"/>
        <v>May</v>
      </c>
      <c r="D1703" s="7">
        <f t="shared" si="184"/>
        <v>0.76458333333333339</v>
      </c>
      <c r="E1703" s="7" t="str">
        <f>IF(AND(D1703&lt;Sheet2!$A$3,D1703&gt;=Sheet2!$A$2),"Morning",IF(AND(D1703&gt;=Sheet2!$A$3,D1703&lt;Sheet2!$A$4),"Afternoon","Night"))</f>
        <v>Afternoon</v>
      </c>
      <c r="F1703" s="7" t="str">
        <f t="shared" si="185"/>
        <v>Sunday</v>
      </c>
      <c r="G1703" s="7" t="str">
        <f t="shared" si="186"/>
        <v>Weekends</v>
      </c>
      <c r="H1703" s="6">
        <f t="shared" si="187"/>
        <v>31</v>
      </c>
      <c r="I1703" s="6">
        <f t="shared" si="189"/>
        <v>2020</v>
      </c>
      <c r="J1703" s="11">
        <v>43896.291666666664</v>
      </c>
      <c r="K1703" s="12" t="s">
        <v>698</v>
      </c>
      <c r="L1703" s="8" t="s">
        <v>2696</v>
      </c>
      <c r="M1703" s="8" t="s">
        <v>2703</v>
      </c>
      <c r="N1703" s="12" t="s">
        <v>34</v>
      </c>
      <c r="O1703" s="12" t="s">
        <v>2237</v>
      </c>
      <c r="P1703" s="13">
        <v>127</v>
      </c>
      <c r="Q1703" s="12" t="s">
        <v>2439</v>
      </c>
      <c r="R1703">
        <f t="shared" si="188"/>
        <v>1</v>
      </c>
    </row>
    <row r="1704" spans="1:18" ht="33" x14ac:dyDescent="0.25">
      <c r="A1704" s="4" t="s">
        <v>331</v>
      </c>
      <c r="B1704" s="17">
        <v>43982.84375</v>
      </c>
      <c r="C1704" s="6" t="str">
        <f t="shared" si="183"/>
        <v>May</v>
      </c>
      <c r="D1704" s="7">
        <f t="shared" si="184"/>
        <v>0.84375</v>
      </c>
      <c r="E1704" s="7" t="str">
        <f>IF(AND(D1704&lt;Sheet2!$A$3,D1704&gt;=Sheet2!$A$2),"Morning",IF(AND(D1704&gt;=Sheet2!$A$3,D1704&lt;Sheet2!$A$4),"Afternoon","Night"))</f>
        <v>Night</v>
      </c>
      <c r="F1704" s="7" t="str">
        <f t="shared" si="185"/>
        <v>Sunday</v>
      </c>
      <c r="G1704" s="7" t="str">
        <f t="shared" si="186"/>
        <v>Weekends</v>
      </c>
      <c r="H1704" s="6">
        <f t="shared" si="187"/>
        <v>31</v>
      </c>
      <c r="I1704" s="6">
        <f t="shared" si="189"/>
        <v>2020</v>
      </c>
      <c r="J1704" s="5">
        <v>43982.84375</v>
      </c>
      <c r="K1704" s="8" t="s">
        <v>332</v>
      </c>
      <c r="L1704" s="8" t="s">
        <v>2693</v>
      </c>
      <c r="M1704" s="8" t="s">
        <v>2703</v>
      </c>
      <c r="N1704" s="8"/>
      <c r="O1704" s="8"/>
      <c r="P1704" s="15" t="s">
        <v>9</v>
      </c>
      <c r="Q1704" s="8" t="s">
        <v>1357</v>
      </c>
      <c r="R1704">
        <f t="shared" si="188"/>
        <v>1</v>
      </c>
    </row>
    <row r="1705" spans="1:18" ht="33" x14ac:dyDescent="0.25">
      <c r="A1705" s="4" t="s">
        <v>7</v>
      </c>
      <c r="B1705" s="17">
        <v>43836.162499999999</v>
      </c>
      <c r="C1705" s="6" t="str">
        <f t="shared" si="183"/>
        <v>January</v>
      </c>
      <c r="D1705" s="7">
        <f t="shared" si="184"/>
        <v>0.16250000000000001</v>
      </c>
      <c r="E1705" s="7" t="str">
        <f>IF(AND(D1705&lt;Sheet2!$A$3,D1705&gt;=Sheet2!$A$2),"Morning",IF(AND(D1705&gt;=Sheet2!$A$3,D1705&lt;Sheet2!$A$4),"Afternoon","Night"))</f>
        <v>Night</v>
      </c>
      <c r="F1705" s="7" t="str">
        <f t="shared" si="185"/>
        <v>Monday</v>
      </c>
      <c r="G1705" s="7" t="str">
        <f t="shared" si="186"/>
        <v>Weekdays</v>
      </c>
      <c r="H1705" s="6">
        <f t="shared" si="187"/>
        <v>6</v>
      </c>
      <c r="I1705" s="6">
        <f t="shared" si="189"/>
        <v>2020</v>
      </c>
      <c r="J1705" s="5">
        <v>43836.162499999999</v>
      </c>
      <c r="K1705" s="8" t="s">
        <v>353</v>
      </c>
      <c r="L1705" s="8" t="s">
        <v>2693</v>
      </c>
      <c r="M1705" s="8" t="s">
        <v>2703</v>
      </c>
      <c r="N1705" s="8" t="s">
        <v>24</v>
      </c>
      <c r="O1705" s="8" t="s">
        <v>46</v>
      </c>
      <c r="P1705" s="15" t="s">
        <v>9</v>
      </c>
      <c r="Q1705" s="8" t="s">
        <v>1358</v>
      </c>
      <c r="R1705">
        <f t="shared" si="188"/>
        <v>1</v>
      </c>
    </row>
    <row r="1706" spans="1:18" ht="115.5" x14ac:dyDescent="0.25">
      <c r="A1706" s="10"/>
      <c r="B1706" s="18">
        <v>43836.162499999999</v>
      </c>
      <c r="C1706" s="6" t="str">
        <f t="shared" si="183"/>
        <v>January</v>
      </c>
      <c r="D1706" s="7">
        <f t="shared" si="184"/>
        <v>0.16250000000000001</v>
      </c>
      <c r="E1706" s="7" t="str">
        <f>IF(AND(D1706&lt;Sheet2!$A$3,D1706&gt;=Sheet2!$A$2),"Morning",IF(AND(D1706&gt;=Sheet2!$A$3,D1706&lt;Sheet2!$A$4),"Afternoon","Night"))</f>
        <v>Night</v>
      </c>
      <c r="F1706" s="7" t="str">
        <f t="shared" si="185"/>
        <v>Monday</v>
      </c>
      <c r="G1706" s="7" t="str">
        <f t="shared" si="186"/>
        <v>Weekdays</v>
      </c>
      <c r="H1706" s="6">
        <f t="shared" si="187"/>
        <v>6</v>
      </c>
      <c r="I1706" s="6">
        <f t="shared" si="189"/>
        <v>2020</v>
      </c>
      <c r="J1706" s="11">
        <v>43867.770138888889</v>
      </c>
      <c r="K1706" s="12" t="s">
        <v>353</v>
      </c>
      <c r="L1706" s="8" t="s">
        <v>2693</v>
      </c>
      <c r="M1706" s="8" t="s">
        <v>2703</v>
      </c>
      <c r="N1706" s="12" t="s">
        <v>24</v>
      </c>
      <c r="O1706" s="12" t="s">
        <v>46</v>
      </c>
      <c r="P1706" s="15" t="s">
        <v>9</v>
      </c>
      <c r="Q1706" s="12" t="s">
        <v>1359</v>
      </c>
      <c r="R1706">
        <f t="shared" si="188"/>
        <v>1</v>
      </c>
    </row>
    <row r="1707" spans="1:18" ht="49.5" x14ac:dyDescent="0.25">
      <c r="A1707" s="4" t="s">
        <v>11</v>
      </c>
      <c r="B1707" s="17">
        <v>43836.324305555558</v>
      </c>
      <c r="C1707" s="6" t="str">
        <f t="shared" si="183"/>
        <v>January</v>
      </c>
      <c r="D1707" s="7">
        <f t="shared" si="184"/>
        <v>0.32430555555555557</v>
      </c>
      <c r="E1707" s="7" t="str">
        <f>IF(AND(D1707&lt;Sheet2!$A$3,D1707&gt;=Sheet2!$A$2),"Morning",IF(AND(D1707&gt;=Sheet2!$A$3,D1707&lt;Sheet2!$A$4),"Afternoon","Night"))</f>
        <v>Morning</v>
      </c>
      <c r="F1707" s="7" t="str">
        <f t="shared" si="185"/>
        <v>Monday</v>
      </c>
      <c r="G1707" s="7" t="str">
        <f t="shared" si="186"/>
        <v>Weekdays</v>
      </c>
      <c r="H1707" s="6">
        <f t="shared" si="187"/>
        <v>6</v>
      </c>
      <c r="I1707" s="6">
        <f t="shared" si="189"/>
        <v>2020</v>
      </c>
      <c r="J1707" s="5">
        <v>43836.324305555558</v>
      </c>
      <c r="K1707" s="8" t="s">
        <v>63</v>
      </c>
      <c r="L1707" s="8" t="s">
        <v>2695</v>
      </c>
      <c r="M1707" s="8" t="s">
        <v>2702</v>
      </c>
      <c r="N1707" s="8" t="s">
        <v>34</v>
      </c>
      <c r="O1707" s="8" t="s">
        <v>25</v>
      </c>
      <c r="P1707" s="9">
        <v>0</v>
      </c>
      <c r="Q1707" s="8" t="s">
        <v>1360</v>
      </c>
      <c r="R1707">
        <f t="shared" si="188"/>
        <v>1</v>
      </c>
    </row>
    <row r="1708" spans="1:18" ht="66" x14ac:dyDescent="0.25">
      <c r="A1708" s="10"/>
      <c r="B1708" s="18">
        <v>43836.324305555558</v>
      </c>
      <c r="C1708" s="6" t="str">
        <f t="shared" si="183"/>
        <v>January</v>
      </c>
      <c r="D1708" s="7">
        <f t="shared" si="184"/>
        <v>0.32430555555555557</v>
      </c>
      <c r="E1708" s="7" t="str">
        <f>IF(AND(D1708&lt;Sheet2!$A$3,D1708&gt;=Sheet2!$A$2),"Morning",IF(AND(D1708&gt;=Sheet2!$A$3,D1708&lt;Sheet2!$A$4),"Afternoon","Night"))</f>
        <v>Morning</v>
      </c>
      <c r="F1708" s="7" t="str">
        <f t="shared" si="185"/>
        <v>Monday</v>
      </c>
      <c r="G1708" s="7" t="str">
        <f t="shared" si="186"/>
        <v>Weekdays</v>
      </c>
      <c r="H1708" s="6">
        <f t="shared" si="187"/>
        <v>6</v>
      </c>
      <c r="I1708" s="6">
        <f t="shared" si="189"/>
        <v>2020</v>
      </c>
      <c r="J1708" s="11">
        <v>43867.588888888888</v>
      </c>
      <c r="K1708" s="12" t="s">
        <v>63</v>
      </c>
      <c r="L1708" s="8" t="s">
        <v>2695</v>
      </c>
      <c r="M1708" s="8" t="s">
        <v>2702</v>
      </c>
      <c r="N1708" s="12" t="s">
        <v>34</v>
      </c>
      <c r="O1708" s="12" t="s">
        <v>25</v>
      </c>
      <c r="P1708" s="13">
        <v>0</v>
      </c>
      <c r="Q1708" s="12" t="s">
        <v>1361</v>
      </c>
      <c r="R1708">
        <f t="shared" si="188"/>
        <v>1</v>
      </c>
    </row>
    <row r="1709" spans="1:18" ht="33" x14ac:dyDescent="0.25">
      <c r="A1709" s="4" t="s">
        <v>16</v>
      </c>
      <c r="B1709" s="17">
        <v>43836.349305555559</v>
      </c>
      <c r="C1709" s="6" t="str">
        <f t="shared" si="183"/>
        <v>January</v>
      </c>
      <c r="D1709" s="7">
        <f t="shared" si="184"/>
        <v>0.34930555555555554</v>
      </c>
      <c r="E1709" s="7" t="str">
        <f>IF(AND(D1709&lt;Sheet2!$A$3,D1709&gt;=Sheet2!$A$2),"Morning",IF(AND(D1709&gt;=Sheet2!$A$3,D1709&lt;Sheet2!$A$4),"Afternoon","Night"))</f>
        <v>Morning</v>
      </c>
      <c r="F1709" s="7" t="str">
        <f t="shared" si="185"/>
        <v>Monday</v>
      </c>
      <c r="G1709" s="7" t="str">
        <f t="shared" si="186"/>
        <v>Weekdays</v>
      </c>
      <c r="H1709" s="6">
        <f t="shared" si="187"/>
        <v>6</v>
      </c>
      <c r="I1709" s="6">
        <f t="shared" si="189"/>
        <v>2020</v>
      </c>
      <c r="J1709" s="5">
        <v>43836.349305555559</v>
      </c>
      <c r="K1709" s="8" t="s">
        <v>481</v>
      </c>
      <c r="L1709" s="8" t="s">
        <v>2699</v>
      </c>
      <c r="M1709" s="8" t="s">
        <v>2703</v>
      </c>
      <c r="N1709" s="8" t="s">
        <v>34</v>
      </c>
      <c r="O1709" s="8" t="s">
        <v>19</v>
      </c>
      <c r="P1709" s="9">
        <v>77</v>
      </c>
      <c r="Q1709" s="8" t="s">
        <v>1362</v>
      </c>
      <c r="R1709">
        <f t="shared" si="188"/>
        <v>1</v>
      </c>
    </row>
    <row r="1710" spans="1:18" ht="49.5" x14ac:dyDescent="0.25">
      <c r="A1710" s="10"/>
      <c r="B1710" s="18">
        <v>43836.349305555559</v>
      </c>
      <c r="C1710" s="6" t="str">
        <f t="shared" si="183"/>
        <v>January</v>
      </c>
      <c r="D1710" s="7">
        <f t="shared" si="184"/>
        <v>0.34930555555555554</v>
      </c>
      <c r="E1710" s="7" t="str">
        <f>IF(AND(D1710&lt;Sheet2!$A$3,D1710&gt;=Sheet2!$A$2),"Morning",IF(AND(D1710&gt;=Sheet2!$A$3,D1710&lt;Sheet2!$A$4),"Afternoon","Night"))</f>
        <v>Morning</v>
      </c>
      <c r="F1710" s="7" t="str">
        <f t="shared" si="185"/>
        <v>Monday</v>
      </c>
      <c r="G1710" s="7" t="str">
        <f t="shared" si="186"/>
        <v>Weekdays</v>
      </c>
      <c r="H1710" s="6">
        <f t="shared" si="187"/>
        <v>6</v>
      </c>
      <c r="I1710" s="6">
        <f t="shared" si="189"/>
        <v>2020</v>
      </c>
      <c r="J1710" s="11">
        <v>43896.636805555558</v>
      </c>
      <c r="K1710" s="12" t="s">
        <v>481</v>
      </c>
      <c r="L1710" s="8" t="s">
        <v>2699</v>
      </c>
      <c r="M1710" s="8" t="s">
        <v>2703</v>
      </c>
      <c r="N1710" s="12" t="s">
        <v>34</v>
      </c>
      <c r="O1710" s="12" t="s">
        <v>19</v>
      </c>
      <c r="P1710" s="13">
        <v>77</v>
      </c>
      <c r="Q1710" s="12" t="s">
        <v>1363</v>
      </c>
      <c r="R1710">
        <f t="shared" si="188"/>
        <v>1</v>
      </c>
    </row>
    <row r="1711" spans="1:18" ht="198" x14ac:dyDescent="0.25">
      <c r="A1711" s="4" t="s">
        <v>22</v>
      </c>
      <c r="B1711" s="17">
        <v>43836.69027777778</v>
      </c>
      <c r="C1711" s="6" t="str">
        <f t="shared" si="183"/>
        <v>January</v>
      </c>
      <c r="D1711" s="7">
        <f t="shared" si="184"/>
        <v>0.69027777777777777</v>
      </c>
      <c r="E1711" s="7" t="str">
        <f>IF(AND(D1711&lt;Sheet2!$A$3,D1711&gt;=Sheet2!$A$2),"Morning",IF(AND(D1711&gt;=Sheet2!$A$3,D1711&lt;Sheet2!$A$4),"Afternoon","Night"))</f>
        <v>Afternoon</v>
      </c>
      <c r="F1711" s="7" t="str">
        <f t="shared" si="185"/>
        <v>Monday</v>
      </c>
      <c r="G1711" s="7" t="str">
        <f t="shared" si="186"/>
        <v>Weekdays</v>
      </c>
      <c r="H1711" s="6">
        <f t="shared" si="187"/>
        <v>6</v>
      </c>
      <c r="I1711" s="6">
        <f t="shared" si="189"/>
        <v>2020</v>
      </c>
      <c r="J1711" s="5">
        <v>43836.69027777778</v>
      </c>
      <c r="K1711" s="8" t="s">
        <v>216</v>
      </c>
      <c r="L1711" s="8" t="s">
        <v>2693</v>
      </c>
      <c r="M1711" s="8" t="s">
        <v>2703</v>
      </c>
      <c r="N1711" s="8" t="s">
        <v>34</v>
      </c>
      <c r="O1711" s="8" t="s">
        <v>126</v>
      </c>
      <c r="P1711" s="9">
        <v>82</v>
      </c>
      <c r="Q1711" s="8" t="s">
        <v>1364</v>
      </c>
      <c r="R1711">
        <f t="shared" si="188"/>
        <v>1</v>
      </c>
    </row>
    <row r="1712" spans="1:18" ht="16.5" x14ac:dyDescent="0.25">
      <c r="A1712" s="4" t="s">
        <v>28</v>
      </c>
      <c r="B1712" s="17">
        <v>43836.698611111111</v>
      </c>
      <c r="C1712" s="6" t="str">
        <f t="shared" si="183"/>
        <v>January</v>
      </c>
      <c r="D1712" s="7">
        <f t="shared" si="184"/>
        <v>0.69861111111111107</v>
      </c>
      <c r="E1712" s="7" t="str">
        <f>IF(AND(D1712&lt;Sheet2!$A$3,D1712&gt;=Sheet2!$A$2),"Morning",IF(AND(D1712&gt;=Sheet2!$A$3,D1712&lt;Sheet2!$A$4),"Afternoon","Night"))</f>
        <v>Afternoon</v>
      </c>
      <c r="F1712" s="7" t="str">
        <f t="shared" si="185"/>
        <v>Monday</v>
      </c>
      <c r="G1712" s="7" t="str">
        <f t="shared" si="186"/>
        <v>Weekdays</v>
      </c>
      <c r="H1712" s="6">
        <f t="shared" si="187"/>
        <v>6</v>
      </c>
      <c r="I1712" s="6">
        <f t="shared" si="189"/>
        <v>2020</v>
      </c>
      <c r="J1712" s="5">
        <v>43836.698611111111</v>
      </c>
      <c r="K1712" s="8" t="s">
        <v>8</v>
      </c>
      <c r="L1712" s="8" t="s">
        <v>2694</v>
      </c>
      <c r="M1712" s="8" t="s">
        <v>2702</v>
      </c>
      <c r="N1712" s="8"/>
      <c r="O1712" s="8"/>
      <c r="P1712" s="15" t="s">
        <v>9</v>
      </c>
      <c r="Q1712" s="8" t="s">
        <v>1365</v>
      </c>
      <c r="R1712">
        <f t="shared" si="188"/>
        <v>1</v>
      </c>
    </row>
    <row r="1713" spans="1:18" ht="16.5" x14ac:dyDescent="0.25">
      <c r="A1713" s="4" t="s">
        <v>32</v>
      </c>
      <c r="B1713" s="17">
        <v>43836.722222222219</v>
      </c>
      <c r="C1713" s="6" t="str">
        <f t="shared" si="183"/>
        <v>January</v>
      </c>
      <c r="D1713" s="7">
        <f t="shared" si="184"/>
        <v>0.72222222222222221</v>
      </c>
      <c r="E1713" s="7" t="str">
        <f>IF(AND(D1713&lt;Sheet2!$A$3,D1713&gt;=Sheet2!$A$2),"Morning",IF(AND(D1713&gt;=Sheet2!$A$3,D1713&lt;Sheet2!$A$4),"Afternoon","Night"))</f>
        <v>Afternoon</v>
      </c>
      <c r="F1713" s="7" t="str">
        <f t="shared" si="185"/>
        <v>Monday</v>
      </c>
      <c r="G1713" s="7" t="str">
        <f t="shared" si="186"/>
        <v>Weekdays</v>
      </c>
      <c r="H1713" s="6">
        <f t="shared" si="187"/>
        <v>6</v>
      </c>
      <c r="I1713" s="6">
        <f t="shared" si="189"/>
        <v>2020</v>
      </c>
      <c r="J1713" s="5">
        <v>43836.722222222219</v>
      </c>
      <c r="K1713" s="8" t="s">
        <v>8</v>
      </c>
      <c r="L1713" s="8" t="s">
        <v>2694</v>
      </c>
      <c r="M1713" s="8" t="s">
        <v>2702</v>
      </c>
      <c r="N1713" s="8"/>
      <c r="O1713" s="8"/>
      <c r="P1713" s="15" t="s">
        <v>9</v>
      </c>
      <c r="Q1713" s="8" t="s">
        <v>1366</v>
      </c>
      <c r="R1713">
        <f t="shared" si="188"/>
        <v>1</v>
      </c>
    </row>
    <row r="1714" spans="1:18" ht="33" x14ac:dyDescent="0.25">
      <c r="A1714" s="4" t="s">
        <v>38</v>
      </c>
      <c r="B1714" s="17">
        <v>43867.259722222225</v>
      </c>
      <c r="C1714" s="6" t="str">
        <f t="shared" si="183"/>
        <v>February</v>
      </c>
      <c r="D1714" s="7">
        <f t="shared" si="184"/>
        <v>0.25972222222222224</v>
      </c>
      <c r="E1714" s="7" t="str">
        <f>IF(AND(D1714&lt;Sheet2!$A$3,D1714&gt;=Sheet2!$A$2),"Morning",IF(AND(D1714&gt;=Sheet2!$A$3,D1714&lt;Sheet2!$A$4),"Afternoon","Night"))</f>
        <v>Morning</v>
      </c>
      <c r="F1714" s="7" t="str">
        <f t="shared" si="185"/>
        <v>Thursday</v>
      </c>
      <c r="G1714" s="7" t="str">
        <f t="shared" si="186"/>
        <v>Weekdays</v>
      </c>
      <c r="H1714" s="6">
        <f t="shared" si="187"/>
        <v>6</v>
      </c>
      <c r="I1714" s="6">
        <f t="shared" si="189"/>
        <v>2020</v>
      </c>
      <c r="J1714" s="5">
        <v>43867.259722222225</v>
      </c>
      <c r="K1714" s="8" t="s">
        <v>76</v>
      </c>
      <c r="L1714" s="8" t="s">
        <v>2693</v>
      </c>
      <c r="M1714" s="8" t="s">
        <v>2703</v>
      </c>
      <c r="N1714" s="8" t="s">
        <v>18</v>
      </c>
      <c r="O1714" s="8" t="s">
        <v>19</v>
      </c>
      <c r="P1714" s="15" t="s">
        <v>9</v>
      </c>
      <c r="Q1714" s="8" t="s">
        <v>1367</v>
      </c>
      <c r="R1714">
        <f t="shared" si="188"/>
        <v>1</v>
      </c>
    </row>
    <row r="1715" spans="1:18" ht="49.5" x14ac:dyDescent="0.25">
      <c r="A1715" s="10"/>
      <c r="B1715" s="18">
        <v>43867.259722222225</v>
      </c>
      <c r="C1715" s="6" t="str">
        <f t="shared" si="183"/>
        <v>February</v>
      </c>
      <c r="D1715" s="7">
        <f t="shared" si="184"/>
        <v>0.25972222222222224</v>
      </c>
      <c r="E1715" s="7" t="str">
        <f>IF(AND(D1715&lt;Sheet2!$A$3,D1715&gt;=Sheet2!$A$2),"Morning",IF(AND(D1715&gt;=Sheet2!$A$3,D1715&lt;Sheet2!$A$4),"Afternoon","Night"))</f>
        <v>Morning</v>
      </c>
      <c r="F1715" s="7" t="str">
        <f t="shared" si="185"/>
        <v>Thursday</v>
      </c>
      <c r="G1715" s="7" t="str">
        <f t="shared" si="186"/>
        <v>Weekdays</v>
      </c>
      <c r="H1715" s="6">
        <f t="shared" si="187"/>
        <v>6</v>
      </c>
      <c r="I1715" s="6">
        <f t="shared" si="189"/>
        <v>2020</v>
      </c>
      <c r="J1715" s="11">
        <v>43957.297222222223</v>
      </c>
      <c r="K1715" s="12" t="s">
        <v>76</v>
      </c>
      <c r="L1715" s="8" t="s">
        <v>2693</v>
      </c>
      <c r="M1715" s="8" t="s">
        <v>2703</v>
      </c>
      <c r="N1715" s="12" t="s">
        <v>18</v>
      </c>
      <c r="O1715" s="12" t="s">
        <v>19</v>
      </c>
      <c r="P1715" s="15" t="s">
        <v>9</v>
      </c>
      <c r="Q1715" s="12" t="s">
        <v>1368</v>
      </c>
      <c r="R1715">
        <f t="shared" si="188"/>
        <v>1</v>
      </c>
    </row>
    <row r="1716" spans="1:18" ht="66" x14ac:dyDescent="0.25">
      <c r="A1716" s="4" t="s">
        <v>41</v>
      </c>
      <c r="B1716" s="17">
        <v>43867.4375</v>
      </c>
      <c r="C1716" s="6" t="str">
        <f t="shared" si="183"/>
        <v>February</v>
      </c>
      <c r="D1716" s="7">
        <f t="shared" si="184"/>
        <v>0.4375</v>
      </c>
      <c r="E1716" s="7" t="str">
        <f>IF(AND(D1716&lt;Sheet2!$A$3,D1716&gt;=Sheet2!$A$2),"Morning",IF(AND(D1716&gt;=Sheet2!$A$3,D1716&lt;Sheet2!$A$4),"Afternoon","Night"))</f>
        <v>Morning</v>
      </c>
      <c r="F1716" s="7" t="str">
        <f t="shared" si="185"/>
        <v>Thursday</v>
      </c>
      <c r="G1716" s="7" t="str">
        <f t="shared" si="186"/>
        <v>Weekdays</v>
      </c>
      <c r="H1716" s="6">
        <f t="shared" si="187"/>
        <v>6</v>
      </c>
      <c r="I1716" s="6">
        <f t="shared" si="189"/>
        <v>2020</v>
      </c>
      <c r="J1716" s="5">
        <v>43867.4375</v>
      </c>
      <c r="K1716" s="8" t="s">
        <v>372</v>
      </c>
      <c r="L1716" s="8" t="s">
        <v>2694</v>
      </c>
      <c r="M1716" s="8" t="s">
        <v>2702</v>
      </c>
      <c r="N1716" s="8" t="s">
        <v>34</v>
      </c>
      <c r="O1716" s="8" t="s">
        <v>109</v>
      </c>
      <c r="P1716" s="9">
        <v>33</v>
      </c>
      <c r="Q1716" s="8" t="s">
        <v>1369</v>
      </c>
      <c r="R1716">
        <f t="shared" si="188"/>
        <v>1</v>
      </c>
    </row>
    <row r="1717" spans="1:18" ht="49.5" x14ac:dyDescent="0.25">
      <c r="A1717" s="4" t="s">
        <v>45</v>
      </c>
      <c r="B1717" s="17">
        <v>43896.433333333334</v>
      </c>
      <c r="C1717" s="6" t="str">
        <f t="shared" si="183"/>
        <v>March</v>
      </c>
      <c r="D1717" s="7">
        <f t="shared" si="184"/>
        <v>0.43333333333333335</v>
      </c>
      <c r="E1717" s="7" t="str">
        <f>IF(AND(D1717&lt;Sheet2!$A$3,D1717&gt;=Sheet2!$A$2),"Morning",IF(AND(D1717&gt;=Sheet2!$A$3,D1717&lt;Sheet2!$A$4),"Afternoon","Night"))</f>
        <v>Morning</v>
      </c>
      <c r="F1717" s="7" t="str">
        <f t="shared" si="185"/>
        <v>Friday</v>
      </c>
      <c r="G1717" s="7" t="str">
        <f t="shared" si="186"/>
        <v>Weekdays</v>
      </c>
      <c r="H1717" s="6">
        <f t="shared" si="187"/>
        <v>6</v>
      </c>
      <c r="I1717" s="6">
        <f t="shared" si="189"/>
        <v>2020</v>
      </c>
      <c r="J1717" s="5">
        <v>43896.433333333334</v>
      </c>
      <c r="K1717" s="8" t="s">
        <v>686</v>
      </c>
      <c r="L1717" s="8" t="s">
        <v>2699</v>
      </c>
      <c r="M1717" s="8" t="s">
        <v>2703</v>
      </c>
      <c r="N1717" s="8" t="s">
        <v>34</v>
      </c>
      <c r="O1717" s="8" t="s">
        <v>35</v>
      </c>
      <c r="P1717" s="9">
        <v>35</v>
      </c>
      <c r="Q1717" s="8" t="s">
        <v>1370</v>
      </c>
      <c r="R1717">
        <f t="shared" si="188"/>
        <v>1</v>
      </c>
    </row>
    <row r="1718" spans="1:18" ht="66" x14ac:dyDescent="0.25">
      <c r="A1718" s="10"/>
      <c r="B1718" s="18">
        <v>43896.433333333334</v>
      </c>
      <c r="C1718" s="6" t="str">
        <f t="shared" si="183"/>
        <v>March</v>
      </c>
      <c r="D1718" s="7">
        <f t="shared" si="184"/>
        <v>0.43333333333333335</v>
      </c>
      <c r="E1718" s="7" t="str">
        <f>IF(AND(D1718&lt;Sheet2!$A$3,D1718&gt;=Sheet2!$A$2),"Morning",IF(AND(D1718&gt;=Sheet2!$A$3,D1718&lt;Sheet2!$A$4),"Afternoon","Night"))</f>
        <v>Morning</v>
      </c>
      <c r="F1718" s="7" t="str">
        <f t="shared" si="185"/>
        <v>Friday</v>
      </c>
      <c r="G1718" s="7" t="str">
        <f t="shared" si="186"/>
        <v>Weekdays</v>
      </c>
      <c r="H1718" s="6">
        <f t="shared" si="187"/>
        <v>6</v>
      </c>
      <c r="I1718" s="6">
        <f t="shared" si="189"/>
        <v>2020</v>
      </c>
      <c r="J1718" s="11">
        <v>43957.313888888886</v>
      </c>
      <c r="K1718" s="12" t="s">
        <v>686</v>
      </c>
      <c r="L1718" s="8" t="s">
        <v>2699</v>
      </c>
      <c r="M1718" s="8" t="s">
        <v>2703</v>
      </c>
      <c r="N1718" s="12" t="s">
        <v>34</v>
      </c>
      <c r="O1718" s="12" t="s">
        <v>35</v>
      </c>
      <c r="P1718" s="13">
        <v>35</v>
      </c>
      <c r="Q1718" s="12" t="s">
        <v>1371</v>
      </c>
      <c r="R1718">
        <f t="shared" si="188"/>
        <v>1</v>
      </c>
    </row>
    <row r="1719" spans="1:18" ht="99" x14ac:dyDescent="0.25">
      <c r="A1719" s="4" t="s">
        <v>49</v>
      </c>
      <c r="B1719" s="17">
        <v>43927.298611111109</v>
      </c>
      <c r="C1719" s="6" t="str">
        <f t="shared" si="183"/>
        <v>April</v>
      </c>
      <c r="D1719" s="7">
        <f t="shared" si="184"/>
        <v>0.2986111111111111</v>
      </c>
      <c r="E1719" s="7" t="str">
        <f>IF(AND(D1719&lt;Sheet2!$A$3,D1719&gt;=Sheet2!$A$2),"Morning",IF(AND(D1719&gt;=Sheet2!$A$3,D1719&lt;Sheet2!$A$4),"Afternoon","Night"))</f>
        <v>Morning</v>
      </c>
      <c r="F1719" s="7" t="str">
        <f t="shared" si="185"/>
        <v>Monday</v>
      </c>
      <c r="G1719" s="7" t="str">
        <f t="shared" si="186"/>
        <v>Weekdays</v>
      </c>
      <c r="H1719" s="6">
        <f t="shared" si="187"/>
        <v>6</v>
      </c>
      <c r="I1719" s="6">
        <f t="shared" si="189"/>
        <v>2020</v>
      </c>
      <c r="J1719" s="5">
        <v>43927.298611111109</v>
      </c>
      <c r="K1719" s="8" t="s">
        <v>319</v>
      </c>
      <c r="L1719" s="8" t="s">
        <v>2696</v>
      </c>
      <c r="M1719" s="8" t="s">
        <v>2703</v>
      </c>
      <c r="N1719" s="8" t="s">
        <v>24</v>
      </c>
      <c r="O1719" s="8" t="s">
        <v>19</v>
      </c>
      <c r="P1719" s="9">
        <v>209</v>
      </c>
      <c r="Q1719" s="8" t="s">
        <v>1372</v>
      </c>
      <c r="R1719">
        <f t="shared" si="188"/>
        <v>1</v>
      </c>
    </row>
    <row r="1720" spans="1:18" ht="33" x14ac:dyDescent="0.25">
      <c r="A1720" s="4" t="s">
        <v>53</v>
      </c>
      <c r="B1720" s="17">
        <v>43927.352777777778</v>
      </c>
      <c r="C1720" s="6" t="str">
        <f t="shared" si="183"/>
        <v>April</v>
      </c>
      <c r="D1720" s="7">
        <f t="shared" si="184"/>
        <v>0.3527777777777778</v>
      </c>
      <c r="E1720" s="7" t="str">
        <f>IF(AND(D1720&lt;Sheet2!$A$3,D1720&gt;=Sheet2!$A$2),"Morning",IF(AND(D1720&gt;=Sheet2!$A$3,D1720&lt;Sheet2!$A$4),"Afternoon","Night"))</f>
        <v>Morning</v>
      </c>
      <c r="F1720" s="7" t="str">
        <f t="shared" si="185"/>
        <v>Monday</v>
      </c>
      <c r="G1720" s="7" t="str">
        <f t="shared" si="186"/>
        <v>Weekdays</v>
      </c>
      <c r="H1720" s="6">
        <f t="shared" si="187"/>
        <v>6</v>
      </c>
      <c r="I1720" s="6">
        <f t="shared" si="189"/>
        <v>2020</v>
      </c>
      <c r="J1720" s="5">
        <v>43927.352777777778</v>
      </c>
      <c r="K1720" s="8" t="s">
        <v>67</v>
      </c>
      <c r="L1720" s="8" t="s">
        <v>2696</v>
      </c>
      <c r="M1720" s="8" t="s">
        <v>2703</v>
      </c>
      <c r="N1720" s="8" t="s">
        <v>24</v>
      </c>
      <c r="O1720" s="8" t="s">
        <v>13</v>
      </c>
      <c r="P1720" s="15" t="s">
        <v>9</v>
      </c>
      <c r="Q1720" s="8" t="s">
        <v>1373</v>
      </c>
      <c r="R1720">
        <f t="shared" si="188"/>
        <v>1</v>
      </c>
    </row>
    <row r="1721" spans="1:18" ht="33" x14ac:dyDescent="0.25">
      <c r="A1721" s="4" t="s">
        <v>56</v>
      </c>
      <c r="B1721" s="17">
        <v>43927.352777777778</v>
      </c>
      <c r="C1721" s="6" t="str">
        <f t="shared" si="183"/>
        <v>April</v>
      </c>
      <c r="D1721" s="7">
        <f t="shared" si="184"/>
        <v>0.3527777777777778</v>
      </c>
      <c r="E1721" s="7" t="str">
        <f>IF(AND(D1721&lt;Sheet2!$A$3,D1721&gt;=Sheet2!$A$2),"Morning",IF(AND(D1721&gt;=Sheet2!$A$3,D1721&lt;Sheet2!$A$4),"Afternoon","Night"))</f>
        <v>Morning</v>
      </c>
      <c r="F1721" s="7" t="str">
        <f t="shared" si="185"/>
        <v>Monday</v>
      </c>
      <c r="G1721" s="7" t="str">
        <f t="shared" si="186"/>
        <v>Weekdays</v>
      </c>
      <c r="H1721" s="6">
        <f t="shared" si="187"/>
        <v>6</v>
      </c>
      <c r="I1721" s="6">
        <f t="shared" si="189"/>
        <v>2020</v>
      </c>
      <c r="J1721" s="5">
        <v>43927.352777777778</v>
      </c>
      <c r="K1721" s="8" t="s">
        <v>170</v>
      </c>
      <c r="L1721" s="8" t="s">
        <v>2696</v>
      </c>
      <c r="M1721" s="8" t="s">
        <v>2703</v>
      </c>
      <c r="N1721" s="8" t="s">
        <v>24</v>
      </c>
      <c r="O1721" s="8" t="s">
        <v>13</v>
      </c>
      <c r="P1721" s="15" t="s">
        <v>9</v>
      </c>
      <c r="Q1721" s="8" t="s">
        <v>1374</v>
      </c>
      <c r="R1721">
        <f t="shared" si="188"/>
        <v>1</v>
      </c>
    </row>
    <row r="1722" spans="1:18" ht="49.5" x14ac:dyDescent="0.25">
      <c r="A1722" s="4" t="s">
        <v>62</v>
      </c>
      <c r="B1722" s="17">
        <v>43927.392361111109</v>
      </c>
      <c r="C1722" s="6" t="str">
        <f t="shared" si="183"/>
        <v>April</v>
      </c>
      <c r="D1722" s="7">
        <f t="shared" si="184"/>
        <v>0.3923611111111111</v>
      </c>
      <c r="E1722" s="7" t="str">
        <f>IF(AND(D1722&lt;Sheet2!$A$3,D1722&gt;=Sheet2!$A$2),"Morning",IF(AND(D1722&gt;=Sheet2!$A$3,D1722&lt;Sheet2!$A$4),"Afternoon","Night"))</f>
        <v>Morning</v>
      </c>
      <c r="F1722" s="7" t="str">
        <f t="shared" si="185"/>
        <v>Monday</v>
      </c>
      <c r="G1722" s="7" t="str">
        <f t="shared" si="186"/>
        <v>Weekdays</v>
      </c>
      <c r="H1722" s="6">
        <f t="shared" si="187"/>
        <v>6</v>
      </c>
      <c r="I1722" s="6">
        <f t="shared" si="189"/>
        <v>2020</v>
      </c>
      <c r="J1722" s="5">
        <v>43927.392361111109</v>
      </c>
      <c r="K1722" s="8" t="s">
        <v>95</v>
      </c>
      <c r="L1722" s="8" t="s">
        <v>2693</v>
      </c>
      <c r="M1722" s="8" t="s">
        <v>2703</v>
      </c>
      <c r="N1722" s="8" t="s">
        <v>58</v>
      </c>
      <c r="O1722" s="8" t="s">
        <v>35</v>
      </c>
      <c r="P1722" s="15" t="s">
        <v>9</v>
      </c>
      <c r="Q1722" s="8" t="s">
        <v>1375</v>
      </c>
      <c r="R1722">
        <f t="shared" si="188"/>
        <v>1</v>
      </c>
    </row>
    <row r="1723" spans="1:18" ht="66" x14ac:dyDescent="0.25">
      <c r="A1723" s="10"/>
      <c r="B1723" s="18">
        <v>43927.392361111109</v>
      </c>
      <c r="C1723" s="6" t="str">
        <f t="shared" si="183"/>
        <v>April</v>
      </c>
      <c r="D1723" s="7">
        <f t="shared" si="184"/>
        <v>0.3923611111111111</v>
      </c>
      <c r="E1723" s="7" t="str">
        <f>IF(AND(D1723&lt;Sheet2!$A$3,D1723&gt;=Sheet2!$A$2),"Morning",IF(AND(D1723&gt;=Sheet2!$A$3,D1723&lt;Sheet2!$A$4),"Afternoon","Night"))</f>
        <v>Morning</v>
      </c>
      <c r="F1723" s="7" t="str">
        <f t="shared" si="185"/>
        <v>Monday</v>
      </c>
      <c r="G1723" s="7" t="str">
        <f t="shared" si="186"/>
        <v>Weekdays</v>
      </c>
      <c r="H1723" s="6">
        <f t="shared" si="187"/>
        <v>6</v>
      </c>
      <c r="I1723" s="6">
        <f t="shared" si="189"/>
        <v>2020</v>
      </c>
      <c r="J1723" s="11">
        <v>44018.551388888889</v>
      </c>
      <c r="K1723" s="12" t="s">
        <v>95</v>
      </c>
      <c r="L1723" s="8" t="s">
        <v>2693</v>
      </c>
      <c r="M1723" s="8" t="s">
        <v>2703</v>
      </c>
      <c r="N1723" s="12" t="s">
        <v>58</v>
      </c>
      <c r="O1723" s="12" t="s">
        <v>35</v>
      </c>
      <c r="P1723" s="15" t="s">
        <v>9</v>
      </c>
      <c r="Q1723" s="12" t="s">
        <v>1376</v>
      </c>
      <c r="R1723">
        <f t="shared" si="188"/>
        <v>1</v>
      </c>
    </row>
    <row r="1724" spans="1:18" ht="33" x14ac:dyDescent="0.25">
      <c r="A1724" s="4" t="s">
        <v>66</v>
      </c>
      <c r="B1724" s="17">
        <v>43927.745833333334</v>
      </c>
      <c r="C1724" s="6" t="str">
        <f t="shared" si="183"/>
        <v>April</v>
      </c>
      <c r="D1724" s="7">
        <f t="shared" si="184"/>
        <v>0.74583333333333324</v>
      </c>
      <c r="E1724" s="7" t="str">
        <f>IF(AND(D1724&lt;Sheet2!$A$3,D1724&gt;=Sheet2!$A$2),"Morning",IF(AND(D1724&gt;=Sheet2!$A$3,D1724&lt;Sheet2!$A$4),"Afternoon","Night"))</f>
        <v>Afternoon</v>
      </c>
      <c r="F1724" s="7" t="str">
        <f t="shared" si="185"/>
        <v>Monday</v>
      </c>
      <c r="G1724" s="7" t="str">
        <f t="shared" si="186"/>
        <v>Weekdays</v>
      </c>
      <c r="H1724" s="6">
        <f t="shared" si="187"/>
        <v>6</v>
      </c>
      <c r="I1724" s="6">
        <f t="shared" si="189"/>
        <v>2020</v>
      </c>
      <c r="J1724" s="5">
        <v>43927.745833333334</v>
      </c>
      <c r="K1724" s="8" t="s">
        <v>122</v>
      </c>
      <c r="L1724" s="8" t="s">
        <v>2693</v>
      </c>
      <c r="M1724" s="8" t="s">
        <v>2703</v>
      </c>
      <c r="N1724" s="8" t="s">
        <v>34</v>
      </c>
      <c r="O1724" s="8" t="s">
        <v>19</v>
      </c>
      <c r="P1724" s="15" t="s">
        <v>9</v>
      </c>
      <c r="Q1724" s="8" t="s">
        <v>1377</v>
      </c>
      <c r="R1724">
        <f t="shared" si="188"/>
        <v>1</v>
      </c>
    </row>
    <row r="1725" spans="1:18" ht="49.5" x14ac:dyDescent="0.25">
      <c r="A1725" s="10"/>
      <c r="B1725" s="18">
        <v>43927.745833333334</v>
      </c>
      <c r="C1725" s="6" t="str">
        <f t="shared" si="183"/>
        <v>April</v>
      </c>
      <c r="D1725" s="7">
        <f t="shared" si="184"/>
        <v>0.74583333333333324</v>
      </c>
      <c r="E1725" s="7" t="str">
        <f>IF(AND(D1725&lt;Sheet2!$A$3,D1725&gt;=Sheet2!$A$2),"Morning",IF(AND(D1725&gt;=Sheet2!$A$3,D1725&lt;Sheet2!$A$4),"Afternoon","Night"))</f>
        <v>Afternoon</v>
      </c>
      <c r="F1725" s="7" t="str">
        <f t="shared" si="185"/>
        <v>Monday</v>
      </c>
      <c r="G1725" s="7" t="str">
        <f t="shared" si="186"/>
        <v>Weekdays</v>
      </c>
      <c r="H1725" s="6">
        <f t="shared" si="187"/>
        <v>6</v>
      </c>
      <c r="I1725" s="6">
        <f t="shared" si="189"/>
        <v>2020</v>
      </c>
      <c r="J1725" s="11">
        <v>43988.781944444447</v>
      </c>
      <c r="K1725" s="12" t="s">
        <v>122</v>
      </c>
      <c r="L1725" s="8" t="s">
        <v>2693</v>
      </c>
      <c r="M1725" s="8" t="s">
        <v>2703</v>
      </c>
      <c r="N1725" s="12" t="s">
        <v>34</v>
      </c>
      <c r="O1725" s="12" t="s">
        <v>19</v>
      </c>
      <c r="P1725" s="15" t="s">
        <v>9</v>
      </c>
      <c r="Q1725" s="12" t="s">
        <v>1378</v>
      </c>
      <c r="R1725">
        <f t="shared" si="188"/>
        <v>1</v>
      </c>
    </row>
    <row r="1726" spans="1:18" ht="33" x14ac:dyDescent="0.25">
      <c r="A1726" s="4" t="s">
        <v>69</v>
      </c>
      <c r="B1726" s="17">
        <v>43957.522916666669</v>
      </c>
      <c r="C1726" s="6" t="str">
        <f t="shared" si="183"/>
        <v>May</v>
      </c>
      <c r="D1726" s="7">
        <f t="shared" si="184"/>
        <v>0.5229166666666667</v>
      </c>
      <c r="E1726" s="7" t="str">
        <f>IF(AND(D1726&lt;Sheet2!$A$3,D1726&gt;=Sheet2!$A$2),"Morning",IF(AND(D1726&gt;=Sheet2!$A$3,D1726&lt;Sheet2!$A$4),"Afternoon","Night"))</f>
        <v>Afternoon</v>
      </c>
      <c r="F1726" s="7" t="str">
        <f t="shared" si="185"/>
        <v>Wednesday</v>
      </c>
      <c r="G1726" s="7" t="str">
        <f t="shared" si="186"/>
        <v>Weekdays</v>
      </c>
      <c r="H1726" s="6">
        <f t="shared" si="187"/>
        <v>6</v>
      </c>
      <c r="I1726" s="6">
        <f t="shared" si="189"/>
        <v>2020</v>
      </c>
      <c r="J1726" s="5">
        <v>43957.522916666669</v>
      </c>
      <c r="K1726" s="8" t="s">
        <v>76</v>
      </c>
      <c r="L1726" s="8" t="s">
        <v>2693</v>
      </c>
      <c r="M1726" s="8" t="s">
        <v>2703</v>
      </c>
      <c r="N1726" s="8" t="s">
        <v>34</v>
      </c>
      <c r="O1726" s="8" t="s">
        <v>46</v>
      </c>
      <c r="P1726" s="9">
        <v>28</v>
      </c>
      <c r="Q1726" s="8" t="s">
        <v>1379</v>
      </c>
      <c r="R1726">
        <f t="shared" si="188"/>
        <v>1</v>
      </c>
    </row>
    <row r="1727" spans="1:18" ht="66" x14ac:dyDescent="0.25">
      <c r="A1727" s="10"/>
      <c r="B1727" s="18">
        <v>43957.522916666669</v>
      </c>
      <c r="C1727" s="6" t="str">
        <f t="shared" si="183"/>
        <v>May</v>
      </c>
      <c r="D1727" s="7">
        <f t="shared" si="184"/>
        <v>0.5229166666666667</v>
      </c>
      <c r="E1727" s="7" t="str">
        <f>IF(AND(D1727&lt;Sheet2!$A$3,D1727&gt;=Sheet2!$A$2),"Morning",IF(AND(D1727&gt;=Sheet2!$A$3,D1727&lt;Sheet2!$A$4),"Afternoon","Night"))</f>
        <v>Afternoon</v>
      </c>
      <c r="F1727" s="7" t="str">
        <f t="shared" si="185"/>
        <v>Wednesday</v>
      </c>
      <c r="G1727" s="7" t="str">
        <f t="shared" si="186"/>
        <v>Weekdays</v>
      </c>
      <c r="H1727" s="6">
        <f t="shared" si="187"/>
        <v>6</v>
      </c>
      <c r="I1727" s="6">
        <f t="shared" si="189"/>
        <v>2020</v>
      </c>
      <c r="J1727" s="11">
        <v>44018.550694444442</v>
      </c>
      <c r="K1727" s="12" t="s">
        <v>76</v>
      </c>
      <c r="L1727" s="8" t="s">
        <v>2693</v>
      </c>
      <c r="M1727" s="8" t="s">
        <v>2703</v>
      </c>
      <c r="N1727" s="12" t="s">
        <v>34</v>
      </c>
      <c r="O1727" s="12" t="s">
        <v>46</v>
      </c>
      <c r="P1727" s="13">
        <v>28</v>
      </c>
      <c r="Q1727" s="12" t="s">
        <v>1380</v>
      </c>
      <c r="R1727">
        <f t="shared" si="188"/>
        <v>1</v>
      </c>
    </row>
    <row r="1728" spans="1:18" ht="49.5" x14ac:dyDescent="0.25">
      <c r="A1728" s="4" t="s">
        <v>72</v>
      </c>
      <c r="B1728" s="17">
        <v>43957.615972222222</v>
      </c>
      <c r="C1728" s="6" t="str">
        <f t="shared" si="183"/>
        <v>May</v>
      </c>
      <c r="D1728" s="7">
        <f t="shared" si="184"/>
        <v>0.61597222222222225</v>
      </c>
      <c r="E1728" s="7" t="str">
        <f>IF(AND(D1728&lt;Sheet2!$A$3,D1728&gt;=Sheet2!$A$2),"Morning",IF(AND(D1728&gt;=Sheet2!$A$3,D1728&lt;Sheet2!$A$4),"Afternoon","Night"))</f>
        <v>Afternoon</v>
      </c>
      <c r="F1728" s="7" t="str">
        <f t="shared" si="185"/>
        <v>Wednesday</v>
      </c>
      <c r="G1728" s="7" t="str">
        <f t="shared" si="186"/>
        <v>Weekdays</v>
      </c>
      <c r="H1728" s="6">
        <f t="shared" si="187"/>
        <v>6</v>
      </c>
      <c r="I1728" s="6">
        <f t="shared" si="189"/>
        <v>2020</v>
      </c>
      <c r="J1728" s="5">
        <v>43957.615972222222</v>
      </c>
      <c r="K1728" s="8" t="s">
        <v>187</v>
      </c>
      <c r="L1728" s="8" t="s">
        <v>2693</v>
      </c>
      <c r="M1728" s="8" t="s">
        <v>2703</v>
      </c>
      <c r="N1728" s="8" t="s">
        <v>58</v>
      </c>
      <c r="O1728" s="8" t="s">
        <v>35</v>
      </c>
      <c r="P1728" s="9">
        <v>0</v>
      </c>
      <c r="Q1728" s="8" t="s">
        <v>1381</v>
      </c>
      <c r="R1728">
        <f t="shared" si="188"/>
        <v>1</v>
      </c>
    </row>
    <row r="1729" spans="1:18" ht="66" x14ac:dyDescent="0.25">
      <c r="A1729" s="10"/>
      <c r="B1729" s="18">
        <v>43957.615972222222</v>
      </c>
      <c r="C1729" s="6" t="str">
        <f t="shared" si="183"/>
        <v>May</v>
      </c>
      <c r="D1729" s="7">
        <f t="shared" si="184"/>
        <v>0.61597222222222225</v>
      </c>
      <c r="E1729" s="7" t="str">
        <f>IF(AND(D1729&lt;Sheet2!$A$3,D1729&gt;=Sheet2!$A$2),"Morning",IF(AND(D1729&gt;=Sheet2!$A$3,D1729&lt;Sheet2!$A$4),"Afternoon","Night"))</f>
        <v>Afternoon</v>
      </c>
      <c r="F1729" s="7" t="str">
        <f t="shared" si="185"/>
        <v>Wednesday</v>
      </c>
      <c r="G1729" s="7" t="str">
        <f t="shared" si="186"/>
        <v>Weekdays</v>
      </c>
      <c r="H1729" s="6">
        <f t="shared" si="187"/>
        <v>6</v>
      </c>
      <c r="I1729" s="6">
        <f t="shared" si="189"/>
        <v>2020</v>
      </c>
      <c r="J1729" s="11">
        <v>43988.78125</v>
      </c>
      <c r="K1729" s="12" t="s">
        <v>187</v>
      </c>
      <c r="L1729" s="8" t="s">
        <v>2693</v>
      </c>
      <c r="M1729" s="8" t="s">
        <v>2703</v>
      </c>
      <c r="N1729" s="12" t="s">
        <v>58</v>
      </c>
      <c r="O1729" s="12" t="s">
        <v>35</v>
      </c>
      <c r="P1729" s="13">
        <v>0</v>
      </c>
      <c r="Q1729" s="12" t="s">
        <v>1382</v>
      </c>
      <c r="R1729">
        <f t="shared" si="188"/>
        <v>1</v>
      </c>
    </row>
    <row r="1730" spans="1:18" ht="297" x14ac:dyDescent="0.25">
      <c r="A1730" s="4" t="s">
        <v>75</v>
      </c>
      <c r="B1730" s="17">
        <v>43957.680555555555</v>
      </c>
      <c r="C1730" s="6" t="str">
        <f t="shared" si="183"/>
        <v>May</v>
      </c>
      <c r="D1730" s="7">
        <f t="shared" si="184"/>
        <v>0.68055555555555547</v>
      </c>
      <c r="E1730" s="7" t="str">
        <f>IF(AND(D1730&lt;Sheet2!$A$3,D1730&gt;=Sheet2!$A$2),"Morning",IF(AND(D1730&gt;=Sheet2!$A$3,D1730&lt;Sheet2!$A$4),"Afternoon","Night"))</f>
        <v>Afternoon</v>
      </c>
      <c r="F1730" s="7" t="str">
        <f t="shared" si="185"/>
        <v>Wednesday</v>
      </c>
      <c r="G1730" s="7" t="str">
        <f t="shared" si="186"/>
        <v>Weekdays</v>
      </c>
      <c r="H1730" s="6">
        <f t="shared" si="187"/>
        <v>6</v>
      </c>
      <c r="I1730" s="6">
        <f t="shared" si="189"/>
        <v>2020</v>
      </c>
      <c r="J1730" s="5">
        <v>43957.680555555555</v>
      </c>
      <c r="K1730" s="8" t="s">
        <v>83</v>
      </c>
      <c r="L1730" s="8" t="s">
        <v>2694</v>
      </c>
      <c r="M1730" s="8" t="s">
        <v>2702</v>
      </c>
      <c r="N1730" s="8" t="s">
        <v>464</v>
      </c>
      <c r="O1730" s="8" t="s">
        <v>13</v>
      </c>
      <c r="P1730" s="9">
        <v>259</v>
      </c>
      <c r="Q1730" s="8" t="s">
        <v>1383</v>
      </c>
      <c r="R1730">
        <f t="shared" si="188"/>
        <v>1</v>
      </c>
    </row>
    <row r="1731" spans="1:18" ht="49.5" x14ac:dyDescent="0.25">
      <c r="A1731" s="10"/>
      <c r="B1731" s="18">
        <v>43957.680555555555</v>
      </c>
      <c r="C1731" s="6" t="str">
        <f t="shared" ref="C1731:C1794" si="190">TEXT(B1731,"mmmm")</f>
        <v>May</v>
      </c>
      <c r="D1731" s="7">
        <f t="shared" ref="D1731:D1794" si="191">TIME(HOUR(B1731),MINUTE(B1731),SECOND(B1731))</f>
        <v>0.68055555555555547</v>
      </c>
      <c r="E1731" s="7" t="str">
        <f>IF(AND(D1731&lt;Sheet2!$A$3,D1731&gt;=Sheet2!$A$2),"Morning",IF(AND(D1731&gt;=Sheet2!$A$3,D1731&lt;Sheet2!$A$4),"Afternoon","Night"))</f>
        <v>Afternoon</v>
      </c>
      <c r="F1731" s="7" t="str">
        <f t="shared" ref="F1731:F1794" si="192">TEXT(B1731,"dddd")</f>
        <v>Wednesday</v>
      </c>
      <c r="G1731" s="7" t="str">
        <f t="shared" ref="G1731:G1794" si="193">IF(OR(F1731="Saturday",F1731="Sunday"),"Weekends","Weekdays")</f>
        <v>Weekdays</v>
      </c>
      <c r="H1731" s="6">
        <f t="shared" ref="H1731:H1794" si="194">DAY(B1731)</f>
        <v>6</v>
      </c>
      <c r="I1731" s="6">
        <f t="shared" si="189"/>
        <v>2020</v>
      </c>
      <c r="J1731" s="11">
        <v>43988.370833333334</v>
      </c>
      <c r="K1731" s="12" t="s">
        <v>83</v>
      </c>
      <c r="L1731" s="8" t="s">
        <v>2694</v>
      </c>
      <c r="M1731" s="8" t="s">
        <v>2702</v>
      </c>
      <c r="N1731" s="12" t="s">
        <v>464</v>
      </c>
      <c r="O1731" s="12" t="s">
        <v>13</v>
      </c>
      <c r="P1731" s="13">
        <v>259</v>
      </c>
      <c r="Q1731" s="12" t="s">
        <v>1384</v>
      </c>
      <c r="R1731">
        <f t="shared" ref="R1731:R1794" si="195">COUNTA(B1731)</f>
        <v>1</v>
      </c>
    </row>
    <row r="1732" spans="1:18" ht="33" x14ac:dyDescent="0.25">
      <c r="A1732" s="4" t="s">
        <v>78</v>
      </c>
      <c r="B1732" s="17">
        <v>43957.681250000001</v>
      </c>
      <c r="C1732" s="6" t="str">
        <f t="shared" si="190"/>
        <v>May</v>
      </c>
      <c r="D1732" s="7">
        <f t="shared" si="191"/>
        <v>0.68125000000000002</v>
      </c>
      <c r="E1732" s="7" t="str">
        <f>IF(AND(D1732&lt;Sheet2!$A$3,D1732&gt;=Sheet2!$A$2),"Morning",IF(AND(D1732&gt;=Sheet2!$A$3,D1732&lt;Sheet2!$A$4),"Afternoon","Night"))</f>
        <v>Afternoon</v>
      </c>
      <c r="F1732" s="7" t="str">
        <f t="shared" si="192"/>
        <v>Wednesday</v>
      </c>
      <c r="G1732" s="7" t="str">
        <f t="shared" si="193"/>
        <v>Weekdays</v>
      </c>
      <c r="H1732" s="6">
        <f t="shared" si="194"/>
        <v>6</v>
      </c>
      <c r="I1732" s="6">
        <f t="shared" si="189"/>
        <v>2020</v>
      </c>
      <c r="J1732" s="5">
        <v>43957.681250000001</v>
      </c>
      <c r="K1732" s="8" t="s">
        <v>8</v>
      </c>
      <c r="L1732" s="8" t="s">
        <v>2694</v>
      </c>
      <c r="M1732" s="8" t="s">
        <v>2702</v>
      </c>
      <c r="N1732" s="8" t="s">
        <v>24</v>
      </c>
      <c r="O1732" s="8" t="s">
        <v>126</v>
      </c>
      <c r="P1732" s="15" t="s">
        <v>9</v>
      </c>
      <c r="Q1732" s="8" t="s">
        <v>1385</v>
      </c>
      <c r="R1732">
        <f t="shared" si="195"/>
        <v>1</v>
      </c>
    </row>
    <row r="1733" spans="1:18" ht="33" x14ac:dyDescent="0.25">
      <c r="A1733" s="4" t="s">
        <v>82</v>
      </c>
      <c r="B1733" s="17">
        <v>43957.7</v>
      </c>
      <c r="C1733" s="6" t="str">
        <f t="shared" si="190"/>
        <v>May</v>
      </c>
      <c r="D1733" s="7">
        <f t="shared" si="191"/>
        <v>0.70000000000000007</v>
      </c>
      <c r="E1733" s="7" t="str">
        <f>IF(AND(D1733&lt;Sheet2!$A$3,D1733&gt;=Sheet2!$A$2),"Morning",IF(AND(D1733&gt;=Sheet2!$A$3,D1733&lt;Sheet2!$A$4),"Afternoon","Night"))</f>
        <v>Afternoon</v>
      </c>
      <c r="F1733" s="7" t="str">
        <f t="shared" si="192"/>
        <v>Wednesday</v>
      </c>
      <c r="G1733" s="7" t="str">
        <f t="shared" si="193"/>
        <v>Weekdays</v>
      </c>
      <c r="H1733" s="6">
        <f t="shared" si="194"/>
        <v>6</v>
      </c>
      <c r="I1733" s="6">
        <f t="shared" ref="I1733:I1763" si="196">YEAR(B1733)</f>
        <v>2020</v>
      </c>
      <c r="J1733" s="5">
        <v>43957.7</v>
      </c>
      <c r="K1733" s="8" t="s">
        <v>427</v>
      </c>
      <c r="L1733" s="8" t="s">
        <v>2699</v>
      </c>
      <c r="M1733" s="8" t="s">
        <v>2703</v>
      </c>
      <c r="N1733" s="8" t="s">
        <v>18</v>
      </c>
      <c r="O1733" s="8" t="s">
        <v>103</v>
      </c>
      <c r="P1733" s="15" t="s">
        <v>9</v>
      </c>
      <c r="Q1733" s="8" t="s">
        <v>1386</v>
      </c>
      <c r="R1733">
        <f t="shared" si="195"/>
        <v>1</v>
      </c>
    </row>
    <row r="1734" spans="1:18" ht="66" x14ac:dyDescent="0.25">
      <c r="A1734" s="10"/>
      <c r="B1734" s="18">
        <v>43957.7</v>
      </c>
      <c r="C1734" s="6" t="str">
        <f t="shared" si="190"/>
        <v>May</v>
      </c>
      <c r="D1734" s="7">
        <f t="shared" si="191"/>
        <v>0.70000000000000007</v>
      </c>
      <c r="E1734" s="7" t="str">
        <f>IF(AND(D1734&lt;Sheet2!$A$3,D1734&gt;=Sheet2!$A$2),"Morning",IF(AND(D1734&gt;=Sheet2!$A$3,D1734&lt;Sheet2!$A$4),"Afternoon","Night"))</f>
        <v>Afternoon</v>
      </c>
      <c r="F1734" s="7" t="str">
        <f t="shared" si="192"/>
        <v>Wednesday</v>
      </c>
      <c r="G1734" s="7" t="str">
        <f t="shared" si="193"/>
        <v>Weekdays</v>
      </c>
      <c r="H1734" s="6">
        <f t="shared" si="194"/>
        <v>6</v>
      </c>
      <c r="I1734" s="6">
        <f t="shared" si="196"/>
        <v>2020</v>
      </c>
      <c r="J1734" s="11">
        <v>44018.761111111111</v>
      </c>
      <c r="K1734" s="12" t="s">
        <v>427</v>
      </c>
      <c r="L1734" s="8" t="s">
        <v>2699</v>
      </c>
      <c r="M1734" s="8" t="s">
        <v>2703</v>
      </c>
      <c r="N1734" s="12" t="s">
        <v>18</v>
      </c>
      <c r="O1734" s="12" t="s">
        <v>103</v>
      </c>
      <c r="P1734" s="15" t="s">
        <v>9</v>
      </c>
      <c r="Q1734" s="12" t="s">
        <v>1387</v>
      </c>
      <c r="R1734">
        <f t="shared" si="195"/>
        <v>1</v>
      </c>
    </row>
    <row r="1735" spans="1:18" ht="49.5" x14ac:dyDescent="0.25">
      <c r="A1735" s="4" t="s">
        <v>86</v>
      </c>
      <c r="B1735" s="17">
        <v>43957.704861111109</v>
      </c>
      <c r="C1735" s="6" t="str">
        <f t="shared" si="190"/>
        <v>May</v>
      </c>
      <c r="D1735" s="7">
        <f t="shared" si="191"/>
        <v>0.70486111111111116</v>
      </c>
      <c r="E1735" s="7" t="str">
        <f>IF(AND(D1735&lt;Sheet2!$A$3,D1735&gt;=Sheet2!$A$2),"Morning",IF(AND(D1735&gt;=Sheet2!$A$3,D1735&lt;Sheet2!$A$4),"Afternoon","Night"))</f>
        <v>Afternoon</v>
      </c>
      <c r="F1735" s="7" t="str">
        <f t="shared" si="192"/>
        <v>Wednesday</v>
      </c>
      <c r="G1735" s="7" t="str">
        <f t="shared" si="193"/>
        <v>Weekdays</v>
      </c>
      <c r="H1735" s="6">
        <f t="shared" si="194"/>
        <v>6</v>
      </c>
      <c r="I1735" s="6">
        <f t="shared" si="196"/>
        <v>2020</v>
      </c>
      <c r="J1735" s="5">
        <v>43957.704861111109</v>
      </c>
      <c r="K1735" s="8" t="s">
        <v>323</v>
      </c>
      <c r="L1735" s="8" t="s">
        <v>2693</v>
      </c>
      <c r="M1735" s="8" t="s">
        <v>2703</v>
      </c>
      <c r="N1735" s="8" t="s">
        <v>18</v>
      </c>
      <c r="O1735" s="8" t="s">
        <v>25</v>
      </c>
      <c r="P1735" s="9">
        <v>0</v>
      </c>
      <c r="Q1735" s="8" t="s">
        <v>1388</v>
      </c>
      <c r="R1735">
        <f t="shared" si="195"/>
        <v>1</v>
      </c>
    </row>
    <row r="1736" spans="1:18" ht="49.5" x14ac:dyDescent="0.25">
      <c r="A1736" s="10"/>
      <c r="B1736" s="18">
        <v>43957.704861111109</v>
      </c>
      <c r="C1736" s="6" t="str">
        <f t="shared" si="190"/>
        <v>May</v>
      </c>
      <c r="D1736" s="7">
        <f t="shared" si="191"/>
        <v>0.70486111111111116</v>
      </c>
      <c r="E1736" s="7" t="str">
        <f>IF(AND(D1736&lt;Sheet2!$A$3,D1736&gt;=Sheet2!$A$2),"Morning",IF(AND(D1736&gt;=Sheet2!$A$3,D1736&lt;Sheet2!$A$4),"Afternoon","Night"))</f>
        <v>Afternoon</v>
      </c>
      <c r="F1736" s="7" t="str">
        <f t="shared" si="192"/>
        <v>Wednesday</v>
      </c>
      <c r="G1736" s="7" t="str">
        <f t="shared" si="193"/>
        <v>Weekdays</v>
      </c>
      <c r="H1736" s="6">
        <f t="shared" si="194"/>
        <v>6</v>
      </c>
      <c r="I1736" s="6">
        <f t="shared" si="196"/>
        <v>2020</v>
      </c>
      <c r="J1736" s="11">
        <v>44018.552083333336</v>
      </c>
      <c r="K1736" s="12" t="s">
        <v>323</v>
      </c>
      <c r="L1736" s="8" t="s">
        <v>2693</v>
      </c>
      <c r="M1736" s="8" t="s">
        <v>2703</v>
      </c>
      <c r="N1736" s="12" t="s">
        <v>18</v>
      </c>
      <c r="O1736" s="12" t="s">
        <v>25</v>
      </c>
      <c r="P1736" s="13">
        <v>0</v>
      </c>
      <c r="Q1736" s="12" t="s">
        <v>1389</v>
      </c>
      <c r="R1736">
        <f t="shared" si="195"/>
        <v>1</v>
      </c>
    </row>
    <row r="1737" spans="1:18" ht="49.5" x14ac:dyDescent="0.25">
      <c r="A1737" s="4" t="s">
        <v>88</v>
      </c>
      <c r="B1737" s="17">
        <v>43957.774305555555</v>
      </c>
      <c r="C1737" s="6" t="str">
        <f t="shared" si="190"/>
        <v>May</v>
      </c>
      <c r="D1737" s="7">
        <f t="shared" si="191"/>
        <v>0.77430555555555547</v>
      </c>
      <c r="E1737" s="7" t="str">
        <f>IF(AND(D1737&lt;Sheet2!$A$3,D1737&gt;=Sheet2!$A$2),"Morning",IF(AND(D1737&gt;=Sheet2!$A$3,D1737&lt;Sheet2!$A$4),"Afternoon","Night"))</f>
        <v>Afternoon</v>
      </c>
      <c r="F1737" s="7" t="str">
        <f t="shared" si="192"/>
        <v>Wednesday</v>
      </c>
      <c r="G1737" s="7" t="str">
        <f t="shared" si="193"/>
        <v>Weekdays</v>
      </c>
      <c r="H1737" s="6">
        <f t="shared" si="194"/>
        <v>6</v>
      </c>
      <c r="I1737" s="6">
        <f t="shared" si="196"/>
        <v>2020</v>
      </c>
      <c r="J1737" s="5">
        <v>43957.774305555555</v>
      </c>
      <c r="K1737" s="8" t="s">
        <v>319</v>
      </c>
      <c r="L1737" s="8" t="s">
        <v>2696</v>
      </c>
      <c r="M1737" s="8" t="s">
        <v>2703</v>
      </c>
      <c r="N1737" s="8" t="s">
        <v>711</v>
      </c>
      <c r="O1737" s="8" t="s">
        <v>13</v>
      </c>
      <c r="P1737" s="9">
        <v>65</v>
      </c>
      <c r="Q1737" s="8" t="s">
        <v>1390</v>
      </c>
      <c r="R1737">
        <f t="shared" si="195"/>
        <v>1</v>
      </c>
    </row>
    <row r="1738" spans="1:18" ht="16.5" x14ac:dyDescent="0.25">
      <c r="A1738" s="4" t="s">
        <v>90</v>
      </c>
      <c r="B1738" s="17">
        <v>43988.433333333334</v>
      </c>
      <c r="C1738" s="6" t="str">
        <f t="shared" si="190"/>
        <v>June</v>
      </c>
      <c r="D1738" s="7">
        <f t="shared" si="191"/>
        <v>0.43333333333333335</v>
      </c>
      <c r="E1738" s="7" t="str">
        <f>IF(AND(D1738&lt;Sheet2!$A$3,D1738&gt;=Sheet2!$A$2),"Morning",IF(AND(D1738&gt;=Sheet2!$A$3,D1738&lt;Sheet2!$A$4),"Afternoon","Night"))</f>
        <v>Morning</v>
      </c>
      <c r="F1738" s="7" t="str">
        <f t="shared" si="192"/>
        <v>Saturday</v>
      </c>
      <c r="G1738" s="7" t="str">
        <f t="shared" si="193"/>
        <v>Weekends</v>
      </c>
      <c r="H1738" s="6">
        <f t="shared" si="194"/>
        <v>6</v>
      </c>
      <c r="I1738" s="6">
        <f t="shared" si="196"/>
        <v>2020</v>
      </c>
      <c r="J1738" s="5">
        <v>43988.433333333334</v>
      </c>
      <c r="K1738" s="8" t="s">
        <v>8</v>
      </c>
      <c r="L1738" s="8" t="s">
        <v>2694</v>
      </c>
      <c r="M1738" s="8" t="s">
        <v>2702</v>
      </c>
      <c r="N1738" s="8"/>
      <c r="O1738" s="8"/>
      <c r="P1738" s="15" t="s">
        <v>9</v>
      </c>
      <c r="Q1738" s="8" t="s">
        <v>1391</v>
      </c>
      <c r="R1738">
        <f t="shared" si="195"/>
        <v>1</v>
      </c>
    </row>
    <row r="1739" spans="1:18" ht="49.5" x14ac:dyDescent="0.25">
      <c r="A1739" s="4" t="s">
        <v>92</v>
      </c>
      <c r="B1739" s="17">
        <v>44018.999305555553</v>
      </c>
      <c r="C1739" s="6" t="str">
        <f t="shared" si="190"/>
        <v>July</v>
      </c>
      <c r="D1739" s="7">
        <f t="shared" si="191"/>
        <v>0.99930555555555556</v>
      </c>
      <c r="E1739" s="7" t="str">
        <f>IF(AND(D1739&lt;Sheet2!$A$3,D1739&gt;=Sheet2!$A$2),"Morning",IF(AND(D1739&gt;=Sheet2!$A$3,D1739&lt;Sheet2!$A$4),"Afternoon","Night"))</f>
        <v>Night</v>
      </c>
      <c r="F1739" s="7" t="str">
        <f t="shared" si="192"/>
        <v>Monday</v>
      </c>
      <c r="G1739" s="7" t="str">
        <f t="shared" si="193"/>
        <v>Weekdays</v>
      </c>
      <c r="H1739" s="6">
        <f t="shared" si="194"/>
        <v>6</v>
      </c>
      <c r="I1739" s="6">
        <f t="shared" si="196"/>
        <v>2020</v>
      </c>
      <c r="J1739" s="5">
        <v>44018.999305555553</v>
      </c>
      <c r="K1739" s="8" t="s">
        <v>402</v>
      </c>
      <c r="L1739" s="8"/>
      <c r="M1739" s="8"/>
      <c r="N1739" s="8"/>
      <c r="O1739" s="8" t="s">
        <v>491</v>
      </c>
      <c r="P1739" s="15" t="s">
        <v>9</v>
      </c>
      <c r="Q1739" s="8" t="s">
        <v>606</v>
      </c>
      <c r="R1739">
        <f t="shared" si="195"/>
        <v>1</v>
      </c>
    </row>
    <row r="1740" spans="1:18" ht="33" x14ac:dyDescent="0.25">
      <c r="A1740" s="4" t="s">
        <v>94</v>
      </c>
      <c r="B1740" s="17">
        <v>44049.289583333331</v>
      </c>
      <c r="C1740" s="6" t="str">
        <f t="shared" si="190"/>
        <v>August</v>
      </c>
      <c r="D1740" s="7">
        <f t="shared" si="191"/>
        <v>0.28958333333333336</v>
      </c>
      <c r="E1740" s="7" t="str">
        <f>IF(AND(D1740&lt;Sheet2!$A$3,D1740&gt;=Sheet2!$A$2),"Morning",IF(AND(D1740&gt;=Sheet2!$A$3,D1740&lt;Sheet2!$A$4),"Afternoon","Night"))</f>
        <v>Morning</v>
      </c>
      <c r="F1740" s="7" t="str">
        <f t="shared" si="192"/>
        <v>Thursday</v>
      </c>
      <c r="G1740" s="7" t="str">
        <f t="shared" si="193"/>
        <v>Weekdays</v>
      </c>
      <c r="H1740" s="6">
        <f t="shared" si="194"/>
        <v>6</v>
      </c>
      <c r="I1740" s="6">
        <f t="shared" si="196"/>
        <v>2020</v>
      </c>
      <c r="J1740" s="5">
        <v>44049.289583333331</v>
      </c>
      <c r="K1740" s="8" t="s">
        <v>449</v>
      </c>
      <c r="L1740" s="8" t="s">
        <v>2693</v>
      </c>
      <c r="M1740" s="8" t="s">
        <v>2703</v>
      </c>
      <c r="N1740" s="8" t="s">
        <v>34</v>
      </c>
      <c r="O1740" s="8" t="s">
        <v>103</v>
      </c>
      <c r="P1740" s="9">
        <v>0</v>
      </c>
      <c r="Q1740" s="8" t="s">
        <v>1392</v>
      </c>
      <c r="R1740">
        <f t="shared" si="195"/>
        <v>1</v>
      </c>
    </row>
    <row r="1741" spans="1:18" ht="66" x14ac:dyDescent="0.25">
      <c r="A1741" s="10"/>
      <c r="B1741" s="18">
        <v>44049.289583333331</v>
      </c>
      <c r="C1741" s="6" t="str">
        <f t="shared" si="190"/>
        <v>August</v>
      </c>
      <c r="D1741" s="7">
        <f t="shared" si="191"/>
        <v>0.28958333333333336</v>
      </c>
      <c r="E1741" s="7" t="str">
        <f>IF(AND(D1741&lt;Sheet2!$A$3,D1741&gt;=Sheet2!$A$2),"Morning",IF(AND(D1741&gt;=Sheet2!$A$3,D1741&lt;Sheet2!$A$4),"Afternoon","Night"))</f>
        <v>Morning</v>
      </c>
      <c r="F1741" s="7" t="str">
        <f t="shared" si="192"/>
        <v>Thursday</v>
      </c>
      <c r="G1741" s="7" t="str">
        <f t="shared" si="193"/>
        <v>Weekdays</v>
      </c>
      <c r="H1741" s="6">
        <f t="shared" si="194"/>
        <v>6</v>
      </c>
      <c r="I1741" s="6">
        <f t="shared" si="196"/>
        <v>2020</v>
      </c>
      <c r="J1741" s="11">
        <v>44080.267361111109</v>
      </c>
      <c r="K1741" s="12" t="s">
        <v>449</v>
      </c>
      <c r="L1741" s="8" t="s">
        <v>2693</v>
      </c>
      <c r="M1741" s="8" t="s">
        <v>2703</v>
      </c>
      <c r="N1741" s="12" t="s">
        <v>34</v>
      </c>
      <c r="O1741" s="12" t="s">
        <v>103</v>
      </c>
      <c r="P1741" s="13">
        <v>0</v>
      </c>
      <c r="Q1741" s="12" t="s">
        <v>1393</v>
      </c>
      <c r="R1741">
        <f t="shared" si="195"/>
        <v>1</v>
      </c>
    </row>
    <row r="1742" spans="1:18" ht="66" x14ac:dyDescent="0.25">
      <c r="A1742" s="4" t="s">
        <v>98</v>
      </c>
      <c r="B1742" s="17">
        <v>44049.378472222219</v>
      </c>
      <c r="C1742" s="6" t="str">
        <f t="shared" si="190"/>
        <v>August</v>
      </c>
      <c r="D1742" s="7">
        <f t="shared" si="191"/>
        <v>0.37847222222222227</v>
      </c>
      <c r="E1742" s="7" t="str">
        <f>IF(AND(D1742&lt;Sheet2!$A$3,D1742&gt;=Sheet2!$A$2),"Morning",IF(AND(D1742&gt;=Sheet2!$A$3,D1742&lt;Sheet2!$A$4),"Afternoon","Night"))</f>
        <v>Morning</v>
      </c>
      <c r="F1742" s="7" t="str">
        <f t="shared" si="192"/>
        <v>Thursday</v>
      </c>
      <c r="G1742" s="7" t="str">
        <f t="shared" si="193"/>
        <v>Weekdays</v>
      </c>
      <c r="H1742" s="6">
        <f t="shared" si="194"/>
        <v>6</v>
      </c>
      <c r="I1742" s="6">
        <f t="shared" si="196"/>
        <v>2020</v>
      </c>
      <c r="J1742" s="5">
        <v>44049.378472222219</v>
      </c>
      <c r="K1742" s="8" t="s">
        <v>908</v>
      </c>
      <c r="L1742" s="8" t="s">
        <v>2693</v>
      </c>
      <c r="M1742" s="8" t="s">
        <v>2703</v>
      </c>
      <c r="N1742" s="8" t="s">
        <v>34</v>
      </c>
      <c r="O1742" s="8" t="s">
        <v>351</v>
      </c>
      <c r="P1742" s="15" t="s">
        <v>9</v>
      </c>
      <c r="Q1742" s="8" t="s">
        <v>1394</v>
      </c>
      <c r="R1742">
        <f t="shared" si="195"/>
        <v>1</v>
      </c>
    </row>
    <row r="1743" spans="1:18" ht="66" x14ac:dyDescent="0.25">
      <c r="A1743" s="4" t="s">
        <v>101</v>
      </c>
      <c r="B1743" s="17">
        <v>44049.415972222225</v>
      </c>
      <c r="C1743" s="6" t="str">
        <f t="shared" si="190"/>
        <v>August</v>
      </c>
      <c r="D1743" s="7">
        <f t="shared" si="191"/>
        <v>0.41597222222222219</v>
      </c>
      <c r="E1743" s="7" t="str">
        <f>IF(AND(D1743&lt;Sheet2!$A$3,D1743&gt;=Sheet2!$A$2),"Morning",IF(AND(D1743&gt;=Sheet2!$A$3,D1743&lt;Sheet2!$A$4),"Afternoon","Night"))</f>
        <v>Morning</v>
      </c>
      <c r="F1743" s="7" t="str">
        <f t="shared" si="192"/>
        <v>Thursday</v>
      </c>
      <c r="G1743" s="7" t="str">
        <f t="shared" si="193"/>
        <v>Weekdays</v>
      </c>
      <c r="H1743" s="6">
        <f t="shared" si="194"/>
        <v>6</v>
      </c>
      <c r="I1743" s="6">
        <f t="shared" si="196"/>
        <v>2020</v>
      </c>
      <c r="J1743" s="5">
        <v>44049.415972222225</v>
      </c>
      <c r="K1743" s="8" t="s">
        <v>795</v>
      </c>
      <c r="L1743" s="8" t="s">
        <v>2694</v>
      </c>
      <c r="M1743" s="8" t="s">
        <v>2702</v>
      </c>
      <c r="N1743" s="8" t="s">
        <v>34</v>
      </c>
      <c r="O1743" s="8" t="s">
        <v>109</v>
      </c>
      <c r="P1743" s="9">
        <v>59</v>
      </c>
      <c r="Q1743" s="8" t="s">
        <v>1395</v>
      </c>
      <c r="R1743">
        <f t="shared" si="195"/>
        <v>1</v>
      </c>
    </row>
    <row r="1744" spans="1:18" ht="49.5" x14ac:dyDescent="0.25">
      <c r="A1744" s="4" t="s">
        <v>107</v>
      </c>
      <c r="B1744" s="17">
        <v>44049.795138888891</v>
      </c>
      <c r="C1744" s="6" t="str">
        <f t="shared" si="190"/>
        <v>August</v>
      </c>
      <c r="D1744" s="7">
        <f t="shared" si="191"/>
        <v>0.79513888888888884</v>
      </c>
      <c r="E1744" s="7" t="str">
        <f>IF(AND(D1744&lt;Sheet2!$A$3,D1744&gt;=Sheet2!$A$2),"Morning",IF(AND(D1744&gt;=Sheet2!$A$3,D1744&lt;Sheet2!$A$4),"Afternoon","Night"))</f>
        <v>Night</v>
      </c>
      <c r="F1744" s="7" t="str">
        <f t="shared" si="192"/>
        <v>Thursday</v>
      </c>
      <c r="G1744" s="7" t="str">
        <f t="shared" si="193"/>
        <v>Weekdays</v>
      </c>
      <c r="H1744" s="6">
        <f t="shared" si="194"/>
        <v>6</v>
      </c>
      <c r="I1744" s="6">
        <f t="shared" si="196"/>
        <v>2020</v>
      </c>
      <c r="J1744" s="5">
        <v>44049.795138888891</v>
      </c>
      <c r="K1744" s="8" t="s">
        <v>206</v>
      </c>
      <c r="L1744" s="8" t="s">
        <v>2695</v>
      </c>
      <c r="M1744" s="8" t="s">
        <v>2702</v>
      </c>
      <c r="N1744" s="8" t="s">
        <v>34</v>
      </c>
      <c r="O1744" s="8" t="s">
        <v>559</v>
      </c>
      <c r="P1744" s="9">
        <v>65</v>
      </c>
      <c r="Q1744" s="8" t="s">
        <v>1396</v>
      </c>
      <c r="R1744">
        <f t="shared" si="195"/>
        <v>1</v>
      </c>
    </row>
    <row r="1745" spans="1:18" ht="66" x14ac:dyDescent="0.25">
      <c r="A1745" s="10"/>
      <c r="B1745" s="18">
        <v>44049.795138888891</v>
      </c>
      <c r="C1745" s="6" t="str">
        <f t="shared" si="190"/>
        <v>August</v>
      </c>
      <c r="D1745" s="7">
        <f t="shared" si="191"/>
        <v>0.79513888888888884</v>
      </c>
      <c r="E1745" s="7" t="str">
        <f>IF(AND(D1745&lt;Sheet2!$A$3,D1745&gt;=Sheet2!$A$2),"Morning",IF(AND(D1745&gt;=Sheet2!$A$3,D1745&lt;Sheet2!$A$4),"Afternoon","Night"))</f>
        <v>Night</v>
      </c>
      <c r="F1745" s="7" t="str">
        <f t="shared" si="192"/>
        <v>Thursday</v>
      </c>
      <c r="G1745" s="7" t="str">
        <f t="shared" si="193"/>
        <v>Weekdays</v>
      </c>
      <c r="H1745" s="6">
        <f t="shared" si="194"/>
        <v>6</v>
      </c>
      <c r="I1745" s="6">
        <f t="shared" si="196"/>
        <v>2020</v>
      </c>
      <c r="J1745" s="11">
        <v>44080.595833333333</v>
      </c>
      <c r="K1745" s="12" t="s">
        <v>206</v>
      </c>
      <c r="L1745" s="8" t="s">
        <v>2695</v>
      </c>
      <c r="M1745" s="8" t="s">
        <v>2702</v>
      </c>
      <c r="N1745" s="12" t="s">
        <v>34</v>
      </c>
      <c r="O1745" s="12" t="s">
        <v>559</v>
      </c>
      <c r="P1745" s="13">
        <v>65</v>
      </c>
      <c r="Q1745" s="12" t="s">
        <v>1397</v>
      </c>
      <c r="R1745">
        <f t="shared" si="195"/>
        <v>1</v>
      </c>
    </row>
    <row r="1746" spans="1:18" ht="49.5" x14ac:dyDescent="0.25">
      <c r="A1746" s="4" t="s">
        <v>111</v>
      </c>
      <c r="B1746" s="17">
        <v>44049.816666666666</v>
      </c>
      <c r="C1746" s="6" t="str">
        <f t="shared" si="190"/>
        <v>August</v>
      </c>
      <c r="D1746" s="7">
        <f t="shared" si="191"/>
        <v>0.81666666666666676</v>
      </c>
      <c r="E1746" s="7" t="str">
        <f>IF(AND(D1746&lt;Sheet2!$A$3,D1746&gt;=Sheet2!$A$2),"Morning",IF(AND(D1746&gt;=Sheet2!$A$3,D1746&lt;Sheet2!$A$4),"Afternoon","Night"))</f>
        <v>Night</v>
      </c>
      <c r="F1746" s="7" t="str">
        <f t="shared" si="192"/>
        <v>Thursday</v>
      </c>
      <c r="G1746" s="7" t="str">
        <f t="shared" si="193"/>
        <v>Weekdays</v>
      </c>
      <c r="H1746" s="6">
        <f t="shared" si="194"/>
        <v>6</v>
      </c>
      <c r="I1746" s="6">
        <f t="shared" si="196"/>
        <v>2020</v>
      </c>
      <c r="J1746" s="5">
        <v>44049.816666666666</v>
      </c>
      <c r="K1746" s="8" t="s">
        <v>925</v>
      </c>
      <c r="L1746" s="8" t="s">
        <v>2693</v>
      </c>
      <c r="M1746" s="8" t="s">
        <v>2703</v>
      </c>
      <c r="N1746" s="8" t="s">
        <v>34</v>
      </c>
      <c r="O1746" s="8" t="s">
        <v>157</v>
      </c>
      <c r="P1746" s="15" t="s">
        <v>9</v>
      </c>
      <c r="Q1746" s="8" t="s">
        <v>1398</v>
      </c>
      <c r="R1746">
        <f t="shared" si="195"/>
        <v>1</v>
      </c>
    </row>
    <row r="1747" spans="1:18" ht="66" x14ac:dyDescent="0.25">
      <c r="A1747" s="10"/>
      <c r="B1747" s="18">
        <v>44049.816666666666</v>
      </c>
      <c r="C1747" s="6" t="str">
        <f t="shared" si="190"/>
        <v>August</v>
      </c>
      <c r="D1747" s="7">
        <f t="shared" si="191"/>
        <v>0.81666666666666676</v>
      </c>
      <c r="E1747" s="7" t="str">
        <f>IF(AND(D1747&lt;Sheet2!$A$3,D1747&gt;=Sheet2!$A$2),"Morning",IF(AND(D1747&gt;=Sheet2!$A$3,D1747&lt;Sheet2!$A$4),"Afternoon","Night"))</f>
        <v>Night</v>
      </c>
      <c r="F1747" s="7" t="str">
        <f t="shared" si="192"/>
        <v>Thursday</v>
      </c>
      <c r="G1747" s="7" t="str">
        <f t="shared" si="193"/>
        <v>Weekdays</v>
      </c>
      <c r="H1747" s="6">
        <f t="shared" si="194"/>
        <v>6</v>
      </c>
      <c r="I1747" s="6">
        <f t="shared" si="196"/>
        <v>2020</v>
      </c>
      <c r="J1747" s="11">
        <v>44080.472222222219</v>
      </c>
      <c r="K1747" s="12" t="s">
        <v>925</v>
      </c>
      <c r="L1747" s="8" t="s">
        <v>2693</v>
      </c>
      <c r="M1747" s="8" t="s">
        <v>2703</v>
      </c>
      <c r="N1747" s="12" t="s">
        <v>34</v>
      </c>
      <c r="O1747" s="12" t="s">
        <v>157</v>
      </c>
      <c r="P1747" s="15" t="s">
        <v>9</v>
      </c>
      <c r="Q1747" s="12" t="s">
        <v>1399</v>
      </c>
      <c r="R1747">
        <f t="shared" si="195"/>
        <v>1</v>
      </c>
    </row>
    <row r="1748" spans="1:18" ht="66" x14ac:dyDescent="0.25">
      <c r="A1748" s="4" t="s">
        <v>114</v>
      </c>
      <c r="B1748" s="17">
        <v>44080.34652777778</v>
      </c>
      <c r="C1748" s="6" t="str">
        <f t="shared" si="190"/>
        <v>September</v>
      </c>
      <c r="D1748" s="7">
        <f t="shared" si="191"/>
        <v>0.34652777777777777</v>
      </c>
      <c r="E1748" s="7" t="str">
        <f>IF(AND(D1748&lt;Sheet2!$A$3,D1748&gt;=Sheet2!$A$2),"Morning",IF(AND(D1748&gt;=Sheet2!$A$3,D1748&lt;Sheet2!$A$4),"Afternoon","Night"))</f>
        <v>Morning</v>
      </c>
      <c r="F1748" s="7" t="str">
        <f t="shared" si="192"/>
        <v>Sunday</v>
      </c>
      <c r="G1748" s="7" t="str">
        <f t="shared" si="193"/>
        <v>Weekends</v>
      </c>
      <c r="H1748" s="6">
        <f t="shared" si="194"/>
        <v>6</v>
      </c>
      <c r="I1748" s="6">
        <f t="shared" si="196"/>
        <v>2020</v>
      </c>
      <c r="J1748" s="5">
        <v>44080.34652777778</v>
      </c>
      <c r="K1748" s="8" t="s">
        <v>33</v>
      </c>
      <c r="L1748" s="8" t="s">
        <v>2696</v>
      </c>
      <c r="M1748" s="8" t="s">
        <v>2703</v>
      </c>
      <c r="N1748" s="8" t="s">
        <v>34</v>
      </c>
      <c r="O1748" s="8" t="s">
        <v>511</v>
      </c>
      <c r="P1748" s="15" t="s">
        <v>9</v>
      </c>
      <c r="Q1748" s="8" t="s">
        <v>1400</v>
      </c>
      <c r="R1748">
        <f t="shared" si="195"/>
        <v>1</v>
      </c>
    </row>
    <row r="1749" spans="1:18" ht="66" x14ac:dyDescent="0.25">
      <c r="A1749" s="4" t="s">
        <v>117</v>
      </c>
      <c r="B1749" s="17">
        <v>44080.34652777778</v>
      </c>
      <c r="C1749" s="6" t="str">
        <f t="shared" si="190"/>
        <v>September</v>
      </c>
      <c r="D1749" s="7">
        <f t="shared" si="191"/>
        <v>0.34652777777777777</v>
      </c>
      <c r="E1749" s="7" t="str">
        <f>IF(AND(D1749&lt;Sheet2!$A$3,D1749&gt;=Sheet2!$A$2),"Morning",IF(AND(D1749&gt;=Sheet2!$A$3,D1749&lt;Sheet2!$A$4),"Afternoon","Night"))</f>
        <v>Morning</v>
      </c>
      <c r="F1749" s="7" t="str">
        <f t="shared" si="192"/>
        <v>Sunday</v>
      </c>
      <c r="G1749" s="7" t="str">
        <f t="shared" si="193"/>
        <v>Weekends</v>
      </c>
      <c r="H1749" s="6">
        <f t="shared" si="194"/>
        <v>6</v>
      </c>
      <c r="I1749" s="6">
        <f t="shared" si="196"/>
        <v>2020</v>
      </c>
      <c r="J1749" s="5">
        <v>44080.34652777778</v>
      </c>
      <c r="K1749" s="8" t="s">
        <v>268</v>
      </c>
      <c r="L1749" s="8" t="s">
        <v>2696</v>
      </c>
      <c r="M1749" s="8" t="s">
        <v>2703</v>
      </c>
      <c r="N1749" s="8" t="s">
        <v>34</v>
      </c>
      <c r="O1749" s="8" t="s">
        <v>511</v>
      </c>
      <c r="P1749" s="15" t="s">
        <v>9</v>
      </c>
      <c r="Q1749" s="8" t="s">
        <v>1401</v>
      </c>
      <c r="R1749">
        <f t="shared" si="195"/>
        <v>1</v>
      </c>
    </row>
    <row r="1750" spans="1:18" ht="66" x14ac:dyDescent="0.25">
      <c r="A1750" s="4" t="s">
        <v>121</v>
      </c>
      <c r="B1750" s="17">
        <v>44080.34652777778</v>
      </c>
      <c r="C1750" s="6" t="str">
        <f t="shared" si="190"/>
        <v>September</v>
      </c>
      <c r="D1750" s="7">
        <f t="shared" si="191"/>
        <v>0.34652777777777777</v>
      </c>
      <c r="E1750" s="7" t="str">
        <f>IF(AND(D1750&lt;Sheet2!$A$3,D1750&gt;=Sheet2!$A$2),"Morning",IF(AND(D1750&gt;=Sheet2!$A$3,D1750&lt;Sheet2!$A$4),"Afternoon","Night"))</f>
        <v>Morning</v>
      </c>
      <c r="F1750" s="7" t="str">
        <f t="shared" si="192"/>
        <v>Sunday</v>
      </c>
      <c r="G1750" s="7" t="str">
        <f t="shared" si="193"/>
        <v>Weekends</v>
      </c>
      <c r="H1750" s="6">
        <f t="shared" si="194"/>
        <v>6</v>
      </c>
      <c r="I1750" s="6">
        <f t="shared" si="196"/>
        <v>2020</v>
      </c>
      <c r="J1750" s="5">
        <v>44080.34652777778</v>
      </c>
      <c r="K1750" s="8" t="s">
        <v>758</v>
      </c>
      <c r="L1750" s="8" t="s">
        <v>2696</v>
      </c>
      <c r="M1750" s="8" t="s">
        <v>2703</v>
      </c>
      <c r="N1750" s="8" t="s">
        <v>34</v>
      </c>
      <c r="O1750" s="8" t="s">
        <v>511</v>
      </c>
      <c r="P1750" s="15" t="s">
        <v>9</v>
      </c>
      <c r="Q1750" s="8" t="s">
        <v>1402</v>
      </c>
      <c r="R1750">
        <f t="shared" si="195"/>
        <v>1</v>
      </c>
    </row>
    <row r="1751" spans="1:18" ht="99" x14ac:dyDescent="0.25">
      <c r="A1751" s="4" t="s">
        <v>124</v>
      </c>
      <c r="B1751" s="17">
        <v>44080.36041666667</v>
      </c>
      <c r="C1751" s="6" t="str">
        <f t="shared" si="190"/>
        <v>September</v>
      </c>
      <c r="D1751" s="7">
        <f t="shared" si="191"/>
        <v>0.36041666666666666</v>
      </c>
      <c r="E1751" s="7" t="str">
        <f>IF(AND(D1751&lt;Sheet2!$A$3,D1751&gt;=Sheet2!$A$2),"Morning",IF(AND(D1751&gt;=Sheet2!$A$3,D1751&lt;Sheet2!$A$4),"Afternoon","Night"))</f>
        <v>Morning</v>
      </c>
      <c r="F1751" s="7" t="str">
        <f t="shared" si="192"/>
        <v>Sunday</v>
      </c>
      <c r="G1751" s="7" t="str">
        <f t="shared" si="193"/>
        <v>Weekends</v>
      </c>
      <c r="H1751" s="6">
        <f t="shared" si="194"/>
        <v>6</v>
      </c>
      <c r="I1751" s="6">
        <f t="shared" si="196"/>
        <v>2020</v>
      </c>
      <c r="J1751" s="5">
        <v>44080.36041666667</v>
      </c>
      <c r="K1751" s="8" t="s">
        <v>176</v>
      </c>
      <c r="L1751" s="8" t="s">
        <v>2696</v>
      </c>
      <c r="M1751" s="8" t="s">
        <v>2703</v>
      </c>
      <c r="N1751" s="8" t="s">
        <v>34</v>
      </c>
      <c r="O1751" s="8" t="s">
        <v>14</v>
      </c>
      <c r="P1751" s="9">
        <v>134</v>
      </c>
      <c r="Q1751" s="8" t="s">
        <v>1403</v>
      </c>
      <c r="R1751">
        <f t="shared" si="195"/>
        <v>1</v>
      </c>
    </row>
    <row r="1752" spans="1:18" ht="49.5" x14ac:dyDescent="0.25">
      <c r="A1752" s="4" t="s">
        <v>128</v>
      </c>
      <c r="B1752" s="17">
        <v>44080.402777777781</v>
      </c>
      <c r="C1752" s="6" t="str">
        <f t="shared" si="190"/>
        <v>September</v>
      </c>
      <c r="D1752" s="7">
        <f t="shared" si="191"/>
        <v>0.40277777777777773</v>
      </c>
      <c r="E1752" s="7" t="str">
        <f>IF(AND(D1752&lt;Sheet2!$A$3,D1752&gt;=Sheet2!$A$2),"Morning",IF(AND(D1752&gt;=Sheet2!$A$3,D1752&lt;Sheet2!$A$4),"Afternoon","Night"))</f>
        <v>Morning</v>
      </c>
      <c r="F1752" s="7" t="str">
        <f t="shared" si="192"/>
        <v>Sunday</v>
      </c>
      <c r="G1752" s="7" t="str">
        <f t="shared" si="193"/>
        <v>Weekends</v>
      </c>
      <c r="H1752" s="6">
        <f t="shared" si="194"/>
        <v>6</v>
      </c>
      <c r="I1752" s="6">
        <f t="shared" si="196"/>
        <v>2020</v>
      </c>
      <c r="J1752" s="5">
        <v>44080.402777777781</v>
      </c>
      <c r="K1752" s="8" t="s">
        <v>569</v>
      </c>
      <c r="L1752" s="8" t="s">
        <v>2694</v>
      </c>
      <c r="M1752" s="8" t="s">
        <v>2702</v>
      </c>
      <c r="N1752" s="8" t="s">
        <v>34</v>
      </c>
      <c r="O1752" s="8" t="s">
        <v>126</v>
      </c>
      <c r="P1752" s="9">
        <v>0</v>
      </c>
      <c r="Q1752" s="8" t="s">
        <v>1404</v>
      </c>
      <c r="R1752">
        <f t="shared" si="195"/>
        <v>1</v>
      </c>
    </row>
    <row r="1753" spans="1:18" ht="82.5" x14ac:dyDescent="0.25">
      <c r="A1753" s="4" t="s">
        <v>133</v>
      </c>
      <c r="B1753" s="17">
        <v>44080.445138888892</v>
      </c>
      <c r="C1753" s="6" t="str">
        <f t="shared" si="190"/>
        <v>September</v>
      </c>
      <c r="D1753" s="7">
        <f t="shared" si="191"/>
        <v>0.44513888888888892</v>
      </c>
      <c r="E1753" s="7" t="str">
        <f>IF(AND(D1753&lt;Sheet2!$A$3,D1753&gt;=Sheet2!$A$2),"Morning",IF(AND(D1753&gt;=Sheet2!$A$3,D1753&lt;Sheet2!$A$4),"Afternoon","Night"))</f>
        <v>Morning</v>
      </c>
      <c r="F1753" s="7" t="str">
        <f t="shared" si="192"/>
        <v>Sunday</v>
      </c>
      <c r="G1753" s="7" t="str">
        <f t="shared" si="193"/>
        <v>Weekends</v>
      </c>
      <c r="H1753" s="6">
        <f t="shared" si="194"/>
        <v>6</v>
      </c>
      <c r="I1753" s="6">
        <f t="shared" si="196"/>
        <v>2020</v>
      </c>
      <c r="J1753" s="5">
        <v>44080.445138888892</v>
      </c>
      <c r="K1753" s="8" t="s">
        <v>605</v>
      </c>
      <c r="L1753" s="8" t="s">
        <v>2695</v>
      </c>
      <c r="M1753" s="8" t="s">
        <v>2702</v>
      </c>
      <c r="N1753" s="8" t="s">
        <v>34</v>
      </c>
      <c r="O1753" s="8" t="s">
        <v>868</v>
      </c>
      <c r="P1753" s="9">
        <v>0</v>
      </c>
      <c r="Q1753" s="8" t="s">
        <v>1405</v>
      </c>
      <c r="R1753">
        <f t="shared" si="195"/>
        <v>1</v>
      </c>
    </row>
    <row r="1754" spans="1:18" ht="33" x14ac:dyDescent="0.25">
      <c r="A1754" s="4" t="s">
        <v>136</v>
      </c>
      <c r="B1754" s="17">
        <v>44110.356249999997</v>
      </c>
      <c r="C1754" s="6" t="str">
        <f t="shared" si="190"/>
        <v>October</v>
      </c>
      <c r="D1754" s="7">
        <f t="shared" si="191"/>
        <v>0.35625000000000001</v>
      </c>
      <c r="E1754" s="7" t="str">
        <f>IF(AND(D1754&lt;Sheet2!$A$3,D1754&gt;=Sheet2!$A$2),"Morning",IF(AND(D1754&gt;=Sheet2!$A$3,D1754&lt;Sheet2!$A$4),"Afternoon","Night"))</f>
        <v>Morning</v>
      </c>
      <c r="F1754" s="7" t="str">
        <f t="shared" si="192"/>
        <v>Tuesday</v>
      </c>
      <c r="G1754" s="7" t="str">
        <f t="shared" si="193"/>
        <v>Weekdays</v>
      </c>
      <c r="H1754" s="6">
        <f t="shared" si="194"/>
        <v>6</v>
      </c>
      <c r="I1754" s="6">
        <f t="shared" si="196"/>
        <v>2020</v>
      </c>
      <c r="J1754" s="5">
        <v>44110.356249999997</v>
      </c>
      <c r="K1754" s="8" t="s">
        <v>39</v>
      </c>
      <c r="L1754" s="8" t="s">
        <v>2693</v>
      </c>
      <c r="M1754" s="8" t="s">
        <v>2703</v>
      </c>
      <c r="N1754" s="8"/>
      <c r="O1754" s="8"/>
      <c r="P1754" s="15" t="s">
        <v>9</v>
      </c>
      <c r="Q1754" s="8" t="s">
        <v>1406</v>
      </c>
      <c r="R1754">
        <f t="shared" si="195"/>
        <v>1</v>
      </c>
    </row>
    <row r="1755" spans="1:18" ht="33" x14ac:dyDescent="0.25">
      <c r="A1755" s="4" t="s">
        <v>139</v>
      </c>
      <c r="B1755" s="17">
        <v>44110.381944444445</v>
      </c>
      <c r="C1755" s="6" t="str">
        <f t="shared" si="190"/>
        <v>October</v>
      </c>
      <c r="D1755" s="7">
        <f t="shared" si="191"/>
        <v>0.38194444444444442</v>
      </c>
      <c r="E1755" s="7" t="str">
        <f>IF(AND(D1755&lt;Sheet2!$A$3,D1755&gt;=Sheet2!$A$2),"Morning",IF(AND(D1755&gt;=Sheet2!$A$3,D1755&lt;Sheet2!$A$4),"Afternoon","Night"))</f>
        <v>Morning</v>
      </c>
      <c r="F1755" s="7" t="str">
        <f t="shared" si="192"/>
        <v>Tuesday</v>
      </c>
      <c r="G1755" s="7" t="str">
        <f t="shared" si="193"/>
        <v>Weekdays</v>
      </c>
      <c r="H1755" s="6">
        <f t="shared" si="194"/>
        <v>6</v>
      </c>
      <c r="I1755" s="6">
        <f t="shared" si="196"/>
        <v>2020</v>
      </c>
      <c r="J1755" s="5">
        <v>44110.381944444445</v>
      </c>
      <c r="K1755" s="8" t="s">
        <v>39</v>
      </c>
      <c r="L1755" s="8" t="s">
        <v>2693</v>
      </c>
      <c r="M1755" s="8" t="s">
        <v>2703</v>
      </c>
      <c r="N1755" s="8"/>
      <c r="O1755" s="8"/>
      <c r="P1755" s="15" t="s">
        <v>9</v>
      </c>
      <c r="Q1755" s="8" t="s">
        <v>1407</v>
      </c>
      <c r="R1755">
        <f t="shared" si="195"/>
        <v>1</v>
      </c>
    </row>
    <row r="1756" spans="1:18" ht="82.5" x14ac:dyDescent="0.25">
      <c r="A1756" s="4" t="s">
        <v>142</v>
      </c>
      <c r="B1756" s="17">
        <v>44110.395138888889</v>
      </c>
      <c r="C1756" s="6" t="str">
        <f t="shared" si="190"/>
        <v>October</v>
      </c>
      <c r="D1756" s="7">
        <f t="shared" si="191"/>
        <v>0.39513888888888887</v>
      </c>
      <c r="E1756" s="7" t="str">
        <f>IF(AND(D1756&lt;Sheet2!$A$3,D1756&gt;=Sheet2!$A$2),"Morning",IF(AND(D1756&gt;=Sheet2!$A$3,D1756&lt;Sheet2!$A$4),"Afternoon","Night"))</f>
        <v>Morning</v>
      </c>
      <c r="F1756" s="7" t="str">
        <f t="shared" si="192"/>
        <v>Tuesday</v>
      </c>
      <c r="G1756" s="7" t="str">
        <f t="shared" si="193"/>
        <v>Weekdays</v>
      </c>
      <c r="H1756" s="6">
        <f t="shared" si="194"/>
        <v>6</v>
      </c>
      <c r="I1756" s="6">
        <f t="shared" si="196"/>
        <v>2020</v>
      </c>
      <c r="J1756" s="5">
        <v>44110.395138888889</v>
      </c>
      <c r="K1756" s="8" t="s">
        <v>467</v>
      </c>
      <c r="L1756" s="8" t="s">
        <v>2694</v>
      </c>
      <c r="M1756" s="8" t="s">
        <v>2702</v>
      </c>
      <c r="N1756" s="8" t="s">
        <v>34</v>
      </c>
      <c r="O1756" s="8" t="s">
        <v>109</v>
      </c>
      <c r="P1756" s="9">
        <v>19</v>
      </c>
      <c r="Q1756" s="8" t="s">
        <v>1408</v>
      </c>
      <c r="R1756">
        <f t="shared" si="195"/>
        <v>1</v>
      </c>
    </row>
    <row r="1757" spans="1:18" ht="49.5" x14ac:dyDescent="0.25">
      <c r="A1757" s="4" t="s">
        <v>144</v>
      </c>
      <c r="B1757" s="17">
        <v>44110.434027777781</v>
      </c>
      <c r="C1757" s="6" t="str">
        <f t="shared" si="190"/>
        <v>October</v>
      </c>
      <c r="D1757" s="7">
        <f t="shared" si="191"/>
        <v>0.43402777777777773</v>
      </c>
      <c r="E1757" s="7" t="str">
        <f>IF(AND(D1757&lt;Sheet2!$A$3,D1757&gt;=Sheet2!$A$2),"Morning",IF(AND(D1757&gt;=Sheet2!$A$3,D1757&lt;Sheet2!$A$4),"Afternoon","Night"))</f>
        <v>Morning</v>
      </c>
      <c r="F1757" s="7" t="str">
        <f t="shared" si="192"/>
        <v>Tuesday</v>
      </c>
      <c r="G1757" s="7" t="str">
        <f t="shared" si="193"/>
        <v>Weekdays</v>
      </c>
      <c r="H1757" s="6">
        <f t="shared" si="194"/>
        <v>6</v>
      </c>
      <c r="I1757" s="6">
        <f t="shared" si="196"/>
        <v>2020</v>
      </c>
      <c r="J1757" s="5">
        <v>44110.434027777781</v>
      </c>
      <c r="K1757" s="8" t="s">
        <v>122</v>
      </c>
      <c r="L1757" s="8" t="s">
        <v>2693</v>
      </c>
      <c r="M1757" s="8" t="s">
        <v>2703</v>
      </c>
      <c r="N1757" s="8" t="s">
        <v>34</v>
      </c>
      <c r="O1757" s="8" t="s">
        <v>35</v>
      </c>
      <c r="P1757" s="9">
        <v>0</v>
      </c>
      <c r="Q1757" s="8" t="s">
        <v>1409</v>
      </c>
      <c r="R1757">
        <f t="shared" si="195"/>
        <v>1</v>
      </c>
    </row>
    <row r="1758" spans="1:18" ht="66" x14ac:dyDescent="0.25">
      <c r="A1758" s="10"/>
      <c r="B1758" s="18">
        <v>44110.434027777781</v>
      </c>
      <c r="C1758" s="6" t="str">
        <f t="shared" si="190"/>
        <v>October</v>
      </c>
      <c r="D1758" s="7">
        <f t="shared" si="191"/>
        <v>0.43402777777777773</v>
      </c>
      <c r="E1758" s="7" t="str">
        <f>IF(AND(D1758&lt;Sheet2!$A$3,D1758&gt;=Sheet2!$A$2),"Morning",IF(AND(D1758&gt;=Sheet2!$A$3,D1758&lt;Sheet2!$A$4),"Afternoon","Night"))</f>
        <v>Morning</v>
      </c>
      <c r="F1758" s="7" t="str">
        <f t="shared" si="192"/>
        <v>Tuesday</v>
      </c>
      <c r="G1758" s="7" t="str">
        <f t="shared" si="193"/>
        <v>Weekdays</v>
      </c>
      <c r="H1758" s="6">
        <f t="shared" si="194"/>
        <v>6</v>
      </c>
      <c r="I1758" s="6">
        <f t="shared" si="196"/>
        <v>2020</v>
      </c>
      <c r="J1758" s="11" t="s">
        <v>1410</v>
      </c>
      <c r="K1758" s="12" t="s">
        <v>122</v>
      </c>
      <c r="L1758" s="8" t="s">
        <v>2693</v>
      </c>
      <c r="M1758" s="8" t="s">
        <v>2703</v>
      </c>
      <c r="N1758" s="12" t="s">
        <v>34</v>
      </c>
      <c r="O1758" s="12" t="s">
        <v>35</v>
      </c>
      <c r="P1758" s="13">
        <v>0</v>
      </c>
      <c r="Q1758" s="12" t="s">
        <v>1411</v>
      </c>
      <c r="R1758">
        <f t="shared" si="195"/>
        <v>1</v>
      </c>
    </row>
    <row r="1759" spans="1:18" ht="82.5" x14ac:dyDescent="0.25">
      <c r="A1759" s="4" t="s">
        <v>146</v>
      </c>
      <c r="B1759" s="17">
        <v>44110.441666666666</v>
      </c>
      <c r="C1759" s="6" t="str">
        <f t="shared" si="190"/>
        <v>October</v>
      </c>
      <c r="D1759" s="7">
        <f t="shared" si="191"/>
        <v>0.44166666666666665</v>
      </c>
      <c r="E1759" s="7" t="str">
        <f>IF(AND(D1759&lt;Sheet2!$A$3,D1759&gt;=Sheet2!$A$2),"Morning",IF(AND(D1759&gt;=Sheet2!$A$3,D1759&lt;Sheet2!$A$4),"Afternoon","Night"))</f>
        <v>Morning</v>
      </c>
      <c r="F1759" s="7" t="str">
        <f t="shared" si="192"/>
        <v>Tuesday</v>
      </c>
      <c r="G1759" s="7" t="str">
        <f t="shared" si="193"/>
        <v>Weekdays</v>
      </c>
      <c r="H1759" s="6">
        <f t="shared" si="194"/>
        <v>6</v>
      </c>
      <c r="I1759" s="6">
        <f t="shared" si="196"/>
        <v>2020</v>
      </c>
      <c r="J1759" s="5">
        <v>44110.441666666666</v>
      </c>
      <c r="K1759" s="8" t="s">
        <v>496</v>
      </c>
      <c r="L1759" s="8" t="s">
        <v>2695</v>
      </c>
      <c r="M1759" s="8" t="s">
        <v>2702</v>
      </c>
      <c r="N1759" s="8" t="s">
        <v>34</v>
      </c>
      <c r="O1759" s="8" t="s">
        <v>109</v>
      </c>
      <c r="P1759" s="9">
        <v>6</v>
      </c>
      <c r="Q1759" s="8" t="s">
        <v>1412</v>
      </c>
      <c r="R1759">
        <f t="shared" si="195"/>
        <v>1</v>
      </c>
    </row>
    <row r="1760" spans="1:18" ht="33" x14ac:dyDescent="0.25">
      <c r="A1760" s="4" t="s">
        <v>148</v>
      </c>
      <c r="B1760" s="17">
        <v>44110.590277777781</v>
      </c>
      <c r="C1760" s="6" t="str">
        <f t="shared" si="190"/>
        <v>October</v>
      </c>
      <c r="D1760" s="7">
        <f t="shared" si="191"/>
        <v>0.59027777777777779</v>
      </c>
      <c r="E1760" s="7" t="str">
        <f>IF(AND(D1760&lt;Sheet2!$A$3,D1760&gt;=Sheet2!$A$2),"Morning",IF(AND(D1760&gt;=Sheet2!$A$3,D1760&lt;Sheet2!$A$4),"Afternoon","Night"))</f>
        <v>Afternoon</v>
      </c>
      <c r="F1760" s="7" t="str">
        <f t="shared" si="192"/>
        <v>Tuesday</v>
      </c>
      <c r="G1760" s="7" t="str">
        <f t="shared" si="193"/>
        <v>Weekdays</v>
      </c>
      <c r="H1760" s="6">
        <f t="shared" si="194"/>
        <v>6</v>
      </c>
      <c r="I1760" s="6">
        <f t="shared" si="196"/>
        <v>2020</v>
      </c>
      <c r="J1760" s="5">
        <v>44110.590277777781</v>
      </c>
      <c r="K1760" s="8" t="s">
        <v>831</v>
      </c>
      <c r="L1760" s="8" t="s">
        <v>2695</v>
      </c>
      <c r="M1760" s="8" t="s">
        <v>2702</v>
      </c>
      <c r="N1760" s="8" t="s">
        <v>58</v>
      </c>
      <c r="O1760" s="8" t="s">
        <v>13</v>
      </c>
      <c r="P1760" s="9">
        <v>49</v>
      </c>
      <c r="Q1760" s="8" t="s">
        <v>1413</v>
      </c>
      <c r="R1760">
        <f t="shared" si="195"/>
        <v>1</v>
      </c>
    </row>
    <row r="1761" spans="1:18" ht="66" x14ac:dyDescent="0.25">
      <c r="A1761" s="10"/>
      <c r="B1761" s="18">
        <v>44110.590277777781</v>
      </c>
      <c r="C1761" s="6" t="str">
        <f t="shared" si="190"/>
        <v>October</v>
      </c>
      <c r="D1761" s="7">
        <f t="shared" si="191"/>
        <v>0.59027777777777779</v>
      </c>
      <c r="E1761" s="7" t="str">
        <f>IF(AND(D1761&lt;Sheet2!$A$3,D1761&gt;=Sheet2!$A$2),"Morning",IF(AND(D1761&gt;=Sheet2!$A$3,D1761&lt;Sheet2!$A$4),"Afternoon","Night"))</f>
        <v>Afternoon</v>
      </c>
      <c r="F1761" s="7" t="str">
        <f t="shared" si="192"/>
        <v>Tuesday</v>
      </c>
      <c r="G1761" s="7" t="str">
        <f t="shared" si="193"/>
        <v>Weekdays</v>
      </c>
      <c r="H1761" s="6">
        <f t="shared" si="194"/>
        <v>6</v>
      </c>
      <c r="I1761" s="6">
        <f t="shared" si="196"/>
        <v>2020</v>
      </c>
      <c r="J1761" s="11">
        <v>44141.661805555559</v>
      </c>
      <c r="K1761" s="12" t="s">
        <v>831</v>
      </c>
      <c r="L1761" s="8" t="s">
        <v>2695</v>
      </c>
      <c r="M1761" s="8" t="s">
        <v>2702</v>
      </c>
      <c r="N1761" s="12" t="s">
        <v>58</v>
      </c>
      <c r="O1761" s="12" t="s">
        <v>13</v>
      </c>
      <c r="P1761" s="13">
        <v>49</v>
      </c>
      <c r="Q1761" s="12" t="s">
        <v>1414</v>
      </c>
      <c r="R1761">
        <f t="shared" si="195"/>
        <v>1</v>
      </c>
    </row>
    <row r="1762" spans="1:18" ht="66" x14ac:dyDescent="0.25">
      <c r="A1762" s="4" t="s">
        <v>152</v>
      </c>
      <c r="B1762" s="17">
        <v>44110.649305555555</v>
      </c>
      <c r="C1762" s="6" t="str">
        <f t="shared" si="190"/>
        <v>October</v>
      </c>
      <c r="D1762" s="7">
        <f t="shared" si="191"/>
        <v>0.64930555555555558</v>
      </c>
      <c r="E1762" s="7" t="str">
        <f>IF(AND(D1762&lt;Sheet2!$A$3,D1762&gt;=Sheet2!$A$2),"Morning",IF(AND(D1762&gt;=Sheet2!$A$3,D1762&lt;Sheet2!$A$4),"Afternoon","Night"))</f>
        <v>Afternoon</v>
      </c>
      <c r="F1762" s="7" t="str">
        <f t="shared" si="192"/>
        <v>Tuesday</v>
      </c>
      <c r="G1762" s="7" t="str">
        <f t="shared" si="193"/>
        <v>Weekdays</v>
      </c>
      <c r="H1762" s="6">
        <f t="shared" si="194"/>
        <v>6</v>
      </c>
      <c r="I1762" s="6">
        <f t="shared" si="196"/>
        <v>2020</v>
      </c>
      <c r="J1762" s="5">
        <v>44110.649305555555</v>
      </c>
      <c r="K1762" s="8" t="s">
        <v>925</v>
      </c>
      <c r="L1762" s="8" t="s">
        <v>2693</v>
      </c>
      <c r="M1762" s="8" t="s">
        <v>2703</v>
      </c>
      <c r="N1762" s="8" t="s">
        <v>34</v>
      </c>
      <c r="O1762" s="8" t="s">
        <v>109</v>
      </c>
      <c r="P1762" s="9">
        <v>25</v>
      </c>
      <c r="Q1762" s="8" t="s">
        <v>1415</v>
      </c>
      <c r="R1762">
        <f t="shared" si="195"/>
        <v>1</v>
      </c>
    </row>
    <row r="1763" spans="1:18" ht="165" x14ac:dyDescent="0.25">
      <c r="A1763" s="4" t="s">
        <v>155</v>
      </c>
      <c r="B1763" s="17">
        <v>44110.702777777777</v>
      </c>
      <c r="C1763" s="6" t="str">
        <f t="shared" si="190"/>
        <v>October</v>
      </c>
      <c r="D1763" s="7">
        <f t="shared" si="191"/>
        <v>0.70277777777777783</v>
      </c>
      <c r="E1763" s="7" t="str">
        <f>IF(AND(D1763&lt;Sheet2!$A$3,D1763&gt;=Sheet2!$A$2),"Morning",IF(AND(D1763&gt;=Sheet2!$A$3,D1763&lt;Sheet2!$A$4),"Afternoon","Night"))</f>
        <v>Afternoon</v>
      </c>
      <c r="F1763" s="7" t="str">
        <f t="shared" si="192"/>
        <v>Tuesday</v>
      </c>
      <c r="G1763" s="7" t="str">
        <f t="shared" si="193"/>
        <v>Weekdays</v>
      </c>
      <c r="H1763" s="6">
        <f t="shared" si="194"/>
        <v>6</v>
      </c>
      <c r="I1763" s="6">
        <f t="shared" si="196"/>
        <v>2020</v>
      </c>
      <c r="J1763" s="5">
        <v>44110.702777777777</v>
      </c>
      <c r="K1763" s="8" t="s">
        <v>156</v>
      </c>
      <c r="L1763" s="8" t="s">
        <v>2696</v>
      </c>
      <c r="M1763" s="8" t="s">
        <v>2703</v>
      </c>
      <c r="N1763" s="8" t="s">
        <v>58</v>
      </c>
      <c r="O1763" s="8" t="s">
        <v>73</v>
      </c>
      <c r="P1763" s="9">
        <v>258</v>
      </c>
      <c r="Q1763" s="8" t="s">
        <v>1416</v>
      </c>
      <c r="R1763">
        <f t="shared" si="195"/>
        <v>1</v>
      </c>
    </row>
    <row r="1764" spans="1:18" ht="181.5" x14ac:dyDescent="0.25">
      <c r="A1764" s="4" t="s">
        <v>159</v>
      </c>
      <c r="B1764" s="17">
        <v>44141.292361111111</v>
      </c>
      <c r="C1764" s="6" t="str">
        <f t="shared" si="190"/>
        <v>November</v>
      </c>
      <c r="D1764" s="7">
        <f t="shared" si="191"/>
        <v>0.29236111111111113</v>
      </c>
      <c r="E1764" s="7" t="str">
        <f>IF(AND(D1764&lt;Sheet2!$A$3,D1764&gt;=Sheet2!$A$2),"Morning",IF(AND(D1764&gt;=Sheet2!$A$3,D1764&lt;Sheet2!$A$4),"Afternoon","Night"))</f>
        <v>Morning</v>
      </c>
      <c r="F1764" s="7" t="str">
        <f t="shared" si="192"/>
        <v>Friday</v>
      </c>
      <c r="G1764" s="7" t="str">
        <f t="shared" si="193"/>
        <v>Weekdays</v>
      </c>
      <c r="H1764" s="6">
        <f t="shared" si="194"/>
        <v>6</v>
      </c>
      <c r="I1764" s="6">
        <f t="shared" ref="I1764:I1827" si="197">YEAR(B1764)</f>
        <v>2020</v>
      </c>
      <c r="J1764" s="5">
        <v>44141.292361111111</v>
      </c>
      <c r="K1764" s="8" t="s">
        <v>33</v>
      </c>
      <c r="L1764" s="8" t="s">
        <v>2696</v>
      </c>
      <c r="M1764" s="8" t="s">
        <v>2703</v>
      </c>
      <c r="N1764" s="8" t="s">
        <v>34</v>
      </c>
      <c r="O1764" s="8" t="s">
        <v>351</v>
      </c>
      <c r="P1764" s="9">
        <v>0</v>
      </c>
      <c r="Q1764" s="8" t="s">
        <v>1417</v>
      </c>
      <c r="R1764">
        <f t="shared" si="195"/>
        <v>1</v>
      </c>
    </row>
    <row r="1765" spans="1:18" ht="33" x14ac:dyDescent="0.25">
      <c r="A1765" s="4" t="s">
        <v>163</v>
      </c>
      <c r="B1765" s="17">
        <v>44141.356944444444</v>
      </c>
      <c r="C1765" s="6" t="str">
        <f t="shared" si="190"/>
        <v>November</v>
      </c>
      <c r="D1765" s="7">
        <f t="shared" si="191"/>
        <v>0.35694444444444445</v>
      </c>
      <c r="E1765" s="7" t="str">
        <f>IF(AND(D1765&lt;Sheet2!$A$3,D1765&gt;=Sheet2!$A$2),"Morning",IF(AND(D1765&gt;=Sheet2!$A$3,D1765&lt;Sheet2!$A$4),"Afternoon","Night"))</f>
        <v>Morning</v>
      </c>
      <c r="F1765" s="7" t="str">
        <f t="shared" si="192"/>
        <v>Friday</v>
      </c>
      <c r="G1765" s="7" t="str">
        <f t="shared" si="193"/>
        <v>Weekdays</v>
      </c>
      <c r="H1765" s="6">
        <f t="shared" si="194"/>
        <v>6</v>
      </c>
      <c r="I1765" s="6">
        <f t="shared" si="197"/>
        <v>2020</v>
      </c>
      <c r="J1765" s="5">
        <v>44141.356944444444</v>
      </c>
      <c r="K1765" s="8" t="s">
        <v>39</v>
      </c>
      <c r="L1765" s="8" t="s">
        <v>2693</v>
      </c>
      <c r="M1765" s="8" t="s">
        <v>2703</v>
      </c>
      <c r="N1765" s="8"/>
      <c r="O1765" s="8"/>
      <c r="P1765" s="15" t="s">
        <v>9</v>
      </c>
      <c r="Q1765" s="8" t="s">
        <v>1418</v>
      </c>
      <c r="R1765">
        <f t="shared" si="195"/>
        <v>1</v>
      </c>
    </row>
    <row r="1766" spans="1:18" ht="33" x14ac:dyDescent="0.25">
      <c r="A1766" s="4" t="s">
        <v>166</v>
      </c>
      <c r="B1766" s="17">
        <v>44141.40347222222</v>
      </c>
      <c r="C1766" s="6" t="str">
        <f t="shared" si="190"/>
        <v>November</v>
      </c>
      <c r="D1766" s="7">
        <f t="shared" si="191"/>
        <v>0.40347222222222223</v>
      </c>
      <c r="E1766" s="7" t="str">
        <f>IF(AND(D1766&lt;Sheet2!$A$3,D1766&gt;=Sheet2!$A$2),"Morning",IF(AND(D1766&gt;=Sheet2!$A$3,D1766&lt;Sheet2!$A$4),"Afternoon","Night"))</f>
        <v>Morning</v>
      </c>
      <c r="F1766" s="7" t="str">
        <f t="shared" si="192"/>
        <v>Friday</v>
      </c>
      <c r="G1766" s="7" t="str">
        <f t="shared" si="193"/>
        <v>Weekdays</v>
      </c>
      <c r="H1766" s="6">
        <f t="shared" si="194"/>
        <v>6</v>
      </c>
      <c r="I1766" s="6">
        <f t="shared" si="197"/>
        <v>2020</v>
      </c>
      <c r="J1766" s="5">
        <v>44141.40347222222</v>
      </c>
      <c r="K1766" s="8" t="s">
        <v>39</v>
      </c>
      <c r="L1766" s="8" t="s">
        <v>2693</v>
      </c>
      <c r="M1766" s="8" t="s">
        <v>2703</v>
      </c>
      <c r="N1766" s="8"/>
      <c r="O1766" s="8"/>
      <c r="P1766" s="15" t="s">
        <v>9</v>
      </c>
      <c r="Q1766" s="8" t="s">
        <v>1419</v>
      </c>
      <c r="R1766">
        <f t="shared" si="195"/>
        <v>1</v>
      </c>
    </row>
    <row r="1767" spans="1:18" ht="66" x14ac:dyDescent="0.25">
      <c r="A1767" s="4" t="s">
        <v>168</v>
      </c>
      <c r="B1767" s="17">
        <v>44141.404861111114</v>
      </c>
      <c r="C1767" s="6" t="str">
        <f t="shared" si="190"/>
        <v>November</v>
      </c>
      <c r="D1767" s="7">
        <f t="shared" si="191"/>
        <v>0.40486111111111112</v>
      </c>
      <c r="E1767" s="7" t="str">
        <f>IF(AND(D1767&lt;Sheet2!$A$3,D1767&gt;=Sheet2!$A$2),"Morning",IF(AND(D1767&gt;=Sheet2!$A$3,D1767&lt;Sheet2!$A$4),"Afternoon","Night"))</f>
        <v>Morning</v>
      </c>
      <c r="F1767" s="7" t="str">
        <f t="shared" si="192"/>
        <v>Friday</v>
      </c>
      <c r="G1767" s="7" t="str">
        <f t="shared" si="193"/>
        <v>Weekdays</v>
      </c>
      <c r="H1767" s="6">
        <f t="shared" si="194"/>
        <v>6</v>
      </c>
      <c r="I1767" s="6">
        <f t="shared" si="197"/>
        <v>2020</v>
      </c>
      <c r="J1767" s="5">
        <v>44141.404861111114</v>
      </c>
      <c r="K1767" s="8" t="s">
        <v>619</v>
      </c>
      <c r="L1767" s="8" t="s">
        <v>2693</v>
      </c>
      <c r="M1767" s="8" t="s">
        <v>2703</v>
      </c>
      <c r="N1767" s="8" t="s">
        <v>34</v>
      </c>
      <c r="O1767" s="8" t="s">
        <v>109</v>
      </c>
      <c r="P1767" s="9">
        <v>0</v>
      </c>
      <c r="Q1767" s="8" t="s">
        <v>1420</v>
      </c>
      <c r="R1767">
        <f t="shared" si="195"/>
        <v>1</v>
      </c>
    </row>
    <row r="1768" spans="1:18" ht="16.5" x14ac:dyDescent="0.25">
      <c r="A1768" s="4" t="s">
        <v>169</v>
      </c>
      <c r="B1768" s="17">
        <v>44141.423611111109</v>
      </c>
      <c r="C1768" s="6" t="str">
        <f t="shared" si="190"/>
        <v>November</v>
      </c>
      <c r="D1768" s="7">
        <f t="shared" si="191"/>
        <v>0.4236111111111111</v>
      </c>
      <c r="E1768" s="7" t="str">
        <f>IF(AND(D1768&lt;Sheet2!$A$3,D1768&gt;=Sheet2!$A$2),"Morning",IF(AND(D1768&gt;=Sheet2!$A$3,D1768&lt;Sheet2!$A$4),"Afternoon","Night"))</f>
        <v>Morning</v>
      </c>
      <c r="F1768" s="7" t="str">
        <f t="shared" si="192"/>
        <v>Friday</v>
      </c>
      <c r="G1768" s="7" t="str">
        <f t="shared" si="193"/>
        <v>Weekdays</v>
      </c>
      <c r="H1768" s="6">
        <f t="shared" si="194"/>
        <v>6</v>
      </c>
      <c r="I1768" s="6">
        <f t="shared" si="197"/>
        <v>2020</v>
      </c>
      <c r="J1768" s="5">
        <v>44141.423611111109</v>
      </c>
      <c r="K1768" s="8" t="s">
        <v>8</v>
      </c>
      <c r="L1768" s="8" t="s">
        <v>2694</v>
      </c>
      <c r="M1768" s="8" t="s">
        <v>2702</v>
      </c>
      <c r="N1768" s="8"/>
      <c r="O1768" s="8"/>
      <c r="P1768" s="15" t="s">
        <v>9</v>
      </c>
      <c r="Q1768" s="8" t="s">
        <v>1421</v>
      </c>
      <c r="R1768">
        <f t="shared" si="195"/>
        <v>1</v>
      </c>
    </row>
    <row r="1769" spans="1:18" ht="49.5" x14ac:dyDescent="0.25">
      <c r="A1769" s="4" t="s">
        <v>171</v>
      </c>
      <c r="B1769" s="17">
        <v>44141.443055555559</v>
      </c>
      <c r="C1769" s="6" t="str">
        <f t="shared" si="190"/>
        <v>November</v>
      </c>
      <c r="D1769" s="7">
        <f t="shared" si="191"/>
        <v>0.44305555555555554</v>
      </c>
      <c r="E1769" s="7" t="str">
        <f>IF(AND(D1769&lt;Sheet2!$A$3,D1769&gt;=Sheet2!$A$2),"Morning",IF(AND(D1769&gt;=Sheet2!$A$3,D1769&lt;Sheet2!$A$4),"Afternoon","Night"))</f>
        <v>Morning</v>
      </c>
      <c r="F1769" s="7" t="str">
        <f t="shared" si="192"/>
        <v>Friday</v>
      </c>
      <c r="G1769" s="7" t="str">
        <f t="shared" si="193"/>
        <v>Weekdays</v>
      </c>
      <c r="H1769" s="6">
        <f t="shared" si="194"/>
        <v>6</v>
      </c>
      <c r="I1769" s="6">
        <f t="shared" si="197"/>
        <v>2020</v>
      </c>
      <c r="J1769" s="5">
        <v>44141.443055555559</v>
      </c>
      <c r="K1769" s="8" t="s">
        <v>454</v>
      </c>
      <c r="L1769" s="8" t="s">
        <v>2694</v>
      </c>
      <c r="M1769" s="8" t="s">
        <v>2702</v>
      </c>
      <c r="N1769" s="8" t="s">
        <v>34</v>
      </c>
      <c r="O1769" s="8" t="s">
        <v>109</v>
      </c>
      <c r="P1769" s="9">
        <v>21</v>
      </c>
      <c r="Q1769" s="8" t="s">
        <v>1422</v>
      </c>
      <c r="R1769">
        <f t="shared" si="195"/>
        <v>1</v>
      </c>
    </row>
    <row r="1770" spans="1:18" ht="16.5" x14ac:dyDescent="0.25">
      <c r="A1770" s="4" t="s">
        <v>174</v>
      </c>
      <c r="B1770" s="17">
        <v>44141.59375</v>
      </c>
      <c r="C1770" s="6" t="str">
        <f t="shared" si="190"/>
        <v>November</v>
      </c>
      <c r="D1770" s="7">
        <f t="shared" si="191"/>
        <v>0.59375</v>
      </c>
      <c r="E1770" s="7" t="str">
        <f>IF(AND(D1770&lt;Sheet2!$A$3,D1770&gt;=Sheet2!$A$2),"Morning",IF(AND(D1770&gt;=Sheet2!$A$3,D1770&lt;Sheet2!$A$4),"Afternoon","Night"))</f>
        <v>Afternoon</v>
      </c>
      <c r="F1770" s="7" t="str">
        <f t="shared" si="192"/>
        <v>Friday</v>
      </c>
      <c r="G1770" s="7" t="str">
        <f t="shared" si="193"/>
        <v>Weekdays</v>
      </c>
      <c r="H1770" s="6">
        <f t="shared" si="194"/>
        <v>6</v>
      </c>
      <c r="I1770" s="6">
        <f t="shared" si="197"/>
        <v>2020</v>
      </c>
      <c r="J1770" s="5">
        <v>44141.59375</v>
      </c>
      <c r="K1770" s="8" t="s">
        <v>8</v>
      </c>
      <c r="L1770" s="8" t="s">
        <v>2694</v>
      </c>
      <c r="M1770" s="8" t="s">
        <v>2702</v>
      </c>
      <c r="N1770" s="8"/>
      <c r="O1770" s="8"/>
      <c r="P1770" s="15" t="s">
        <v>9</v>
      </c>
      <c r="Q1770" s="8" t="s">
        <v>1423</v>
      </c>
      <c r="R1770">
        <f t="shared" si="195"/>
        <v>1</v>
      </c>
    </row>
    <row r="1771" spans="1:18" ht="82.5" x14ac:dyDescent="0.25">
      <c r="A1771" s="4" t="s">
        <v>175</v>
      </c>
      <c r="B1771" s="17">
        <v>44171.802083333336</v>
      </c>
      <c r="C1771" s="6" t="str">
        <f t="shared" si="190"/>
        <v>December</v>
      </c>
      <c r="D1771" s="7">
        <f t="shared" si="191"/>
        <v>0.80208333333333337</v>
      </c>
      <c r="E1771" s="7" t="str">
        <f>IF(AND(D1771&lt;Sheet2!$A$3,D1771&gt;=Sheet2!$A$2),"Morning",IF(AND(D1771&gt;=Sheet2!$A$3,D1771&lt;Sheet2!$A$4),"Afternoon","Night"))</f>
        <v>Night</v>
      </c>
      <c r="F1771" s="7" t="str">
        <f t="shared" si="192"/>
        <v>Sunday</v>
      </c>
      <c r="G1771" s="7" t="str">
        <f t="shared" si="193"/>
        <v>Weekends</v>
      </c>
      <c r="H1771" s="6">
        <f t="shared" si="194"/>
        <v>6</v>
      </c>
      <c r="I1771" s="6">
        <f t="shared" si="197"/>
        <v>2020</v>
      </c>
      <c r="J1771" s="5">
        <v>44171.802083333336</v>
      </c>
      <c r="K1771" s="8" t="s">
        <v>251</v>
      </c>
      <c r="L1771" s="8" t="s">
        <v>2696</v>
      </c>
      <c r="M1771" s="8" t="s">
        <v>2703</v>
      </c>
      <c r="N1771" s="8" t="s">
        <v>18</v>
      </c>
      <c r="O1771" s="8" t="s">
        <v>35</v>
      </c>
      <c r="P1771" s="9">
        <v>20</v>
      </c>
      <c r="Q1771" s="8" t="s">
        <v>1424</v>
      </c>
      <c r="R1771">
        <f t="shared" si="195"/>
        <v>1</v>
      </c>
    </row>
    <row r="1772" spans="1:18" ht="66" x14ac:dyDescent="0.25">
      <c r="A1772" s="10"/>
      <c r="B1772" s="18">
        <v>44171.802083333336</v>
      </c>
      <c r="C1772" s="6" t="str">
        <f t="shared" si="190"/>
        <v>December</v>
      </c>
      <c r="D1772" s="7">
        <f t="shared" si="191"/>
        <v>0.80208333333333337</v>
      </c>
      <c r="E1772" s="7" t="str">
        <f>IF(AND(D1772&lt;Sheet2!$A$3,D1772&gt;=Sheet2!$A$2),"Morning",IF(AND(D1772&gt;=Sheet2!$A$3,D1772&lt;Sheet2!$A$4),"Afternoon","Night"))</f>
        <v>Night</v>
      </c>
      <c r="F1772" s="7" t="str">
        <f t="shared" si="192"/>
        <v>Sunday</v>
      </c>
      <c r="G1772" s="7" t="str">
        <f t="shared" si="193"/>
        <v>Weekends</v>
      </c>
      <c r="H1772" s="6">
        <f t="shared" si="194"/>
        <v>6</v>
      </c>
      <c r="I1772" s="6">
        <f t="shared" si="197"/>
        <v>2020</v>
      </c>
      <c r="J1772" s="11" t="s">
        <v>1425</v>
      </c>
      <c r="K1772" s="12" t="s">
        <v>251</v>
      </c>
      <c r="L1772" s="8" t="s">
        <v>2696</v>
      </c>
      <c r="M1772" s="8" t="s">
        <v>2703</v>
      </c>
      <c r="N1772" s="12" t="s">
        <v>18</v>
      </c>
      <c r="O1772" s="12" t="s">
        <v>35</v>
      </c>
      <c r="P1772" s="13">
        <v>20</v>
      </c>
      <c r="Q1772" s="12" t="s">
        <v>1426</v>
      </c>
      <c r="R1772">
        <f t="shared" si="195"/>
        <v>1</v>
      </c>
    </row>
    <row r="1773" spans="1:18" ht="33" x14ac:dyDescent="0.25">
      <c r="A1773" s="4" t="s">
        <v>177</v>
      </c>
      <c r="B1773" s="17">
        <v>44171.950694444444</v>
      </c>
      <c r="C1773" s="6" t="str">
        <f t="shared" si="190"/>
        <v>December</v>
      </c>
      <c r="D1773" s="7">
        <f t="shared" si="191"/>
        <v>0.9506944444444444</v>
      </c>
      <c r="E1773" s="7" t="str">
        <f>IF(AND(D1773&lt;Sheet2!$A$3,D1773&gt;=Sheet2!$A$2),"Morning",IF(AND(D1773&gt;=Sheet2!$A$3,D1773&lt;Sheet2!$A$4),"Afternoon","Night"))</f>
        <v>Night</v>
      </c>
      <c r="F1773" s="7" t="str">
        <f t="shared" si="192"/>
        <v>Sunday</v>
      </c>
      <c r="G1773" s="7" t="str">
        <f t="shared" si="193"/>
        <v>Weekends</v>
      </c>
      <c r="H1773" s="6">
        <f t="shared" si="194"/>
        <v>6</v>
      </c>
      <c r="I1773" s="6">
        <f t="shared" si="197"/>
        <v>2020</v>
      </c>
      <c r="J1773" s="5">
        <v>44171.950694444444</v>
      </c>
      <c r="K1773" s="8" t="s">
        <v>1199</v>
      </c>
      <c r="L1773" s="8" t="s">
        <v>2697</v>
      </c>
      <c r="M1773" s="8" t="s">
        <v>2702</v>
      </c>
      <c r="N1773" s="8" t="s">
        <v>711</v>
      </c>
      <c r="O1773" s="8" t="s">
        <v>19</v>
      </c>
      <c r="P1773" s="9">
        <v>0</v>
      </c>
      <c r="Q1773" s="8" t="s">
        <v>1427</v>
      </c>
      <c r="R1773">
        <f t="shared" si="195"/>
        <v>1</v>
      </c>
    </row>
    <row r="1774" spans="1:18" ht="49.5" x14ac:dyDescent="0.25">
      <c r="A1774" s="10"/>
      <c r="B1774" s="18">
        <v>44171.950694444444</v>
      </c>
      <c r="C1774" s="6" t="str">
        <f t="shared" si="190"/>
        <v>December</v>
      </c>
      <c r="D1774" s="7">
        <f t="shared" si="191"/>
        <v>0.9506944444444444</v>
      </c>
      <c r="E1774" s="7" t="str">
        <f>IF(AND(D1774&lt;Sheet2!$A$3,D1774&gt;=Sheet2!$A$2),"Morning",IF(AND(D1774&gt;=Sheet2!$A$3,D1774&lt;Sheet2!$A$4),"Afternoon","Night"))</f>
        <v>Night</v>
      </c>
      <c r="F1774" s="7" t="str">
        <f t="shared" si="192"/>
        <v>Sunday</v>
      </c>
      <c r="G1774" s="7" t="str">
        <f t="shared" si="193"/>
        <v>Weekends</v>
      </c>
      <c r="H1774" s="6">
        <f t="shared" si="194"/>
        <v>6</v>
      </c>
      <c r="I1774" s="6">
        <f t="shared" si="197"/>
        <v>2020</v>
      </c>
      <c r="J1774" s="11" t="s">
        <v>1428</v>
      </c>
      <c r="K1774" s="12" t="s">
        <v>1199</v>
      </c>
      <c r="L1774" s="8" t="s">
        <v>2697</v>
      </c>
      <c r="M1774" s="8" t="s">
        <v>2702</v>
      </c>
      <c r="N1774" s="12" t="s">
        <v>711</v>
      </c>
      <c r="O1774" s="12" t="s">
        <v>19</v>
      </c>
      <c r="P1774" s="13">
        <v>0</v>
      </c>
      <c r="Q1774" s="12" t="s">
        <v>1429</v>
      </c>
      <c r="R1774">
        <f t="shared" si="195"/>
        <v>1</v>
      </c>
    </row>
    <row r="1775" spans="1:18" ht="115.5" x14ac:dyDescent="0.25">
      <c r="A1775" s="4" t="s">
        <v>179</v>
      </c>
      <c r="B1775" s="17">
        <v>44171.986805555556</v>
      </c>
      <c r="C1775" s="6" t="str">
        <f t="shared" si="190"/>
        <v>December</v>
      </c>
      <c r="D1775" s="7">
        <f t="shared" si="191"/>
        <v>0.9868055555555556</v>
      </c>
      <c r="E1775" s="7" t="str">
        <f>IF(AND(D1775&lt;Sheet2!$A$3,D1775&gt;=Sheet2!$A$2),"Morning",IF(AND(D1775&gt;=Sheet2!$A$3,D1775&lt;Sheet2!$A$4),"Afternoon","Night"))</f>
        <v>Night</v>
      </c>
      <c r="F1775" s="7" t="str">
        <f t="shared" si="192"/>
        <v>Sunday</v>
      </c>
      <c r="G1775" s="7" t="str">
        <f t="shared" si="193"/>
        <v>Weekends</v>
      </c>
      <c r="H1775" s="6">
        <f t="shared" si="194"/>
        <v>6</v>
      </c>
      <c r="I1775" s="6">
        <f t="shared" si="197"/>
        <v>2020</v>
      </c>
      <c r="J1775" s="5">
        <v>44171.986805555556</v>
      </c>
      <c r="K1775" s="8" t="s">
        <v>83</v>
      </c>
      <c r="L1775" s="8" t="s">
        <v>2694</v>
      </c>
      <c r="M1775" s="8" t="s">
        <v>2702</v>
      </c>
      <c r="N1775" s="8" t="s">
        <v>711</v>
      </c>
      <c r="O1775" s="8" t="s">
        <v>35</v>
      </c>
      <c r="P1775" s="9">
        <v>350</v>
      </c>
      <c r="Q1775" s="8" t="s">
        <v>1430</v>
      </c>
      <c r="R1775">
        <f t="shared" si="195"/>
        <v>1</v>
      </c>
    </row>
    <row r="1776" spans="1:18" ht="280.5" x14ac:dyDescent="0.25">
      <c r="A1776" s="10"/>
      <c r="B1776" s="18">
        <v>44171.986805555556</v>
      </c>
      <c r="C1776" s="6" t="str">
        <f t="shared" si="190"/>
        <v>December</v>
      </c>
      <c r="D1776" s="7">
        <f t="shared" si="191"/>
        <v>0.9868055555555556</v>
      </c>
      <c r="E1776" s="7" t="str">
        <f>IF(AND(D1776&lt;Sheet2!$A$3,D1776&gt;=Sheet2!$A$2),"Morning",IF(AND(D1776&gt;=Sheet2!$A$3,D1776&lt;Sheet2!$A$4),"Afternoon","Night"))</f>
        <v>Night</v>
      </c>
      <c r="F1776" s="7" t="str">
        <f t="shared" si="192"/>
        <v>Sunday</v>
      </c>
      <c r="G1776" s="7" t="str">
        <f t="shared" si="193"/>
        <v>Weekends</v>
      </c>
      <c r="H1776" s="6">
        <f t="shared" si="194"/>
        <v>6</v>
      </c>
      <c r="I1776" s="6">
        <f t="shared" si="197"/>
        <v>2020</v>
      </c>
      <c r="J1776" s="11" t="s">
        <v>1431</v>
      </c>
      <c r="K1776" s="12" t="s">
        <v>83</v>
      </c>
      <c r="L1776" s="8" t="s">
        <v>2694</v>
      </c>
      <c r="M1776" s="8" t="s">
        <v>2702</v>
      </c>
      <c r="N1776" s="12" t="s">
        <v>711</v>
      </c>
      <c r="O1776" s="12" t="s">
        <v>35</v>
      </c>
      <c r="P1776" s="13">
        <v>350</v>
      </c>
      <c r="Q1776" s="12" t="s">
        <v>1432</v>
      </c>
      <c r="R1776">
        <f t="shared" si="195"/>
        <v>1</v>
      </c>
    </row>
    <row r="1777" spans="1:18" ht="99" x14ac:dyDescent="0.25">
      <c r="A1777" s="4" t="s">
        <v>181</v>
      </c>
      <c r="B1777" s="17">
        <v>43995.070138888892</v>
      </c>
      <c r="C1777" s="6" t="str">
        <f t="shared" si="190"/>
        <v>June</v>
      </c>
      <c r="D1777" s="7">
        <f t="shared" si="191"/>
        <v>7.013888888888889E-2</v>
      </c>
      <c r="E1777" s="7" t="str">
        <f>IF(AND(D1777&lt;Sheet2!$A$3,D1777&gt;=Sheet2!$A$2),"Morning",IF(AND(D1777&gt;=Sheet2!$A$3,D1777&lt;Sheet2!$A$4),"Afternoon","Night"))</f>
        <v>Night</v>
      </c>
      <c r="F1777" s="7" t="str">
        <f t="shared" si="192"/>
        <v>Saturday</v>
      </c>
      <c r="G1777" s="7" t="str">
        <f t="shared" si="193"/>
        <v>Weekends</v>
      </c>
      <c r="H1777" s="6">
        <f t="shared" si="194"/>
        <v>13</v>
      </c>
      <c r="I1777" s="6">
        <f t="shared" si="197"/>
        <v>2020</v>
      </c>
      <c r="J1777" s="5">
        <v>43995.070138888892</v>
      </c>
      <c r="K1777" s="8" t="s">
        <v>2440</v>
      </c>
      <c r="L1777" s="8" t="s">
        <v>2694</v>
      </c>
      <c r="M1777" s="8" t="s">
        <v>2702</v>
      </c>
      <c r="N1777" s="8" t="s">
        <v>711</v>
      </c>
      <c r="O1777" s="8" t="s">
        <v>126</v>
      </c>
      <c r="P1777" s="9">
        <v>0</v>
      </c>
      <c r="Q1777" s="8" t="s">
        <v>2441</v>
      </c>
      <c r="R1777">
        <f t="shared" si="195"/>
        <v>1</v>
      </c>
    </row>
    <row r="1778" spans="1:18" ht="33" x14ac:dyDescent="0.25">
      <c r="A1778" s="4" t="s">
        <v>183</v>
      </c>
      <c r="B1778" s="17">
        <v>43995.363194444442</v>
      </c>
      <c r="C1778" s="6" t="str">
        <f t="shared" si="190"/>
        <v>June</v>
      </c>
      <c r="D1778" s="7">
        <f t="shared" si="191"/>
        <v>0.36319444444444443</v>
      </c>
      <c r="E1778" s="7" t="str">
        <f>IF(AND(D1778&lt;Sheet2!$A$3,D1778&gt;=Sheet2!$A$2),"Morning",IF(AND(D1778&gt;=Sheet2!$A$3,D1778&lt;Sheet2!$A$4),"Afternoon","Night"))</f>
        <v>Morning</v>
      </c>
      <c r="F1778" s="7" t="str">
        <f t="shared" si="192"/>
        <v>Saturday</v>
      </c>
      <c r="G1778" s="7" t="str">
        <f t="shared" si="193"/>
        <v>Weekends</v>
      </c>
      <c r="H1778" s="6">
        <f t="shared" si="194"/>
        <v>13</v>
      </c>
      <c r="I1778" s="6">
        <f t="shared" si="197"/>
        <v>2020</v>
      </c>
      <c r="J1778" s="5">
        <v>43995.363194444442</v>
      </c>
      <c r="K1778" s="8" t="s">
        <v>457</v>
      </c>
      <c r="L1778" s="8" t="s">
        <v>2693</v>
      </c>
      <c r="M1778" s="8" t="s">
        <v>2703</v>
      </c>
      <c r="N1778" s="8" t="s">
        <v>58</v>
      </c>
      <c r="O1778" s="8" t="s">
        <v>19</v>
      </c>
      <c r="P1778" s="9">
        <v>0</v>
      </c>
      <c r="Q1778" s="8" t="s">
        <v>2442</v>
      </c>
      <c r="R1778">
        <f t="shared" si="195"/>
        <v>1</v>
      </c>
    </row>
    <row r="1779" spans="1:18" ht="49.5" x14ac:dyDescent="0.25">
      <c r="A1779" s="10"/>
      <c r="B1779" s="18">
        <v>43995.363194444442</v>
      </c>
      <c r="C1779" s="6" t="str">
        <f t="shared" si="190"/>
        <v>June</v>
      </c>
      <c r="D1779" s="7">
        <f t="shared" si="191"/>
        <v>0.36319444444444443</v>
      </c>
      <c r="E1779" s="7" t="str">
        <f>IF(AND(D1779&lt;Sheet2!$A$3,D1779&gt;=Sheet2!$A$2),"Morning",IF(AND(D1779&gt;=Sheet2!$A$3,D1779&lt;Sheet2!$A$4),"Afternoon","Night"))</f>
        <v>Morning</v>
      </c>
      <c r="F1779" s="7" t="str">
        <f t="shared" si="192"/>
        <v>Saturday</v>
      </c>
      <c r="G1779" s="7" t="str">
        <f t="shared" si="193"/>
        <v>Weekends</v>
      </c>
      <c r="H1779" s="6">
        <f t="shared" si="194"/>
        <v>13</v>
      </c>
      <c r="I1779" s="6">
        <f t="shared" si="197"/>
        <v>2020</v>
      </c>
      <c r="J1779" s="11">
        <v>43997.32708333333</v>
      </c>
      <c r="K1779" s="12" t="s">
        <v>457</v>
      </c>
      <c r="L1779" s="8" t="s">
        <v>2693</v>
      </c>
      <c r="M1779" s="8" t="s">
        <v>2703</v>
      </c>
      <c r="N1779" s="12" t="s">
        <v>58</v>
      </c>
      <c r="O1779" s="12" t="s">
        <v>19</v>
      </c>
      <c r="P1779" s="13">
        <v>0</v>
      </c>
      <c r="Q1779" s="12" t="s">
        <v>2443</v>
      </c>
      <c r="R1779">
        <f t="shared" si="195"/>
        <v>1</v>
      </c>
    </row>
    <row r="1780" spans="1:18" ht="82.5" x14ac:dyDescent="0.25">
      <c r="A1780" s="4" t="s">
        <v>186</v>
      </c>
      <c r="B1780" s="17">
        <v>43995.453472222223</v>
      </c>
      <c r="C1780" s="6" t="str">
        <f t="shared" si="190"/>
        <v>June</v>
      </c>
      <c r="D1780" s="7">
        <f t="shared" si="191"/>
        <v>0.45347222222222222</v>
      </c>
      <c r="E1780" s="7" t="str">
        <f>IF(AND(D1780&lt;Sheet2!$A$3,D1780&gt;=Sheet2!$A$2),"Morning",IF(AND(D1780&gt;=Sheet2!$A$3,D1780&lt;Sheet2!$A$4),"Afternoon","Night"))</f>
        <v>Morning</v>
      </c>
      <c r="F1780" s="7" t="str">
        <f t="shared" si="192"/>
        <v>Saturday</v>
      </c>
      <c r="G1780" s="7" t="str">
        <f t="shared" si="193"/>
        <v>Weekends</v>
      </c>
      <c r="H1780" s="6">
        <f t="shared" si="194"/>
        <v>13</v>
      </c>
      <c r="I1780" s="6">
        <f t="shared" si="197"/>
        <v>2020</v>
      </c>
      <c r="J1780" s="5">
        <v>43995.453472222223</v>
      </c>
      <c r="K1780" s="8" t="s">
        <v>1433</v>
      </c>
      <c r="L1780" s="8" t="s">
        <v>2693</v>
      </c>
      <c r="M1780" s="8" t="s">
        <v>2703</v>
      </c>
      <c r="N1780" s="8" t="s">
        <v>58</v>
      </c>
      <c r="O1780" s="8" t="s">
        <v>191</v>
      </c>
      <c r="P1780" s="9">
        <v>0</v>
      </c>
      <c r="Q1780" s="8" t="s">
        <v>2444</v>
      </c>
      <c r="R1780">
        <f t="shared" si="195"/>
        <v>1</v>
      </c>
    </row>
    <row r="1781" spans="1:18" ht="49.5" x14ac:dyDescent="0.25">
      <c r="A1781" s="4" t="s">
        <v>189</v>
      </c>
      <c r="B1781" s="17">
        <v>43996.228472222225</v>
      </c>
      <c r="C1781" s="6" t="str">
        <f t="shared" si="190"/>
        <v>June</v>
      </c>
      <c r="D1781" s="7">
        <f t="shared" si="191"/>
        <v>0.22847222222222222</v>
      </c>
      <c r="E1781" s="7" t="str">
        <f>IF(AND(D1781&lt;Sheet2!$A$3,D1781&gt;=Sheet2!$A$2),"Morning",IF(AND(D1781&gt;=Sheet2!$A$3,D1781&lt;Sheet2!$A$4),"Afternoon","Night"))</f>
        <v>Morning</v>
      </c>
      <c r="F1781" s="7" t="str">
        <f t="shared" si="192"/>
        <v>Sunday</v>
      </c>
      <c r="G1781" s="7" t="str">
        <f t="shared" si="193"/>
        <v>Weekends</v>
      </c>
      <c r="H1781" s="6">
        <f t="shared" si="194"/>
        <v>14</v>
      </c>
      <c r="I1781" s="6">
        <f t="shared" si="197"/>
        <v>2020</v>
      </c>
      <c r="J1781" s="5">
        <v>43996.228472222225</v>
      </c>
      <c r="K1781" s="8" t="s">
        <v>230</v>
      </c>
      <c r="L1781" s="8" t="s">
        <v>2693</v>
      </c>
      <c r="M1781" s="8" t="s">
        <v>2703</v>
      </c>
      <c r="N1781" s="8" t="s">
        <v>34</v>
      </c>
      <c r="O1781" s="8" t="s">
        <v>491</v>
      </c>
      <c r="P1781" s="9">
        <v>0</v>
      </c>
      <c r="Q1781" s="8" t="s">
        <v>2445</v>
      </c>
      <c r="R1781">
        <f t="shared" si="195"/>
        <v>1</v>
      </c>
    </row>
    <row r="1782" spans="1:18" ht="66" x14ac:dyDescent="0.25">
      <c r="A1782" s="10"/>
      <c r="B1782" s="18">
        <v>43996.228472222225</v>
      </c>
      <c r="C1782" s="6" t="str">
        <f t="shared" si="190"/>
        <v>June</v>
      </c>
      <c r="D1782" s="7">
        <f t="shared" si="191"/>
        <v>0.22847222222222222</v>
      </c>
      <c r="E1782" s="7" t="str">
        <f>IF(AND(D1782&lt;Sheet2!$A$3,D1782&gt;=Sheet2!$A$2),"Morning",IF(AND(D1782&gt;=Sheet2!$A$3,D1782&lt;Sheet2!$A$4),"Afternoon","Night"))</f>
        <v>Morning</v>
      </c>
      <c r="F1782" s="7" t="str">
        <f t="shared" si="192"/>
        <v>Sunday</v>
      </c>
      <c r="G1782" s="7" t="str">
        <f t="shared" si="193"/>
        <v>Weekends</v>
      </c>
      <c r="H1782" s="6">
        <f t="shared" si="194"/>
        <v>14</v>
      </c>
      <c r="I1782" s="6">
        <f t="shared" si="197"/>
        <v>2020</v>
      </c>
      <c r="J1782" s="11">
        <v>43999.336111111108</v>
      </c>
      <c r="K1782" s="12" t="s">
        <v>230</v>
      </c>
      <c r="L1782" s="8" t="s">
        <v>2693</v>
      </c>
      <c r="M1782" s="8" t="s">
        <v>2703</v>
      </c>
      <c r="N1782" s="12" t="s">
        <v>34</v>
      </c>
      <c r="O1782" s="12" t="s">
        <v>491</v>
      </c>
      <c r="P1782" s="13">
        <v>0</v>
      </c>
      <c r="Q1782" s="12" t="s">
        <v>2446</v>
      </c>
      <c r="R1782">
        <f t="shared" si="195"/>
        <v>1</v>
      </c>
    </row>
    <row r="1783" spans="1:18" ht="82.5" x14ac:dyDescent="0.25">
      <c r="A1783" s="4" t="s">
        <v>192</v>
      </c>
      <c r="B1783" s="17">
        <v>43996.46875</v>
      </c>
      <c r="C1783" s="6" t="str">
        <f t="shared" si="190"/>
        <v>June</v>
      </c>
      <c r="D1783" s="7">
        <f t="shared" si="191"/>
        <v>0.46875</v>
      </c>
      <c r="E1783" s="7" t="str">
        <f>IF(AND(D1783&lt;Sheet2!$A$3,D1783&gt;=Sheet2!$A$2),"Morning",IF(AND(D1783&gt;=Sheet2!$A$3,D1783&lt;Sheet2!$A$4),"Afternoon","Night"))</f>
        <v>Morning</v>
      </c>
      <c r="F1783" s="7" t="str">
        <f t="shared" si="192"/>
        <v>Sunday</v>
      </c>
      <c r="G1783" s="7" t="str">
        <f t="shared" si="193"/>
        <v>Weekends</v>
      </c>
      <c r="H1783" s="6">
        <f t="shared" si="194"/>
        <v>14</v>
      </c>
      <c r="I1783" s="6">
        <f t="shared" si="197"/>
        <v>2020</v>
      </c>
      <c r="J1783" s="5">
        <v>43996.46875</v>
      </c>
      <c r="K1783" s="8" t="s">
        <v>125</v>
      </c>
      <c r="L1783" s="8" t="s">
        <v>2694</v>
      </c>
      <c r="M1783" s="8" t="s">
        <v>2702</v>
      </c>
      <c r="N1783" s="8" t="s">
        <v>34</v>
      </c>
      <c r="O1783" s="8" t="s">
        <v>109</v>
      </c>
      <c r="P1783" s="9">
        <v>1</v>
      </c>
      <c r="Q1783" s="8" t="s">
        <v>2447</v>
      </c>
      <c r="R1783">
        <f t="shared" si="195"/>
        <v>1</v>
      </c>
    </row>
    <row r="1784" spans="1:18" ht="49.5" x14ac:dyDescent="0.25">
      <c r="A1784" s="4" t="s">
        <v>194</v>
      </c>
      <c r="B1784" s="17">
        <v>43996.626388888886</v>
      </c>
      <c r="C1784" s="6" t="str">
        <f t="shared" si="190"/>
        <v>June</v>
      </c>
      <c r="D1784" s="7">
        <f t="shared" si="191"/>
        <v>0.62638888888888888</v>
      </c>
      <c r="E1784" s="7" t="str">
        <f>IF(AND(D1784&lt;Sheet2!$A$3,D1784&gt;=Sheet2!$A$2),"Morning",IF(AND(D1784&gt;=Sheet2!$A$3,D1784&lt;Sheet2!$A$4),"Afternoon","Night"))</f>
        <v>Afternoon</v>
      </c>
      <c r="F1784" s="7" t="str">
        <f t="shared" si="192"/>
        <v>Sunday</v>
      </c>
      <c r="G1784" s="7" t="str">
        <f t="shared" si="193"/>
        <v>Weekends</v>
      </c>
      <c r="H1784" s="6">
        <f t="shared" si="194"/>
        <v>14</v>
      </c>
      <c r="I1784" s="6">
        <f t="shared" si="197"/>
        <v>2020</v>
      </c>
      <c r="J1784" s="5">
        <v>43996.626388888886</v>
      </c>
      <c r="K1784" s="8" t="s">
        <v>122</v>
      </c>
      <c r="L1784" s="8" t="s">
        <v>2693</v>
      </c>
      <c r="M1784" s="8" t="s">
        <v>2703</v>
      </c>
      <c r="N1784" s="8" t="s">
        <v>34</v>
      </c>
      <c r="O1784" s="8" t="s">
        <v>14</v>
      </c>
      <c r="P1784" s="9">
        <v>0</v>
      </c>
      <c r="Q1784" s="8" t="s">
        <v>2448</v>
      </c>
      <c r="R1784">
        <f t="shared" si="195"/>
        <v>1</v>
      </c>
    </row>
    <row r="1785" spans="1:18" ht="33" x14ac:dyDescent="0.25">
      <c r="A1785" s="4" t="s">
        <v>195</v>
      </c>
      <c r="B1785" s="17">
        <v>43997.306250000001</v>
      </c>
      <c r="C1785" s="6" t="str">
        <f t="shared" si="190"/>
        <v>June</v>
      </c>
      <c r="D1785" s="7">
        <f t="shared" si="191"/>
        <v>0.30624999999999997</v>
      </c>
      <c r="E1785" s="7" t="str">
        <f>IF(AND(D1785&lt;Sheet2!$A$3,D1785&gt;=Sheet2!$A$2),"Morning",IF(AND(D1785&gt;=Sheet2!$A$3,D1785&lt;Sheet2!$A$4),"Afternoon","Night"))</f>
        <v>Morning</v>
      </c>
      <c r="F1785" s="7" t="str">
        <f t="shared" si="192"/>
        <v>Monday</v>
      </c>
      <c r="G1785" s="7" t="str">
        <f t="shared" si="193"/>
        <v>Weekdays</v>
      </c>
      <c r="H1785" s="6">
        <f t="shared" si="194"/>
        <v>15</v>
      </c>
      <c r="I1785" s="6">
        <f t="shared" si="197"/>
        <v>2020</v>
      </c>
      <c r="J1785" s="5">
        <v>43997.306250000001</v>
      </c>
      <c r="K1785" s="8" t="s">
        <v>546</v>
      </c>
      <c r="L1785" s="8" t="s">
        <v>2694</v>
      </c>
      <c r="M1785" s="8" t="s">
        <v>2702</v>
      </c>
      <c r="N1785" s="8" t="s">
        <v>34</v>
      </c>
      <c r="O1785" s="8" t="s">
        <v>13</v>
      </c>
      <c r="P1785" s="9">
        <v>33</v>
      </c>
      <c r="Q1785" s="8" t="s">
        <v>2449</v>
      </c>
      <c r="R1785">
        <f t="shared" si="195"/>
        <v>1</v>
      </c>
    </row>
    <row r="1786" spans="1:18" ht="49.5" x14ac:dyDescent="0.25">
      <c r="A1786" s="10"/>
      <c r="B1786" s="18">
        <v>43997.306250000001</v>
      </c>
      <c r="C1786" s="6" t="str">
        <f t="shared" si="190"/>
        <v>June</v>
      </c>
      <c r="D1786" s="7">
        <f t="shared" si="191"/>
        <v>0.30624999999999997</v>
      </c>
      <c r="E1786" s="7" t="str">
        <f>IF(AND(D1786&lt;Sheet2!$A$3,D1786&gt;=Sheet2!$A$2),"Morning",IF(AND(D1786&gt;=Sheet2!$A$3,D1786&lt;Sheet2!$A$4),"Afternoon","Night"))</f>
        <v>Morning</v>
      </c>
      <c r="F1786" s="7" t="str">
        <f t="shared" si="192"/>
        <v>Monday</v>
      </c>
      <c r="G1786" s="7" t="str">
        <f t="shared" si="193"/>
        <v>Weekdays</v>
      </c>
      <c r="H1786" s="6">
        <f t="shared" si="194"/>
        <v>15</v>
      </c>
      <c r="I1786" s="6">
        <f t="shared" si="197"/>
        <v>2020</v>
      </c>
      <c r="J1786" s="11">
        <v>44000.627083333333</v>
      </c>
      <c r="K1786" s="12" t="s">
        <v>546</v>
      </c>
      <c r="L1786" s="8" t="s">
        <v>2694</v>
      </c>
      <c r="M1786" s="8" t="s">
        <v>2702</v>
      </c>
      <c r="N1786" s="12" t="s">
        <v>34</v>
      </c>
      <c r="O1786" s="12" t="s">
        <v>13</v>
      </c>
      <c r="P1786" s="13">
        <v>33</v>
      </c>
      <c r="Q1786" s="12" t="s">
        <v>2450</v>
      </c>
      <c r="R1786">
        <f t="shared" si="195"/>
        <v>1</v>
      </c>
    </row>
    <row r="1787" spans="1:18" ht="99" x14ac:dyDescent="0.25">
      <c r="A1787" s="4" t="s">
        <v>197</v>
      </c>
      <c r="B1787" s="17">
        <v>43997.331250000003</v>
      </c>
      <c r="C1787" s="6" t="str">
        <f t="shared" si="190"/>
        <v>June</v>
      </c>
      <c r="D1787" s="7">
        <f t="shared" si="191"/>
        <v>0.33124999999999999</v>
      </c>
      <c r="E1787" s="7" t="str">
        <f>IF(AND(D1787&lt;Sheet2!$A$3,D1787&gt;=Sheet2!$A$2),"Morning",IF(AND(D1787&gt;=Sheet2!$A$3,D1787&lt;Sheet2!$A$4),"Afternoon","Night"))</f>
        <v>Morning</v>
      </c>
      <c r="F1787" s="7" t="str">
        <f t="shared" si="192"/>
        <v>Monday</v>
      </c>
      <c r="G1787" s="7" t="str">
        <f t="shared" si="193"/>
        <v>Weekdays</v>
      </c>
      <c r="H1787" s="6">
        <f t="shared" si="194"/>
        <v>15</v>
      </c>
      <c r="I1787" s="6">
        <f t="shared" si="197"/>
        <v>2020</v>
      </c>
      <c r="J1787" s="5">
        <v>43997.331250000003</v>
      </c>
      <c r="K1787" s="8" t="s">
        <v>156</v>
      </c>
      <c r="L1787" s="8" t="s">
        <v>2696</v>
      </c>
      <c r="M1787" s="8" t="s">
        <v>2703</v>
      </c>
      <c r="N1787" s="8" t="s">
        <v>34</v>
      </c>
      <c r="O1787" s="8" t="s">
        <v>1707</v>
      </c>
      <c r="P1787" s="9">
        <v>308</v>
      </c>
      <c r="Q1787" s="8" t="s">
        <v>2451</v>
      </c>
      <c r="R1787">
        <f t="shared" si="195"/>
        <v>1</v>
      </c>
    </row>
    <row r="1788" spans="1:18" ht="49.5" x14ac:dyDescent="0.25">
      <c r="A1788" s="4" t="s">
        <v>199</v>
      </c>
      <c r="B1788" s="17">
        <v>43997.407638888886</v>
      </c>
      <c r="C1788" s="6" t="str">
        <f t="shared" si="190"/>
        <v>June</v>
      </c>
      <c r="D1788" s="7">
        <f t="shared" si="191"/>
        <v>0.40763888888888888</v>
      </c>
      <c r="E1788" s="7" t="str">
        <f>IF(AND(D1788&lt;Sheet2!$A$3,D1788&gt;=Sheet2!$A$2),"Morning",IF(AND(D1788&gt;=Sheet2!$A$3,D1788&lt;Sheet2!$A$4),"Afternoon","Night"))</f>
        <v>Morning</v>
      </c>
      <c r="F1788" s="7" t="str">
        <f t="shared" si="192"/>
        <v>Monday</v>
      </c>
      <c r="G1788" s="7" t="str">
        <f t="shared" si="193"/>
        <v>Weekdays</v>
      </c>
      <c r="H1788" s="6">
        <f t="shared" si="194"/>
        <v>15</v>
      </c>
      <c r="I1788" s="6">
        <f t="shared" si="197"/>
        <v>2020</v>
      </c>
      <c r="J1788" s="5">
        <v>43997.407638888886</v>
      </c>
      <c r="K1788" s="8" t="s">
        <v>251</v>
      </c>
      <c r="L1788" s="8" t="s">
        <v>2696</v>
      </c>
      <c r="M1788" s="8" t="s">
        <v>2703</v>
      </c>
      <c r="N1788" s="8" t="s">
        <v>34</v>
      </c>
      <c r="O1788" s="8" t="s">
        <v>491</v>
      </c>
      <c r="P1788" s="9">
        <v>20</v>
      </c>
      <c r="Q1788" s="8" t="s">
        <v>2452</v>
      </c>
      <c r="R1788">
        <f t="shared" si="195"/>
        <v>1</v>
      </c>
    </row>
    <row r="1789" spans="1:18" ht="82.5" x14ac:dyDescent="0.25">
      <c r="A1789" s="10"/>
      <c r="B1789" s="18">
        <v>43997.407638888886</v>
      </c>
      <c r="C1789" s="6" t="str">
        <f t="shared" si="190"/>
        <v>June</v>
      </c>
      <c r="D1789" s="7">
        <f t="shared" si="191"/>
        <v>0.40763888888888888</v>
      </c>
      <c r="E1789" s="7" t="str">
        <f>IF(AND(D1789&lt;Sheet2!$A$3,D1789&gt;=Sheet2!$A$2),"Morning",IF(AND(D1789&gt;=Sheet2!$A$3,D1789&lt;Sheet2!$A$4),"Afternoon","Night"))</f>
        <v>Morning</v>
      </c>
      <c r="F1789" s="7" t="str">
        <f t="shared" si="192"/>
        <v>Monday</v>
      </c>
      <c r="G1789" s="7" t="str">
        <f t="shared" si="193"/>
        <v>Weekdays</v>
      </c>
      <c r="H1789" s="6">
        <f t="shared" si="194"/>
        <v>15</v>
      </c>
      <c r="I1789" s="6">
        <f t="shared" si="197"/>
        <v>2020</v>
      </c>
      <c r="J1789" s="11">
        <v>44000.303472222222</v>
      </c>
      <c r="K1789" s="12" t="s">
        <v>251</v>
      </c>
      <c r="L1789" s="8" t="s">
        <v>2696</v>
      </c>
      <c r="M1789" s="8" t="s">
        <v>2703</v>
      </c>
      <c r="N1789" s="12" t="s">
        <v>34</v>
      </c>
      <c r="O1789" s="12" t="s">
        <v>491</v>
      </c>
      <c r="P1789" s="13">
        <v>20</v>
      </c>
      <c r="Q1789" s="12" t="s">
        <v>2453</v>
      </c>
      <c r="R1789">
        <f t="shared" si="195"/>
        <v>1</v>
      </c>
    </row>
    <row r="1790" spans="1:18" ht="132" x14ac:dyDescent="0.25">
      <c r="A1790" s="4" t="s">
        <v>203</v>
      </c>
      <c r="B1790" s="17">
        <v>43997.416666666664</v>
      </c>
      <c r="C1790" s="6" t="str">
        <f t="shared" si="190"/>
        <v>June</v>
      </c>
      <c r="D1790" s="7">
        <f t="shared" si="191"/>
        <v>0.41666666666666669</v>
      </c>
      <c r="E1790" s="7" t="str">
        <f>IF(AND(D1790&lt;Sheet2!$A$3,D1790&gt;=Sheet2!$A$2),"Morning",IF(AND(D1790&gt;=Sheet2!$A$3,D1790&lt;Sheet2!$A$4),"Afternoon","Night"))</f>
        <v>Morning</v>
      </c>
      <c r="F1790" s="7" t="str">
        <f t="shared" si="192"/>
        <v>Monday</v>
      </c>
      <c r="G1790" s="7" t="str">
        <f t="shared" si="193"/>
        <v>Weekdays</v>
      </c>
      <c r="H1790" s="6">
        <f t="shared" si="194"/>
        <v>15</v>
      </c>
      <c r="I1790" s="6">
        <f t="shared" si="197"/>
        <v>2020</v>
      </c>
      <c r="J1790" s="5">
        <v>43997.416666666664</v>
      </c>
      <c r="K1790" s="8" t="s">
        <v>735</v>
      </c>
      <c r="L1790" s="8" t="s">
        <v>2696</v>
      </c>
      <c r="M1790" s="8" t="s">
        <v>2703</v>
      </c>
      <c r="N1790" s="8" t="s">
        <v>34</v>
      </c>
      <c r="O1790" s="8" t="s">
        <v>2454</v>
      </c>
      <c r="P1790" s="9">
        <v>0</v>
      </c>
      <c r="Q1790" s="8" t="s">
        <v>2455</v>
      </c>
      <c r="R1790">
        <f t="shared" si="195"/>
        <v>1</v>
      </c>
    </row>
    <row r="1791" spans="1:18" ht="49.5" x14ac:dyDescent="0.25">
      <c r="A1791" s="4" t="s">
        <v>205</v>
      </c>
      <c r="B1791" s="17">
        <v>43997.50277777778</v>
      </c>
      <c r="C1791" s="6" t="str">
        <f t="shared" si="190"/>
        <v>June</v>
      </c>
      <c r="D1791" s="7">
        <f t="shared" si="191"/>
        <v>0.50277777777777777</v>
      </c>
      <c r="E1791" s="7" t="str">
        <f>IF(AND(D1791&lt;Sheet2!$A$3,D1791&gt;=Sheet2!$A$2),"Morning",IF(AND(D1791&gt;=Sheet2!$A$3,D1791&lt;Sheet2!$A$4),"Afternoon","Night"))</f>
        <v>Afternoon</v>
      </c>
      <c r="F1791" s="7" t="str">
        <f t="shared" si="192"/>
        <v>Monday</v>
      </c>
      <c r="G1791" s="7" t="str">
        <f t="shared" si="193"/>
        <v>Weekdays</v>
      </c>
      <c r="H1791" s="6">
        <f t="shared" si="194"/>
        <v>15</v>
      </c>
      <c r="I1791" s="6">
        <f t="shared" si="197"/>
        <v>2020</v>
      </c>
      <c r="J1791" s="5">
        <v>43997.50277777778</v>
      </c>
      <c r="K1791" s="8" t="s">
        <v>54</v>
      </c>
      <c r="L1791" s="8" t="s">
        <v>2700</v>
      </c>
      <c r="M1791" s="8" t="s">
        <v>2702</v>
      </c>
      <c r="N1791" s="8" t="s">
        <v>34</v>
      </c>
      <c r="O1791" s="8" t="s">
        <v>109</v>
      </c>
      <c r="P1791" s="9">
        <v>10</v>
      </c>
      <c r="Q1791" s="8" t="s">
        <v>2456</v>
      </c>
      <c r="R1791">
        <f t="shared" si="195"/>
        <v>1</v>
      </c>
    </row>
    <row r="1792" spans="1:18" ht="99" x14ac:dyDescent="0.25">
      <c r="A1792" s="4" t="s">
        <v>207</v>
      </c>
      <c r="B1792" s="17">
        <v>43997.615277777775</v>
      </c>
      <c r="C1792" s="6" t="str">
        <f t="shared" si="190"/>
        <v>June</v>
      </c>
      <c r="D1792" s="7">
        <f t="shared" si="191"/>
        <v>0.61527777777777781</v>
      </c>
      <c r="E1792" s="7" t="str">
        <f>IF(AND(D1792&lt;Sheet2!$A$3,D1792&gt;=Sheet2!$A$2),"Morning",IF(AND(D1792&gt;=Sheet2!$A$3,D1792&lt;Sheet2!$A$4),"Afternoon","Night"))</f>
        <v>Afternoon</v>
      </c>
      <c r="F1792" s="7" t="str">
        <f t="shared" si="192"/>
        <v>Monday</v>
      </c>
      <c r="G1792" s="7" t="str">
        <f t="shared" si="193"/>
        <v>Weekdays</v>
      </c>
      <c r="H1792" s="6">
        <f t="shared" si="194"/>
        <v>15</v>
      </c>
      <c r="I1792" s="6">
        <f t="shared" si="197"/>
        <v>2020</v>
      </c>
      <c r="J1792" s="5">
        <v>43997.615277777775</v>
      </c>
      <c r="K1792" s="8" t="s">
        <v>1434</v>
      </c>
      <c r="L1792" s="8" t="s">
        <v>2699</v>
      </c>
      <c r="M1792" s="8" t="s">
        <v>2703</v>
      </c>
      <c r="N1792" s="8" t="s">
        <v>34</v>
      </c>
      <c r="O1792" s="8" t="s">
        <v>351</v>
      </c>
      <c r="P1792" s="9">
        <v>0</v>
      </c>
      <c r="Q1792" s="8" t="s">
        <v>1435</v>
      </c>
      <c r="R1792">
        <f t="shared" si="195"/>
        <v>1</v>
      </c>
    </row>
    <row r="1793" spans="1:18" ht="82.5" x14ac:dyDescent="0.25">
      <c r="A1793" s="4" t="s">
        <v>209</v>
      </c>
      <c r="B1793" s="17">
        <v>43998.448611111111</v>
      </c>
      <c r="C1793" s="6" t="str">
        <f t="shared" si="190"/>
        <v>June</v>
      </c>
      <c r="D1793" s="7">
        <f t="shared" si="191"/>
        <v>0.44861111111111113</v>
      </c>
      <c r="E1793" s="7" t="str">
        <f>IF(AND(D1793&lt;Sheet2!$A$3,D1793&gt;=Sheet2!$A$2),"Morning",IF(AND(D1793&gt;=Sheet2!$A$3,D1793&lt;Sheet2!$A$4),"Afternoon","Night"))</f>
        <v>Morning</v>
      </c>
      <c r="F1793" s="7" t="str">
        <f t="shared" si="192"/>
        <v>Tuesday</v>
      </c>
      <c r="G1793" s="7" t="str">
        <f t="shared" si="193"/>
        <v>Weekdays</v>
      </c>
      <c r="H1793" s="6">
        <f t="shared" si="194"/>
        <v>16</v>
      </c>
      <c r="I1793" s="6">
        <f t="shared" si="197"/>
        <v>2020</v>
      </c>
      <c r="J1793" s="5">
        <v>43998.448611111111</v>
      </c>
      <c r="K1793" s="8" t="s">
        <v>400</v>
      </c>
      <c r="L1793" s="8" t="s">
        <v>2694</v>
      </c>
      <c r="M1793" s="8" t="s">
        <v>2702</v>
      </c>
      <c r="N1793" s="8" t="s">
        <v>34</v>
      </c>
      <c r="O1793" s="8" t="s">
        <v>109</v>
      </c>
      <c r="P1793" s="9">
        <v>33</v>
      </c>
      <c r="Q1793" s="8" t="s">
        <v>2457</v>
      </c>
      <c r="R1793">
        <f t="shared" si="195"/>
        <v>1</v>
      </c>
    </row>
    <row r="1794" spans="1:18" ht="33" x14ac:dyDescent="0.25">
      <c r="A1794" s="4" t="s">
        <v>211</v>
      </c>
      <c r="B1794" s="17">
        <v>43998.619444444441</v>
      </c>
      <c r="C1794" s="6" t="str">
        <f t="shared" si="190"/>
        <v>June</v>
      </c>
      <c r="D1794" s="7">
        <f t="shared" si="191"/>
        <v>0.61944444444444446</v>
      </c>
      <c r="E1794" s="7" t="str">
        <f>IF(AND(D1794&lt;Sheet2!$A$3,D1794&gt;=Sheet2!$A$2),"Morning",IF(AND(D1794&gt;=Sheet2!$A$3,D1794&lt;Sheet2!$A$4),"Afternoon","Night"))</f>
        <v>Afternoon</v>
      </c>
      <c r="F1794" s="7" t="str">
        <f t="shared" si="192"/>
        <v>Tuesday</v>
      </c>
      <c r="G1794" s="7" t="str">
        <f t="shared" si="193"/>
        <v>Weekdays</v>
      </c>
      <c r="H1794" s="6">
        <f t="shared" si="194"/>
        <v>16</v>
      </c>
      <c r="I1794" s="6">
        <f t="shared" si="197"/>
        <v>2020</v>
      </c>
      <c r="J1794" s="5">
        <v>43998.619444444441</v>
      </c>
      <c r="K1794" s="8" t="s">
        <v>156</v>
      </c>
      <c r="L1794" s="8" t="s">
        <v>2696</v>
      </c>
      <c r="M1794" s="8" t="s">
        <v>2703</v>
      </c>
      <c r="N1794" s="8" t="s">
        <v>34</v>
      </c>
      <c r="O1794" s="8" t="s">
        <v>373</v>
      </c>
      <c r="P1794" s="9">
        <v>65</v>
      </c>
      <c r="Q1794" s="8" t="s">
        <v>2458</v>
      </c>
      <c r="R1794">
        <f t="shared" si="195"/>
        <v>1</v>
      </c>
    </row>
    <row r="1795" spans="1:18" ht="33" x14ac:dyDescent="0.25">
      <c r="A1795" s="4" t="s">
        <v>212</v>
      </c>
      <c r="B1795" s="17">
        <v>43998.654861111114</v>
      </c>
      <c r="C1795" s="6" t="str">
        <f t="shared" ref="C1795:C1858" si="198">TEXT(B1795,"mmmm")</f>
        <v>June</v>
      </c>
      <c r="D1795" s="7">
        <f t="shared" ref="D1795:D1858" si="199">TIME(HOUR(B1795),MINUTE(B1795),SECOND(B1795))</f>
        <v>0.65486111111111112</v>
      </c>
      <c r="E1795" s="7" t="str">
        <f>IF(AND(D1795&lt;Sheet2!$A$3,D1795&gt;=Sheet2!$A$2),"Morning",IF(AND(D1795&gt;=Sheet2!$A$3,D1795&lt;Sheet2!$A$4),"Afternoon","Night"))</f>
        <v>Afternoon</v>
      </c>
      <c r="F1795" s="7" t="str">
        <f t="shared" ref="F1795:F1858" si="200">TEXT(B1795,"dddd")</f>
        <v>Tuesday</v>
      </c>
      <c r="G1795" s="7" t="str">
        <f t="shared" ref="G1795:G1858" si="201">IF(OR(F1795="Saturday",F1795="Sunday"),"Weekends","Weekdays")</f>
        <v>Weekdays</v>
      </c>
      <c r="H1795" s="6">
        <f t="shared" ref="H1795:H1858" si="202">DAY(B1795)</f>
        <v>16</v>
      </c>
      <c r="I1795" s="6">
        <f t="shared" si="197"/>
        <v>2020</v>
      </c>
      <c r="J1795" s="5">
        <v>43998.654861111114</v>
      </c>
      <c r="K1795" s="8" t="s">
        <v>275</v>
      </c>
      <c r="L1795" s="8" t="s">
        <v>2695</v>
      </c>
      <c r="M1795" s="8" t="s">
        <v>2702</v>
      </c>
      <c r="N1795" s="8" t="s">
        <v>58</v>
      </c>
      <c r="O1795" s="8" t="s">
        <v>13</v>
      </c>
      <c r="P1795" s="9">
        <v>260</v>
      </c>
      <c r="Q1795" s="8" t="s">
        <v>1436</v>
      </c>
      <c r="R1795">
        <f t="shared" ref="R1795:R1858" si="203">COUNTA(B1795)</f>
        <v>1</v>
      </c>
    </row>
    <row r="1796" spans="1:18" ht="66" x14ac:dyDescent="0.25">
      <c r="A1796" s="10"/>
      <c r="B1796" s="18">
        <v>43998.654861111114</v>
      </c>
      <c r="C1796" s="6" t="str">
        <f t="shared" si="198"/>
        <v>June</v>
      </c>
      <c r="D1796" s="7">
        <f t="shared" si="199"/>
        <v>0.65486111111111112</v>
      </c>
      <c r="E1796" s="7" t="str">
        <f>IF(AND(D1796&lt;Sheet2!$A$3,D1796&gt;=Sheet2!$A$2),"Morning",IF(AND(D1796&gt;=Sheet2!$A$3,D1796&lt;Sheet2!$A$4),"Afternoon","Night"))</f>
        <v>Afternoon</v>
      </c>
      <c r="F1796" s="7" t="str">
        <f t="shared" si="200"/>
        <v>Tuesday</v>
      </c>
      <c r="G1796" s="7" t="str">
        <f t="shared" si="201"/>
        <v>Weekdays</v>
      </c>
      <c r="H1796" s="6">
        <f t="shared" si="202"/>
        <v>16</v>
      </c>
      <c r="I1796" s="6">
        <f t="shared" si="197"/>
        <v>2020</v>
      </c>
      <c r="J1796" s="11">
        <v>43999.606944444444</v>
      </c>
      <c r="K1796" s="12" t="s">
        <v>275</v>
      </c>
      <c r="L1796" s="8" t="s">
        <v>2695</v>
      </c>
      <c r="M1796" s="8" t="s">
        <v>2702</v>
      </c>
      <c r="N1796" s="12" t="s">
        <v>58</v>
      </c>
      <c r="O1796" s="12" t="s">
        <v>13</v>
      </c>
      <c r="P1796" s="13">
        <v>260</v>
      </c>
      <c r="Q1796" s="12" t="s">
        <v>2459</v>
      </c>
      <c r="R1796">
        <f t="shared" si="203"/>
        <v>1</v>
      </c>
    </row>
    <row r="1797" spans="1:18" ht="33" x14ac:dyDescent="0.25">
      <c r="A1797" s="4" t="s">
        <v>213</v>
      </c>
      <c r="B1797" s="17">
        <v>43998.817361111112</v>
      </c>
      <c r="C1797" s="6" t="str">
        <f t="shared" si="198"/>
        <v>June</v>
      </c>
      <c r="D1797" s="7">
        <f t="shared" si="199"/>
        <v>0.81736111111111109</v>
      </c>
      <c r="E1797" s="7" t="str">
        <f>IF(AND(D1797&lt;Sheet2!$A$3,D1797&gt;=Sheet2!$A$2),"Morning",IF(AND(D1797&gt;=Sheet2!$A$3,D1797&lt;Sheet2!$A$4),"Afternoon","Night"))</f>
        <v>Night</v>
      </c>
      <c r="F1797" s="7" t="str">
        <f t="shared" si="200"/>
        <v>Tuesday</v>
      </c>
      <c r="G1797" s="7" t="str">
        <f t="shared" si="201"/>
        <v>Weekdays</v>
      </c>
      <c r="H1797" s="6">
        <f t="shared" si="202"/>
        <v>16</v>
      </c>
      <c r="I1797" s="6">
        <f t="shared" si="197"/>
        <v>2020</v>
      </c>
      <c r="J1797" s="5">
        <v>43998.817361111112</v>
      </c>
      <c r="K1797" s="8" t="s">
        <v>8</v>
      </c>
      <c r="L1797" s="8" t="s">
        <v>2694</v>
      </c>
      <c r="M1797" s="8" t="s">
        <v>2702</v>
      </c>
      <c r="N1797" s="8"/>
      <c r="O1797" s="8"/>
      <c r="P1797" s="15" t="s">
        <v>9</v>
      </c>
      <c r="Q1797" s="8" t="s">
        <v>1437</v>
      </c>
      <c r="R1797">
        <f t="shared" si="203"/>
        <v>1</v>
      </c>
    </row>
    <row r="1798" spans="1:18" ht="16.5" x14ac:dyDescent="0.25">
      <c r="A1798" s="4" t="s">
        <v>215</v>
      </c>
      <c r="B1798" s="17">
        <v>43998.842361111114</v>
      </c>
      <c r="C1798" s="6" t="str">
        <f t="shared" si="198"/>
        <v>June</v>
      </c>
      <c r="D1798" s="7">
        <f t="shared" si="199"/>
        <v>0.84236111111111101</v>
      </c>
      <c r="E1798" s="7" t="str">
        <f>IF(AND(D1798&lt;Sheet2!$A$3,D1798&gt;=Sheet2!$A$2),"Morning",IF(AND(D1798&gt;=Sheet2!$A$3,D1798&lt;Sheet2!$A$4),"Afternoon","Night"))</f>
        <v>Night</v>
      </c>
      <c r="F1798" s="7" t="str">
        <f t="shared" si="200"/>
        <v>Tuesday</v>
      </c>
      <c r="G1798" s="7" t="str">
        <f t="shared" si="201"/>
        <v>Weekdays</v>
      </c>
      <c r="H1798" s="6">
        <f t="shared" si="202"/>
        <v>16</v>
      </c>
      <c r="I1798" s="6">
        <f t="shared" si="197"/>
        <v>2020</v>
      </c>
      <c r="J1798" s="5">
        <v>43998.842361111114</v>
      </c>
      <c r="K1798" s="8" t="s">
        <v>8</v>
      </c>
      <c r="L1798" s="8" t="s">
        <v>2694</v>
      </c>
      <c r="M1798" s="8" t="s">
        <v>2702</v>
      </c>
      <c r="N1798" s="8"/>
      <c r="O1798" s="8"/>
      <c r="P1798" s="15" t="s">
        <v>9</v>
      </c>
      <c r="Q1798" s="8" t="s">
        <v>1438</v>
      </c>
      <c r="R1798">
        <f t="shared" si="203"/>
        <v>1</v>
      </c>
    </row>
    <row r="1799" spans="1:18" ht="49.5" x14ac:dyDescent="0.25">
      <c r="A1799" s="4" t="s">
        <v>218</v>
      </c>
      <c r="B1799" s="17">
        <v>43999.255555555559</v>
      </c>
      <c r="C1799" s="6" t="str">
        <f t="shared" si="198"/>
        <v>June</v>
      </c>
      <c r="D1799" s="7">
        <f t="shared" si="199"/>
        <v>0.25555555555555559</v>
      </c>
      <c r="E1799" s="7" t="str">
        <f>IF(AND(D1799&lt;Sheet2!$A$3,D1799&gt;=Sheet2!$A$2),"Morning",IF(AND(D1799&gt;=Sheet2!$A$3,D1799&lt;Sheet2!$A$4),"Afternoon","Night"))</f>
        <v>Morning</v>
      </c>
      <c r="F1799" s="7" t="str">
        <f t="shared" si="200"/>
        <v>Wednesday</v>
      </c>
      <c r="G1799" s="7" t="str">
        <f t="shared" si="201"/>
        <v>Weekdays</v>
      </c>
      <c r="H1799" s="6">
        <f t="shared" si="202"/>
        <v>17</v>
      </c>
      <c r="I1799" s="6">
        <f t="shared" si="197"/>
        <v>2020</v>
      </c>
      <c r="J1799" s="5">
        <v>43999.255555555559</v>
      </c>
      <c r="K1799" s="8" t="s">
        <v>268</v>
      </c>
      <c r="L1799" s="8" t="s">
        <v>2696</v>
      </c>
      <c r="M1799" s="8" t="s">
        <v>2703</v>
      </c>
      <c r="N1799" s="8" t="s">
        <v>34</v>
      </c>
      <c r="O1799" s="8" t="s">
        <v>35</v>
      </c>
      <c r="P1799" s="9">
        <v>31</v>
      </c>
      <c r="Q1799" s="8" t="s">
        <v>1439</v>
      </c>
      <c r="R1799">
        <f t="shared" si="203"/>
        <v>1</v>
      </c>
    </row>
    <row r="1800" spans="1:18" ht="66" x14ac:dyDescent="0.25">
      <c r="A1800" s="10"/>
      <c r="B1800" s="18">
        <v>43999.255555555559</v>
      </c>
      <c r="C1800" s="6" t="str">
        <f t="shared" si="198"/>
        <v>June</v>
      </c>
      <c r="D1800" s="7">
        <f t="shared" si="199"/>
        <v>0.25555555555555559</v>
      </c>
      <c r="E1800" s="7" t="str">
        <f>IF(AND(D1800&lt;Sheet2!$A$3,D1800&gt;=Sheet2!$A$2),"Morning",IF(AND(D1800&gt;=Sheet2!$A$3,D1800&lt;Sheet2!$A$4),"Afternoon","Night"))</f>
        <v>Morning</v>
      </c>
      <c r="F1800" s="7" t="str">
        <f t="shared" si="200"/>
        <v>Wednesday</v>
      </c>
      <c r="G1800" s="7" t="str">
        <f t="shared" si="201"/>
        <v>Weekdays</v>
      </c>
      <c r="H1800" s="6">
        <f t="shared" si="202"/>
        <v>17</v>
      </c>
      <c r="I1800" s="6">
        <f t="shared" si="197"/>
        <v>2020</v>
      </c>
      <c r="J1800" s="11">
        <v>44001.747916666667</v>
      </c>
      <c r="K1800" s="12" t="s">
        <v>268</v>
      </c>
      <c r="L1800" s="8" t="s">
        <v>2696</v>
      </c>
      <c r="M1800" s="8" t="s">
        <v>2703</v>
      </c>
      <c r="N1800" s="12" t="s">
        <v>34</v>
      </c>
      <c r="O1800" s="12" t="s">
        <v>35</v>
      </c>
      <c r="P1800" s="13">
        <v>31</v>
      </c>
      <c r="Q1800" s="12" t="s">
        <v>2460</v>
      </c>
      <c r="R1800">
        <f t="shared" si="203"/>
        <v>1</v>
      </c>
    </row>
    <row r="1801" spans="1:18" ht="115.5" x14ac:dyDescent="0.25">
      <c r="A1801" s="4" t="s">
        <v>220</v>
      </c>
      <c r="B1801" s="17">
        <v>43999.413194444445</v>
      </c>
      <c r="C1801" s="6" t="str">
        <f t="shared" si="198"/>
        <v>June</v>
      </c>
      <c r="D1801" s="7">
        <f t="shared" si="199"/>
        <v>0.41319444444444442</v>
      </c>
      <c r="E1801" s="7" t="str">
        <f>IF(AND(D1801&lt;Sheet2!$A$3,D1801&gt;=Sheet2!$A$2),"Morning",IF(AND(D1801&gt;=Sheet2!$A$3,D1801&lt;Sheet2!$A$4),"Afternoon","Night"))</f>
        <v>Morning</v>
      </c>
      <c r="F1801" s="7" t="str">
        <f t="shared" si="200"/>
        <v>Wednesday</v>
      </c>
      <c r="G1801" s="7" t="str">
        <f t="shared" si="201"/>
        <v>Weekdays</v>
      </c>
      <c r="H1801" s="6">
        <f t="shared" si="202"/>
        <v>17</v>
      </c>
      <c r="I1801" s="6">
        <f t="shared" si="197"/>
        <v>2020</v>
      </c>
      <c r="J1801" s="5">
        <v>43999.413194444445</v>
      </c>
      <c r="K1801" s="8" t="s">
        <v>50</v>
      </c>
      <c r="L1801" s="8" t="s">
        <v>2693</v>
      </c>
      <c r="M1801" s="8" t="s">
        <v>2703</v>
      </c>
      <c r="N1801" s="8" t="s">
        <v>34</v>
      </c>
      <c r="O1801" s="8" t="s">
        <v>2237</v>
      </c>
      <c r="P1801" s="9">
        <v>28</v>
      </c>
      <c r="Q1801" s="8" t="s">
        <v>2461</v>
      </c>
      <c r="R1801">
        <f t="shared" si="203"/>
        <v>1</v>
      </c>
    </row>
    <row r="1802" spans="1:18" ht="33" x14ac:dyDescent="0.25">
      <c r="A1802" s="4" t="s">
        <v>222</v>
      </c>
      <c r="B1802" s="17">
        <v>43999.659722222219</v>
      </c>
      <c r="C1802" s="6" t="str">
        <f t="shared" si="198"/>
        <v>June</v>
      </c>
      <c r="D1802" s="7">
        <f t="shared" si="199"/>
        <v>0.65972222222222221</v>
      </c>
      <c r="E1802" s="7" t="str">
        <f>IF(AND(D1802&lt;Sheet2!$A$3,D1802&gt;=Sheet2!$A$2),"Morning",IF(AND(D1802&gt;=Sheet2!$A$3,D1802&lt;Sheet2!$A$4),"Afternoon","Night"))</f>
        <v>Afternoon</v>
      </c>
      <c r="F1802" s="7" t="str">
        <f t="shared" si="200"/>
        <v>Wednesday</v>
      </c>
      <c r="G1802" s="7" t="str">
        <f t="shared" si="201"/>
        <v>Weekdays</v>
      </c>
      <c r="H1802" s="6">
        <f t="shared" si="202"/>
        <v>17</v>
      </c>
      <c r="I1802" s="6">
        <f t="shared" si="197"/>
        <v>2020</v>
      </c>
      <c r="J1802" s="5">
        <v>43999.659722222219</v>
      </c>
      <c r="K1802" s="8" t="s">
        <v>1440</v>
      </c>
      <c r="L1802" s="8" t="s">
        <v>2694</v>
      </c>
      <c r="M1802" s="8" t="s">
        <v>2702</v>
      </c>
      <c r="N1802" s="8" t="s">
        <v>24</v>
      </c>
      <c r="O1802" s="8" t="s">
        <v>13</v>
      </c>
      <c r="P1802" s="9">
        <v>0</v>
      </c>
      <c r="Q1802" s="8" t="s">
        <v>1441</v>
      </c>
      <c r="R1802">
        <f t="shared" si="203"/>
        <v>1</v>
      </c>
    </row>
    <row r="1803" spans="1:18" ht="66" x14ac:dyDescent="0.25">
      <c r="A1803" s="10"/>
      <c r="B1803" s="18">
        <v>43999.659722222219</v>
      </c>
      <c r="C1803" s="6" t="str">
        <f t="shared" si="198"/>
        <v>June</v>
      </c>
      <c r="D1803" s="7">
        <f t="shared" si="199"/>
        <v>0.65972222222222221</v>
      </c>
      <c r="E1803" s="7" t="str">
        <f>IF(AND(D1803&lt;Sheet2!$A$3,D1803&gt;=Sheet2!$A$2),"Morning",IF(AND(D1803&gt;=Sheet2!$A$3,D1803&lt;Sheet2!$A$4),"Afternoon","Night"))</f>
        <v>Afternoon</v>
      </c>
      <c r="F1803" s="7" t="str">
        <f t="shared" si="200"/>
        <v>Wednesday</v>
      </c>
      <c r="G1803" s="7" t="str">
        <f t="shared" si="201"/>
        <v>Weekdays</v>
      </c>
      <c r="H1803" s="6">
        <f t="shared" si="202"/>
        <v>17</v>
      </c>
      <c r="I1803" s="6">
        <f t="shared" si="197"/>
        <v>2020</v>
      </c>
      <c r="J1803" s="11">
        <v>44000.634722222225</v>
      </c>
      <c r="K1803" s="12" t="s">
        <v>1440</v>
      </c>
      <c r="L1803" s="8" t="s">
        <v>2694</v>
      </c>
      <c r="M1803" s="8" t="s">
        <v>2702</v>
      </c>
      <c r="N1803" s="12" t="s">
        <v>24</v>
      </c>
      <c r="O1803" s="12" t="s">
        <v>13</v>
      </c>
      <c r="P1803" s="13">
        <v>0</v>
      </c>
      <c r="Q1803" s="12" t="s">
        <v>2462</v>
      </c>
      <c r="R1803">
        <f t="shared" si="203"/>
        <v>1</v>
      </c>
    </row>
    <row r="1804" spans="1:18" ht="49.5" x14ac:dyDescent="0.25">
      <c r="A1804" s="4" t="s">
        <v>224</v>
      </c>
      <c r="B1804" s="17">
        <v>43999.670138888891</v>
      </c>
      <c r="C1804" s="6" t="str">
        <f t="shared" si="198"/>
        <v>June</v>
      </c>
      <c r="D1804" s="7">
        <f t="shared" si="199"/>
        <v>0.67013888888888884</v>
      </c>
      <c r="E1804" s="7" t="str">
        <f>IF(AND(D1804&lt;Sheet2!$A$3,D1804&gt;=Sheet2!$A$2),"Morning",IF(AND(D1804&gt;=Sheet2!$A$3,D1804&lt;Sheet2!$A$4),"Afternoon","Night"))</f>
        <v>Afternoon</v>
      </c>
      <c r="F1804" s="7" t="str">
        <f t="shared" si="200"/>
        <v>Wednesday</v>
      </c>
      <c r="G1804" s="7" t="str">
        <f t="shared" si="201"/>
        <v>Weekdays</v>
      </c>
      <c r="H1804" s="6">
        <f t="shared" si="202"/>
        <v>17</v>
      </c>
      <c r="I1804" s="6">
        <f t="shared" si="197"/>
        <v>2020</v>
      </c>
      <c r="J1804" s="5">
        <v>43999.670138888891</v>
      </c>
      <c r="K1804" s="8" t="s">
        <v>414</v>
      </c>
      <c r="L1804" s="8" t="s">
        <v>2694</v>
      </c>
      <c r="M1804" s="8" t="s">
        <v>2702</v>
      </c>
      <c r="N1804" s="8" t="s">
        <v>24</v>
      </c>
      <c r="O1804" s="8" t="s">
        <v>19</v>
      </c>
      <c r="P1804" s="9">
        <v>30</v>
      </c>
      <c r="Q1804" s="8" t="s">
        <v>2463</v>
      </c>
      <c r="R1804">
        <f t="shared" si="203"/>
        <v>1</v>
      </c>
    </row>
    <row r="1805" spans="1:18" ht="66" x14ac:dyDescent="0.25">
      <c r="A1805" s="10"/>
      <c r="B1805" s="18">
        <v>43999.670138888891</v>
      </c>
      <c r="C1805" s="6" t="str">
        <f t="shared" si="198"/>
        <v>June</v>
      </c>
      <c r="D1805" s="7">
        <f t="shared" si="199"/>
        <v>0.67013888888888884</v>
      </c>
      <c r="E1805" s="7" t="str">
        <f>IF(AND(D1805&lt;Sheet2!$A$3,D1805&gt;=Sheet2!$A$2),"Morning",IF(AND(D1805&gt;=Sheet2!$A$3,D1805&lt;Sheet2!$A$4),"Afternoon","Night"))</f>
        <v>Afternoon</v>
      </c>
      <c r="F1805" s="7" t="str">
        <f t="shared" si="200"/>
        <v>Wednesday</v>
      </c>
      <c r="G1805" s="7" t="str">
        <f t="shared" si="201"/>
        <v>Weekdays</v>
      </c>
      <c r="H1805" s="6">
        <f t="shared" si="202"/>
        <v>17</v>
      </c>
      <c r="I1805" s="6">
        <f t="shared" si="197"/>
        <v>2020</v>
      </c>
      <c r="J1805" s="11">
        <v>44000.637499999997</v>
      </c>
      <c r="K1805" s="12" t="s">
        <v>414</v>
      </c>
      <c r="L1805" s="8" t="s">
        <v>2694</v>
      </c>
      <c r="M1805" s="8" t="s">
        <v>2702</v>
      </c>
      <c r="N1805" s="12" t="s">
        <v>24</v>
      </c>
      <c r="O1805" s="12" t="s">
        <v>19</v>
      </c>
      <c r="P1805" s="13">
        <v>30</v>
      </c>
      <c r="Q1805" s="12" t="s">
        <v>2464</v>
      </c>
      <c r="R1805">
        <f t="shared" si="203"/>
        <v>1</v>
      </c>
    </row>
    <row r="1806" spans="1:18" ht="33" x14ac:dyDescent="0.25">
      <c r="A1806" s="4" t="s">
        <v>226</v>
      </c>
      <c r="B1806" s="17">
        <v>44000.280555555553</v>
      </c>
      <c r="C1806" s="6" t="str">
        <f t="shared" si="198"/>
        <v>June</v>
      </c>
      <c r="D1806" s="7">
        <f t="shared" si="199"/>
        <v>0.28055555555555556</v>
      </c>
      <c r="E1806" s="7" t="str">
        <f>IF(AND(D1806&lt;Sheet2!$A$3,D1806&gt;=Sheet2!$A$2),"Morning",IF(AND(D1806&gt;=Sheet2!$A$3,D1806&lt;Sheet2!$A$4),"Afternoon","Night"))</f>
        <v>Morning</v>
      </c>
      <c r="F1806" s="7" t="str">
        <f t="shared" si="200"/>
        <v>Thursday</v>
      </c>
      <c r="G1806" s="7" t="str">
        <f t="shared" si="201"/>
        <v>Weekdays</v>
      </c>
      <c r="H1806" s="6">
        <f t="shared" si="202"/>
        <v>18</v>
      </c>
      <c r="I1806" s="6">
        <f t="shared" si="197"/>
        <v>2020</v>
      </c>
      <c r="J1806" s="5">
        <v>44000.280555555553</v>
      </c>
      <c r="K1806" s="8" t="s">
        <v>122</v>
      </c>
      <c r="L1806" s="8" t="s">
        <v>2693</v>
      </c>
      <c r="M1806" s="8" t="s">
        <v>2703</v>
      </c>
      <c r="N1806" s="8" t="s">
        <v>18</v>
      </c>
      <c r="O1806" s="8" t="s">
        <v>19</v>
      </c>
      <c r="P1806" s="9">
        <v>0</v>
      </c>
      <c r="Q1806" s="8" t="s">
        <v>2465</v>
      </c>
      <c r="R1806">
        <f t="shared" si="203"/>
        <v>1</v>
      </c>
    </row>
    <row r="1807" spans="1:18" ht="66" x14ac:dyDescent="0.25">
      <c r="A1807" s="10"/>
      <c r="B1807" s="18">
        <v>44000.280555555553</v>
      </c>
      <c r="C1807" s="6" t="str">
        <f t="shared" si="198"/>
        <v>June</v>
      </c>
      <c r="D1807" s="7">
        <f t="shared" si="199"/>
        <v>0.28055555555555556</v>
      </c>
      <c r="E1807" s="7" t="str">
        <f>IF(AND(D1807&lt;Sheet2!$A$3,D1807&gt;=Sheet2!$A$2),"Morning",IF(AND(D1807&gt;=Sheet2!$A$3,D1807&lt;Sheet2!$A$4),"Afternoon","Night"))</f>
        <v>Morning</v>
      </c>
      <c r="F1807" s="7" t="str">
        <f t="shared" si="200"/>
        <v>Thursday</v>
      </c>
      <c r="G1807" s="7" t="str">
        <f t="shared" si="201"/>
        <v>Weekdays</v>
      </c>
      <c r="H1807" s="6">
        <f t="shared" si="202"/>
        <v>18</v>
      </c>
      <c r="I1807" s="6">
        <f t="shared" si="197"/>
        <v>2020</v>
      </c>
      <c r="J1807" s="11">
        <v>44001.749305555553</v>
      </c>
      <c r="K1807" s="12" t="s">
        <v>122</v>
      </c>
      <c r="L1807" s="8" t="s">
        <v>2693</v>
      </c>
      <c r="M1807" s="8" t="s">
        <v>2703</v>
      </c>
      <c r="N1807" s="12" t="s">
        <v>18</v>
      </c>
      <c r="O1807" s="12" t="s">
        <v>19</v>
      </c>
      <c r="P1807" s="13">
        <v>0</v>
      </c>
      <c r="Q1807" s="12" t="s">
        <v>2466</v>
      </c>
      <c r="R1807">
        <f t="shared" si="203"/>
        <v>1</v>
      </c>
    </row>
    <row r="1808" spans="1:18" ht="49.5" x14ac:dyDescent="0.25">
      <c r="A1808" s="4" t="s">
        <v>228</v>
      </c>
      <c r="B1808" s="17">
        <v>44000.625694444447</v>
      </c>
      <c r="C1808" s="6" t="str">
        <f t="shared" si="198"/>
        <v>June</v>
      </c>
      <c r="D1808" s="7">
        <f t="shared" si="199"/>
        <v>0.62569444444444444</v>
      </c>
      <c r="E1808" s="7" t="str">
        <f>IF(AND(D1808&lt;Sheet2!$A$3,D1808&gt;=Sheet2!$A$2),"Morning",IF(AND(D1808&gt;=Sheet2!$A$3,D1808&lt;Sheet2!$A$4),"Afternoon","Night"))</f>
        <v>Afternoon</v>
      </c>
      <c r="F1808" s="7" t="str">
        <f t="shared" si="200"/>
        <v>Thursday</v>
      </c>
      <c r="G1808" s="7" t="str">
        <f t="shared" si="201"/>
        <v>Weekdays</v>
      </c>
      <c r="H1808" s="6">
        <f t="shared" si="202"/>
        <v>18</v>
      </c>
      <c r="I1808" s="6">
        <f t="shared" si="197"/>
        <v>2020</v>
      </c>
      <c r="J1808" s="5">
        <v>44000.625694444447</v>
      </c>
      <c r="K1808" s="8" t="s">
        <v>400</v>
      </c>
      <c r="L1808" s="8" t="s">
        <v>2694</v>
      </c>
      <c r="M1808" s="8" t="s">
        <v>2702</v>
      </c>
      <c r="N1808" s="8" t="s">
        <v>34</v>
      </c>
      <c r="O1808" s="8" t="s">
        <v>109</v>
      </c>
      <c r="P1808" s="9">
        <v>8</v>
      </c>
      <c r="Q1808" s="8" t="s">
        <v>2467</v>
      </c>
      <c r="R1808">
        <f t="shared" si="203"/>
        <v>1</v>
      </c>
    </row>
    <row r="1809" spans="1:18" ht="33" x14ac:dyDescent="0.25">
      <c r="A1809" s="4" t="s">
        <v>229</v>
      </c>
      <c r="B1809" s="17">
        <v>44000.680555555555</v>
      </c>
      <c r="C1809" s="6" t="str">
        <f t="shared" si="198"/>
        <v>June</v>
      </c>
      <c r="D1809" s="7">
        <f t="shared" si="199"/>
        <v>0.68055555555555547</v>
      </c>
      <c r="E1809" s="7" t="str">
        <f>IF(AND(D1809&lt;Sheet2!$A$3,D1809&gt;=Sheet2!$A$2),"Morning",IF(AND(D1809&gt;=Sheet2!$A$3,D1809&lt;Sheet2!$A$4),"Afternoon","Night"))</f>
        <v>Afternoon</v>
      </c>
      <c r="F1809" s="7" t="str">
        <f t="shared" si="200"/>
        <v>Thursday</v>
      </c>
      <c r="G1809" s="7" t="str">
        <f t="shared" si="201"/>
        <v>Weekdays</v>
      </c>
      <c r="H1809" s="6">
        <f t="shared" si="202"/>
        <v>18</v>
      </c>
      <c r="I1809" s="6">
        <f t="shared" si="197"/>
        <v>2020</v>
      </c>
      <c r="J1809" s="5">
        <v>44000.680555555555</v>
      </c>
      <c r="K1809" s="8" t="s">
        <v>57</v>
      </c>
      <c r="L1809" s="8" t="s">
        <v>2693</v>
      </c>
      <c r="M1809" s="8" t="s">
        <v>2703</v>
      </c>
      <c r="N1809" s="8" t="s">
        <v>58</v>
      </c>
      <c r="O1809" s="8" t="s">
        <v>46</v>
      </c>
      <c r="P1809" s="9">
        <v>0</v>
      </c>
      <c r="Q1809" s="8" t="s">
        <v>2468</v>
      </c>
      <c r="R1809">
        <f t="shared" si="203"/>
        <v>1</v>
      </c>
    </row>
    <row r="1810" spans="1:18" ht="82.5" x14ac:dyDescent="0.25">
      <c r="A1810" s="10"/>
      <c r="B1810" s="18">
        <v>44000.680555555555</v>
      </c>
      <c r="C1810" s="6" t="str">
        <f t="shared" si="198"/>
        <v>June</v>
      </c>
      <c r="D1810" s="7">
        <f t="shared" si="199"/>
        <v>0.68055555555555547</v>
      </c>
      <c r="E1810" s="7" t="str">
        <f>IF(AND(D1810&lt;Sheet2!$A$3,D1810&gt;=Sheet2!$A$2),"Morning",IF(AND(D1810&gt;=Sheet2!$A$3,D1810&lt;Sheet2!$A$4),"Afternoon","Night"))</f>
        <v>Afternoon</v>
      </c>
      <c r="F1810" s="7" t="str">
        <f t="shared" si="200"/>
        <v>Thursday</v>
      </c>
      <c r="G1810" s="7" t="str">
        <f t="shared" si="201"/>
        <v>Weekdays</v>
      </c>
      <c r="H1810" s="6">
        <f t="shared" si="202"/>
        <v>18</v>
      </c>
      <c r="I1810" s="6">
        <f t="shared" si="197"/>
        <v>2020</v>
      </c>
      <c r="J1810" s="11">
        <v>44002.379166666666</v>
      </c>
      <c r="K1810" s="12" t="s">
        <v>57</v>
      </c>
      <c r="L1810" s="8" t="s">
        <v>2693</v>
      </c>
      <c r="M1810" s="8" t="s">
        <v>2703</v>
      </c>
      <c r="N1810" s="12" t="s">
        <v>58</v>
      </c>
      <c r="O1810" s="12" t="s">
        <v>46</v>
      </c>
      <c r="P1810" s="13">
        <v>0</v>
      </c>
      <c r="Q1810" s="12" t="s">
        <v>2469</v>
      </c>
      <c r="R1810">
        <f t="shared" si="203"/>
        <v>1</v>
      </c>
    </row>
    <row r="1811" spans="1:18" ht="49.5" x14ac:dyDescent="0.25">
      <c r="A1811" s="4" t="s">
        <v>232</v>
      </c>
      <c r="B1811" s="17">
        <v>44001.375</v>
      </c>
      <c r="C1811" s="6" t="str">
        <f t="shared" si="198"/>
        <v>June</v>
      </c>
      <c r="D1811" s="7">
        <f t="shared" si="199"/>
        <v>0.375</v>
      </c>
      <c r="E1811" s="7" t="str">
        <f>IF(AND(D1811&lt;Sheet2!$A$3,D1811&gt;=Sheet2!$A$2),"Morning",IF(AND(D1811&gt;=Sheet2!$A$3,D1811&lt;Sheet2!$A$4),"Afternoon","Night"))</f>
        <v>Morning</v>
      </c>
      <c r="F1811" s="7" t="str">
        <f t="shared" si="200"/>
        <v>Friday</v>
      </c>
      <c r="G1811" s="7" t="str">
        <f t="shared" si="201"/>
        <v>Weekdays</v>
      </c>
      <c r="H1811" s="6">
        <f t="shared" si="202"/>
        <v>19</v>
      </c>
      <c r="I1811" s="6">
        <f t="shared" si="197"/>
        <v>2020</v>
      </c>
      <c r="J1811" s="5">
        <v>44001.375</v>
      </c>
      <c r="K1811" s="8" t="s">
        <v>602</v>
      </c>
      <c r="L1811" s="8" t="s">
        <v>2695</v>
      </c>
      <c r="M1811" s="8" t="s">
        <v>2702</v>
      </c>
      <c r="N1811" s="8" t="s">
        <v>34</v>
      </c>
      <c r="O1811" s="8" t="s">
        <v>905</v>
      </c>
      <c r="P1811" s="9">
        <v>104</v>
      </c>
      <c r="Q1811" s="8" t="s">
        <v>1442</v>
      </c>
      <c r="R1811">
        <f t="shared" si="203"/>
        <v>1</v>
      </c>
    </row>
    <row r="1812" spans="1:18" ht="66" x14ac:dyDescent="0.25">
      <c r="A1812" s="10"/>
      <c r="B1812" s="18">
        <v>44001.375</v>
      </c>
      <c r="C1812" s="6" t="str">
        <f t="shared" si="198"/>
        <v>June</v>
      </c>
      <c r="D1812" s="7">
        <f t="shared" si="199"/>
        <v>0.375</v>
      </c>
      <c r="E1812" s="7" t="str">
        <f>IF(AND(D1812&lt;Sheet2!$A$3,D1812&gt;=Sheet2!$A$2),"Morning",IF(AND(D1812&gt;=Sheet2!$A$3,D1812&lt;Sheet2!$A$4),"Afternoon","Night"))</f>
        <v>Morning</v>
      </c>
      <c r="F1812" s="7" t="str">
        <f t="shared" si="200"/>
        <v>Friday</v>
      </c>
      <c r="G1812" s="7" t="str">
        <f t="shared" si="201"/>
        <v>Weekdays</v>
      </c>
      <c r="H1812" s="6">
        <f t="shared" si="202"/>
        <v>19</v>
      </c>
      <c r="I1812" s="6">
        <f t="shared" si="197"/>
        <v>2020</v>
      </c>
      <c r="J1812" s="11">
        <v>44004.338888888888</v>
      </c>
      <c r="K1812" s="12" t="s">
        <v>602</v>
      </c>
      <c r="L1812" s="8" t="s">
        <v>2695</v>
      </c>
      <c r="M1812" s="8" t="s">
        <v>2702</v>
      </c>
      <c r="N1812" s="12" t="s">
        <v>34</v>
      </c>
      <c r="O1812" s="12" t="s">
        <v>905</v>
      </c>
      <c r="P1812" s="13">
        <v>104</v>
      </c>
      <c r="Q1812" s="12" t="s">
        <v>2470</v>
      </c>
      <c r="R1812">
        <f t="shared" si="203"/>
        <v>1</v>
      </c>
    </row>
    <row r="1813" spans="1:18" ht="33" x14ac:dyDescent="0.25">
      <c r="A1813" s="4" t="s">
        <v>233</v>
      </c>
      <c r="B1813" s="17">
        <v>44001.67291666667</v>
      </c>
      <c r="C1813" s="6" t="str">
        <f t="shared" si="198"/>
        <v>June</v>
      </c>
      <c r="D1813" s="7">
        <f t="shared" si="199"/>
        <v>0.67291666666666661</v>
      </c>
      <c r="E1813" s="7" t="str">
        <f>IF(AND(D1813&lt;Sheet2!$A$3,D1813&gt;=Sheet2!$A$2),"Morning",IF(AND(D1813&gt;=Sheet2!$A$3,D1813&lt;Sheet2!$A$4),"Afternoon","Night"))</f>
        <v>Afternoon</v>
      </c>
      <c r="F1813" s="7" t="str">
        <f t="shared" si="200"/>
        <v>Friday</v>
      </c>
      <c r="G1813" s="7" t="str">
        <f t="shared" si="201"/>
        <v>Weekdays</v>
      </c>
      <c r="H1813" s="6">
        <f t="shared" si="202"/>
        <v>19</v>
      </c>
      <c r="I1813" s="6">
        <f t="shared" si="197"/>
        <v>2020</v>
      </c>
      <c r="J1813" s="5">
        <v>44001.67291666667</v>
      </c>
      <c r="K1813" s="8" t="s">
        <v>398</v>
      </c>
      <c r="L1813" s="8" t="s">
        <v>2695</v>
      </c>
      <c r="M1813" s="8" t="s">
        <v>2702</v>
      </c>
      <c r="N1813" s="8" t="s">
        <v>34</v>
      </c>
      <c r="O1813" s="8" t="s">
        <v>19</v>
      </c>
      <c r="P1813" s="9">
        <v>20</v>
      </c>
      <c r="Q1813" s="8" t="s">
        <v>2471</v>
      </c>
      <c r="R1813">
        <f t="shared" si="203"/>
        <v>1</v>
      </c>
    </row>
    <row r="1814" spans="1:18" ht="49.5" x14ac:dyDescent="0.25">
      <c r="A1814" s="10"/>
      <c r="B1814" s="18">
        <v>44001.67291666667</v>
      </c>
      <c r="C1814" s="6" t="str">
        <f t="shared" si="198"/>
        <v>June</v>
      </c>
      <c r="D1814" s="7">
        <f t="shared" si="199"/>
        <v>0.67291666666666661</v>
      </c>
      <c r="E1814" s="7" t="str">
        <f>IF(AND(D1814&lt;Sheet2!$A$3,D1814&gt;=Sheet2!$A$2),"Morning",IF(AND(D1814&gt;=Sheet2!$A$3,D1814&lt;Sheet2!$A$4),"Afternoon","Night"))</f>
        <v>Afternoon</v>
      </c>
      <c r="F1814" s="7" t="str">
        <f t="shared" si="200"/>
        <v>Friday</v>
      </c>
      <c r="G1814" s="7" t="str">
        <f t="shared" si="201"/>
        <v>Weekdays</v>
      </c>
      <c r="H1814" s="6">
        <f t="shared" si="202"/>
        <v>19</v>
      </c>
      <c r="I1814" s="6">
        <f t="shared" si="197"/>
        <v>2020</v>
      </c>
      <c r="J1814" s="11">
        <v>44005.305555555555</v>
      </c>
      <c r="K1814" s="12" t="s">
        <v>398</v>
      </c>
      <c r="L1814" s="8" t="s">
        <v>2695</v>
      </c>
      <c r="M1814" s="8" t="s">
        <v>2702</v>
      </c>
      <c r="N1814" s="12" t="s">
        <v>34</v>
      </c>
      <c r="O1814" s="12" t="s">
        <v>19</v>
      </c>
      <c r="P1814" s="13">
        <v>20</v>
      </c>
      <c r="Q1814" s="12" t="s">
        <v>2472</v>
      </c>
      <c r="R1814">
        <f t="shared" si="203"/>
        <v>1</v>
      </c>
    </row>
    <row r="1815" spans="1:18" ht="33" x14ac:dyDescent="0.25">
      <c r="A1815" s="4" t="s">
        <v>234</v>
      </c>
      <c r="B1815" s="17">
        <v>44001.816666666666</v>
      </c>
      <c r="C1815" s="6" t="str">
        <f t="shared" si="198"/>
        <v>June</v>
      </c>
      <c r="D1815" s="7">
        <f t="shared" si="199"/>
        <v>0.81666666666666676</v>
      </c>
      <c r="E1815" s="7" t="str">
        <f>IF(AND(D1815&lt;Sheet2!$A$3,D1815&gt;=Sheet2!$A$2),"Morning",IF(AND(D1815&gt;=Sheet2!$A$3,D1815&lt;Sheet2!$A$4),"Afternoon","Night"))</f>
        <v>Night</v>
      </c>
      <c r="F1815" s="7" t="str">
        <f t="shared" si="200"/>
        <v>Friday</v>
      </c>
      <c r="G1815" s="7" t="str">
        <f t="shared" si="201"/>
        <v>Weekdays</v>
      </c>
      <c r="H1815" s="6">
        <f t="shared" si="202"/>
        <v>19</v>
      </c>
      <c r="I1815" s="6">
        <f t="shared" si="197"/>
        <v>2020</v>
      </c>
      <c r="J1815" s="5">
        <v>44001.816666666666</v>
      </c>
      <c r="K1815" s="8" t="s">
        <v>481</v>
      </c>
      <c r="L1815" s="8" t="s">
        <v>2699</v>
      </c>
      <c r="M1815" s="8" t="s">
        <v>2703</v>
      </c>
      <c r="N1815" s="8" t="s">
        <v>34</v>
      </c>
      <c r="O1815" s="8" t="s">
        <v>46</v>
      </c>
      <c r="P1815" s="9">
        <v>78</v>
      </c>
      <c r="Q1815" s="8" t="s">
        <v>1443</v>
      </c>
      <c r="R1815">
        <f t="shared" si="203"/>
        <v>1</v>
      </c>
    </row>
    <row r="1816" spans="1:18" ht="66" x14ac:dyDescent="0.25">
      <c r="A1816" s="10"/>
      <c r="B1816" s="18">
        <v>44001.816666666666</v>
      </c>
      <c r="C1816" s="6" t="str">
        <f t="shared" si="198"/>
        <v>June</v>
      </c>
      <c r="D1816" s="7">
        <f t="shared" si="199"/>
        <v>0.81666666666666676</v>
      </c>
      <c r="E1816" s="7" t="str">
        <f>IF(AND(D1816&lt;Sheet2!$A$3,D1816&gt;=Sheet2!$A$2),"Morning",IF(AND(D1816&gt;=Sheet2!$A$3,D1816&lt;Sheet2!$A$4),"Afternoon","Night"))</f>
        <v>Night</v>
      </c>
      <c r="F1816" s="7" t="str">
        <f t="shared" si="200"/>
        <v>Friday</v>
      </c>
      <c r="G1816" s="7" t="str">
        <f t="shared" si="201"/>
        <v>Weekdays</v>
      </c>
      <c r="H1816" s="6">
        <f t="shared" si="202"/>
        <v>19</v>
      </c>
      <c r="I1816" s="6">
        <f t="shared" si="197"/>
        <v>2020</v>
      </c>
      <c r="J1816" s="11">
        <v>44006.47152777778</v>
      </c>
      <c r="K1816" s="12" t="s">
        <v>481</v>
      </c>
      <c r="L1816" s="8" t="s">
        <v>2699</v>
      </c>
      <c r="M1816" s="8" t="s">
        <v>2703</v>
      </c>
      <c r="N1816" s="12" t="s">
        <v>34</v>
      </c>
      <c r="O1816" s="12" t="s">
        <v>46</v>
      </c>
      <c r="P1816" s="13">
        <v>78</v>
      </c>
      <c r="Q1816" s="12" t="s">
        <v>2473</v>
      </c>
      <c r="R1816">
        <f t="shared" si="203"/>
        <v>1</v>
      </c>
    </row>
    <row r="1817" spans="1:18" ht="115.5" x14ac:dyDescent="0.25">
      <c r="A1817" s="4" t="s">
        <v>236</v>
      </c>
      <c r="B1817" s="17">
        <v>44002.20416666667</v>
      </c>
      <c r="C1817" s="6" t="str">
        <f t="shared" si="198"/>
        <v>June</v>
      </c>
      <c r="D1817" s="7">
        <f t="shared" si="199"/>
        <v>0.20416666666666669</v>
      </c>
      <c r="E1817" s="7" t="str">
        <f>IF(AND(D1817&lt;Sheet2!$A$3,D1817&gt;=Sheet2!$A$2),"Morning",IF(AND(D1817&gt;=Sheet2!$A$3,D1817&lt;Sheet2!$A$4),"Afternoon","Night"))</f>
        <v>Morning</v>
      </c>
      <c r="F1817" s="7" t="str">
        <f t="shared" si="200"/>
        <v>Saturday</v>
      </c>
      <c r="G1817" s="7" t="str">
        <f t="shared" si="201"/>
        <v>Weekends</v>
      </c>
      <c r="H1817" s="6">
        <f t="shared" si="202"/>
        <v>20</v>
      </c>
      <c r="I1817" s="6">
        <f t="shared" si="197"/>
        <v>2020</v>
      </c>
      <c r="J1817" s="5">
        <v>44002.20416666667</v>
      </c>
      <c r="K1817" s="8" t="s">
        <v>510</v>
      </c>
      <c r="L1817" s="8" t="s">
        <v>2694</v>
      </c>
      <c r="M1817" s="8" t="s">
        <v>2702</v>
      </c>
      <c r="N1817" s="8" t="s">
        <v>18</v>
      </c>
      <c r="O1817" s="8" t="s">
        <v>103</v>
      </c>
      <c r="P1817" s="9">
        <v>75</v>
      </c>
      <c r="Q1817" s="8" t="s">
        <v>2474</v>
      </c>
      <c r="R1817">
        <f t="shared" si="203"/>
        <v>1</v>
      </c>
    </row>
    <row r="1818" spans="1:18" ht="16.5" x14ac:dyDescent="0.25">
      <c r="A1818" s="4" t="s">
        <v>237</v>
      </c>
      <c r="B1818" s="17">
        <v>44002.451388888891</v>
      </c>
      <c r="C1818" s="6" t="str">
        <f t="shared" si="198"/>
        <v>June</v>
      </c>
      <c r="D1818" s="7">
        <f t="shared" si="199"/>
        <v>0.4513888888888889</v>
      </c>
      <c r="E1818" s="7" t="str">
        <f>IF(AND(D1818&lt;Sheet2!$A$3,D1818&gt;=Sheet2!$A$2),"Morning",IF(AND(D1818&gt;=Sheet2!$A$3,D1818&lt;Sheet2!$A$4),"Afternoon","Night"))</f>
        <v>Morning</v>
      </c>
      <c r="F1818" s="7" t="str">
        <f t="shared" si="200"/>
        <v>Saturday</v>
      </c>
      <c r="G1818" s="7" t="str">
        <f t="shared" si="201"/>
        <v>Weekends</v>
      </c>
      <c r="H1818" s="6">
        <f t="shared" si="202"/>
        <v>20</v>
      </c>
      <c r="I1818" s="6">
        <f t="shared" si="197"/>
        <v>2020</v>
      </c>
      <c r="J1818" s="5">
        <v>44002.451388888891</v>
      </c>
      <c r="K1818" s="8" t="s">
        <v>8</v>
      </c>
      <c r="L1818" s="8" t="s">
        <v>2694</v>
      </c>
      <c r="M1818" s="8" t="s">
        <v>2702</v>
      </c>
      <c r="N1818" s="8"/>
      <c r="O1818" s="8"/>
      <c r="P1818" s="15" t="s">
        <v>9</v>
      </c>
      <c r="Q1818" s="8" t="s">
        <v>1444</v>
      </c>
      <c r="R1818">
        <f t="shared" si="203"/>
        <v>1</v>
      </c>
    </row>
    <row r="1819" spans="1:18" ht="66" x14ac:dyDescent="0.25">
      <c r="A1819" s="4" t="s">
        <v>238</v>
      </c>
      <c r="B1819" s="17">
        <v>44002.489583333336</v>
      </c>
      <c r="C1819" s="6" t="str">
        <f t="shared" si="198"/>
        <v>June</v>
      </c>
      <c r="D1819" s="7">
        <f t="shared" si="199"/>
        <v>0.48958333333333331</v>
      </c>
      <c r="E1819" s="7" t="str">
        <f>IF(AND(D1819&lt;Sheet2!$A$3,D1819&gt;=Sheet2!$A$2),"Morning",IF(AND(D1819&gt;=Sheet2!$A$3,D1819&lt;Sheet2!$A$4),"Afternoon","Night"))</f>
        <v>Morning</v>
      </c>
      <c r="F1819" s="7" t="str">
        <f t="shared" si="200"/>
        <v>Saturday</v>
      </c>
      <c r="G1819" s="7" t="str">
        <f t="shared" si="201"/>
        <v>Weekends</v>
      </c>
      <c r="H1819" s="6">
        <f t="shared" si="202"/>
        <v>20</v>
      </c>
      <c r="I1819" s="6">
        <f t="shared" si="197"/>
        <v>2020</v>
      </c>
      <c r="J1819" s="5">
        <v>44002.489583333336</v>
      </c>
      <c r="K1819" s="8" t="s">
        <v>172</v>
      </c>
      <c r="L1819" s="8" t="s">
        <v>2696</v>
      </c>
      <c r="M1819" s="8" t="s">
        <v>2703</v>
      </c>
      <c r="N1819" s="8" t="s">
        <v>34</v>
      </c>
      <c r="O1819" s="8" t="s">
        <v>109</v>
      </c>
      <c r="P1819" s="9">
        <v>43</v>
      </c>
      <c r="Q1819" s="8" t="s">
        <v>1445</v>
      </c>
      <c r="R1819">
        <f t="shared" si="203"/>
        <v>1</v>
      </c>
    </row>
    <row r="1820" spans="1:18" ht="33" x14ac:dyDescent="0.25">
      <c r="A1820" s="4" t="s">
        <v>240</v>
      </c>
      <c r="B1820" s="17">
        <v>44002.715277777781</v>
      </c>
      <c r="C1820" s="6" t="str">
        <f t="shared" si="198"/>
        <v>June</v>
      </c>
      <c r="D1820" s="7">
        <f t="shared" si="199"/>
        <v>0.71527777777777779</v>
      </c>
      <c r="E1820" s="7" t="str">
        <f>IF(AND(D1820&lt;Sheet2!$A$3,D1820&gt;=Sheet2!$A$2),"Morning",IF(AND(D1820&gt;=Sheet2!$A$3,D1820&lt;Sheet2!$A$4),"Afternoon","Night"))</f>
        <v>Afternoon</v>
      </c>
      <c r="F1820" s="7" t="str">
        <f t="shared" si="200"/>
        <v>Saturday</v>
      </c>
      <c r="G1820" s="7" t="str">
        <f t="shared" si="201"/>
        <v>Weekends</v>
      </c>
      <c r="H1820" s="6">
        <f t="shared" si="202"/>
        <v>20</v>
      </c>
      <c r="I1820" s="6">
        <f t="shared" si="197"/>
        <v>2020</v>
      </c>
      <c r="J1820" s="5">
        <v>44002.715277777781</v>
      </c>
      <c r="K1820" s="8" t="s">
        <v>8</v>
      </c>
      <c r="L1820" s="8" t="s">
        <v>2694</v>
      </c>
      <c r="M1820" s="8" t="s">
        <v>2702</v>
      </c>
      <c r="N1820" s="8"/>
      <c r="O1820" s="8"/>
      <c r="P1820" s="15" t="s">
        <v>9</v>
      </c>
      <c r="Q1820" s="8" t="s">
        <v>1446</v>
      </c>
      <c r="R1820">
        <f t="shared" si="203"/>
        <v>1</v>
      </c>
    </row>
    <row r="1821" spans="1:18" ht="396" x14ac:dyDescent="0.25">
      <c r="A1821" s="4" t="s">
        <v>241</v>
      </c>
      <c r="B1821" s="17">
        <v>44003.731944444444</v>
      </c>
      <c r="C1821" s="6" t="str">
        <f t="shared" si="198"/>
        <v>June</v>
      </c>
      <c r="D1821" s="7">
        <f t="shared" si="199"/>
        <v>0.7319444444444444</v>
      </c>
      <c r="E1821" s="7" t="str">
        <f>IF(AND(D1821&lt;Sheet2!$A$3,D1821&gt;=Sheet2!$A$2),"Morning",IF(AND(D1821&gt;=Sheet2!$A$3,D1821&lt;Sheet2!$A$4),"Afternoon","Night"))</f>
        <v>Afternoon</v>
      </c>
      <c r="F1821" s="7" t="str">
        <f t="shared" si="200"/>
        <v>Sunday</v>
      </c>
      <c r="G1821" s="7" t="str">
        <f t="shared" si="201"/>
        <v>Weekends</v>
      </c>
      <c r="H1821" s="6">
        <f t="shared" si="202"/>
        <v>21</v>
      </c>
      <c r="I1821" s="6">
        <f t="shared" si="197"/>
        <v>2020</v>
      </c>
      <c r="J1821" s="5">
        <v>44003.731944444444</v>
      </c>
      <c r="K1821" s="8" t="s">
        <v>2330</v>
      </c>
      <c r="L1821" s="8" t="s">
        <v>2693</v>
      </c>
      <c r="M1821" s="8" t="s">
        <v>2703</v>
      </c>
      <c r="N1821" s="8" t="s">
        <v>34</v>
      </c>
      <c r="O1821" s="8" t="s">
        <v>191</v>
      </c>
      <c r="P1821" s="15" t="s">
        <v>9</v>
      </c>
      <c r="Q1821" s="8" t="s">
        <v>2475</v>
      </c>
      <c r="R1821">
        <f t="shared" si="203"/>
        <v>1</v>
      </c>
    </row>
    <row r="1822" spans="1:18" ht="33" x14ac:dyDescent="0.25">
      <c r="A1822" s="4" t="s">
        <v>242</v>
      </c>
      <c r="B1822" s="17">
        <v>44003.772916666669</v>
      </c>
      <c r="C1822" s="6" t="str">
        <f t="shared" si="198"/>
        <v>June</v>
      </c>
      <c r="D1822" s="7">
        <f t="shared" si="199"/>
        <v>0.7729166666666667</v>
      </c>
      <c r="E1822" s="7" t="str">
        <f>IF(AND(D1822&lt;Sheet2!$A$3,D1822&gt;=Sheet2!$A$2),"Morning",IF(AND(D1822&gt;=Sheet2!$A$3,D1822&lt;Sheet2!$A$4),"Afternoon","Night"))</f>
        <v>Afternoon</v>
      </c>
      <c r="F1822" s="7" t="str">
        <f t="shared" si="200"/>
        <v>Sunday</v>
      </c>
      <c r="G1822" s="7" t="str">
        <f t="shared" si="201"/>
        <v>Weekends</v>
      </c>
      <c r="H1822" s="6">
        <f t="shared" si="202"/>
        <v>21</v>
      </c>
      <c r="I1822" s="6">
        <f t="shared" si="197"/>
        <v>2020</v>
      </c>
      <c r="J1822" s="5">
        <v>44003.772916666669</v>
      </c>
      <c r="K1822" s="8" t="s">
        <v>482</v>
      </c>
      <c r="L1822" s="8" t="s">
        <v>2693</v>
      </c>
      <c r="M1822" s="8" t="s">
        <v>2703</v>
      </c>
      <c r="N1822" s="8" t="s">
        <v>34</v>
      </c>
      <c r="O1822" s="8" t="s">
        <v>19</v>
      </c>
      <c r="P1822" s="9">
        <v>0</v>
      </c>
      <c r="Q1822" s="8" t="s">
        <v>1447</v>
      </c>
      <c r="R1822">
        <f t="shared" si="203"/>
        <v>1</v>
      </c>
    </row>
    <row r="1823" spans="1:18" ht="49.5" x14ac:dyDescent="0.25">
      <c r="A1823" s="10"/>
      <c r="B1823" s="18">
        <v>44003.772916666669</v>
      </c>
      <c r="C1823" s="6" t="str">
        <f t="shared" si="198"/>
        <v>June</v>
      </c>
      <c r="D1823" s="7">
        <f t="shared" si="199"/>
        <v>0.7729166666666667</v>
      </c>
      <c r="E1823" s="7" t="str">
        <f>IF(AND(D1823&lt;Sheet2!$A$3,D1823&gt;=Sheet2!$A$2),"Morning",IF(AND(D1823&gt;=Sheet2!$A$3,D1823&lt;Sheet2!$A$4),"Afternoon","Night"))</f>
        <v>Afternoon</v>
      </c>
      <c r="F1823" s="7" t="str">
        <f t="shared" si="200"/>
        <v>Sunday</v>
      </c>
      <c r="G1823" s="7" t="str">
        <f t="shared" si="201"/>
        <v>Weekends</v>
      </c>
      <c r="H1823" s="6">
        <f t="shared" si="202"/>
        <v>21</v>
      </c>
      <c r="I1823" s="6">
        <f t="shared" si="197"/>
        <v>2020</v>
      </c>
      <c r="J1823" s="11">
        <v>44008.651388888888</v>
      </c>
      <c r="K1823" s="12" t="s">
        <v>482</v>
      </c>
      <c r="L1823" s="8" t="s">
        <v>2693</v>
      </c>
      <c r="M1823" s="8" t="s">
        <v>2703</v>
      </c>
      <c r="N1823" s="12" t="s">
        <v>34</v>
      </c>
      <c r="O1823" s="12" t="s">
        <v>19</v>
      </c>
      <c r="P1823" s="13">
        <v>0</v>
      </c>
      <c r="Q1823" s="12" t="s">
        <v>2476</v>
      </c>
      <c r="R1823">
        <f t="shared" si="203"/>
        <v>1</v>
      </c>
    </row>
    <row r="1824" spans="1:18" ht="99" x14ac:dyDescent="0.25">
      <c r="A1824" s="4" t="s">
        <v>244</v>
      </c>
      <c r="B1824" s="17">
        <v>44003.801388888889</v>
      </c>
      <c r="C1824" s="6" t="str">
        <f t="shared" si="198"/>
        <v>June</v>
      </c>
      <c r="D1824" s="7">
        <f t="shared" si="199"/>
        <v>0.80138888888888893</v>
      </c>
      <c r="E1824" s="7" t="str">
        <f>IF(AND(D1824&lt;Sheet2!$A$3,D1824&gt;=Sheet2!$A$2),"Morning",IF(AND(D1824&gt;=Sheet2!$A$3,D1824&lt;Sheet2!$A$4),"Afternoon","Night"))</f>
        <v>Night</v>
      </c>
      <c r="F1824" s="7" t="str">
        <f t="shared" si="200"/>
        <v>Sunday</v>
      </c>
      <c r="G1824" s="7" t="str">
        <f t="shared" si="201"/>
        <v>Weekends</v>
      </c>
      <c r="H1824" s="6">
        <f t="shared" si="202"/>
        <v>21</v>
      </c>
      <c r="I1824" s="6">
        <f t="shared" si="197"/>
        <v>2020</v>
      </c>
      <c r="J1824" s="5">
        <v>44003.801388888889</v>
      </c>
      <c r="K1824" s="8" t="s">
        <v>176</v>
      </c>
      <c r="L1824" s="8" t="s">
        <v>2696</v>
      </c>
      <c r="M1824" s="8" t="s">
        <v>2703</v>
      </c>
      <c r="N1824" s="8" t="s">
        <v>18</v>
      </c>
      <c r="O1824" s="8" t="s">
        <v>13</v>
      </c>
      <c r="P1824" s="9">
        <v>205</v>
      </c>
      <c r="Q1824" s="8" t="s">
        <v>2477</v>
      </c>
      <c r="R1824">
        <f t="shared" si="203"/>
        <v>1</v>
      </c>
    </row>
    <row r="1825" spans="1:18" ht="33" x14ac:dyDescent="0.25">
      <c r="A1825" s="4" t="s">
        <v>245</v>
      </c>
      <c r="B1825" s="17">
        <v>44003.801388888889</v>
      </c>
      <c r="C1825" s="6" t="str">
        <f t="shared" si="198"/>
        <v>June</v>
      </c>
      <c r="D1825" s="7">
        <f t="shared" si="199"/>
        <v>0.80138888888888893</v>
      </c>
      <c r="E1825" s="7" t="str">
        <f>IF(AND(D1825&lt;Sheet2!$A$3,D1825&gt;=Sheet2!$A$2),"Morning",IF(AND(D1825&gt;=Sheet2!$A$3,D1825&lt;Sheet2!$A$4),"Afternoon","Night"))</f>
        <v>Night</v>
      </c>
      <c r="F1825" s="7" t="str">
        <f t="shared" si="200"/>
        <v>Sunday</v>
      </c>
      <c r="G1825" s="7" t="str">
        <f t="shared" si="201"/>
        <v>Weekends</v>
      </c>
      <c r="H1825" s="6">
        <f t="shared" si="202"/>
        <v>21</v>
      </c>
      <c r="I1825" s="6">
        <f t="shared" si="197"/>
        <v>2020</v>
      </c>
      <c r="J1825" s="5">
        <v>44003.801388888889</v>
      </c>
      <c r="K1825" s="8" t="s">
        <v>140</v>
      </c>
      <c r="L1825" s="8" t="s">
        <v>2696</v>
      </c>
      <c r="M1825" s="8" t="s">
        <v>2703</v>
      </c>
      <c r="N1825" s="8" t="s">
        <v>18</v>
      </c>
      <c r="O1825" s="8" t="s">
        <v>13</v>
      </c>
      <c r="P1825" s="9">
        <v>0</v>
      </c>
      <c r="Q1825" s="8" t="s">
        <v>2478</v>
      </c>
      <c r="R1825">
        <f t="shared" si="203"/>
        <v>1</v>
      </c>
    </row>
    <row r="1826" spans="1:18" ht="49.5" x14ac:dyDescent="0.25">
      <c r="A1826" s="4" t="s">
        <v>246</v>
      </c>
      <c r="B1826" s="17">
        <v>44004.475694444445</v>
      </c>
      <c r="C1826" s="6" t="str">
        <f t="shared" si="198"/>
        <v>June</v>
      </c>
      <c r="D1826" s="7">
        <f t="shared" si="199"/>
        <v>0.47569444444444442</v>
      </c>
      <c r="E1826" s="7" t="str">
        <f>IF(AND(D1826&lt;Sheet2!$A$3,D1826&gt;=Sheet2!$A$2),"Morning",IF(AND(D1826&gt;=Sheet2!$A$3,D1826&lt;Sheet2!$A$4),"Afternoon","Night"))</f>
        <v>Morning</v>
      </c>
      <c r="F1826" s="7" t="str">
        <f t="shared" si="200"/>
        <v>Monday</v>
      </c>
      <c r="G1826" s="7" t="str">
        <f t="shared" si="201"/>
        <v>Weekdays</v>
      </c>
      <c r="H1826" s="6">
        <f t="shared" si="202"/>
        <v>22</v>
      </c>
      <c r="I1826" s="6">
        <f t="shared" si="197"/>
        <v>2020</v>
      </c>
      <c r="J1826" s="5">
        <v>44004.475694444445</v>
      </c>
      <c r="K1826" s="8" t="s">
        <v>67</v>
      </c>
      <c r="L1826" s="8" t="s">
        <v>2696</v>
      </c>
      <c r="M1826" s="8" t="s">
        <v>2703</v>
      </c>
      <c r="N1826" s="8" t="s">
        <v>34</v>
      </c>
      <c r="O1826" s="8" t="s">
        <v>14</v>
      </c>
      <c r="P1826" s="9">
        <v>34</v>
      </c>
      <c r="Q1826" s="8" t="s">
        <v>2479</v>
      </c>
      <c r="R1826">
        <f t="shared" si="203"/>
        <v>1</v>
      </c>
    </row>
    <row r="1827" spans="1:18" ht="115.5" x14ac:dyDescent="0.25">
      <c r="A1827" s="4" t="s">
        <v>247</v>
      </c>
      <c r="B1827" s="17">
        <v>44004.863194444442</v>
      </c>
      <c r="C1827" s="6" t="str">
        <f t="shared" si="198"/>
        <v>June</v>
      </c>
      <c r="D1827" s="7">
        <f t="shared" si="199"/>
        <v>0.86319444444444438</v>
      </c>
      <c r="E1827" s="7" t="str">
        <f>IF(AND(D1827&lt;Sheet2!$A$3,D1827&gt;=Sheet2!$A$2),"Morning",IF(AND(D1827&gt;=Sheet2!$A$3,D1827&lt;Sheet2!$A$4),"Afternoon","Night"))</f>
        <v>Night</v>
      </c>
      <c r="F1827" s="7" t="str">
        <f t="shared" si="200"/>
        <v>Monday</v>
      </c>
      <c r="G1827" s="7" t="str">
        <f t="shared" si="201"/>
        <v>Weekdays</v>
      </c>
      <c r="H1827" s="6">
        <f t="shared" si="202"/>
        <v>22</v>
      </c>
      <c r="I1827" s="6">
        <f t="shared" si="197"/>
        <v>2020</v>
      </c>
      <c r="J1827" s="5">
        <v>44004.863194444442</v>
      </c>
      <c r="K1827" s="8" t="s">
        <v>975</v>
      </c>
      <c r="L1827" s="8" t="s">
        <v>2694</v>
      </c>
      <c r="M1827" s="8" t="s">
        <v>2702</v>
      </c>
      <c r="N1827" s="8" t="s">
        <v>711</v>
      </c>
      <c r="O1827" s="8" t="s">
        <v>13</v>
      </c>
      <c r="P1827" s="9">
        <v>4</v>
      </c>
      <c r="Q1827" s="8" t="s">
        <v>2480</v>
      </c>
      <c r="R1827">
        <f t="shared" si="203"/>
        <v>1</v>
      </c>
    </row>
    <row r="1828" spans="1:18" ht="33" x14ac:dyDescent="0.25">
      <c r="A1828" s="10"/>
      <c r="B1828" s="18">
        <v>44004.863194444442</v>
      </c>
      <c r="C1828" s="6" t="str">
        <f t="shared" si="198"/>
        <v>June</v>
      </c>
      <c r="D1828" s="7">
        <f t="shared" si="199"/>
        <v>0.86319444444444438</v>
      </c>
      <c r="E1828" s="7" t="str">
        <f>IF(AND(D1828&lt;Sheet2!$A$3,D1828&gt;=Sheet2!$A$2),"Morning",IF(AND(D1828&gt;=Sheet2!$A$3,D1828&lt;Sheet2!$A$4),"Afternoon","Night"))</f>
        <v>Night</v>
      </c>
      <c r="F1828" s="7" t="str">
        <f t="shared" si="200"/>
        <v>Monday</v>
      </c>
      <c r="G1828" s="7" t="str">
        <f t="shared" si="201"/>
        <v>Weekdays</v>
      </c>
      <c r="H1828" s="6">
        <f t="shared" si="202"/>
        <v>22</v>
      </c>
      <c r="I1828" s="6">
        <f t="shared" ref="I1828:I1891" si="204">YEAR(B1828)</f>
        <v>2020</v>
      </c>
      <c r="J1828" s="11">
        <v>44006.555555555555</v>
      </c>
      <c r="K1828" s="12" t="s">
        <v>975</v>
      </c>
      <c r="L1828" s="8" t="s">
        <v>2694</v>
      </c>
      <c r="M1828" s="8" t="s">
        <v>2702</v>
      </c>
      <c r="N1828" s="12" t="s">
        <v>711</v>
      </c>
      <c r="O1828" s="12" t="s">
        <v>13</v>
      </c>
      <c r="P1828" s="13">
        <v>4</v>
      </c>
      <c r="Q1828" s="12" t="s">
        <v>1448</v>
      </c>
      <c r="R1828">
        <f t="shared" si="203"/>
        <v>1</v>
      </c>
    </row>
    <row r="1829" spans="1:18" ht="49.5" x14ac:dyDescent="0.25">
      <c r="A1829" s="4" t="s">
        <v>249</v>
      </c>
      <c r="B1829" s="17">
        <v>44005.263888888891</v>
      </c>
      <c r="C1829" s="6" t="str">
        <f t="shared" si="198"/>
        <v>June</v>
      </c>
      <c r="D1829" s="7">
        <f t="shared" si="199"/>
        <v>0.2638888888888889</v>
      </c>
      <c r="E1829" s="7" t="str">
        <f>IF(AND(D1829&lt;Sheet2!$A$3,D1829&gt;=Sheet2!$A$2),"Morning",IF(AND(D1829&gt;=Sheet2!$A$3,D1829&lt;Sheet2!$A$4),"Afternoon","Night"))</f>
        <v>Morning</v>
      </c>
      <c r="F1829" s="7" t="str">
        <f t="shared" si="200"/>
        <v>Tuesday</v>
      </c>
      <c r="G1829" s="7" t="str">
        <f t="shared" si="201"/>
        <v>Weekdays</v>
      </c>
      <c r="H1829" s="6">
        <f t="shared" si="202"/>
        <v>23</v>
      </c>
      <c r="I1829" s="6">
        <f t="shared" si="204"/>
        <v>2020</v>
      </c>
      <c r="J1829" s="5">
        <v>44005.263888888891</v>
      </c>
      <c r="K1829" s="8" t="s">
        <v>95</v>
      </c>
      <c r="L1829" s="8" t="s">
        <v>2693</v>
      </c>
      <c r="M1829" s="8" t="s">
        <v>2703</v>
      </c>
      <c r="N1829" s="8" t="s">
        <v>34</v>
      </c>
      <c r="O1829" s="8" t="s">
        <v>126</v>
      </c>
      <c r="P1829" s="15" t="s">
        <v>9</v>
      </c>
      <c r="Q1829" s="8" t="s">
        <v>1449</v>
      </c>
      <c r="R1829">
        <f t="shared" si="203"/>
        <v>1</v>
      </c>
    </row>
    <row r="1830" spans="1:18" ht="66" x14ac:dyDescent="0.25">
      <c r="A1830" s="10"/>
      <c r="B1830" s="18">
        <v>44005.263888888891</v>
      </c>
      <c r="C1830" s="6" t="str">
        <f t="shared" si="198"/>
        <v>June</v>
      </c>
      <c r="D1830" s="7">
        <f t="shared" si="199"/>
        <v>0.2638888888888889</v>
      </c>
      <c r="E1830" s="7" t="str">
        <f>IF(AND(D1830&lt;Sheet2!$A$3,D1830&gt;=Sheet2!$A$2),"Morning",IF(AND(D1830&gt;=Sheet2!$A$3,D1830&lt;Sheet2!$A$4),"Afternoon","Night"))</f>
        <v>Morning</v>
      </c>
      <c r="F1830" s="7" t="str">
        <f t="shared" si="200"/>
        <v>Tuesday</v>
      </c>
      <c r="G1830" s="7" t="str">
        <f t="shared" si="201"/>
        <v>Weekdays</v>
      </c>
      <c r="H1830" s="6">
        <f t="shared" si="202"/>
        <v>23</v>
      </c>
      <c r="I1830" s="6">
        <f t="shared" si="204"/>
        <v>2020</v>
      </c>
      <c r="J1830" s="11">
        <v>44006.477777777778</v>
      </c>
      <c r="K1830" s="12" t="s">
        <v>95</v>
      </c>
      <c r="L1830" s="8" t="s">
        <v>2693</v>
      </c>
      <c r="M1830" s="8" t="s">
        <v>2703</v>
      </c>
      <c r="N1830" s="12" t="s">
        <v>34</v>
      </c>
      <c r="O1830" s="12" t="s">
        <v>126</v>
      </c>
      <c r="P1830" s="15" t="s">
        <v>9</v>
      </c>
      <c r="Q1830" s="12" t="s">
        <v>2481</v>
      </c>
      <c r="R1830">
        <f t="shared" si="203"/>
        <v>1</v>
      </c>
    </row>
    <row r="1831" spans="1:18" ht="33" x14ac:dyDescent="0.25">
      <c r="A1831" s="4" t="s">
        <v>250</v>
      </c>
      <c r="B1831" s="17">
        <v>44005.27847222222</v>
      </c>
      <c r="C1831" s="6" t="str">
        <f t="shared" si="198"/>
        <v>June</v>
      </c>
      <c r="D1831" s="7">
        <f t="shared" si="199"/>
        <v>0.27847222222222223</v>
      </c>
      <c r="E1831" s="7" t="str">
        <f>IF(AND(D1831&lt;Sheet2!$A$3,D1831&gt;=Sheet2!$A$2),"Morning",IF(AND(D1831&gt;=Sheet2!$A$3,D1831&lt;Sheet2!$A$4),"Afternoon","Night"))</f>
        <v>Morning</v>
      </c>
      <c r="F1831" s="7" t="str">
        <f t="shared" si="200"/>
        <v>Tuesday</v>
      </c>
      <c r="G1831" s="7" t="str">
        <f t="shared" si="201"/>
        <v>Weekdays</v>
      </c>
      <c r="H1831" s="6">
        <f t="shared" si="202"/>
        <v>23</v>
      </c>
      <c r="I1831" s="6">
        <f t="shared" si="204"/>
        <v>2020</v>
      </c>
      <c r="J1831" s="5">
        <v>44005.27847222222</v>
      </c>
      <c r="K1831" s="8" t="s">
        <v>200</v>
      </c>
      <c r="L1831" s="8" t="s">
        <v>2694</v>
      </c>
      <c r="M1831" s="8" t="s">
        <v>2702</v>
      </c>
      <c r="N1831" s="8" t="s">
        <v>34</v>
      </c>
      <c r="O1831" s="8" t="s">
        <v>13</v>
      </c>
      <c r="P1831" s="9">
        <v>12</v>
      </c>
      <c r="Q1831" s="8" t="s">
        <v>1450</v>
      </c>
      <c r="R1831">
        <f t="shared" si="203"/>
        <v>1</v>
      </c>
    </row>
    <row r="1832" spans="1:18" ht="49.5" x14ac:dyDescent="0.25">
      <c r="A1832" s="10"/>
      <c r="B1832" s="18">
        <v>44005.27847222222</v>
      </c>
      <c r="C1832" s="6" t="str">
        <f t="shared" si="198"/>
        <v>June</v>
      </c>
      <c r="D1832" s="7">
        <f t="shared" si="199"/>
        <v>0.27847222222222223</v>
      </c>
      <c r="E1832" s="7" t="str">
        <f>IF(AND(D1832&lt;Sheet2!$A$3,D1832&gt;=Sheet2!$A$2),"Morning",IF(AND(D1832&gt;=Sheet2!$A$3,D1832&lt;Sheet2!$A$4),"Afternoon","Night"))</f>
        <v>Morning</v>
      </c>
      <c r="F1832" s="7" t="str">
        <f t="shared" si="200"/>
        <v>Tuesday</v>
      </c>
      <c r="G1832" s="7" t="str">
        <f t="shared" si="201"/>
        <v>Weekdays</v>
      </c>
      <c r="H1832" s="6">
        <f t="shared" si="202"/>
        <v>23</v>
      </c>
      <c r="I1832" s="6">
        <f t="shared" si="204"/>
        <v>2020</v>
      </c>
      <c r="J1832" s="11">
        <v>44006.556944444441</v>
      </c>
      <c r="K1832" s="12" t="s">
        <v>200</v>
      </c>
      <c r="L1832" s="8" t="s">
        <v>2694</v>
      </c>
      <c r="M1832" s="8" t="s">
        <v>2702</v>
      </c>
      <c r="N1832" s="12" t="s">
        <v>34</v>
      </c>
      <c r="O1832" s="12" t="s">
        <v>13</v>
      </c>
      <c r="P1832" s="13">
        <v>12</v>
      </c>
      <c r="Q1832" s="12" t="s">
        <v>2482</v>
      </c>
      <c r="R1832">
        <f t="shared" si="203"/>
        <v>1</v>
      </c>
    </row>
    <row r="1833" spans="1:18" ht="82.5" x14ac:dyDescent="0.25">
      <c r="A1833" s="4" t="s">
        <v>253</v>
      </c>
      <c r="B1833" s="17">
        <v>44005.341666666667</v>
      </c>
      <c r="C1833" s="6" t="str">
        <f t="shared" si="198"/>
        <v>June</v>
      </c>
      <c r="D1833" s="7">
        <f t="shared" si="199"/>
        <v>0.34166666666666662</v>
      </c>
      <c r="E1833" s="7" t="str">
        <f>IF(AND(D1833&lt;Sheet2!$A$3,D1833&gt;=Sheet2!$A$2),"Morning",IF(AND(D1833&gt;=Sheet2!$A$3,D1833&lt;Sheet2!$A$4),"Afternoon","Night"))</f>
        <v>Morning</v>
      </c>
      <c r="F1833" s="7" t="str">
        <f t="shared" si="200"/>
        <v>Tuesday</v>
      </c>
      <c r="G1833" s="7" t="str">
        <f t="shared" si="201"/>
        <v>Weekdays</v>
      </c>
      <c r="H1833" s="6">
        <f t="shared" si="202"/>
        <v>23</v>
      </c>
      <c r="I1833" s="6">
        <f t="shared" si="204"/>
        <v>2020</v>
      </c>
      <c r="J1833" s="5">
        <v>44005.341666666667</v>
      </c>
      <c r="K1833" s="8" t="s">
        <v>122</v>
      </c>
      <c r="L1833" s="8" t="s">
        <v>2693</v>
      </c>
      <c r="M1833" s="8" t="s">
        <v>2703</v>
      </c>
      <c r="N1833" s="8" t="s">
        <v>34</v>
      </c>
      <c r="O1833" s="8" t="s">
        <v>19</v>
      </c>
      <c r="P1833" s="9">
        <v>63</v>
      </c>
      <c r="Q1833" s="8" t="s">
        <v>2483</v>
      </c>
      <c r="R1833">
        <f t="shared" si="203"/>
        <v>1</v>
      </c>
    </row>
    <row r="1834" spans="1:18" ht="16.5" x14ac:dyDescent="0.25">
      <c r="A1834" s="4" t="s">
        <v>255</v>
      </c>
      <c r="B1834" s="17">
        <v>44005.416666666664</v>
      </c>
      <c r="C1834" s="6" t="str">
        <f t="shared" si="198"/>
        <v>June</v>
      </c>
      <c r="D1834" s="7">
        <f t="shared" si="199"/>
        <v>0.41666666666666669</v>
      </c>
      <c r="E1834" s="7" t="str">
        <f>IF(AND(D1834&lt;Sheet2!$A$3,D1834&gt;=Sheet2!$A$2),"Morning",IF(AND(D1834&gt;=Sheet2!$A$3,D1834&lt;Sheet2!$A$4),"Afternoon","Night"))</f>
        <v>Morning</v>
      </c>
      <c r="F1834" s="7" t="str">
        <f t="shared" si="200"/>
        <v>Tuesday</v>
      </c>
      <c r="G1834" s="7" t="str">
        <f t="shared" si="201"/>
        <v>Weekdays</v>
      </c>
      <c r="H1834" s="6">
        <f t="shared" si="202"/>
        <v>23</v>
      </c>
      <c r="I1834" s="6">
        <f t="shared" si="204"/>
        <v>2020</v>
      </c>
      <c r="J1834" s="5">
        <v>44005.416666666664</v>
      </c>
      <c r="K1834" s="8" t="s">
        <v>8</v>
      </c>
      <c r="L1834" s="8" t="s">
        <v>2694</v>
      </c>
      <c r="M1834" s="8" t="s">
        <v>2702</v>
      </c>
      <c r="N1834" s="8" t="s">
        <v>34</v>
      </c>
      <c r="O1834" s="8"/>
      <c r="P1834" s="15" t="s">
        <v>9</v>
      </c>
      <c r="Q1834" s="8" t="s">
        <v>1451</v>
      </c>
      <c r="R1834">
        <f t="shared" si="203"/>
        <v>1</v>
      </c>
    </row>
    <row r="1835" spans="1:18" ht="99" x14ac:dyDescent="0.25">
      <c r="A1835" s="4" t="s">
        <v>257</v>
      </c>
      <c r="B1835" s="17">
        <v>44005.423611111109</v>
      </c>
      <c r="C1835" s="6" t="str">
        <f t="shared" si="198"/>
        <v>June</v>
      </c>
      <c r="D1835" s="7">
        <f t="shared" si="199"/>
        <v>0.4236111111111111</v>
      </c>
      <c r="E1835" s="7" t="str">
        <f>IF(AND(D1835&lt;Sheet2!$A$3,D1835&gt;=Sheet2!$A$2),"Morning",IF(AND(D1835&gt;=Sheet2!$A$3,D1835&lt;Sheet2!$A$4),"Afternoon","Night"))</f>
        <v>Morning</v>
      </c>
      <c r="F1835" s="7" t="str">
        <f t="shared" si="200"/>
        <v>Tuesday</v>
      </c>
      <c r="G1835" s="7" t="str">
        <f t="shared" si="201"/>
        <v>Weekdays</v>
      </c>
      <c r="H1835" s="6">
        <f t="shared" si="202"/>
        <v>23</v>
      </c>
      <c r="I1835" s="6">
        <f t="shared" si="204"/>
        <v>2020</v>
      </c>
      <c r="J1835" s="5">
        <v>44005.423611111109</v>
      </c>
      <c r="K1835" s="8" t="s">
        <v>432</v>
      </c>
      <c r="L1835" s="8" t="s">
        <v>2699</v>
      </c>
      <c r="M1835" s="8" t="s">
        <v>2703</v>
      </c>
      <c r="N1835" s="8" t="s">
        <v>34</v>
      </c>
      <c r="O1835" s="8" t="s">
        <v>109</v>
      </c>
      <c r="P1835" s="9">
        <v>244</v>
      </c>
      <c r="Q1835" s="8" t="s">
        <v>2484</v>
      </c>
      <c r="R1835">
        <f t="shared" si="203"/>
        <v>1</v>
      </c>
    </row>
    <row r="1836" spans="1:18" ht="82.5" x14ac:dyDescent="0.25">
      <c r="A1836" s="4" t="s">
        <v>258</v>
      </c>
      <c r="B1836" s="17">
        <v>44005.429861111108</v>
      </c>
      <c r="C1836" s="6" t="str">
        <f t="shared" si="198"/>
        <v>June</v>
      </c>
      <c r="D1836" s="7">
        <f t="shared" si="199"/>
        <v>0.42986111111111108</v>
      </c>
      <c r="E1836" s="7" t="str">
        <f>IF(AND(D1836&lt;Sheet2!$A$3,D1836&gt;=Sheet2!$A$2),"Morning",IF(AND(D1836&gt;=Sheet2!$A$3,D1836&lt;Sheet2!$A$4),"Afternoon","Night"))</f>
        <v>Morning</v>
      </c>
      <c r="F1836" s="7" t="str">
        <f t="shared" si="200"/>
        <v>Tuesday</v>
      </c>
      <c r="G1836" s="7" t="str">
        <f t="shared" si="201"/>
        <v>Weekdays</v>
      </c>
      <c r="H1836" s="6">
        <f t="shared" si="202"/>
        <v>23</v>
      </c>
      <c r="I1836" s="6">
        <f t="shared" si="204"/>
        <v>2020</v>
      </c>
      <c r="J1836" s="5">
        <v>44005.429861111108</v>
      </c>
      <c r="K1836" s="8" t="s">
        <v>400</v>
      </c>
      <c r="L1836" s="8" t="s">
        <v>2694</v>
      </c>
      <c r="M1836" s="8" t="s">
        <v>2702</v>
      </c>
      <c r="N1836" s="8" t="s">
        <v>34</v>
      </c>
      <c r="O1836" s="8" t="s">
        <v>109</v>
      </c>
      <c r="P1836" s="9">
        <v>24</v>
      </c>
      <c r="Q1836" s="8" t="s">
        <v>2485</v>
      </c>
      <c r="R1836">
        <f t="shared" si="203"/>
        <v>1</v>
      </c>
    </row>
    <row r="1837" spans="1:18" ht="49.5" x14ac:dyDescent="0.25">
      <c r="A1837" s="4" t="s">
        <v>259</v>
      </c>
      <c r="B1837" s="17">
        <v>44005.447916666664</v>
      </c>
      <c r="C1837" s="6" t="str">
        <f t="shared" si="198"/>
        <v>June</v>
      </c>
      <c r="D1837" s="7">
        <f t="shared" si="199"/>
        <v>0.44791666666666669</v>
      </c>
      <c r="E1837" s="7" t="str">
        <f>IF(AND(D1837&lt;Sheet2!$A$3,D1837&gt;=Sheet2!$A$2),"Morning",IF(AND(D1837&gt;=Sheet2!$A$3,D1837&lt;Sheet2!$A$4),"Afternoon","Night"))</f>
        <v>Morning</v>
      </c>
      <c r="F1837" s="7" t="str">
        <f t="shared" si="200"/>
        <v>Tuesday</v>
      </c>
      <c r="G1837" s="7" t="str">
        <f t="shared" si="201"/>
        <v>Weekdays</v>
      </c>
      <c r="H1837" s="6">
        <f t="shared" si="202"/>
        <v>23</v>
      </c>
      <c r="I1837" s="6">
        <f t="shared" si="204"/>
        <v>2020</v>
      </c>
      <c r="J1837" s="5">
        <v>44005.447916666664</v>
      </c>
      <c r="K1837" s="8" t="s">
        <v>76</v>
      </c>
      <c r="L1837" s="8" t="s">
        <v>2693</v>
      </c>
      <c r="M1837" s="8" t="s">
        <v>2703</v>
      </c>
      <c r="N1837" s="8" t="s">
        <v>34</v>
      </c>
      <c r="O1837" s="8" t="s">
        <v>19</v>
      </c>
      <c r="P1837" s="9">
        <v>0</v>
      </c>
      <c r="Q1837" s="8" t="s">
        <v>2486</v>
      </c>
      <c r="R1837">
        <f t="shared" si="203"/>
        <v>1</v>
      </c>
    </row>
    <row r="1838" spans="1:18" ht="49.5" x14ac:dyDescent="0.25">
      <c r="A1838" s="10"/>
      <c r="B1838" s="18">
        <v>44005.447916666664</v>
      </c>
      <c r="C1838" s="6" t="str">
        <f t="shared" si="198"/>
        <v>June</v>
      </c>
      <c r="D1838" s="7">
        <f t="shared" si="199"/>
        <v>0.44791666666666669</v>
      </c>
      <c r="E1838" s="7" t="str">
        <f>IF(AND(D1838&lt;Sheet2!$A$3,D1838&gt;=Sheet2!$A$2),"Morning",IF(AND(D1838&gt;=Sheet2!$A$3,D1838&lt;Sheet2!$A$4),"Afternoon","Night"))</f>
        <v>Morning</v>
      </c>
      <c r="F1838" s="7" t="str">
        <f t="shared" si="200"/>
        <v>Tuesday</v>
      </c>
      <c r="G1838" s="7" t="str">
        <f t="shared" si="201"/>
        <v>Weekdays</v>
      </c>
      <c r="H1838" s="6">
        <f t="shared" si="202"/>
        <v>23</v>
      </c>
      <c r="I1838" s="6">
        <f t="shared" si="204"/>
        <v>2020</v>
      </c>
      <c r="J1838" s="11">
        <v>44007.739583333336</v>
      </c>
      <c r="K1838" s="12" t="s">
        <v>76</v>
      </c>
      <c r="L1838" s="8" t="s">
        <v>2693</v>
      </c>
      <c r="M1838" s="8" t="s">
        <v>2703</v>
      </c>
      <c r="N1838" s="12" t="s">
        <v>34</v>
      </c>
      <c r="O1838" s="12" t="s">
        <v>19</v>
      </c>
      <c r="P1838" s="13">
        <v>0</v>
      </c>
      <c r="Q1838" s="12" t="s">
        <v>2487</v>
      </c>
      <c r="R1838">
        <f t="shared" si="203"/>
        <v>1</v>
      </c>
    </row>
    <row r="1839" spans="1:18" ht="66" x14ac:dyDescent="0.25">
      <c r="A1839" s="4" t="s">
        <v>261</v>
      </c>
      <c r="B1839" s="17">
        <v>44005.702777777777</v>
      </c>
      <c r="C1839" s="6" t="str">
        <f t="shared" si="198"/>
        <v>June</v>
      </c>
      <c r="D1839" s="7">
        <f t="shared" si="199"/>
        <v>0.70277777777777783</v>
      </c>
      <c r="E1839" s="7" t="str">
        <f>IF(AND(D1839&lt;Sheet2!$A$3,D1839&gt;=Sheet2!$A$2),"Morning",IF(AND(D1839&gt;=Sheet2!$A$3,D1839&lt;Sheet2!$A$4),"Afternoon","Night"))</f>
        <v>Afternoon</v>
      </c>
      <c r="F1839" s="7" t="str">
        <f t="shared" si="200"/>
        <v>Tuesday</v>
      </c>
      <c r="G1839" s="7" t="str">
        <f t="shared" si="201"/>
        <v>Weekdays</v>
      </c>
      <c r="H1839" s="6">
        <f t="shared" si="202"/>
        <v>23</v>
      </c>
      <c r="I1839" s="6">
        <f t="shared" si="204"/>
        <v>2020</v>
      </c>
      <c r="J1839" s="5">
        <v>44005.702777777777</v>
      </c>
      <c r="K1839" s="8" t="s">
        <v>156</v>
      </c>
      <c r="L1839" s="8" t="s">
        <v>2696</v>
      </c>
      <c r="M1839" s="8" t="s">
        <v>2703</v>
      </c>
      <c r="N1839" s="8" t="s">
        <v>34</v>
      </c>
      <c r="O1839" s="8" t="s">
        <v>19</v>
      </c>
      <c r="P1839" s="9">
        <v>138</v>
      </c>
      <c r="Q1839" s="8" t="s">
        <v>2488</v>
      </c>
      <c r="R1839">
        <f t="shared" si="203"/>
        <v>1</v>
      </c>
    </row>
    <row r="1840" spans="1:18" ht="49.5" x14ac:dyDescent="0.25">
      <c r="A1840" s="4" t="s">
        <v>262</v>
      </c>
      <c r="B1840" s="17">
        <v>44006.299305555556</v>
      </c>
      <c r="C1840" s="6" t="str">
        <f t="shared" si="198"/>
        <v>June</v>
      </c>
      <c r="D1840" s="7">
        <f t="shared" si="199"/>
        <v>0.29930555555555555</v>
      </c>
      <c r="E1840" s="7" t="str">
        <f>IF(AND(D1840&lt;Sheet2!$A$3,D1840&gt;=Sheet2!$A$2),"Morning",IF(AND(D1840&gt;=Sheet2!$A$3,D1840&lt;Sheet2!$A$4),"Afternoon","Night"))</f>
        <v>Morning</v>
      </c>
      <c r="F1840" s="7" t="str">
        <f t="shared" si="200"/>
        <v>Wednesday</v>
      </c>
      <c r="G1840" s="7" t="str">
        <f t="shared" si="201"/>
        <v>Weekdays</v>
      </c>
      <c r="H1840" s="6">
        <f t="shared" si="202"/>
        <v>24</v>
      </c>
      <c r="I1840" s="6">
        <f t="shared" si="204"/>
        <v>2020</v>
      </c>
      <c r="J1840" s="5">
        <v>44006.299305555556</v>
      </c>
      <c r="K1840" s="8" t="s">
        <v>122</v>
      </c>
      <c r="L1840" s="8" t="s">
        <v>2693</v>
      </c>
      <c r="M1840" s="8" t="s">
        <v>2703</v>
      </c>
      <c r="N1840" s="8" t="s">
        <v>34</v>
      </c>
      <c r="O1840" s="8" t="s">
        <v>35</v>
      </c>
      <c r="P1840" s="9">
        <v>0</v>
      </c>
      <c r="Q1840" s="8" t="s">
        <v>1452</v>
      </c>
      <c r="R1840">
        <f t="shared" si="203"/>
        <v>1</v>
      </c>
    </row>
    <row r="1841" spans="1:18" ht="82.5" x14ac:dyDescent="0.25">
      <c r="A1841" s="10"/>
      <c r="B1841" s="18">
        <v>44006.299305555556</v>
      </c>
      <c r="C1841" s="6" t="str">
        <f t="shared" si="198"/>
        <v>June</v>
      </c>
      <c r="D1841" s="7">
        <f t="shared" si="199"/>
        <v>0.29930555555555555</v>
      </c>
      <c r="E1841" s="7" t="str">
        <f>IF(AND(D1841&lt;Sheet2!$A$3,D1841&gt;=Sheet2!$A$2),"Morning",IF(AND(D1841&gt;=Sheet2!$A$3,D1841&lt;Sheet2!$A$4),"Afternoon","Night"))</f>
        <v>Morning</v>
      </c>
      <c r="F1841" s="7" t="str">
        <f t="shared" si="200"/>
        <v>Wednesday</v>
      </c>
      <c r="G1841" s="7" t="str">
        <f t="shared" si="201"/>
        <v>Weekdays</v>
      </c>
      <c r="H1841" s="6">
        <f t="shared" si="202"/>
        <v>24</v>
      </c>
      <c r="I1841" s="6">
        <f t="shared" si="204"/>
        <v>2020</v>
      </c>
      <c r="J1841" s="11">
        <v>44008.654861111114</v>
      </c>
      <c r="K1841" s="12" t="s">
        <v>122</v>
      </c>
      <c r="L1841" s="8" t="s">
        <v>2693</v>
      </c>
      <c r="M1841" s="8" t="s">
        <v>2703</v>
      </c>
      <c r="N1841" s="12" t="s">
        <v>34</v>
      </c>
      <c r="O1841" s="12" t="s">
        <v>35</v>
      </c>
      <c r="P1841" s="13">
        <v>0</v>
      </c>
      <c r="Q1841" s="12" t="s">
        <v>2489</v>
      </c>
      <c r="R1841">
        <f t="shared" si="203"/>
        <v>1</v>
      </c>
    </row>
    <row r="1842" spans="1:18" ht="49.5" x14ac:dyDescent="0.25">
      <c r="A1842" s="4" t="s">
        <v>264</v>
      </c>
      <c r="B1842" s="17">
        <v>44006.518750000003</v>
      </c>
      <c r="C1842" s="6" t="str">
        <f t="shared" si="198"/>
        <v>June</v>
      </c>
      <c r="D1842" s="7">
        <f t="shared" si="199"/>
        <v>0.51874999999999993</v>
      </c>
      <c r="E1842" s="7" t="str">
        <f>IF(AND(D1842&lt;Sheet2!$A$3,D1842&gt;=Sheet2!$A$2),"Morning",IF(AND(D1842&gt;=Sheet2!$A$3,D1842&lt;Sheet2!$A$4),"Afternoon","Night"))</f>
        <v>Afternoon</v>
      </c>
      <c r="F1842" s="7" t="str">
        <f t="shared" si="200"/>
        <v>Wednesday</v>
      </c>
      <c r="G1842" s="7" t="str">
        <f t="shared" si="201"/>
        <v>Weekdays</v>
      </c>
      <c r="H1842" s="6">
        <f t="shared" si="202"/>
        <v>24</v>
      </c>
      <c r="I1842" s="6">
        <f t="shared" si="204"/>
        <v>2020</v>
      </c>
      <c r="J1842" s="5">
        <v>44006.518750000003</v>
      </c>
      <c r="K1842" s="8" t="s">
        <v>167</v>
      </c>
      <c r="L1842" s="8" t="s">
        <v>2693</v>
      </c>
      <c r="M1842" s="8" t="s">
        <v>2703</v>
      </c>
      <c r="N1842" s="8" t="s">
        <v>34</v>
      </c>
      <c r="O1842" s="8" t="s">
        <v>35</v>
      </c>
      <c r="P1842" s="9">
        <v>0</v>
      </c>
      <c r="Q1842" s="8" t="s">
        <v>1453</v>
      </c>
      <c r="R1842">
        <f t="shared" si="203"/>
        <v>1</v>
      </c>
    </row>
    <row r="1843" spans="1:18" ht="82.5" x14ac:dyDescent="0.25">
      <c r="A1843" s="10"/>
      <c r="B1843" s="18">
        <v>44006.518750000003</v>
      </c>
      <c r="C1843" s="6" t="str">
        <f t="shared" si="198"/>
        <v>June</v>
      </c>
      <c r="D1843" s="7">
        <f t="shared" si="199"/>
        <v>0.51874999999999993</v>
      </c>
      <c r="E1843" s="7" t="str">
        <f>IF(AND(D1843&lt;Sheet2!$A$3,D1843&gt;=Sheet2!$A$2),"Morning",IF(AND(D1843&gt;=Sheet2!$A$3,D1843&lt;Sheet2!$A$4),"Afternoon","Night"))</f>
        <v>Afternoon</v>
      </c>
      <c r="F1843" s="7" t="str">
        <f t="shared" si="200"/>
        <v>Wednesday</v>
      </c>
      <c r="G1843" s="7" t="str">
        <f t="shared" si="201"/>
        <v>Weekdays</v>
      </c>
      <c r="H1843" s="6">
        <f t="shared" si="202"/>
        <v>24</v>
      </c>
      <c r="I1843" s="6">
        <f t="shared" si="204"/>
        <v>2020</v>
      </c>
      <c r="J1843" s="11">
        <v>44008.691666666666</v>
      </c>
      <c r="K1843" s="12" t="s">
        <v>167</v>
      </c>
      <c r="L1843" s="8" t="s">
        <v>2693</v>
      </c>
      <c r="M1843" s="8" t="s">
        <v>2703</v>
      </c>
      <c r="N1843" s="12" t="s">
        <v>34</v>
      </c>
      <c r="O1843" s="12" t="s">
        <v>35</v>
      </c>
      <c r="P1843" s="13">
        <v>0</v>
      </c>
      <c r="Q1843" s="12" t="s">
        <v>2490</v>
      </c>
      <c r="R1843">
        <f t="shared" si="203"/>
        <v>1</v>
      </c>
    </row>
    <row r="1844" spans="1:18" ht="214.5" x14ac:dyDescent="0.25">
      <c r="A1844" s="4" t="s">
        <v>267</v>
      </c>
      <c r="B1844" s="17">
        <v>44007.279861111114</v>
      </c>
      <c r="C1844" s="6" t="str">
        <f t="shared" si="198"/>
        <v>June</v>
      </c>
      <c r="D1844" s="7">
        <f t="shared" si="199"/>
        <v>0.27986111111111112</v>
      </c>
      <c r="E1844" s="7" t="str">
        <f>IF(AND(D1844&lt;Sheet2!$A$3,D1844&gt;=Sheet2!$A$2),"Morning",IF(AND(D1844&gt;=Sheet2!$A$3,D1844&lt;Sheet2!$A$4),"Afternoon","Night"))</f>
        <v>Morning</v>
      </c>
      <c r="F1844" s="7" t="str">
        <f t="shared" si="200"/>
        <v>Thursday</v>
      </c>
      <c r="G1844" s="7" t="str">
        <f t="shared" si="201"/>
        <v>Weekdays</v>
      </c>
      <c r="H1844" s="6">
        <f t="shared" si="202"/>
        <v>25</v>
      </c>
      <c r="I1844" s="6">
        <f t="shared" si="204"/>
        <v>2020</v>
      </c>
      <c r="J1844" s="5">
        <v>44007.279861111114</v>
      </c>
      <c r="K1844" s="8" t="s">
        <v>170</v>
      </c>
      <c r="L1844" s="8" t="s">
        <v>2696</v>
      </c>
      <c r="M1844" s="8" t="s">
        <v>2703</v>
      </c>
      <c r="N1844" s="8" t="s">
        <v>34</v>
      </c>
      <c r="O1844" s="8" t="s">
        <v>126</v>
      </c>
      <c r="P1844" s="9">
        <v>316</v>
      </c>
      <c r="Q1844" s="8" t="s">
        <v>2491</v>
      </c>
      <c r="R1844">
        <f t="shared" si="203"/>
        <v>1</v>
      </c>
    </row>
    <row r="1845" spans="1:18" ht="49.5" x14ac:dyDescent="0.25">
      <c r="A1845" s="4" t="s">
        <v>270</v>
      </c>
      <c r="B1845" s="17">
        <v>44007.460416666669</v>
      </c>
      <c r="C1845" s="6" t="str">
        <f t="shared" si="198"/>
        <v>June</v>
      </c>
      <c r="D1845" s="7">
        <f t="shared" si="199"/>
        <v>0.4604166666666667</v>
      </c>
      <c r="E1845" s="7" t="str">
        <f>IF(AND(D1845&lt;Sheet2!$A$3,D1845&gt;=Sheet2!$A$2),"Morning",IF(AND(D1845&gt;=Sheet2!$A$3,D1845&lt;Sheet2!$A$4),"Afternoon","Night"))</f>
        <v>Morning</v>
      </c>
      <c r="F1845" s="7" t="str">
        <f t="shared" si="200"/>
        <v>Thursday</v>
      </c>
      <c r="G1845" s="7" t="str">
        <f t="shared" si="201"/>
        <v>Weekdays</v>
      </c>
      <c r="H1845" s="6">
        <f t="shared" si="202"/>
        <v>25</v>
      </c>
      <c r="I1845" s="6">
        <f t="shared" si="204"/>
        <v>2020</v>
      </c>
      <c r="J1845" s="5">
        <v>44007.460416666669</v>
      </c>
      <c r="K1845" s="8" t="s">
        <v>400</v>
      </c>
      <c r="L1845" s="8" t="s">
        <v>2694</v>
      </c>
      <c r="M1845" s="8" t="s">
        <v>2702</v>
      </c>
      <c r="N1845" s="8" t="s">
        <v>34</v>
      </c>
      <c r="O1845" s="8" t="s">
        <v>109</v>
      </c>
      <c r="P1845" s="9">
        <v>26</v>
      </c>
      <c r="Q1845" s="8" t="s">
        <v>1454</v>
      </c>
      <c r="R1845">
        <f t="shared" si="203"/>
        <v>1</v>
      </c>
    </row>
    <row r="1846" spans="1:18" ht="49.5" x14ac:dyDescent="0.25">
      <c r="A1846" s="4" t="s">
        <v>272</v>
      </c>
      <c r="B1846" s="17">
        <v>44007.870138888888</v>
      </c>
      <c r="C1846" s="6" t="str">
        <f t="shared" si="198"/>
        <v>June</v>
      </c>
      <c r="D1846" s="7">
        <f t="shared" si="199"/>
        <v>0.87013888888888891</v>
      </c>
      <c r="E1846" s="7" t="str">
        <f>IF(AND(D1846&lt;Sheet2!$A$3,D1846&gt;=Sheet2!$A$2),"Morning",IF(AND(D1846&gt;=Sheet2!$A$3,D1846&lt;Sheet2!$A$4),"Afternoon","Night"))</f>
        <v>Night</v>
      </c>
      <c r="F1846" s="7" t="str">
        <f t="shared" si="200"/>
        <v>Thursday</v>
      </c>
      <c r="G1846" s="7" t="str">
        <f t="shared" si="201"/>
        <v>Weekdays</v>
      </c>
      <c r="H1846" s="6">
        <f t="shared" si="202"/>
        <v>25</v>
      </c>
      <c r="I1846" s="6">
        <f t="shared" si="204"/>
        <v>2020</v>
      </c>
      <c r="J1846" s="5">
        <v>44007.870138888888</v>
      </c>
      <c r="K1846" s="8" t="s">
        <v>466</v>
      </c>
      <c r="L1846" s="8" t="s">
        <v>2694</v>
      </c>
      <c r="M1846" s="8" t="s">
        <v>2702</v>
      </c>
      <c r="N1846" s="8" t="s">
        <v>18</v>
      </c>
      <c r="O1846" s="8" t="s">
        <v>103</v>
      </c>
      <c r="P1846" s="9">
        <v>47</v>
      </c>
      <c r="Q1846" s="8" t="s">
        <v>2492</v>
      </c>
      <c r="R1846">
        <f t="shared" si="203"/>
        <v>1</v>
      </c>
    </row>
    <row r="1847" spans="1:18" ht="66" x14ac:dyDescent="0.25">
      <c r="A1847" s="10"/>
      <c r="B1847" s="18">
        <v>44007.870138888888</v>
      </c>
      <c r="C1847" s="6" t="str">
        <f t="shared" si="198"/>
        <v>June</v>
      </c>
      <c r="D1847" s="7">
        <f t="shared" si="199"/>
        <v>0.87013888888888891</v>
      </c>
      <c r="E1847" s="7" t="str">
        <f>IF(AND(D1847&lt;Sheet2!$A$3,D1847&gt;=Sheet2!$A$2),"Morning",IF(AND(D1847&gt;=Sheet2!$A$3,D1847&lt;Sheet2!$A$4),"Afternoon","Night"))</f>
        <v>Night</v>
      </c>
      <c r="F1847" s="7" t="str">
        <f t="shared" si="200"/>
        <v>Thursday</v>
      </c>
      <c r="G1847" s="7" t="str">
        <f t="shared" si="201"/>
        <v>Weekdays</v>
      </c>
      <c r="H1847" s="6">
        <f t="shared" si="202"/>
        <v>25</v>
      </c>
      <c r="I1847" s="6">
        <f t="shared" si="204"/>
        <v>2020</v>
      </c>
      <c r="J1847" s="11">
        <v>44008.698611111111</v>
      </c>
      <c r="K1847" s="12" t="s">
        <v>466</v>
      </c>
      <c r="L1847" s="8" t="s">
        <v>2694</v>
      </c>
      <c r="M1847" s="8" t="s">
        <v>2702</v>
      </c>
      <c r="N1847" s="12" t="s">
        <v>18</v>
      </c>
      <c r="O1847" s="12" t="s">
        <v>103</v>
      </c>
      <c r="P1847" s="13">
        <v>47</v>
      </c>
      <c r="Q1847" s="12" t="s">
        <v>2493</v>
      </c>
      <c r="R1847">
        <f t="shared" si="203"/>
        <v>1</v>
      </c>
    </row>
    <row r="1848" spans="1:18" ht="82.5" x14ac:dyDescent="0.25">
      <c r="A1848" s="4" t="s">
        <v>273</v>
      </c>
      <c r="B1848" s="17">
        <v>44008.268055555556</v>
      </c>
      <c r="C1848" s="6" t="str">
        <f t="shared" si="198"/>
        <v>June</v>
      </c>
      <c r="D1848" s="7">
        <f t="shared" si="199"/>
        <v>0.26805555555555555</v>
      </c>
      <c r="E1848" s="7" t="str">
        <f>IF(AND(D1848&lt;Sheet2!$A$3,D1848&gt;=Sheet2!$A$2),"Morning",IF(AND(D1848&gt;=Sheet2!$A$3,D1848&lt;Sheet2!$A$4),"Afternoon","Night"))</f>
        <v>Morning</v>
      </c>
      <c r="F1848" s="7" t="str">
        <f t="shared" si="200"/>
        <v>Friday</v>
      </c>
      <c r="G1848" s="7" t="str">
        <f t="shared" si="201"/>
        <v>Weekdays</v>
      </c>
      <c r="H1848" s="6">
        <f t="shared" si="202"/>
        <v>26</v>
      </c>
      <c r="I1848" s="6">
        <f t="shared" si="204"/>
        <v>2020</v>
      </c>
      <c r="J1848" s="5">
        <v>44008.268055555556</v>
      </c>
      <c r="K1848" s="8" t="s">
        <v>323</v>
      </c>
      <c r="L1848" s="8" t="s">
        <v>2693</v>
      </c>
      <c r="M1848" s="8" t="s">
        <v>2703</v>
      </c>
      <c r="N1848" s="8" t="s">
        <v>34</v>
      </c>
      <c r="O1848" s="8" t="s">
        <v>25</v>
      </c>
      <c r="P1848" s="9">
        <v>13</v>
      </c>
      <c r="Q1848" s="8" t="s">
        <v>2681</v>
      </c>
      <c r="R1848">
        <f t="shared" si="203"/>
        <v>1</v>
      </c>
    </row>
    <row r="1849" spans="1:18" ht="115.5" x14ac:dyDescent="0.25">
      <c r="A1849" s="10"/>
      <c r="B1849" s="18">
        <v>44008.268055555556</v>
      </c>
      <c r="C1849" s="6" t="str">
        <f t="shared" si="198"/>
        <v>June</v>
      </c>
      <c r="D1849" s="7">
        <f t="shared" si="199"/>
        <v>0.26805555555555555</v>
      </c>
      <c r="E1849" s="7" t="str">
        <f>IF(AND(D1849&lt;Sheet2!$A$3,D1849&gt;=Sheet2!$A$2),"Morning",IF(AND(D1849&gt;=Sheet2!$A$3,D1849&lt;Sheet2!$A$4),"Afternoon","Night"))</f>
        <v>Morning</v>
      </c>
      <c r="F1849" s="7" t="str">
        <f t="shared" si="200"/>
        <v>Friday</v>
      </c>
      <c r="G1849" s="7" t="str">
        <f t="shared" si="201"/>
        <v>Weekdays</v>
      </c>
      <c r="H1849" s="6">
        <f t="shared" si="202"/>
        <v>26</v>
      </c>
      <c r="I1849" s="6">
        <f t="shared" si="204"/>
        <v>2020</v>
      </c>
      <c r="J1849" s="11">
        <v>44012.286805555559</v>
      </c>
      <c r="K1849" s="12" t="s">
        <v>323</v>
      </c>
      <c r="L1849" s="8" t="s">
        <v>2693</v>
      </c>
      <c r="M1849" s="8" t="s">
        <v>2703</v>
      </c>
      <c r="N1849" s="12" t="s">
        <v>34</v>
      </c>
      <c r="O1849" s="12" t="s">
        <v>25</v>
      </c>
      <c r="P1849" s="13">
        <v>13</v>
      </c>
      <c r="Q1849" s="12" t="s">
        <v>2494</v>
      </c>
      <c r="R1849">
        <f t="shared" si="203"/>
        <v>1</v>
      </c>
    </row>
    <row r="1850" spans="1:18" ht="33" x14ac:dyDescent="0.25">
      <c r="A1850" s="4" t="s">
        <v>274</v>
      </c>
      <c r="B1850" s="17">
        <v>44008.416666666664</v>
      </c>
      <c r="C1850" s="6" t="str">
        <f t="shared" si="198"/>
        <v>June</v>
      </c>
      <c r="D1850" s="7">
        <f t="shared" si="199"/>
        <v>0.41666666666666669</v>
      </c>
      <c r="E1850" s="7" t="str">
        <f>IF(AND(D1850&lt;Sheet2!$A$3,D1850&gt;=Sheet2!$A$2),"Morning",IF(AND(D1850&gt;=Sheet2!$A$3,D1850&lt;Sheet2!$A$4),"Afternoon","Night"))</f>
        <v>Morning</v>
      </c>
      <c r="F1850" s="7" t="str">
        <f t="shared" si="200"/>
        <v>Friday</v>
      </c>
      <c r="G1850" s="7" t="str">
        <f t="shared" si="201"/>
        <v>Weekdays</v>
      </c>
      <c r="H1850" s="6">
        <f t="shared" si="202"/>
        <v>26</v>
      </c>
      <c r="I1850" s="6">
        <f t="shared" si="204"/>
        <v>2020</v>
      </c>
      <c r="J1850" s="5">
        <v>44008.416666666664</v>
      </c>
      <c r="K1850" s="8" t="s">
        <v>8</v>
      </c>
      <c r="L1850" s="8" t="s">
        <v>2694</v>
      </c>
      <c r="M1850" s="8" t="s">
        <v>2702</v>
      </c>
      <c r="N1850" s="8"/>
      <c r="O1850" s="8"/>
      <c r="P1850" s="15" t="s">
        <v>9</v>
      </c>
      <c r="Q1850" s="8" t="s">
        <v>2495</v>
      </c>
      <c r="R1850">
        <f t="shared" si="203"/>
        <v>1</v>
      </c>
    </row>
    <row r="1851" spans="1:18" ht="49.5" x14ac:dyDescent="0.25">
      <c r="A1851" s="4" t="s">
        <v>276</v>
      </c>
      <c r="B1851" s="17">
        <v>44009.426388888889</v>
      </c>
      <c r="C1851" s="6" t="str">
        <f t="shared" si="198"/>
        <v>June</v>
      </c>
      <c r="D1851" s="7">
        <f t="shared" si="199"/>
        <v>0.42638888888888887</v>
      </c>
      <c r="E1851" s="7" t="str">
        <f>IF(AND(D1851&lt;Sheet2!$A$3,D1851&gt;=Sheet2!$A$2),"Morning",IF(AND(D1851&gt;=Sheet2!$A$3,D1851&lt;Sheet2!$A$4),"Afternoon","Night"))</f>
        <v>Morning</v>
      </c>
      <c r="F1851" s="7" t="str">
        <f t="shared" si="200"/>
        <v>Saturday</v>
      </c>
      <c r="G1851" s="7" t="str">
        <f t="shared" si="201"/>
        <v>Weekends</v>
      </c>
      <c r="H1851" s="6">
        <f t="shared" si="202"/>
        <v>27</v>
      </c>
      <c r="I1851" s="6">
        <f t="shared" si="204"/>
        <v>2020</v>
      </c>
      <c r="J1851" s="5">
        <v>44009.426388888889</v>
      </c>
      <c r="K1851" s="8" t="s">
        <v>108</v>
      </c>
      <c r="L1851" s="8" t="s">
        <v>2694</v>
      </c>
      <c r="M1851" s="8" t="s">
        <v>2702</v>
      </c>
      <c r="N1851" s="8" t="s">
        <v>34</v>
      </c>
      <c r="O1851" s="8" t="s">
        <v>109</v>
      </c>
      <c r="P1851" s="9">
        <v>35</v>
      </c>
      <c r="Q1851" s="8" t="s">
        <v>2496</v>
      </c>
      <c r="R1851">
        <f t="shared" si="203"/>
        <v>1</v>
      </c>
    </row>
    <row r="1852" spans="1:18" ht="99" x14ac:dyDescent="0.25">
      <c r="A1852" s="4" t="s">
        <v>279</v>
      </c>
      <c r="B1852" s="17">
        <v>44010.274305555555</v>
      </c>
      <c r="C1852" s="6" t="str">
        <f t="shared" si="198"/>
        <v>June</v>
      </c>
      <c r="D1852" s="7">
        <f t="shared" si="199"/>
        <v>0.27430555555555552</v>
      </c>
      <c r="E1852" s="7" t="str">
        <f>IF(AND(D1852&lt;Sheet2!$A$3,D1852&gt;=Sheet2!$A$2),"Morning",IF(AND(D1852&gt;=Sheet2!$A$3,D1852&lt;Sheet2!$A$4),"Afternoon","Night"))</f>
        <v>Morning</v>
      </c>
      <c r="F1852" s="7" t="str">
        <f t="shared" si="200"/>
        <v>Sunday</v>
      </c>
      <c r="G1852" s="7" t="str">
        <f t="shared" si="201"/>
        <v>Weekends</v>
      </c>
      <c r="H1852" s="6">
        <f t="shared" si="202"/>
        <v>28</v>
      </c>
      <c r="I1852" s="6">
        <f t="shared" si="204"/>
        <v>2020</v>
      </c>
      <c r="J1852" s="5">
        <v>44010.274305555555</v>
      </c>
      <c r="K1852" s="8" t="s">
        <v>309</v>
      </c>
      <c r="L1852" s="8" t="s">
        <v>2696</v>
      </c>
      <c r="M1852" s="8" t="s">
        <v>2703</v>
      </c>
      <c r="N1852" s="8" t="s">
        <v>34</v>
      </c>
      <c r="O1852" s="8" t="s">
        <v>19</v>
      </c>
      <c r="P1852" s="9">
        <v>256</v>
      </c>
      <c r="Q1852" s="8" t="s">
        <v>1455</v>
      </c>
      <c r="R1852">
        <f t="shared" si="203"/>
        <v>1</v>
      </c>
    </row>
    <row r="1853" spans="1:18" ht="66" x14ac:dyDescent="0.25">
      <c r="A1853" s="4" t="s">
        <v>280</v>
      </c>
      <c r="B1853" s="17">
        <v>44010.458333333336</v>
      </c>
      <c r="C1853" s="6" t="str">
        <f t="shared" si="198"/>
        <v>June</v>
      </c>
      <c r="D1853" s="7">
        <f t="shared" si="199"/>
        <v>0.45833333333333331</v>
      </c>
      <c r="E1853" s="7" t="str">
        <f>IF(AND(D1853&lt;Sheet2!$A$3,D1853&gt;=Sheet2!$A$2),"Morning",IF(AND(D1853&gt;=Sheet2!$A$3,D1853&lt;Sheet2!$A$4),"Afternoon","Night"))</f>
        <v>Morning</v>
      </c>
      <c r="F1853" s="7" t="str">
        <f t="shared" si="200"/>
        <v>Sunday</v>
      </c>
      <c r="G1853" s="7" t="str">
        <f t="shared" si="201"/>
        <v>Weekends</v>
      </c>
      <c r="H1853" s="6">
        <f t="shared" si="202"/>
        <v>28</v>
      </c>
      <c r="I1853" s="6">
        <f t="shared" si="204"/>
        <v>2020</v>
      </c>
      <c r="J1853" s="5">
        <v>44010.458333333336</v>
      </c>
      <c r="K1853" s="8" t="s">
        <v>299</v>
      </c>
      <c r="L1853" s="8" t="s">
        <v>2694</v>
      </c>
      <c r="M1853" s="8" t="s">
        <v>2702</v>
      </c>
      <c r="N1853" s="8" t="s">
        <v>34</v>
      </c>
      <c r="O1853" s="8" t="s">
        <v>351</v>
      </c>
      <c r="P1853" s="9">
        <v>0</v>
      </c>
      <c r="Q1853" s="8" t="s">
        <v>2497</v>
      </c>
      <c r="R1853">
        <f t="shared" si="203"/>
        <v>1</v>
      </c>
    </row>
    <row r="1854" spans="1:18" ht="49.5" x14ac:dyDescent="0.25">
      <c r="A1854" s="4" t="s">
        <v>282</v>
      </c>
      <c r="B1854" s="17">
        <v>44011.395138888889</v>
      </c>
      <c r="C1854" s="6" t="str">
        <f t="shared" si="198"/>
        <v>June</v>
      </c>
      <c r="D1854" s="7">
        <f t="shared" si="199"/>
        <v>0.39513888888888887</v>
      </c>
      <c r="E1854" s="7" t="str">
        <f>IF(AND(D1854&lt;Sheet2!$A$3,D1854&gt;=Sheet2!$A$2),"Morning",IF(AND(D1854&gt;=Sheet2!$A$3,D1854&lt;Sheet2!$A$4),"Afternoon","Night"))</f>
        <v>Morning</v>
      </c>
      <c r="F1854" s="7" t="str">
        <f t="shared" si="200"/>
        <v>Monday</v>
      </c>
      <c r="G1854" s="7" t="str">
        <f t="shared" si="201"/>
        <v>Weekdays</v>
      </c>
      <c r="H1854" s="6">
        <f t="shared" si="202"/>
        <v>29</v>
      </c>
      <c r="I1854" s="6">
        <f t="shared" si="204"/>
        <v>2020</v>
      </c>
      <c r="J1854" s="5">
        <v>44011.395138888889</v>
      </c>
      <c r="K1854" s="8" t="s">
        <v>1456</v>
      </c>
      <c r="L1854" s="8" t="s">
        <v>2694</v>
      </c>
      <c r="M1854" s="8" t="s">
        <v>2702</v>
      </c>
      <c r="N1854" s="8" t="s">
        <v>34</v>
      </c>
      <c r="O1854" s="8" t="s">
        <v>109</v>
      </c>
      <c r="P1854" s="9">
        <v>59</v>
      </c>
      <c r="Q1854" s="8" t="s">
        <v>1457</v>
      </c>
      <c r="R1854">
        <f t="shared" si="203"/>
        <v>1</v>
      </c>
    </row>
    <row r="1855" spans="1:18" ht="33" x14ac:dyDescent="0.25">
      <c r="A1855" s="4" t="s">
        <v>284</v>
      </c>
      <c r="B1855" s="17">
        <v>44011.572916666664</v>
      </c>
      <c r="C1855" s="6" t="str">
        <f t="shared" si="198"/>
        <v>June</v>
      </c>
      <c r="D1855" s="7">
        <f t="shared" si="199"/>
        <v>0.57291666666666663</v>
      </c>
      <c r="E1855" s="7" t="str">
        <f>IF(AND(D1855&lt;Sheet2!$A$3,D1855&gt;=Sheet2!$A$2),"Morning",IF(AND(D1855&gt;=Sheet2!$A$3,D1855&lt;Sheet2!$A$4),"Afternoon","Night"))</f>
        <v>Afternoon</v>
      </c>
      <c r="F1855" s="7" t="str">
        <f t="shared" si="200"/>
        <v>Monday</v>
      </c>
      <c r="G1855" s="7" t="str">
        <f t="shared" si="201"/>
        <v>Weekdays</v>
      </c>
      <c r="H1855" s="6">
        <f t="shared" si="202"/>
        <v>29</v>
      </c>
      <c r="I1855" s="6">
        <f t="shared" si="204"/>
        <v>2020</v>
      </c>
      <c r="J1855" s="5">
        <v>44011.572916666664</v>
      </c>
      <c r="K1855" s="8" t="s">
        <v>8</v>
      </c>
      <c r="L1855" s="8" t="s">
        <v>2694</v>
      </c>
      <c r="M1855" s="8" t="s">
        <v>2702</v>
      </c>
      <c r="N1855" s="8"/>
      <c r="O1855" s="8"/>
      <c r="P1855" s="15" t="s">
        <v>9</v>
      </c>
      <c r="Q1855" s="8" t="s">
        <v>2498</v>
      </c>
      <c r="R1855">
        <f t="shared" si="203"/>
        <v>1</v>
      </c>
    </row>
    <row r="1856" spans="1:18" ht="33" x14ac:dyDescent="0.25">
      <c r="A1856" s="4" t="s">
        <v>287</v>
      </c>
      <c r="B1856" s="17">
        <v>44011.59097222222</v>
      </c>
      <c r="C1856" s="6" t="str">
        <f t="shared" si="198"/>
        <v>June</v>
      </c>
      <c r="D1856" s="7">
        <f t="shared" si="199"/>
        <v>0.59097222222222223</v>
      </c>
      <c r="E1856" s="7" t="str">
        <f>IF(AND(D1856&lt;Sheet2!$A$3,D1856&gt;=Sheet2!$A$2),"Morning",IF(AND(D1856&gt;=Sheet2!$A$3,D1856&lt;Sheet2!$A$4),"Afternoon","Night"))</f>
        <v>Afternoon</v>
      </c>
      <c r="F1856" s="7" t="str">
        <f t="shared" si="200"/>
        <v>Monday</v>
      </c>
      <c r="G1856" s="7" t="str">
        <f t="shared" si="201"/>
        <v>Weekdays</v>
      </c>
      <c r="H1856" s="6">
        <f t="shared" si="202"/>
        <v>29</v>
      </c>
      <c r="I1856" s="6">
        <f t="shared" si="204"/>
        <v>2020</v>
      </c>
      <c r="J1856" s="5">
        <v>44011.59097222222</v>
      </c>
      <c r="K1856" s="8" t="s">
        <v>39</v>
      </c>
      <c r="L1856" s="8" t="s">
        <v>2693</v>
      </c>
      <c r="M1856" s="8" t="s">
        <v>2703</v>
      </c>
      <c r="N1856" s="8"/>
      <c r="O1856" s="8"/>
      <c r="P1856" s="15" t="s">
        <v>9</v>
      </c>
      <c r="Q1856" s="8" t="s">
        <v>2499</v>
      </c>
      <c r="R1856">
        <f t="shared" si="203"/>
        <v>1</v>
      </c>
    </row>
    <row r="1857" spans="1:18" ht="33" x14ac:dyDescent="0.25">
      <c r="A1857" s="4" t="s">
        <v>288</v>
      </c>
      <c r="B1857" s="17">
        <v>44012.31527777778</v>
      </c>
      <c r="C1857" s="6" t="str">
        <f t="shared" si="198"/>
        <v>June</v>
      </c>
      <c r="D1857" s="7">
        <f t="shared" si="199"/>
        <v>0.31527777777777777</v>
      </c>
      <c r="E1857" s="7" t="str">
        <f>IF(AND(D1857&lt;Sheet2!$A$3,D1857&gt;=Sheet2!$A$2),"Morning",IF(AND(D1857&gt;=Sheet2!$A$3,D1857&lt;Sheet2!$A$4),"Afternoon","Night"))</f>
        <v>Morning</v>
      </c>
      <c r="F1857" s="7" t="str">
        <f t="shared" si="200"/>
        <v>Tuesday</v>
      </c>
      <c r="G1857" s="7" t="str">
        <f t="shared" si="201"/>
        <v>Weekdays</v>
      </c>
      <c r="H1857" s="6">
        <f t="shared" si="202"/>
        <v>30</v>
      </c>
      <c r="I1857" s="6">
        <f t="shared" si="204"/>
        <v>2020</v>
      </c>
      <c r="J1857" s="5">
        <v>44012.31527777778</v>
      </c>
      <c r="K1857" s="8" t="s">
        <v>206</v>
      </c>
      <c r="L1857" s="8" t="s">
        <v>2695</v>
      </c>
      <c r="M1857" s="8" t="s">
        <v>2702</v>
      </c>
      <c r="N1857" s="8" t="s">
        <v>58</v>
      </c>
      <c r="O1857" s="8" t="s">
        <v>19</v>
      </c>
      <c r="P1857" s="9">
        <v>72</v>
      </c>
      <c r="Q1857" s="8" t="s">
        <v>1458</v>
      </c>
      <c r="R1857">
        <f t="shared" si="203"/>
        <v>1</v>
      </c>
    </row>
    <row r="1858" spans="1:18" ht="49.5" x14ac:dyDescent="0.25">
      <c r="A1858" s="10"/>
      <c r="B1858" s="18">
        <v>44012.31527777778</v>
      </c>
      <c r="C1858" s="6" t="str">
        <f t="shared" si="198"/>
        <v>June</v>
      </c>
      <c r="D1858" s="7">
        <f t="shared" si="199"/>
        <v>0.31527777777777777</v>
      </c>
      <c r="E1858" s="7" t="str">
        <f>IF(AND(D1858&lt;Sheet2!$A$3,D1858&gt;=Sheet2!$A$2),"Morning",IF(AND(D1858&gt;=Sheet2!$A$3,D1858&lt;Sheet2!$A$4),"Afternoon","Night"))</f>
        <v>Morning</v>
      </c>
      <c r="F1858" s="7" t="str">
        <f t="shared" si="200"/>
        <v>Tuesday</v>
      </c>
      <c r="G1858" s="7" t="str">
        <f t="shared" si="201"/>
        <v>Weekdays</v>
      </c>
      <c r="H1858" s="6">
        <f t="shared" si="202"/>
        <v>30</v>
      </c>
      <c r="I1858" s="6">
        <f t="shared" si="204"/>
        <v>2020</v>
      </c>
      <c r="J1858" s="11">
        <v>43837.680555555555</v>
      </c>
      <c r="K1858" s="12" t="s">
        <v>206</v>
      </c>
      <c r="L1858" s="8" t="s">
        <v>2695</v>
      </c>
      <c r="M1858" s="8" t="s">
        <v>2702</v>
      </c>
      <c r="N1858" s="12" t="s">
        <v>58</v>
      </c>
      <c r="O1858" s="12" t="s">
        <v>19</v>
      </c>
      <c r="P1858" s="13">
        <v>72</v>
      </c>
      <c r="Q1858" s="12" t="s">
        <v>2500</v>
      </c>
      <c r="R1858">
        <f t="shared" si="203"/>
        <v>1</v>
      </c>
    </row>
    <row r="1859" spans="1:18" ht="66" x14ac:dyDescent="0.25">
      <c r="A1859" s="4" t="s">
        <v>290</v>
      </c>
      <c r="B1859" s="17">
        <v>44012.445833333331</v>
      </c>
      <c r="C1859" s="6" t="str">
        <f t="shared" ref="C1859:C1922" si="205">TEXT(B1859,"mmmm")</f>
        <v>June</v>
      </c>
      <c r="D1859" s="7">
        <f t="shared" ref="D1859:D1922" si="206">TIME(HOUR(B1859),MINUTE(B1859),SECOND(B1859))</f>
        <v>0.4458333333333333</v>
      </c>
      <c r="E1859" s="7" t="str">
        <f>IF(AND(D1859&lt;Sheet2!$A$3,D1859&gt;=Sheet2!$A$2),"Morning",IF(AND(D1859&gt;=Sheet2!$A$3,D1859&lt;Sheet2!$A$4),"Afternoon","Night"))</f>
        <v>Morning</v>
      </c>
      <c r="F1859" s="7" t="str">
        <f t="shared" ref="F1859:F1922" si="207">TEXT(B1859,"dddd")</f>
        <v>Tuesday</v>
      </c>
      <c r="G1859" s="7" t="str">
        <f t="shared" ref="G1859:G1922" si="208">IF(OR(F1859="Saturday",F1859="Sunday"),"Weekends","Weekdays")</f>
        <v>Weekdays</v>
      </c>
      <c r="H1859" s="6">
        <f t="shared" ref="H1859:H1922" si="209">DAY(B1859)</f>
        <v>30</v>
      </c>
      <c r="I1859" s="6">
        <f t="shared" si="204"/>
        <v>2020</v>
      </c>
      <c r="J1859" s="5">
        <v>44012.445833333331</v>
      </c>
      <c r="K1859" s="8" t="s">
        <v>206</v>
      </c>
      <c r="L1859" s="8" t="s">
        <v>2695</v>
      </c>
      <c r="M1859" s="8" t="s">
        <v>2702</v>
      </c>
      <c r="N1859" s="8" t="s">
        <v>34</v>
      </c>
      <c r="O1859" s="8" t="s">
        <v>109</v>
      </c>
      <c r="P1859" s="9">
        <v>108</v>
      </c>
      <c r="Q1859" s="8" t="s">
        <v>2501</v>
      </c>
      <c r="R1859">
        <f t="shared" ref="R1859:R1922" si="210">COUNTA(B1859)</f>
        <v>1</v>
      </c>
    </row>
    <row r="1860" spans="1:18" ht="66" x14ac:dyDescent="0.25">
      <c r="A1860" s="4" t="s">
        <v>292</v>
      </c>
      <c r="B1860" s="17">
        <v>44012.460416666669</v>
      </c>
      <c r="C1860" s="6" t="str">
        <f t="shared" si="205"/>
        <v>June</v>
      </c>
      <c r="D1860" s="7">
        <f t="shared" si="206"/>
        <v>0.4604166666666667</v>
      </c>
      <c r="E1860" s="7" t="str">
        <f>IF(AND(D1860&lt;Sheet2!$A$3,D1860&gt;=Sheet2!$A$2),"Morning",IF(AND(D1860&gt;=Sheet2!$A$3,D1860&lt;Sheet2!$A$4),"Afternoon","Night"))</f>
        <v>Morning</v>
      </c>
      <c r="F1860" s="7" t="str">
        <f t="shared" si="207"/>
        <v>Tuesday</v>
      </c>
      <c r="G1860" s="7" t="str">
        <f t="shared" si="208"/>
        <v>Weekdays</v>
      </c>
      <c r="H1860" s="6">
        <f t="shared" si="209"/>
        <v>30</v>
      </c>
      <c r="I1860" s="6">
        <f t="shared" si="204"/>
        <v>2020</v>
      </c>
      <c r="J1860" s="5">
        <v>44012.460416666669</v>
      </c>
      <c r="K1860" s="8" t="s">
        <v>83</v>
      </c>
      <c r="L1860" s="8" t="s">
        <v>2694</v>
      </c>
      <c r="M1860" s="8" t="s">
        <v>2702</v>
      </c>
      <c r="N1860" s="8" t="s">
        <v>34</v>
      </c>
      <c r="O1860" s="8" t="s">
        <v>109</v>
      </c>
      <c r="P1860" s="9">
        <v>72</v>
      </c>
      <c r="Q1860" s="8" t="s">
        <v>2502</v>
      </c>
      <c r="R1860">
        <f t="shared" si="210"/>
        <v>1</v>
      </c>
    </row>
    <row r="1861" spans="1:18" ht="231" x14ac:dyDescent="0.25">
      <c r="A1861" s="4" t="s">
        <v>294</v>
      </c>
      <c r="B1861" s="17">
        <v>44012.716666666667</v>
      </c>
      <c r="C1861" s="6" t="str">
        <f t="shared" si="205"/>
        <v>June</v>
      </c>
      <c r="D1861" s="7">
        <f t="shared" si="206"/>
        <v>0.71666666666666667</v>
      </c>
      <c r="E1861" s="7" t="str">
        <f>IF(AND(D1861&lt;Sheet2!$A$3,D1861&gt;=Sheet2!$A$2),"Morning",IF(AND(D1861&gt;=Sheet2!$A$3,D1861&lt;Sheet2!$A$4),"Afternoon","Night"))</f>
        <v>Afternoon</v>
      </c>
      <c r="F1861" s="7" t="str">
        <f t="shared" si="207"/>
        <v>Tuesday</v>
      </c>
      <c r="G1861" s="7" t="str">
        <f t="shared" si="208"/>
        <v>Weekdays</v>
      </c>
      <c r="H1861" s="6">
        <f t="shared" si="209"/>
        <v>30</v>
      </c>
      <c r="I1861" s="6">
        <f t="shared" si="204"/>
        <v>2020</v>
      </c>
      <c r="J1861" s="5">
        <v>44012.716666666667</v>
      </c>
      <c r="K1861" s="8" t="s">
        <v>76</v>
      </c>
      <c r="L1861" s="8" t="s">
        <v>2693</v>
      </c>
      <c r="M1861" s="8" t="s">
        <v>2703</v>
      </c>
      <c r="N1861" s="8" t="s">
        <v>34</v>
      </c>
      <c r="O1861" s="8" t="s">
        <v>2454</v>
      </c>
      <c r="P1861" s="9">
        <v>651</v>
      </c>
      <c r="Q1861" s="8" t="s">
        <v>2503</v>
      </c>
      <c r="R1861">
        <f t="shared" si="210"/>
        <v>1</v>
      </c>
    </row>
    <row r="1862" spans="1:18" ht="99" x14ac:dyDescent="0.25">
      <c r="A1862" s="4" t="s">
        <v>296</v>
      </c>
      <c r="B1862" s="17">
        <v>44012.9375</v>
      </c>
      <c r="C1862" s="6" t="str">
        <f t="shared" si="205"/>
        <v>June</v>
      </c>
      <c r="D1862" s="7">
        <f t="shared" si="206"/>
        <v>0.9375</v>
      </c>
      <c r="E1862" s="7" t="str">
        <f>IF(AND(D1862&lt;Sheet2!$A$3,D1862&gt;=Sheet2!$A$2),"Morning",IF(AND(D1862&gt;=Sheet2!$A$3,D1862&lt;Sheet2!$A$4),"Afternoon","Night"))</f>
        <v>Night</v>
      </c>
      <c r="F1862" s="7" t="str">
        <f t="shared" si="207"/>
        <v>Tuesday</v>
      </c>
      <c r="G1862" s="7" t="str">
        <f t="shared" si="208"/>
        <v>Weekdays</v>
      </c>
      <c r="H1862" s="6">
        <f t="shared" si="209"/>
        <v>30</v>
      </c>
      <c r="I1862" s="6">
        <f t="shared" si="204"/>
        <v>2020</v>
      </c>
      <c r="J1862" s="5">
        <v>44012.9375</v>
      </c>
      <c r="K1862" s="8" t="s">
        <v>1459</v>
      </c>
      <c r="L1862" s="8" t="s">
        <v>2694</v>
      </c>
      <c r="M1862" s="8" t="s">
        <v>2702</v>
      </c>
      <c r="N1862" s="8" t="s">
        <v>34</v>
      </c>
      <c r="O1862" s="8" t="s">
        <v>19</v>
      </c>
      <c r="P1862" s="9">
        <v>0</v>
      </c>
      <c r="Q1862" s="8" t="s">
        <v>2504</v>
      </c>
      <c r="R1862">
        <f t="shared" si="210"/>
        <v>1</v>
      </c>
    </row>
    <row r="1863" spans="1:18" ht="181.5" x14ac:dyDescent="0.25">
      <c r="A1863" s="4" t="s">
        <v>7</v>
      </c>
      <c r="B1863" s="17">
        <v>43837.40625</v>
      </c>
      <c r="C1863" s="6" t="str">
        <f t="shared" si="205"/>
        <v>January</v>
      </c>
      <c r="D1863" s="7">
        <f t="shared" si="206"/>
        <v>0.40625</v>
      </c>
      <c r="E1863" s="7" t="str">
        <f>IF(AND(D1863&lt;Sheet2!$A$3,D1863&gt;=Sheet2!$A$2),"Morning",IF(AND(D1863&gt;=Sheet2!$A$3,D1863&lt;Sheet2!$A$4),"Afternoon","Night"))</f>
        <v>Morning</v>
      </c>
      <c r="F1863" s="7" t="str">
        <f t="shared" si="207"/>
        <v>Tuesday</v>
      </c>
      <c r="G1863" s="7" t="str">
        <f t="shared" si="208"/>
        <v>Weekdays</v>
      </c>
      <c r="H1863" s="6">
        <f t="shared" si="209"/>
        <v>7</v>
      </c>
      <c r="I1863" s="6">
        <f t="shared" si="204"/>
        <v>2020</v>
      </c>
      <c r="J1863" s="5">
        <v>43837.40625</v>
      </c>
      <c r="K1863" s="8" t="s">
        <v>442</v>
      </c>
      <c r="L1863" s="8" t="s">
        <v>2696</v>
      </c>
      <c r="M1863" s="8" t="s">
        <v>2703</v>
      </c>
      <c r="N1863" s="8" t="s">
        <v>34</v>
      </c>
      <c r="O1863" s="8" t="s">
        <v>109</v>
      </c>
      <c r="P1863" s="9">
        <v>1105</v>
      </c>
      <c r="Q1863" s="8" t="s">
        <v>1460</v>
      </c>
      <c r="R1863">
        <f t="shared" si="210"/>
        <v>1</v>
      </c>
    </row>
    <row r="1864" spans="1:18" ht="16.5" x14ac:dyDescent="0.25">
      <c r="A1864" s="4" t="s">
        <v>11</v>
      </c>
      <c r="B1864" s="17">
        <v>43837.506249999999</v>
      </c>
      <c r="C1864" s="6" t="str">
        <f t="shared" si="205"/>
        <v>January</v>
      </c>
      <c r="D1864" s="7">
        <f t="shared" si="206"/>
        <v>0.50624999999999998</v>
      </c>
      <c r="E1864" s="7" t="str">
        <f>IF(AND(D1864&lt;Sheet2!$A$3,D1864&gt;=Sheet2!$A$2),"Morning",IF(AND(D1864&gt;=Sheet2!$A$3,D1864&lt;Sheet2!$A$4),"Afternoon","Night"))</f>
        <v>Afternoon</v>
      </c>
      <c r="F1864" s="7" t="str">
        <f t="shared" si="207"/>
        <v>Tuesday</v>
      </c>
      <c r="G1864" s="7" t="str">
        <f t="shared" si="208"/>
        <v>Weekdays</v>
      </c>
      <c r="H1864" s="6">
        <f t="shared" si="209"/>
        <v>7</v>
      </c>
      <c r="I1864" s="6">
        <f t="shared" si="204"/>
        <v>2020</v>
      </c>
      <c r="J1864" s="5">
        <v>43837.506249999999</v>
      </c>
      <c r="K1864" s="8" t="s">
        <v>8</v>
      </c>
      <c r="L1864" s="8" t="s">
        <v>2694</v>
      </c>
      <c r="M1864" s="8" t="s">
        <v>2702</v>
      </c>
      <c r="N1864" s="8"/>
      <c r="O1864" s="8"/>
      <c r="P1864" s="15" t="s">
        <v>9</v>
      </c>
      <c r="Q1864" s="8" t="s">
        <v>1461</v>
      </c>
      <c r="R1864">
        <f t="shared" si="210"/>
        <v>1</v>
      </c>
    </row>
    <row r="1865" spans="1:18" ht="33" x14ac:dyDescent="0.25">
      <c r="A1865" s="4" t="s">
        <v>16</v>
      </c>
      <c r="B1865" s="17">
        <v>43837.875</v>
      </c>
      <c r="C1865" s="6" t="str">
        <f t="shared" si="205"/>
        <v>January</v>
      </c>
      <c r="D1865" s="7">
        <f t="shared" si="206"/>
        <v>0.875</v>
      </c>
      <c r="E1865" s="7" t="str">
        <f>IF(AND(D1865&lt;Sheet2!$A$3,D1865&gt;=Sheet2!$A$2),"Morning",IF(AND(D1865&gt;=Sheet2!$A$3,D1865&lt;Sheet2!$A$4),"Afternoon","Night"))</f>
        <v>Night</v>
      </c>
      <c r="F1865" s="7" t="str">
        <f t="shared" si="207"/>
        <v>Tuesday</v>
      </c>
      <c r="G1865" s="7" t="str">
        <f t="shared" si="208"/>
        <v>Weekdays</v>
      </c>
      <c r="H1865" s="6">
        <f t="shared" si="209"/>
        <v>7</v>
      </c>
      <c r="I1865" s="6">
        <f t="shared" si="204"/>
        <v>2020</v>
      </c>
      <c r="J1865" s="5">
        <v>43837.875</v>
      </c>
      <c r="K1865" s="8" t="s">
        <v>8</v>
      </c>
      <c r="L1865" s="8" t="s">
        <v>2694</v>
      </c>
      <c r="M1865" s="8" t="s">
        <v>2702</v>
      </c>
      <c r="N1865" s="8"/>
      <c r="O1865" s="8"/>
      <c r="P1865" s="15" t="s">
        <v>9</v>
      </c>
      <c r="Q1865" s="8" t="s">
        <v>1462</v>
      </c>
      <c r="R1865">
        <f t="shared" si="210"/>
        <v>1</v>
      </c>
    </row>
    <row r="1866" spans="1:18" ht="313.5" x14ac:dyDescent="0.25">
      <c r="A1866" s="4" t="s">
        <v>22</v>
      </c>
      <c r="B1866" s="17">
        <v>43868.15347222222</v>
      </c>
      <c r="C1866" s="6" t="str">
        <f t="shared" si="205"/>
        <v>February</v>
      </c>
      <c r="D1866" s="7">
        <f t="shared" si="206"/>
        <v>0.15347222222222223</v>
      </c>
      <c r="E1866" s="7" t="str">
        <f>IF(AND(D1866&lt;Sheet2!$A$3,D1866&gt;=Sheet2!$A$2),"Morning",IF(AND(D1866&gt;=Sheet2!$A$3,D1866&lt;Sheet2!$A$4),"Afternoon","Night"))</f>
        <v>Night</v>
      </c>
      <c r="F1866" s="7" t="str">
        <f t="shared" si="207"/>
        <v>Friday</v>
      </c>
      <c r="G1866" s="7" t="str">
        <f t="shared" si="208"/>
        <v>Weekdays</v>
      </c>
      <c r="H1866" s="6">
        <f t="shared" si="209"/>
        <v>7</v>
      </c>
      <c r="I1866" s="6">
        <f t="shared" si="204"/>
        <v>2020</v>
      </c>
      <c r="J1866" s="5">
        <v>43868.15347222222</v>
      </c>
      <c r="K1866" s="8" t="s">
        <v>466</v>
      </c>
      <c r="L1866" s="8" t="s">
        <v>2694</v>
      </c>
      <c r="M1866" s="8" t="s">
        <v>2702</v>
      </c>
      <c r="N1866" s="8" t="s">
        <v>34</v>
      </c>
      <c r="O1866" s="8" t="s">
        <v>1463</v>
      </c>
      <c r="P1866" s="9">
        <v>389</v>
      </c>
      <c r="Q1866" s="8" t="s">
        <v>1464</v>
      </c>
      <c r="R1866">
        <f t="shared" si="210"/>
        <v>1</v>
      </c>
    </row>
    <row r="1867" spans="1:18" ht="33" x14ac:dyDescent="0.25">
      <c r="A1867" s="4" t="s">
        <v>28</v>
      </c>
      <c r="B1867" s="17">
        <v>43868.36041666667</v>
      </c>
      <c r="C1867" s="6" t="str">
        <f t="shared" si="205"/>
        <v>February</v>
      </c>
      <c r="D1867" s="7">
        <f t="shared" si="206"/>
        <v>0.36041666666666666</v>
      </c>
      <c r="E1867" s="7" t="str">
        <f>IF(AND(D1867&lt;Sheet2!$A$3,D1867&gt;=Sheet2!$A$2),"Morning",IF(AND(D1867&gt;=Sheet2!$A$3,D1867&lt;Sheet2!$A$4),"Afternoon","Night"))</f>
        <v>Morning</v>
      </c>
      <c r="F1867" s="7" t="str">
        <f t="shared" si="207"/>
        <v>Friday</v>
      </c>
      <c r="G1867" s="7" t="str">
        <f t="shared" si="208"/>
        <v>Weekdays</v>
      </c>
      <c r="H1867" s="6">
        <f t="shared" si="209"/>
        <v>7</v>
      </c>
      <c r="I1867" s="6">
        <f t="shared" si="204"/>
        <v>2020</v>
      </c>
      <c r="J1867" s="5">
        <v>43868.36041666667</v>
      </c>
      <c r="K1867" s="8" t="s">
        <v>1332</v>
      </c>
      <c r="L1867" s="8" t="s">
        <v>2694</v>
      </c>
      <c r="M1867" s="8" t="s">
        <v>2702</v>
      </c>
      <c r="N1867" s="8" t="s">
        <v>34</v>
      </c>
      <c r="O1867" s="8" t="s">
        <v>19</v>
      </c>
      <c r="P1867" s="9">
        <v>3</v>
      </c>
      <c r="Q1867" s="8" t="s">
        <v>1465</v>
      </c>
      <c r="R1867">
        <f t="shared" si="210"/>
        <v>1</v>
      </c>
    </row>
    <row r="1868" spans="1:18" ht="49.5" x14ac:dyDescent="0.25">
      <c r="A1868" s="10"/>
      <c r="B1868" s="18">
        <v>43868.36041666667</v>
      </c>
      <c r="C1868" s="6" t="str">
        <f t="shared" si="205"/>
        <v>February</v>
      </c>
      <c r="D1868" s="7">
        <f t="shared" si="206"/>
        <v>0.36041666666666666</v>
      </c>
      <c r="E1868" s="7" t="str">
        <f>IF(AND(D1868&lt;Sheet2!$A$3,D1868&gt;=Sheet2!$A$2),"Morning",IF(AND(D1868&gt;=Sheet2!$A$3,D1868&lt;Sheet2!$A$4),"Afternoon","Night"))</f>
        <v>Morning</v>
      </c>
      <c r="F1868" s="7" t="str">
        <f t="shared" si="207"/>
        <v>Friday</v>
      </c>
      <c r="G1868" s="7" t="str">
        <f t="shared" si="208"/>
        <v>Weekdays</v>
      </c>
      <c r="H1868" s="6">
        <f t="shared" si="209"/>
        <v>7</v>
      </c>
      <c r="I1868" s="6">
        <f t="shared" si="204"/>
        <v>2020</v>
      </c>
      <c r="J1868" s="11">
        <v>44081.330555555556</v>
      </c>
      <c r="K1868" s="12" t="s">
        <v>1332</v>
      </c>
      <c r="L1868" s="8" t="s">
        <v>2694</v>
      </c>
      <c r="M1868" s="8" t="s">
        <v>2702</v>
      </c>
      <c r="N1868" s="12" t="s">
        <v>34</v>
      </c>
      <c r="O1868" s="12" t="s">
        <v>19</v>
      </c>
      <c r="P1868" s="13">
        <v>3</v>
      </c>
      <c r="Q1868" s="12" t="s">
        <v>1466</v>
      </c>
      <c r="R1868">
        <f t="shared" si="210"/>
        <v>1</v>
      </c>
    </row>
    <row r="1869" spans="1:18" ht="66" x14ac:dyDescent="0.25">
      <c r="A1869" s="4" t="s">
        <v>32</v>
      </c>
      <c r="B1869" s="17">
        <v>43868.649305555555</v>
      </c>
      <c r="C1869" s="6" t="str">
        <f t="shared" si="205"/>
        <v>February</v>
      </c>
      <c r="D1869" s="7">
        <f t="shared" si="206"/>
        <v>0.64930555555555558</v>
      </c>
      <c r="E1869" s="7" t="str">
        <f>IF(AND(D1869&lt;Sheet2!$A$3,D1869&gt;=Sheet2!$A$2),"Morning",IF(AND(D1869&gt;=Sheet2!$A$3,D1869&lt;Sheet2!$A$4),"Afternoon","Night"))</f>
        <v>Afternoon</v>
      </c>
      <c r="F1869" s="7" t="str">
        <f t="shared" si="207"/>
        <v>Friday</v>
      </c>
      <c r="G1869" s="7" t="str">
        <f t="shared" si="208"/>
        <v>Weekdays</v>
      </c>
      <c r="H1869" s="6">
        <f t="shared" si="209"/>
        <v>7</v>
      </c>
      <c r="I1869" s="6">
        <f t="shared" si="204"/>
        <v>2020</v>
      </c>
      <c r="J1869" s="5">
        <v>43868.649305555555</v>
      </c>
      <c r="K1869" s="8" t="s">
        <v>466</v>
      </c>
      <c r="L1869" s="8" t="s">
        <v>2694</v>
      </c>
      <c r="M1869" s="8" t="s">
        <v>2702</v>
      </c>
      <c r="N1869" s="8" t="s">
        <v>34</v>
      </c>
      <c r="O1869" s="8" t="s">
        <v>109</v>
      </c>
      <c r="P1869" s="9">
        <v>16</v>
      </c>
      <c r="Q1869" s="8" t="s">
        <v>1467</v>
      </c>
      <c r="R1869">
        <f t="shared" si="210"/>
        <v>1</v>
      </c>
    </row>
    <row r="1870" spans="1:18" ht="409.5" x14ac:dyDescent="0.25">
      <c r="A1870" s="4" t="s">
        <v>38</v>
      </c>
      <c r="B1870" s="17">
        <v>43868.783333333333</v>
      </c>
      <c r="C1870" s="6" t="str">
        <f t="shared" si="205"/>
        <v>February</v>
      </c>
      <c r="D1870" s="7">
        <f t="shared" si="206"/>
        <v>0.78333333333333333</v>
      </c>
      <c r="E1870" s="7" t="str">
        <f>IF(AND(D1870&lt;Sheet2!$A$3,D1870&gt;=Sheet2!$A$2),"Morning",IF(AND(D1870&gt;=Sheet2!$A$3,D1870&lt;Sheet2!$A$4),"Afternoon","Night"))</f>
        <v>Afternoon</v>
      </c>
      <c r="F1870" s="7" t="str">
        <f t="shared" si="207"/>
        <v>Friday</v>
      </c>
      <c r="G1870" s="7" t="str">
        <f t="shared" si="208"/>
        <v>Weekdays</v>
      </c>
      <c r="H1870" s="6">
        <f t="shared" si="209"/>
        <v>7</v>
      </c>
      <c r="I1870" s="6">
        <f t="shared" si="204"/>
        <v>2020</v>
      </c>
      <c r="J1870" s="5">
        <v>43868.783333333333</v>
      </c>
      <c r="K1870" s="8" t="s">
        <v>431</v>
      </c>
      <c r="L1870" s="8" t="s">
        <v>2696</v>
      </c>
      <c r="M1870" s="8" t="s">
        <v>2703</v>
      </c>
      <c r="N1870" s="8" t="s">
        <v>34</v>
      </c>
      <c r="O1870" s="8" t="s">
        <v>1468</v>
      </c>
      <c r="P1870" s="9">
        <v>23256</v>
      </c>
      <c r="Q1870" s="8" t="s">
        <v>1469</v>
      </c>
      <c r="R1870">
        <f t="shared" si="210"/>
        <v>1</v>
      </c>
    </row>
    <row r="1871" spans="1:18" ht="148.5" x14ac:dyDescent="0.25">
      <c r="A1871" s="10"/>
      <c r="B1871" s="18">
        <v>43868.783333333333</v>
      </c>
      <c r="C1871" s="6" t="str">
        <f t="shared" si="205"/>
        <v>February</v>
      </c>
      <c r="D1871" s="7">
        <f t="shared" si="206"/>
        <v>0.78333333333333333</v>
      </c>
      <c r="E1871" s="7" t="str">
        <f>IF(AND(D1871&lt;Sheet2!$A$3,D1871&gt;=Sheet2!$A$2),"Morning",IF(AND(D1871&gt;=Sheet2!$A$3,D1871&lt;Sheet2!$A$4),"Afternoon","Night"))</f>
        <v>Afternoon</v>
      </c>
      <c r="F1871" s="7" t="str">
        <f t="shared" si="207"/>
        <v>Friday</v>
      </c>
      <c r="G1871" s="7" t="str">
        <f t="shared" si="208"/>
        <v>Weekdays</v>
      </c>
      <c r="H1871" s="6">
        <f t="shared" si="209"/>
        <v>7</v>
      </c>
      <c r="I1871" s="6">
        <f t="shared" si="204"/>
        <v>2020</v>
      </c>
      <c r="J1871" s="11">
        <v>43897.783333333333</v>
      </c>
      <c r="K1871" s="12" t="s">
        <v>431</v>
      </c>
      <c r="L1871" s="8" t="s">
        <v>2696</v>
      </c>
      <c r="M1871" s="8" t="s">
        <v>2703</v>
      </c>
      <c r="N1871" s="12" t="s">
        <v>34</v>
      </c>
      <c r="O1871" s="12" t="s">
        <v>1468</v>
      </c>
      <c r="P1871" s="13">
        <v>23256</v>
      </c>
      <c r="Q1871" s="12" t="s">
        <v>1470</v>
      </c>
      <c r="R1871">
        <f t="shared" si="210"/>
        <v>1</v>
      </c>
    </row>
    <row r="1872" spans="1:18" ht="82.5" x14ac:dyDescent="0.25">
      <c r="A1872" s="10"/>
      <c r="B1872" s="18">
        <v>43868.783333333333</v>
      </c>
      <c r="C1872" s="6" t="str">
        <f t="shared" si="205"/>
        <v>February</v>
      </c>
      <c r="D1872" s="7">
        <f t="shared" si="206"/>
        <v>0.78333333333333333</v>
      </c>
      <c r="E1872" s="7" t="str">
        <f>IF(AND(D1872&lt;Sheet2!$A$3,D1872&gt;=Sheet2!$A$2),"Morning",IF(AND(D1872&gt;=Sheet2!$A$3,D1872&lt;Sheet2!$A$4),"Afternoon","Night"))</f>
        <v>Afternoon</v>
      </c>
      <c r="F1872" s="7" t="str">
        <f t="shared" si="207"/>
        <v>Friday</v>
      </c>
      <c r="G1872" s="7" t="str">
        <f t="shared" si="208"/>
        <v>Weekdays</v>
      </c>
      <c r="H1872" s="6">
        <f t="shared" si="209"/>
        <v>7</v>
      </c>
      <c r="I1872" s="6">
        <f t="shared" si="204"/>
        <v>2020</v>
      </c>
      <c r="J1872" s="11">
        <v>43959.783333333333</v>
      </c>
      <c r="K1872" s="12" t="s">
        <v>431</v>
      </c>
      <c r="L1872" s="8" t="s">
        <v>2696</v>
      </c>
      <c r="M1872" s="8" t="s">
        <v>2703</v>
      </c>
      <c r="N1872" s="12" t="s">
        <v>34</v>
      </c>
      <c r="O1872" s="12" t="s">
        <v>1468</v>
      </c>
      <c r="P1872" s="13">
        <v>23256</v>
      </c>
      <c r="Q1872" s="12" t="s">
        <v>1471</v>
      </c>
      <c r="R1872">
        <f t="shared" si="210"/>
        <v>1</v>
      </c>
    </row>
    <row r="1873" spans="1:18" ht="49.5" x14ac:dyDescent="0.25">
      <c r="A1873" s="4" t="s">
        <v>41</v>
      </c>
      <c r="B1873" s="17">
        <v>43897.394444444442</v>
      </c>
      <c r="C1873" s="6" t="str">
        <f t="shared" si="205"/>
        <v>March</v>
      </c>
      <c r="D1873" s="7">
        <f t="shared" si="206"/>
        <v>0.39444444444444443</v>
      </c>
      <c r="E1873" s="7" t="str">
        <f>IF(AND(D1873&lt;Sheet2!$A$3,D1873&gt;=Sheet2!$A$2),"Morning",IF(AND(D1873&gt;=Sheet2!$A$3,D1873&lt;Sheet2!$A$4),"Afternoon","Night"))</f>
        <v>Morning</v>
      </c>
      <c r="F1873" s="7" t="str">
        <f t="shared" si="207"/>
        <v>Saturday</v>
      </c>
      <c r="G1873" s="7" t="str">
        <f t="shared" si="208"/>
        <v>Weekends</v>
      </c>
      <c r="H1873" s="6">
        <f t="shared" si="209"/>
        <v>7</v>
      </c>
      <c r="I1873" s="6">
        <f t="shared" si="204"/>
        <v>2020</v>
      </c>
      <c r="J1873" s="5">
        <v>43897.394444444442</v>
      </c>
      <c r="K1873" s="8" t="s">
        <v>33</v>
      </c>
      <c r="L1873" s="8" t="s">
        <v>2696</v>
      </c>
      <c r="M1873" s="8" t="s">
        <v>2703</v>
      </c>
      <c r="N1873" s="8" t="s">
        <v>34</v>
      </c>
      <c r="O1873" s="8" t="s">
        <v>14</v>
      </c>
      <c r="P1873" s="9">
        <v>21</v>
      </c>
      <c r="Q1873" s="8" t="s">
        <v>1472</v>
      </c>
      <c r="R1873">
        <f t="shared" si="210"/>
        <v>1</v>
      </c>
    </row>
    <row r="1874" spans="1:18" ht="82.5" x14ac:dyDescent="0.25">
      <c r="A1874" s="10"/>
      <c r="B1874" s="18">
        <v>43897.394444444442</v>
      </c>
      <c r="C1874" s="6" t="str">
        <f t="shared" si="205"/>
        <v>March</v>
      </c>
      <c r="D1874" s="7">
        <f t="shared" si="206"/>
        <v>0.39444444444444443</v>
      </c>
      <c r="E1874" s="7" t="str">
        <f>IF(AND(D1874&lt;Sheet2!$A$3,D1874&gt;=Sheet2!$A$2),"Morning",IF(AND(D1874&gt;=Sheet2!$A$3,D1874&lt;Sheet2!$A$4),"Afternoon","Night"))</f>
        <v>Morning</v>
      </c>
      <c r="F1874" s="7" t="str">
        <f t="shared" si="207"/>
        <v>Saturday</v>
      </c>
      <c r="G1874" s="7" t="str">
        <f t="shared" si="208"/>
        <v>Weekends</v>
      </c>
      <c r="H1874" s="6">
        <f t="shared" si="209"/>
        <v>7</v>
      </c>
      <c r="I1874" s="6">
        <f t="shared" si="204"/>
        <v>2020</v>
      </c>
      <c r="J1874" s="11">
        <v>43928.25277777778</v>
      </c>
      <c r="K1874" s="12" t="s">
        <v>33</v>
      </c>
      <c r="L1874" s="8" t="s">
        <v>2696</v>
      </c>
      <c r="M1874" s="8" t="s">
        <v>2703</v>
      </c>
      <c r="N1874" s="12" t="s">
        <v>34</v>
      </c>
      <c r="O1874" s="12" t="s">
        <v>14</v>
      </c>
      <c r="P1874" s="13">
        <v>21</v>
      </c>
      <c r="Q1874" s="12" t="s">
        <v>1473</v>
      </c>
      <c r="R1874">
        <f t="shared" si="210"/>
        <v>1</v>
      </c>
    </row>
    <row r="1875" spans="1:18" ht="132" x14ac:dyDescent="0.25">
      <c r="A1875" s="4" t="s">
        <v>45</v>
      </c>
      <c r="B1875" s="17">
        <v>43897.395138888889</v>
      </c>
      <c r="C1875" s="6" t="str">
        <f t="shared" si="205"/>
        <v>March</v>
      </c>
      <c r="D1875" s="7">
        <f t="shared" si="206"/>
        <v>0.39513888888888887</v>
      </c>
      <c r="E1875" s="7" t="str">
        <f>IF(AND(D1875&lt;Sheet2!$A$3,D1875&gt;=Sheet2!$A$2),"Morning",IF(AND(D1875&gt;=Sheet2!$A$3,D1875&lt;Sheet2!$A$4),"Afternoon","Night"))</f>
        <v>Morning</v>
      </c>
      <c r="F1875" s="7" t="str">
        <f t="shared" si="207"/>
        <v>Saturday</v>
      </c>
      <c r="G1875" s="7" t="str">
        <f t="shared" si="208"/>
        <v>Weekends</v>
      </c>
      <c r="H1875" s="6">
        <f t="shared" si="209"/>
        <v>7</v>
      </c>
      <c r="I1875" s="6">
        <f t="shared" si="204"/>
        <v>2020</v>
      </c>
      <c r="J1875" s="5">
        <v>43897.395138888889</v>
      </c>
      <c r="K1875" s="8" t="s">
        <v>70</v>
      </c>
      <c r="L1875" s="8" t="s">
        <v>2693</v>
      </c>
      <c r="M1875" s="8" t="s">
        <v>2703</v>
      </c>
      <c r="N1875" s="8" t="s">
        <v>34</v>
      </c>
      <c r="O1875" s="8" t="s">
        <v>73</v>
      </c>
      <c r="P1875" s="9">
        <v>32</v>
      </c>
      <c r="Q1875" s="8" t="s">
        <v>1474</v>
      </c>
      <c r="R1875">
        <f t="shared" si="210"/>
        <v>1</v>
      </c>
    </row>
    <row r="1876" spans="1:18" ht="148.5" x14ac:dyDescent="0.25">
      <c r="A1876" s="4" t="s">
        <v>49</v>
      </c>
      <c r="B1876" s="17">
        <v>43897.398611111108</v>
      </c>
      <c r="C1876" s="6" t="str">
        <f t="shared" si="205"/>
        <v>March</v>
      </c>
      <c r="D1876" s="7">
        <f t="shared" si="206"/>
        <v>0.39861111111111108</v>
      </c>
      <c r="E1876" s="7" t="str">
        <f>IF(AND(D1876&lt;Sheet2!$A$3,D1876&gt;=Sheet2!$A$2),"Morning",IF(AND(D1876&gt;=Sheet2!$A$3,D1876&lt;Sheet2!$A$4),"Afternoon","Night"))</f>
        <v>Morning</v>
      </c>
      <c r="F1876" s="7" t="str">
        <f t="shared" si="207"/>
        <v>Saturday</v>
      </c>
      <c r="G1876" s="7" t="str">
        <f t="shared" si="208"/>
        <v>Weekends</v>
      </c>
      <c r="H1876" s="6">
        <f t="shared" si="209"/>
        <v>7</v>
      </c>
      <c r="I1876" s="6">
        <f t="shared" si="204"/>
        <v>2020</v>
      </c>
      <c r="J1876" s="5">
        <v>43897.398611111108</v>
      </c>
      <c r="K1876" s="8" t="s">
        <v>727</v>
      </c>
      <c r="L1876" s="8" t="s">
        <v>2696</v>
      </c>
      <c r="M1876" s="8" t="s">
        <v>2703</v>
      </c>
      <c r="N1876" s="8" t="s">
        <v>34</v>
      </c>
      <c r="O1876" s="8" t="s">
        <v>109</v>
      </c>
      <c r="P1876" s="9">
        <v>1272</v>
      </c>
      <c r="Q1876" s="8" t="s">
        <v>1475</v>
      </c>
      <c r="R1876">
        <f t="shared" si="210"/>
        <v>1</v>
      </c>
    </row>
    <row r="1877" spans="1:18" ht="33" x14ac:dyDescent="0.25">
      <c r="A1877" s="4" t="s">
        <v>53</v>
      </c>
      <c r="B1877" s="17">
        <v>43928.308333333334</v>
      </c>
      <c r="C1877" s="6" t="str">
        <f t="shared" si="205"/>
        <v>April</v>
      </c>
      <c r="D1877" s="7">
        <f t="shared" si="206"/>
        <v>0.30833333333333335</v>
      </c>
      <c r="E1877" s="7" t="str">
        <f>IF(AND(D1877&lt;Sheet2!$A$3,D1877&gt;=Sheet2!$A$2),"Morning",IF(AND(D1877&gt;=Sheet2!$A$3,D1877&lt;Sheet2!$A$4),"Afternoon","Night"))</f>
        <v>Morning</v>
      </c>
      <c r="F1877" s="7" t="str">
        <f t="shared" si="207"/>
        <v>Tuesday</v>
      </c>
      <c r="G1877" s="7" t="str">
        <f t="shared" si="208"/>
        <v>Weekdays</v>
      </c>
      <c r="H1877" s="6">
        <f t="shared" si="209"/>
        <v>7</v>
      </c>
      <c r="I1877" s="6">
        <f t="shared" si="204"/>
        <v>2020</v>
      </c>
      <c r="J1877" s="5">
        <v>43928.308333333334</v>
      </c>
      <c r="K1877" s="8" t="s">
        <v>375</v>
      </c>
      <c r="L1877" s="8" t="s">
        <v>2696</v>
      </c>
      <c r="M1877" s="8" t="s">
        <v>2703</v>
      </c>
      <c r="N1877" s="8" t="s">
        <v>58</v>
      </c>
      <c r="O1877" s="8" t="s">
        <v>19</v>
      </c>
      <c r="P1877" s="9">
        <v>0</v>
      </c>
      <c r="Q1877" s="8" t="s">
        <v>1476</v>
      </c>
      <c r="R1877">
        <f t="shared" si="210"/>
        <v>1</v>
      </c>
    </row>
    <row r="1878" spans="1:18" ht="49.5" x14ac:dyDescent="0.25">
      <c r="A1878" s="10"/>
      <c r="B1878" s="18">
        <v>43928.308333333334</v>
      </c>
      <c r="C1878" s="6" t="str">
        <f t="shared" si="205"/>
        <v>April</v>
      </c>
      <c r="D1878" s="7">
        <f t="shared" si="206"/>
        <v>0.30833333333333335</v>
      </c>
      <c r="E1878" s="7" t="str">
        <f>IF(AND(D1878&lt;Sheet2!$A$3,D1878&gt;=Sheet2!$A$2),"Morning",IF(AND(D1878&gt;=Sheet2!$A$3,D1878&lt;Sheet2!$A$4),"Afternoon","Night"))</f>
        <v>Morning</v>
      </c>
      <c r="F1878" s="7" t="str">
        <f t="shared" si="207"/>
        <v>Tuesday</v>
      </c>
      <c r="G1878" s="7" t="str">
        <f t="shared" si="208"/>
        <v>Weekdays</v>
      </c>
      <c r="H1878" s="6">
        <f t="shared" si="209"/>
        <v>7</v>
      </c>
      <c r="I1878" s="6">
        <f t="shared" si="204"/>
        <v>2020</v>
      </c>
      <c r="J1878" s="11">
        <v>44019.376388888886</v>
      </c>
      <c r="K1878" s="12" t="s">
        <v>375</v>
      </c>
      <c r="L1878" s="8" t="s">
        <v>2696</v>
      </c>
      <c r="M1878" s="8" t="s">
        <v>2703</v>
      </c>
      <c r="N1878" s="12" t="s">
        <v>58</v>
      </c>
      <c r="O1878" s="12" t="s">
        <v>19</v>
      </c>
      <c r="P1878" s="13">
        <v>0</v>
      </c>
      <c r="Q1878" s="12" t="s">
        <v>1477</v>
      </c>
      <c r="R1878">
        <f t="shared" si="210"/>
        <v>1</v>
      </c>
    </row>
    <row r="1879" spans="1:18" ht="99" x14ac:dyDescent="0.25">
      <c r="A1879" s="4" t="s">
        <v>56</v>
      </c>
      <c r="B1879" s="17">
        <v>43928.347916666666</v>
      </c>
      <c r="C1879" s="6" t="str">
        <f t="shared" si="205"/>
        <v>April</v>
      </c>
      <c r="D1879" s="7">
        <f t="shared" si="206"/>
        <v>0.34791666666666665</v>
      </c>
      <c r="E1879" s="7" t="str">
        <f>IF(AND(D1879&lt;Sheet2!$A$3,D1879&gt;=Sheet2!$A$2),"Morning",IF(AND(D1879&gt;=Sheet2!$A$3,D1879&lt;Sheet2!$A$4),"Afternoon","Night"))</f>
        <v>Morning</v>
      </c>
      <c r="F1879" s="7" t="str">
        <f t="shared" si="207"/>
        <v>Tuesday</v>
      </c>
      <c r="G1879" s="7" t="str">
        <f t="shared" si="208"/>
        <v>Weekdays</v>
      </c>
      <c r="H1879" s="6">
        <f t="shared" si="209"/>
        <v>7</v>
      </c>
      <c r="I1879" s="6">
        <f t="shared" si="204"/>
        <v>2020</v>
      </c>
      <c r="J1879" s="5">
        <v>43928.347916666666</v>
      </c>
      <c r="K1879" s="8" t="s">
        <v>156</v>
      </c>
      <c r="L1879" s="8" t="s">
        <v>2696</v>
      </c>
      <c r="M1879" s="8" t="s">
        <v>2703</v>
      </c>
      <c r="N1879" s="8" t="s">
        <v>58</v>
      </c>
      <c r="O1879" s="8" t="s">
        <v>19</v>
      </c>
      <c r="P1879" s="9">
        <v>297</v>
      </c>
      <c r="Q1879" s="8" t="s">
        <v>1478</v>
      </c>
      <c r="R1879">
        <f t="shared" si="210"/>
        <v>1</v>
      </c>
    </row>
    <row r="1880" spans="1:18" ht="49.5" x14ac:dyDescent="0.25">
      <c r="A1880" s="10"/>
      <c r="B1880" s="18">
        <v>43928.347916666666</v>
      </c>
      <c r="C1880" s="6" t="str">
        <f t="shared" si="205"/>
        <v>April</v>
      </c>
      <c r="D1880" s="7">
        <f t="shared" si="206"/>
        <v>0.34791666666666665</v>
      </c>
      <c r="E1880" s="7" t="str">
        <f>IF(AND(D1880&lt;Sheet2!$A$3,D1880&gt;=Sheet2!$A$2),"Morning",IF(AND(D1880&gt;=Sheet2!$A$3,D1880&lt;Sheet2!$A$4),"Afternoon","Night"))</f>
        <v>Morning</v>
      </c>
      <c r="F1880" s="7" t="str">
        <f t="shared" si="207"/>
        <v>Tuesday</v>
      </c>
      <c r="G1880" s="7" t="str">
        <f t="shared" si="208"/>
        <v>Weekdays</v>
      </c>
      <c r="H1880" s="6">
        <f t="shared" si="209"/>
        <v>7</v>
      </c>
      <c r="I1880" s="6">
        <f t="shared" si="204"/>
        <v>2020</v>
      </c>
      <c r="J1880" s="11">
        <v>43928.49722222222</v>
      </c>
      <c r="K1880" s="12" t="s">
        <v>156</v>
      </c>
      <c r="L1880" s="8" t="s">
        <v>2696</v>
      </c>
      <c r="M1880" s="8" t="s">
        <v>2703</v>
      </c>
      <c r="N1880" s="12" t="s">
        <v>58</v>
      </c>
      <c r="O1880" s="12" t="s">
        <v>19</v>
      </c>
      <c r="P1880" s="13">
        <v>297</v>
      </c>
      <c r="Q1880" s="12" t="s">
        <v>1479</v>
      </c>
      <c r="R1880">
        <f t="shared" si="210"/>
        <v>1</v>
      </c>
    </row>
    <row r="1881" spans="1:18" ht="99" x14ac:dyDescent="0.25">
      <c r="A1881" s="4" t="s">
        <v>62</v>
      </c>
      <c r="B1881" s="17">
        <v>43928.756944444445</v>
      </c>
      <c r="C1881" s="6" t="str">
        <f t="shared" si="205"/>
        <v>April</v>
      </c>
      <c r="D1881" s="7">
        <f t="shared" si="206"/>
        <v>0.75694444444444453</v>
      </c>
      <c r="E1881" s="7" t="str">
        <f>IF(AND(D1881&lt;Sheet2!$A$3,D1881&gt;=Sheet2!$A$2),"Morning",IF(AND(D1881&gt;=Sheet2!$A$3,D1881&lt;Sheet2!$A$4),"Afternoon","Night"))</f>
        <v>Afternoon</v>
      </c>
      <c r="F1881" s="7" t="str">
        <f t="shared" si="207"/>
        <v>Tuesday</v>
      </c>
      <c r="G1881" s="7" t="str">
        <f t="shared" si="208"/>
        <v>Weekdays</v>
      </c>
      <c r="H1881" s="6">
        <f t="shared" si="209"/>
        <v>7</v>
      </c>
      <c r="I1881" s="6">
        <f t="shared" si="204"/>
        <v>2020</v>
      </c>
      <c r="J1881" s="5">
        <v>43928.756944444445</v>
      </c>
      <c r="K1881" s="8" t="s">
        <v>821</v>
      </c>
      <c r="L1881" s="8" t="s">
        <v>2699</v>
      </c>
      <c r="M1881" s="8" t="s">
        <v>2703</v>
      </c>
      <c r="N1881" s="8" t="s">
        <v>201</v>
      </c>
      <c r="O1881" s="8" t="s">
        <v>14</v>
      </c>
      <c r="P1881" s="9">
        <v>27</v>
      </c>
      <c r="Q1881" s="8" t="s">
        <v>1480</v>
      </c>
      <c r="R1881">
        <f t="shared" si="210"/>
        <v>1</v>
      </c>
    </row>
    <row r="1882" spans="1:18" ht="82.5" x14ac:dyDescent="0.25">
      <c r="A1882" s="10"/>
      <c r="B1882" s="18">
        <v>43928.756944444445</v>
      </c>
      <c r="C1882" s="6" t="str">
        <f t="shared" si="205"/>
        <v>April</v>
      </c>
      <c r="D1882" s="7">
        <f t="shared" si="206"/>
        <v>0.75694444444444453</v>
      </c>
      <c r="E1882" s="7" t="str">
        <f>IF(AND(D1882&lt;Sheet2!$A$3,D1882&gt;=Sheet2!$A$2),"Morning",IF(AND(D1882&gt;=Sheet2!$A$3,D1882&lt;Sheet2!$A$4),"Afternoon","Night"))</f>
        <v>Afternoon</v>
      </c>
      <c r="F1882" s="7" t="str">
        <f t="shared" si="207"/>
        <v>Tuesday</v>
      </c>
      <c r="G1882" s="7" t="str">
        <f t="shared" si="208"/>
        <v>Weekdays</v>
      </c>
      <c r="H1882" s="6">
        <f t="shared" si="209"/>
        <v>7</v>
      </c>
      <c r="I1882" s="6">
        <f t="shared" si="204"/>
        <v>2020</v>
      </c>
      <c r="J1882" s="11">
        <v>44019.400694444441</v>
      </c>
      <c r="K1882" s="12" t="s">
        <v>821</v>
      </c>
      <c r="L1882" s="8" t="s">
        <v>2699</v>
      </c>
      <c r="M1882" s="8" t="s">
        <v>2703</v>
      </c>
      <c r="N1882" s="12" t="s">
        <v>201</v>
      </c>
      <c r="O1882" s="12" t="s">
        <v>14</v>
      </c>
      <c r="P1882" s="13">
        <v>27</v>
      </c>
      <c r="Q1882" s="12" t="s">
        <v>1481</v>
      </c>
      <c r="R1882">
        <f t="shared" si="210"/>
        <v>1</v>
      </c>
    </row>
    <row r="1883" spans="1:18" ht="49.5" x14ac:dyDescent="0.25">
      <c r="A1883" s="4" t="s">
        <v>66</v>
      </c>
      <c r="B1883" s="17">
        <v>43958.999305555553</v>
      </c>
      <c r="C1883" s="6" t="str">
        <f t="shared" si="205"/>
        <v>May</v>
      </c>
      <c r="D1883" s="7">
        <f t="shared" si="206"/>
        <v>0.99930555555555556</v>
      </c>
      <c r="E1883" s="7" t="str">
        <f>IF(AND(D1883&lt;Sheet2!$A$3,D1883&gt;=Sheet2!$A$2),"Morning",IF(AND(D1883&gt;=Sheet2!$A$3,D1883&lt;Sheet2!$A$4),"Afternoon","Night"))</f>
        <v>Night</v>
      </c>
      <c r="F1883" s="7" t="str">
        <f t="shared" si="207"/>
        <v>Thursday</v>
      </c>
      <c r="G1883" s="7" t="str">
        <f t="shared" si="208"/>
        <v>Weekdays</v>
      </c>
      <c r="H1883" s="6">
        <f t="shared" si="209"/>
        <v>7</v>
      </c>
      <c r="I1883" s="6">
        <f t="shared" si="204"/>
        <v>2020</v>
      </c>
      <c r="J1883" s="5">
        <v>43958.999305555553</v>
      </c>
      <c r="K1883" s="8" t="s">
        <v>402</v>
      </c>
      <c r="L1883" s="8"/>
      <c r="M1883" s="8"/>
      <c r="N1883" s="8" t="s">
        <v>34</v>
      </c>
      <c r="O1883" s="8" t="s">
        <v>491</v>
      </c>
      <c r="P1883" s="15" t="s">
        <v>9</v>
      </c>
      <c r="Q1883" s="8" t="s">
        <v>1249</v>
      </c>
      <c r="R1883">
        <f t="shared" si="210"/>
        <v>1</v>
      </c>
    </row>
    <row r="1884" spans="1:18" ht="33" x14ac:dyDescent="0.25">
      <c r="A1884" s="4" t="s">
        <v>69</v>
      </c>
      <c r="B1884" s="17">
        <v>43989.125694444447</v>
      </c>
      <c r="C1884" s="6" t="str">
        <f t="shared" si="205"/>
        <v>June</v>
      </c>
      <c r="D1884" s="7">
        <f t="shared" si="206"/>
        <v>0.12569444444444444</v>
      </c>
      <c r="E1884" s="7" t="str">
        <f>IF(AND(D1884&lt;Sheet2!$A$3,D1884&gt;=Sheet2!$A$2),"Morning",IF(AND(D1884&gt;=Sheet2!$A$3,D1884&lt;Sheet2!$A$4),"Afternoon","Night"))</f>
        <v>Night</v>
      </c>
      <c r="F1884" s="7" t="str">
        <f t="shared" si="207"/>
        <v>Sunday</v>
      </c>
      <c r="G1884" s="7" t="str">
        <f t="shared" si="208"/>
        <v>Weekends</v>
      </c>
      <c r="H1884" s="6">
        <f t="shared" si="209"/>
        <v>7</v>
      </c>
      <c r="I1884" s="6">
        <f t="shared" si="204"/>
        <v>2020</v>
      </c>
      <c r="J1884" s="5">
        <v>43989.125694444447</v>
      </c>
      <c r="K1884" s="8" t="s">
        <v>1482</v>
      </c>
      <c r="L1884" s="8" t="s">
        <v>2694</v>
      </c>
      <c r="M1884" s="8" t="s">
        <v>2702</v>
      </c>
      <c r="N1884" s="8" t="s">
        <v>34</v>
      </c>
      <c r="O1884" s="8" t="s">
        <v>19</v>
      </c>
      <c r="P1884" s="9">
        <v>0</v>
      </c>
      <c r="Q1884" s="8" t="s">
        <v>1483</v>
      </c>
      <c r="R1884">
        <f t="shared" si="210"/>
        <v>1</v>
      </c>
    </row>
    <row r="1885" spans="1:18" ht="99" x14ac:dyDescent="0.25">
      <c r="A1885" s="10"/>
      <c r="B1885" s="18">
        <v>43989.125694444447</v>
      </c>
      <c r="C1885" s="6" t="str">
        <f t="shared" si="205"/>
        <v>June</v>
      </c>
      <c r="D1885" s="7">
        <f t="shared" si="206"/>
        <v>0.12569444444444444</v>
      </c>
      <c r="E1885" s="7" t="str">
        <f>IF(AND(D1885&lt;Sheet2!$A$3,D1885&gt;=Sheet2!$A$2),"Morning",IF(AND(D1885&gt;=Sheet2!$A$3,D1885&lt;Sheet2!$A$4),"Afternoon","Night"))</f>
        <v>Night</v>
      </c>
      <c r="F1885" s="7" t="str">
        <f t="shared" si="207"/>
        <v>Sunday</v>
      </c>
      <c r="G1885" s="7" t="str">
        <f t="shared" si="208"/>
        <v>Weekends</v>
      </c>
      <c r="H1885" s="6">
        <f t="shared" si="209"/>
        <v>7</v>
      </c>
      <c r="I1885" s="6">
        <f t="shared" si="204"/>
        <v>2020</v>
      </c>
      <c r="J1885" s="11">
        <v>44111.277083333334</v>
      </c>
      <c r="K1885" s="12" t="s">
        <v>1482</v>
      </c>
      <c r="L1885" s="8" t="s">
        <v>2694</v>
      </c>
      <c r="M1885" s="8" t="s">
        <v>2702</v>
      </c>
      <c r="N1885" s="12" t="s">
        <v>34</v>
      </c>
      <c r="O1885" s="12" t="s">
        <v>19</v>
      </c>
      <c r="P1885" s="13">
        <v>0</v>
      </c>
      <c r="Q1885" s="12" t="s">
        <v>1484</v>
      </c>
      <c r="R1885">
        <f t="shared" si="210"/>
        <v>1</v>
      </c>
    </row>
    <row r="1886" spans="1:18" ht="247.5" x14ac:dyDescent="0.25">
      <c r="A1886" s="4" t="s">
        <v>72</v>
      </c>
      <c r="B1886" s="17">
        <v>43989.352083333331</v>
      </c>
      <c r="C1886" s="6" t="str">
        <f t="shared" si="205"/>
        <v>June</v>
      </c>
      <c r="D1886" s="7">
        <f t="shared" si="206"/>
        <v>0.3520833333333333</v>
      </c>
      <c r="E1886" s="7" t="str">
        <f>IF(AND(D1886&lt;Sheet2!$A$3,D1886&gt;=Sheet2!$A$2),"Morning",IF(AND(D1886&gt;=Sheet2!$A$3,D1886&lt;Sheet2!$A$4),"Afternoon","Night"))</f>
        <v>Morning</v>
      </c>
      <c r="F1886" s="7" t="str">
        <f t="shared" si="207"/>
        <v>Sunday</v>
      </c>
      <c r="G1886" s="7" t="str">
        <f t="shared" si="208"/>
        <v>Weekends</v>
      </c>
      <c r="H1886" s="6">
        <f t="shared" si="209"/>
        <v>7</v>
      </c>
      <c r="I1886" s="6">
        <f t="shared" si="204"/>
        <v>2020</v>
      </c>
      <c r="J1886" s="5">
        <v>43989.352083333331</v>
      </c>
      <c r="K1886" s="8" t="s">
        <v>12</v>
      </c>
      <c r="L1886" s="8" t="s">
        <v>2694</v>
      </c>
      <c r="M1886" s="8" t="s">
        <v>2702</v>
      </c>
      <c r="N1886" s="8" t="s">
        <v>34</v>
      </c>
      <c r="O1886" s="8" t="s">
        <v>522</v>
      </c>
      <c r="P1886" s="9">
        <v>83</v>
      </c>
      <c r="Q1886" s="8" t="s">
        <v>1485</v>
      </c>
      <c r="R1886">
        <f t="shared" si="210"/>
        <v>1</v>
      </c>
    </row>
    <row r="1887" spans="1:18" ht="214.5" x14ac:dyDescent="0.25">
      <c r="A1887" s="4" t="s">
        <v>75</v>
      </c>
      <c r="B1887" s="17">
        <v>43989.667361111111</v>
      </c>
      <c r="C1887" s="6" t="str">
        <f t="shared" si="205"/>
        <v>June</v>
      </c>
      <c r="D1887" s="7">
        <f t="shared" si="206"/>
        <v>0.66736111111111107</v>
      </c>
      <c r="E1887" s="7" t="str">
        <f>IF(AND(D1887&lt;Sheet2!$A$3,D1887&gt;=Sheet2!$A$2),"Morning",IF(AND(D1887&gt;=Sheet2!$A$3,D1887&lt;Sheet2!$A$4),"Afternoon","Night"))</f>
        <v>Afternoon</v>
      </c>
      <c r="F1887" s="7" t="str">
        <f t="shared" si="207"/>
        <v>Sunday</v>
      </c>
      <c r="G1887" s="7" t="str">
        <f t="shared" si="208"/>
        <v>Weekends</v>
      </c>
      <c r="H1887" s="6">
        <f t="shared" si="209"/>
        <v>7</v>
      </c>
      <c r="I1887" s="6">
        <f t="shared" si="204"/>
        <v>2020</v>
      </c>
      <c r="J1887" s="5">
        <v>43989.667361111111</v>
      </c>
      <c r="K1887" s="8" t="s">
        <v>309</v>
      </c>
      <c r="L1887" s="8" t="s">
        <v>2696</v>
      </c>
      <c r="M1887" s="8" t="s">
        <v>2703</v>
      </c>
      <c r="N1887" s="8" t="s">
        <v>711</v>
      </c>
      <c r="O1887" s="8" t="s">
        <v>14</v>
      </c>
      <c r="P1887" s="9">
        <v>16</v>
      </c>
      <c r="Q1887" s="8" t="s">
        <v>1486</v>
      </c>
      <c r="R1887">
        <f t="shared" si="210"/>
        <v>1</v>
      </c>
    </row>
    <row r="1888" spans="1:18" ht="33" x14ac:dyDescent="0.25">
      <c r="A1888" s="4" t="s">
        <v>78</v>
      </c>
      <c r="B1888" s="17">
        <v>43989.722222222219</v>
      </c>
      <c r="C1888" s="6" t="str">
        <f t="shared" si="205"/>
        <v>June</v>
      </c>
      <c r="D1888" s="7">
        <f t="shared" si="206"/>
        <v>0.72222222222222221</v>
      </c>
      <c r="E1888" s="7" t="str">
        <f>IF(AND(D1888&lt;Sheet2!$A$3,D1888&gt;=Sheet2!$A$2),"Morning",IF(AND(D1888&gt;=Sheet2!$A$3,D1888&lt;Sheet2!$A$4),"Afternoon","Night"))</f>
        <v>Afternoon</v>
      </c>
      <c r="F1888" s="7" t="str">
        <f t="shared" si="207"/>
        <v>Sunday</v>
      </c>
      <c r="G1888" s="7" t="str">
        <f t="shared" si="208"/>
        <v>Weekends</v>
      </c>
      <c r="H1888" s="6">
        <f t="shared" si="209"/>
        <v>7</v>
      </c>
      <c r="I1888" s="6">
        <f t="shared" si="204"/>
        <v>2020</v>
      </c>
      <c r="J1888" s="5">
        <v>43989.722222222219</v>
      </c>
      <c r="K1888" s="8" t="s">
        <v>375</v>
      </c>
      <c r="L1888" s="8" t="s">
        <v>2696</v>
      </c>
      <c r="M1888" s="8" t="s">
        <v>2703</v>
      </c>
      <c r="N1888" s="8" t="s">
        <v>58</v>
      </c>
      <c r="O1888" s="8" t="s">
        <v>19</v>
      </c>
      <c r="P1888" s="15" t="s">
        <v>9</v>
      </c>
      <c r="Q1888" s="8" t="s">
        <v>1476</v>
      </c>
      <c r="R1888">
        <f t="shared" si="210"/>
        <v>1</v>
      </c>
    </row>
    <row r="1889" spans="1:18" ht="49.5" x14ac:dyDescent="0.25">
      <c r="A1889" s="10"/>
      <c r="B1889" s="18">
        <v>43989.722222222219</v>
      </c>
      <c r="C1889" s="6" t="str">
        <f t="shared" si="205"/>
        <v>June</v>
      </c>
      <c r="D1889" s="7">
        <f t="shared" si="206"/>
        <v>0.72222222222222221</v>
      </c>
      <c r="E1889" s="7" t="str">
        <f>IF(AND(D1889&lt;Sheet2!$A$3,D1889&gt;=Sheet2!$A$2),"Morning",IF(AND(D1889&gt;=Sheet2!$A$3,D1889&lt;Sheet2!$A$4),"Afternoon","Night"))</f>
        <v>Afternoon</v>
      </c>
      <c r="F1889" s="7" t="str">
        <f t="shared" si="207"/>
        <v>Sunday</v>
      </c>
      <c r="G1889" s="7" t="str">
        <f t="shared" si="208"/>
        <v>Weekends</v>
      </c>
      <c r="H1889" s="6">
        <f t="shared" si="209"/>
        <v>7</v>
      </c>
      <c r="I1889" s="6">
        <f t="shared" si="204"/>
        <v>2020</v>
      </c>
      <c r="J1889" s="11">
        <v>44111.282638888886</v>
      </c>
      <c r="K1889" s="12" t="s">
        <v>375</v>
      </c>
      <c r="L1889" s="8" t="s">
        <v>2696</v>
      </c>
      <c r="M1889" s="8" t="s">
        <v>2703</v>
      </c>
      <c r="N1889" s="12" t="s">
        <v>58</v>
      </c>
      <c r="O1889" s="12" t="s">
        <v>19</v>
      </c>
      <c r="P1889" s="15" t="s">
        <v>9</v>
      </c>
      <c r="Q1889" s="12" t="s">
        <v>1487</v>
      </c>
      <c r="R1889">
        <f t="shared" si="210"/>
        <v>1</v>
      </c>
    </row>
    <row r="1890" spans="1:18" ht="33" x14ac:dyDescent="0.25">
      <c r="A1890" s="4" t="s">
        <v>82</v>
      </c>
      <c r="B1890" s="17">
        <v>44019.322916666664</v>
      </c>
      <c r="C1890" s="6" t="str">
        <f t="shared" si="205"/>
        <v>July</v>
      </c>
      <c r="D1890" s="7">
        <f t="shared" si="206"/>
        <v>0.32291666666666669</v>
      </c>
      <c r="E1890" s="7" t="str">
        <f>IF(AND(D1890&lt;Sheet2!$A$3,D1890&gt;=Sheet2!$A$2),"Morning",IF(AND(D1890&gt;=Sheet2!$A$3,D1890&lt;Sheet2!$A$4),"Afternoon","Night"))</f>
        <v>Morning</v>
      </c>
      <c r="F1890" s="7" t="str">
        <f t="shared" si="207"/>
        <v>Tuesday</v>
      </c>
      <c r="G1890" s="7" t="str">
        <f t="shared" si="208"/>
        <v>Weekdays</v>
      </c>
      <c r="H1890" s="6">
        <f t="shared" si="209"/>
        <v>7</v>
      </c>
      <c r="I1890" s="6">
        <f t="shared" si="204"/>
        <v>2020</v>
      </c>
      <c r="J1890" s="5">
        <v>44019.322916666664</v>
      </c>
      <c r="K1890" s="8" t="s">
        <v>323</v>
      </c>
      <c r="L1890" s="8" t="s">
        <v>2693</v>
      </c>
      <c r="M1890" s="8" t="s">
        <v>2703</v>
      </c>
      <c r="N1890" s="8" t="s">
        <v>34</v>
      </c>
      <c r="O1890" s="8" t="s">
        <v>19</v>
      </c>
      <c r="P1890" s="9">
        <v>0</v>
      </c>
      <c r="Q1890" s="8" t="s">
        <v>1488</v>
      </c>
      <c r="R1890">
        <f t="shared" si="210"/>
        <v>1</v>
      </c>
    </row>
    <row r="1891" spans="1:18" ht="49.5" x14ac:dyDescent="0.25">
      <c r="A1891" s="10"/>
      <c r="B1891" s="18">
        <v>44019.322916666664</v>
      </c>
      <c r="C1891" s="6" t="str">
        <f t="shared" si="205"/>
        <v>July</v>
      </c>
      <c r="D1891" s="7">
        <f t="shared" si="206"/>
        <v>0.32291666666666669</v>
      </c>
      <c r="E1891" s="7" t="str">
        <f>IF(AND(D1891&lt;Sheet2!$A$3,D1891&gt;=Sheet2!$A$2),"Morning",IF(AND(D1891&gt;=Sheet2!$A$3,D1891&lt;Sheet2!$A$4),"Afternoon","Night"))</f>
        <v>Morning</v>
      </c>
      <c r="F1891" s="7" t="str">
        <f t="shared" si="207"/>
        <v>Tuesday</v>
      </c>
      <c r="G1891" s="7" t="str">
        <f t="shared" si="208"/>
        <v>Weekdays</v>
      </c>
      <c r="H1891" s="6">
        <f t="shared" si="209"/>
        <v>7</v>
      </c>
      <c r="I1891" s="6">
        <f t="shared" si="204"/>
        <v>2020</v>
      </c>
      <c r="J1891" s="11">
        <v>44142.611111111109</v>
      </c>
      <c r="K1891" s="12" t="s">
        <v>323</v>
      </c>
      <c r="L1891" s="8" t="s">
        <v>2693</v>
      </c>
      <c r="M1891" s="8" t="s">
        <v>2703</v>
      </c>
      <c r="N1891" s="12" t="s">
        <v>34</v>
      </c>
      <c r="O1891" s="12" t="s">
        <v>19</v>
      </c>
      <c r="P1891" s="13">
        <v>0</v>
      </c>
      <c r="Q1891" s="12" t="s">
        <v>1489</v>
      </c>
      <c r="R1891">
        <f t="shared" si="210"/>
        <v>1</v>
      </c>
    </row>
    <row r="1892" spans="1:18" ht="132" x14ac:dyDescent="0.25">
      <c r="A1892" s="4" t="s">
        <v>86</v>
      </c>
      <c r="B1892" s="17">
        <v>44019.468055555553</v>
      </c>
      <c r="C1892" s="6" t="str">
        <f t="shared" si="205"/>
        <v>July</v>
      </c>
      <c r="D1892" s="7">
        <f t="shared" si="206"/>
        <v>0.4680555555555555</v>
      </c>
      <c r="E1892" s="7" t="str">
        <f>IF(AND(D1892&lt;Sheet2!$A$3,D1892&gt;=Sheet2!$A$2),"Morning",IF(AND(D1892&gt;=Sheet2!$A$3,D1892&lt;Sheet2!$A$4),"Afternoon","Night"))</f>
        <v>Morning</v>
      </c>
      <c r="F1892" s="7" t="str">
        <f t="shared" si="207"/>
        <v>Tuesday</v>
      </c>
      <c r="G1892" s="7" t="str">
        <f t="shared" si="208"/>
        <v>Weekdays</v>
      </c>
      <c r="H1892" s="6">
        <f t="shared" si="209"/>
        <v>7</v>
      </c>
      <c r="I1892" s="6">
        <f t="shared" ref="I1892:I1901" si="211">YEAR(B1892)</f>
        <v>2020</v>
      </c>
      <c r="J1892" s="5">
        <v>44019.468055555553</v>
      </c>
      <c r="K1892" s="8" t="s">
        <v>442</v>
      </c>
      <c r="L1892" s="8" t="s">
        <v>2696</v>
      </c>
      <c r="M1892" s="8" t="s">
        <v>2703</v>
      </c>
      <c r="N1892" s="8" t="s">
        <v>34</v>
      </c>
      <c r="O1892" s="8" t="s">
        <v>19</v>
      </c>
      <c r="P1892" s="9">
        <v>171</v>
      </c>
      <c r="Q1892" s="8" t="s">
        <v>1490</v>
      </c>
      <c r="R1892">
        <f t="shared" si="210"/>
        <v>1</v>
      </c>
    </row>
    <row r="1893" spans="1:18" ht="66" x14ac:dyDescent="0.25">
      <c r="A1893" s="4" t="s">
        <v>88</v>
      </c>
      <c r="B1893" s="17">
        <v>44019.570833333331</v>
      </c>
      <c r="C1893" s="6" t="str">
        <f t="shared" si="205"/>
        <v>July</v>
      </c>
      <c r="D1893" s="7">
        <f t="shared" si="206"/>
        <v>0.5708333333333333</v>
      </c>
      <c r="E1893" s="7" t="str">
        <f>IF(AND(D1893&lt;Sheet2!$A$3,D1893&gt;=Sheet2!$A$2),"Morning",IF(AND(D1893&gt;=Sheet2!$A$3,D1893&lt;Sheet2!$A$4),"Afternoon","Night"))</f>
        <v>Afternoon</v>
      </c>
      <c r="F1893" s="7" t="str">
        <f t="shared" si="207"/>
        <v>Tuesday</v>
      </c>
      <c r="G1893" s="7" t="str">
        <f t="shared" si="208"/>
        <v>Weekdays</v>
      </c>
      <c r="H1893" s="6">
        <f t="shared" si="209"/>
        <v>7</v>
      </c>
      <c r="I1893" s="6">
        <f t="shared" si="211"/>
        <v>2020</v>
      </c>
      <c r="J1893" s="5">
        <v>44019.570833333331</v>
      </c>
      <c r="K1893" s="8" t="s">
        <v>480</v>
      </c>
      <c r="L1893" s="8" t="s">
        <v>2693</v>
      </c>
      <c r="M1893" s="8" t="s">
        <v>2703</v>
      </c>
      <c r="N1893" s="8" t="s">
        <v>34</v>
      </c>
      <c r="O1893" s="8" t="s">
        <v>109</v>
      </c>
      <c r="P1893" s="9">
        <v>4</v>
      </c>
      <c r="Q1893" s="8" t="s">
        <v>1491</v>
      </c>
      <c r="R1893">
        <f t="shared" si="210"/>
        <v>1</v>
      </c>
    </row>
    <row r="1894" spans="1:18" ht="165" x14ac:dyDescent="0.25">
      <c r="A1894" s="4" t="s">
        <v>90</v>
      </c>
      <c r="B1894" s="17">
        <v>44019.602083333331</v>
      </c>
      <c r="C1894" s="6" t="str">
        <f t="shared" si="205"/>
        <v>July</v>
      </c>
      <c r="D1894" s="7">
        <f t="shared" si="206"/>
        <v>0.6020833333333333</v>
      </c>
      <c r="E1894" s="7" t="str">
        <f>IF(AND(D1894&lt;Sheet2!$A$3,D1894&gt;=Sheet2!$A$2),"Morning",IF(AND(D1894&gt;=Sheet2!$A$3,D1894&lt;Sheet2!$A$4),"Afternoon","Night"))</f>
        <v>Afternoon</v>
      </c>
      <c r="F1894" s="7" t="str">
        <f t="shared" si="207"/>
        <v>Tuesday</v>
      </c>
      <c r="G1894" s="7" t="str">
        <f t="shared" si="208"/>
        <v>Weekdays</v>
      </c>
      <c r="H1894" s="6">
        <f t="shared" si="209"/>
        <v>7</v>
      </c>
      <c r="I1894" s="6">
        <f t="shared" si="211"/>
        <v>2020</v>
      </c>
      <c r="J1894" s="5">
        <v>44019.602083333331</v>
      </c>
      <c r="K1894" s="8" t="s">
        <v>309</v>
      </c>
      <c r="L1894" s="8" t="s">
        <v>2696</v>
      </c>
      <c r="M1894" s="8" t="s">
        <v>2703</v>
      </c>
      <c r="N1894" s="8" t="s">
        <v>34</v>
      </c>
      <c r="O1894" s="8" t="s">
        <v>46</v>
      </c>
      <c r="P1894" s="9">
        <v>106</v>
      </c>
      <c r="Q1894" s="8" t="s">
        <v>1492</v>
      </c>
      <c r="R1894">
        <f t="shared" si="210"/>
        <v>1</v>
      </c>
    </row>
    <row r="1895" spans="1:18" ht="66" x14ac:dyDescent="0.25">
      <c r="A1895" s="10"/>
      <c r="B1895" s="18">
        <v>44019.602083333331</v>
      </c>
      <c r="C1895" s="6" t="str">
        <f t="shared" si="205"/>
        <v>July</v>
      </c>
      <c r="D1895" s="7">
        <f t="shared" si="206"/>
        <v>0.6020833333333333</v>
      </c>
      <c r="E1895" s="7" t="str">
        <f>IF(AND(D1895&lt;Sheet2!$A$3,D1895&gt;=Sheet2!$A$2),"Morning",IF(AND(D1895&gt;=Sheet2!$A$3,D1895&lt;Sheet2!$A$4),"Afternoon","Night"))</f>
        <v>Afternoon</v>
      </c>
      <c r="F1895" s="7" t="str">
        <f t="shared" si="207"/>
        <v>Tuesday</v>
      </c>
      <c r="G1895" s="7" t="str">
        <f t="shared" si="208"/>
        <v>Weekdays</v>
      </c>
      <c r="H1895" s="6">
        <f t="shared" si="209"/>
        <v>7</v>
      </c>
      <c r="I1895" s="6">
        <f t="shared" si="211"/>
        <v>2020</v>
      </c>
      <c r="J1895" s="11">
        <v>44050.302083333336</v>
      </c>
      <c r="K1895" s="12" t="s">
        <v>309</v>
      </c>
      <c r="L1895" s="8" t="s">
        <v>2696</v>
      </c>
      <c r="M1895" s="8" t="s">
        <v>2703</v>
      </c>
      <c r="N1895" s="12" t="s">
        <v>34</v>
      </c>
      <c r="O1895" s="12" t="s">
        <v>46</v>
      </c>
      <c r="P1895" s="13">
        <v>106</v>
      </c>
      <c r="Q1895" s="12" t="s">
        <v>1493</v>
      </c>
      <c r="R1895">
        <f t="shared" si="210"/>
        <v>1</v>
      </c>
    </row>
    <row r="1896" spans="1:18" ht="49.5" x14ac:dyDescent="0.25">
      <c r="A1896" s="4" t="s">
        <v>92</v>
      </c>
      <c r="B1896" s="17">
        <v>44019.689583333333</v>
      </c>
      <c r="C1896" s="6" t="str">
        <f t="shared" si="205"/>
        <v>July</v>
      </c>
      <c r="D1896" s="7">
        <f t="shared" si="206"/>
        <v>0.68958333333333333</v>
      </c>
      <c r="E1896" s="7" t="str">
        <f>IF(AND(D1896&lt;Sheet2!$A$3,D1896&gt;=Sheet2!$A$2),"Morning",IF(AND(D1896&gt;=Sheet2!$A$3,D1896&lt;Sheet2!$A$4),"Afternoon","Night"))</f>
        <v>Afternoon</v>
      </c>
      <c r="F1896" s="7" t="str">
        <f t="shared" si="207"/>
        <v>Tuesday</v>
      </c>
      <c r="G1896" s="7" t="str">
        <f t="shared" si="208"/>
        <v>Weekdays</v>
      </c>
      <c r="H1896" s="6">
        <f t="shared" si="209"/>
        <v>7</v>
      </c>
      <c r="I1896" s="6">
        <f t="shared" si="211"/>
        <v>2020</v>
      </c>
      <c r="J1896" s="5">
        <v>44019.689583333333</v>
      </c>
      <c r="K1896" s="8" t="s">
        <v>170</v>
      </c>
      <c r="L1896" s="8" t="s">
        <v>2696</v>
      </c>
      <c r="M1896" s="8" t="s">
        <v>2703</v>
      </c>
      <c r="N1896" s="8" t="s">
        <v>711</v>
      </c>
      <c r="O1896" s="8" t="s">
        <v>13</v>
      </c>
      <c r="P1896" s="9">
        <v>0</v>
      </c>
      <c r="Q1896" s="8" t="s">
        <v>1494</v>
      </c>
      <c r="R1896">
        <f t="shared" si="210"/>
        <v>1</v>
      </c>
    </row>
    <row r="1897" spans="1:18" ht="66" x14ac:dyDescent="0.25">
      <c r="A1897" s="4" t="s">
        <v>94</v>
      </c>
      <c r="B1897" s="17">
        <v>44050.321527777778</v>
      </c>
      <c r="C1897" s="6" t="str">
        <f t="shared" si="205"/>
        <v>August</v>
      </c>
      <c r="D1897" s="7">
        <f t="shared" si="206"/>
        <v>0.3215277777777778</v>
      </c>
      <c r="E1897" s="7" t="str">
        <f>IF(AND(D1897&lt;Sheet2!$A$3,D1897&gt;=Sheet2!$A$2),"Morning",IF(AND(D1897&gt;=Sheet2!$A$3,D1897&lt;Sheet2!$A$4),"Afternoon","Night"))</f>
        <v>Morning</v>
      </c>
      <c r="F1897" s="7" t="str">
        <f t="shared" si="207"/>
        <v>Friday</v>
      </c>
      <c r="G1897" s="7" t="str">
        <f t="shared" si="208"/>
        <v>Weekdays</v>
      </c>
      <c r="H1897" s="6">
        <f t="shared" si="209"/>
        <v>7</v>
      </c>
      <c r="I1897" s="6">
        <f t="shared" si="211"/>
        <v>2020</v>
      </c>
      <c r="J1897" s="5">
        <v>44050.321527777778</v>
      </c>
      <c r="K1897" s="8" t="s">
        <v>442</v>
      </c>
      <c r="L1897" s="8" t="s">
        <v>2696</v>
      </c>
      <c r="M1897" s="8" t="s">
        <v>2703</v>
      </c>
      <c r="N1897" s="8" t="s">
        <v>34</v>
      </c>
      <c r="O1897" s="8" t="s">
        <v>73</v>
      </c>
      <c r="P1897" s="9">
        <v>92</v>
      </c>
      <c r="Q1897" s="8" t="s">
        <v>1495</v>
      </c>
      <c r="R1897">
        <f t="shared" si="210"/>
        <v>1</v>
      </c>
    </row>
    <row r="1898" spans="1:18" ht="82.5" x14ac:dyDescent="0.25">
      <c r="A1898" s="4" t="s">
        <v>98</v>
      </c>
      <c r="B1898" s="17">
        <v>44081.722222222219</v>
      </c>
      <c r="C1898" s="6" t="str">
        <f t="shared" si="205"/>
        <v>September</v>
      </c>
      <c r="D1898" s="7">
        <f t="shared" si="206"/>
        <v>0.72222222222222221</v>
      </c>
      <c r="E1898" s="7" t="str">
        <f>IF(AND(D1898&lt;Sheet2!$A$3,D1898&gt;=Sheet2!$A$2),"Morning",IF(AND(D1898&gt;=Sheet2!$A$3,D1898&lt;Sheet2!$A$4),"Afternoon","Night"))</f>
        <v>Afternoon</v>
      </c>
      <c r="F1898" s="7" t="str">
        <f t="shared" si="207"/>
        <v>Monday</v>
      </c>
      <c r="G1898" s="7" t="str">
        <f t="shared" si="208"/>
        <v>Weekdays</v>
      </c>
      <c r="H1898" s="6">
        <f t="shared" si="209"/>
        <v>7</v>
      </c>
      <c r="I1898" s="6">
        <f t="shared" si="211"/>
        <v>2020</v>
      </c>
      <c r="J1898" s="5">
        <v>44081.722222222219</v>
      </c>
      <c r="K1898" s="8" t="s">
        <v>268</v>
      </c>
      <c r="L1898" s="8" t="s">
        <v>2696</v>
      </c>
      <c r="M1898" s="8" t="s">
        <v>2703</v>
      </c>
      <c r="N1898" s="8" t="s">
        <v>58</v>
      </c>
      <c r="O1898" s="8" t="s">
        <v>19</v>
      </c>
      <c r="P1898" s="9">
        <v>131</v>
      </c>
      <c r="Q1898" s="8" t="s">
        <v>1496</v>
      </c>
      <c r="R1898">
        <f t="shared" si="210"/>
        <v>1</v>
      </c>
    </row>
    <row r="1899" spans="1:18" ht="66" x14ac:dyDescent="0.25">
      <c r="A1899" s="4" t="s">
        <v>101</v>
      </c>
      <c r="B1899" s="17">
        <v>44111.444444444445</v>
      </c>
      <c r="C1899" s="6" t="str">
        <f t="shared" si="205"/>
        <v>October</v>
      </c>
      <c r="D1899" s="7">
        <f t="shared" si="206"/>
        <v>0.44444444444444442</v>
      </c>
      <c r="E1899" s="7" t="str">
        <f>IF(AND(D1899&lt;Sheet2!$A$3,D1899&gt;=Sheet2!$A$2),"Morning",IF(AND(D1899&gt;=Sheet2!$A$3,D1899&lt;Sheet2!$A$4),"Afternoon","Night"))</f>
        <v>Morning</v>
      </c>
      <c r="F1899" s="7" t="str">
        <f t="shared" si="207"/>
        <v>Wednesday</v>
      </c>
      <c r="G1899" s="7" t="str">
        <f t="shared" si="208"/>
        <v>Weekdays</v>
      </c>
      <c r="H1899" s="6">
        <f t="shared" si="209"/>
        <v>7</v>
      </c>
      <c r="I1899" s="6">
        <f t="shared" si="211"/>
        <v>2020</v>
      </c>
      <c r="J1899" s="5">
        <v>44111.444444444445</v>
      </c>
      <c r="K1899" s="8" t="s">
        <v>618</v>
      </c>
      <c r="L1899" s="8" t="s">
        <v>2694</v>
      </c>
      <c r="M1899" s="8" t="s">
        <v>2702</v>
      </c>
      <c r="N1899" s="8" t="s">
        <v>34</v>
      </c>
      <c r="O1899" s="8" t="s">
        <v>109</v>
      </c>
      <c r="P1899" s="9">
        <v>10</v>
      </c>
      <c r="Q1899" s="8" t="s">
        <v>1497</v>
      </c>
      <c r="R1899">
        <f t="shared" si="210"/>
        <v>1</v>
      </c>
    </row>
    <row r="1900" spans="1:18" ht="33" x14ac:dyDescent="0.25">
      <c r="A1900" s="4" t="s">
        <v>107</v>
      </c>
      <c r="B1900" s="17">
        <v>44111.664583333331</v>
      </c>
      <c r="C1900" s="6" t="str">
        <f t="shared" si="205"/>
        <v>October</v>
      </c>
      <c r="D1900" s="7">
        <f t="shared" si="206"/>
        <v>0.6645833333333333</v>
      </c>
      <c r="E1900" s="7" t="str">
        <f>IF(AND(D1900&lt;Sheet2!$A$3,D1900&gt;=Sheet2!$A$2),"Morning",IF(AND(D1900&gt;=Sheet2!$A$3,D1900&lt;Sheet2!$A$4),"Afternoon","Night"))</f>
        <v>Afternoon</v>
      </c>
      <c r="F1900" s="7" t="str">
        <f t="shared" si="207"/>
        <v>Wednesday</v>
      </c>
      <c r="G1900" s="7" t="str">
        <f t="shared" si="208"/>
        <v>Weekdays</v>
      </c>
      <c r="H1900" s="6">
        <f t="shared" si="209"/>
        <v>7</v>
      </c>
      <c r="I1900" s="6">
        <f t="shared" si="211"/>
        <v>2020</v>
      </c>
      <c r="J1900" s="5">
        <v>44111.664583333331</v>
      </c>
      <c r="K1900" s="8" t="s">
        <v>277</v>
      </c>
      <c r="L1900" s="8" t="s">
        <v>2693</v>
      </c>
      <c r="M1900" s="8" t="s">
        <v>2703</v>
      </c>
      <c r="N1900" s="8" t="s">
        <v>58</v>
      </c>
      <c r="O1900" s="8" t="s">
        <v>19</v>
      </c>
      <c r="P1900" s="9">
        <v>0</v>
      </c>
      <c r="Q1900" s="8" t="s">
        <v>1498</v>
      </c>
      <c r="R1900">
        <f t="shared" si="210"/>
        <v>1</v>
      </c>
    </row>
    <row r="1901" spans="1:18" ht="82.5" x14ac:dyDescent="0.25">
      <c r="A1901" s="10"/>
      <c r="B1901" s="18">
        <v>44111.664583333331</v>
      </c>
      <c r="C1901" s="6" t="str">
        <f t="shared" si="205"/>
        <v>October</v>
      </c>
      <c r="D1901" s="7">
        <f t="shared" si="206"/>
        <v>0.6645833333333333</v>
      </c>
      <c r="E1901" s="7" t="str">
        <f>IF(AND(D1901&lt;Sheet2!$A$3,D1901&gt;=Sheet2!$A$2),"Morning",IF(AND(D1901&gt;=Sheet2!$A$3,D1901&lt;Sheet2!$A$4),"Afternoon","Night"))</f>
        <v>Afternoon</v>
      </c>
      <c r="F1901" s="7" t="str">
        <f t="shared" si="207"/>
        <v>Wednesday</v>
      </c>
      <c r="G1901" s="7" t="str">
        <f t="shared" si="208"/>
        <v>Weekdays</v>
      </c>
      <c r="H1901" s="6">
        <f t="shared" si="209"/>
        <v>7</v>
      </c>
      <c r="I1901" s="6">
        <f t="shared" si="211"/>
        <v>2020</v>
      </c>
      <c r="J1901" s="11">
        <v>44172.602777777778</v>
      </c>
      <c r="K1901" s="12" t="s">
        <v>277</v>
      </c>
      <c r="L1901" s="8" t="s">
        <v>2693</v>
      </c>
      <c r="M1901" s="8" t="s">
        <v>2703</v>
      </c>
      <c r="N1901" s="12" t="s">
        <v>58</v>
      </c>
      <c r="O1901" s="12" t="s">
        <v>19</v>
      </c>
      <c r="P1901" s="13">
        <v>0</v>
      </c>
      <c r="Q1901" s="12" t="s">
        <v>1499</v>
      </c>
      <c r="R1901">
        <f t="shared" si="210"/>
        <v>1</v>
      </c>
    </row>
    <row r="1902" spans="1:18" ht="198" x14ac:dyDescent="0.25">
      <c r="A1902" s="4" t="s">
        <v>111</v>
      </c>
      <c r="B1902" s="17">
        <v>44142.1875</v>
      </c>
      <c r="C1902" s="6" t="str">
        <f t="shared" si="205"/>
        <v>November</v>
      </c>
      <c r="D1902" s="7">
        <f t="shared" si="206"/>
        <v>0.1875</v>
      </c>
      <c r="E1902" s="7" t="str">
        <f>IF(AND(D1902&lt;Sheet2!$A$3,D1902&gt;=Sheet2!$A$2),"Morning",IF(AND(D1902&gt;=Sheet2!$A$3,D1902&lt;Sheet2!$A$4),"Afternoon","Night"))</f>
        <v>Morning</v>
      </c>
      <c r="F1902" s="7" t="str">
        <f t="shared" si="207"/>
        <v>Saturday</v>
      </c>
      <c r="G1902" s="7" t="str">
        <f t="shared" si="208"/>
        <v>Weekends</v>
      </c>
      <c r="H1902" s="6">
        <f t="shared" si="209"/>
        <v>7</v>
      </c>
      <c r="I1902" s="6">
        <f>YEAR(B1902)</f>
        <v>2020</v>
      </c>
      <c r="J1902" s="5">
        <v>44142.1875</v>
      </c>
      <c r="K1902" s="8" t="s">
        <v>451</v>
      </c>
      <c r="L1902" s="8" t="s">
        <v>2696</v>
      </c>
      <c r="M1902" s="8" t="s">
        <v>2703</v>
      </c>
      <c r="N1902" s="8" t="s">
        <v>34</v>
      </c>
      <c r="O1902" s="8" t="s">
        <v>19</v>
      </c>
      <c r="P1902" s="9">
        <v>172</v>
      </c>
      <c r="Q1902" s="8" t="s">
        <v>1500</v>
      </c>
      <c r="R1902">
        <f t="shared" si="210"/>
        <v>1</v>
      </c>
    </row>
    <row r="1903" spans="1:18" ht="33" x14ac:dyDescent="0.25">
      <c r="A1903" s="4" t="s">
        <v>114</v>
      </c>
      <c r="B1903" s="17">
        <v>44172.29791666667</v>
      </c>
      <c r="C1903" s="6" t="str">
        <f t="shared" si="205"/>
        <v>December</v>
      </c>
      <c r="D1903" s="7">
        <f t="shared" si="206"/>
        <v>0.29791666666666666</v>
      </c>
      <c r="E1903" s="7" t="str">
        <f>IF(AND(D1903&lt;Sheet2!$A$3,D1903&gt;=Sheet2!$A$2),"Morning",IF(AND(D1903&gt;=Sheet2!$A$3,D1903&lt;Sheet2!$A$4),"Afternoon","Night"))</f>
        <v>Morning</v>
      </c>
      <c r="F1903" s="7" t="str">
        <f t="shared" si="207"/>
        <v>Monday</v>
      </c>
      <c r="G1903" s="7" t="str">
        <f t="shared" si="208"/>
        <v>Weekdays</v>
      </c>
      <c r="H1903" s="6">
        <f t="shared" si="209"/>
        <v>7</v>
      </c>
      <c r="I1903" s="6">
        <f t="shared" ref="I1903:I1966" si="212">YEAR(B1903)</f>
        <v>2020</v>
      </c>
      <c r="J1903" s="5">
        <v>44172.29791666667</v>
      </c>
      <c r="K1903" s="8" t="s">
        <v>481</v>
      </c>
      <c r="L1903" s="8" t="s">
        <v>2699</v>
      </c>
      <c r="M1903" s="8" t="s">
        <v>2703</v>
      </c>
      <c r="N1903" s="8" t="s">
        <v>34</v>
      </c>
      <c r="O1903" s="8" t="s">
        <v>19</v>
      </c>
      <c r="P1903" s="9">
        <v>69</v>
      </c>
      <c r="Q1903" s="8" t="s">
        <v>1501</v>
      </c>
      <c r="R1903">
        <f t="shared" si="210"/>
        <v>1</v>
      </c>
    </row>
    <row r="1904" spans="1:18" ht="49.5" x14ac:dyDescent="0.25">
      <c r="A1904" s="10"/>
      <c r="B1904" s="18">
        <v>44172.29791666667</v>
      </c>
      <c r="C1904" s="6" t="str">
        <f t="shared" si="205"/>
        <v>December</v>
      </c>
      <c r="D1904" s="7">
        <f t="shared" si="206"/>
        <v>0.29791666666666666</v>
      </c>
      <c r="E1904" s="7" t="str">
        <f>IF(AND(D1904&lt;Sheet2!$A$3,D1904&gt;=Sheet2!$A$2),"Morning",IF(AND(D1904&gt;=Sheet2!$A$3,D1904&lt;Sheet2!$A$4),"Afternoon","Night"))</f>
        <v>Morning</v>
      </c>
      <c r="F1904" s="7" t="str">
        <f t="shared" si="207"/>
        <v>Monday</v>
      </c>
      <c r="G1904" s="7" t="str">
        <f t="shared" si="208"/>
        <v>Weekdays</v>
      </c>
      <c r="H1904" s="6">
        <f t="shared" si="209"/>
        <v>7</v>
      </c>
      <c r="I1904" s="6">
        <f t="shared" si="212"/>
        <v>2020</v>
      </c>
      <c r="J1904" s="11" t="s">
        <v>1502</v>
      </c>
      <c r="K1904" s="12" t="s">
        <v>481</v>
      </c>
      <c r="L1904" s="8" t="s">
        <v>2699</v>
      </c>
      <c r="M1904" s="8" t="s">
        <v>2703</v>
      </c>
      <c r="N1904" s="12" t="s">
        <v>34</v>
      </c>
      <c r="O1904" s="12" t="s">
        <v>19</v>
      </c>
      <c r="P1904" s="13">
        <v>69</v>
      </c>
      <c r="Q1904" s="12" t="s">
        <v>1503</v>
      </c>
      <c r="R1904">
        <f t="shared" si="210"/>
        <v>1</v>
      </c>
    </row>
    <row r="1905" spans="1:18" ht="148.5" x14ac:dyDescent="0.25">
      <c r="A1905" s="4" t="s">
        <v>117</v>
      </c>
      <c r="B1905" s="17">
        <v>44172.623611111114</v>
      </c>
      <c r="C1905" s="6" t="str">
        <f t="shared" si="205"/>
        <v>December</v>
      </c>
      <c r="D1905" s="7">
        <f t="shared" si="206"/>
        <v>0.62361111111111112</v>
      </c>
      <c r="E1905" s="7" t="str">
        <f>IF(AND(D1905&lt;Sheet2!$A$3,D1905&gt;=Sheet2!$A$2),"Morning",IF(AND(D1905&gt;=Sheet2!$A$3,D1905&lt;Sheet2!$A$4),"Afternoon","Night"))</f>
        <v>Afternoon</v>
      </c>
      <c r="F1905" s="7" t="str">
        <f t="shared" si="207"/>
        <v>Monday</v>
      </c>
      <c r="G1905" s="7" t="str">
        <f t="shared" si="208"/>
        <v>Weekdays</v>
      </c>
      <c r="H1905" s="6">
        <f t="shared" si="209"/>
        <v>7</v>
      </c>
      <c r="I1905" s="6">
        <f t="shared" si="212"/>
        <v>2020</v>
      </c>
      <c r="J1905" s="5">
        <v>44172.623611111114</v>
      </c>
      <c r="K1905" s="8" t="s">
        <v>817</v>
      </c>
      <c r="L1905" s="8" t="s">
        <v>2698</v>
      </c>
      <c r="M1905" s="8" t="s">
        <v>2703</v>
      </c>
      <c r="N1905" s="8" t="s">
        <v>711</v>
      </c>
      <c r="O1905" s="8" t="s">
        <v>103</v>
      </c>
      <c r="P1905" s="9">
        <v>0</v>
      </c>
      <c r="Q1905" s="8" t="s">
        <v>1504</v>
      </c>
      <c r="R1905">
        <f t="shared" si="210"/>
        <v>1</v>
      </c>
    </row>
    <row r="1906" spans="1:18" ht="33" x14ac:dyDescent="0.25">
      <c r="A1906" s="4" t="s">
        <v>121</v>
      </c>
      <c r="B1906" s="17">
        <v>44172.770138888889</v>
      </c>
      <c r="C1906" s="6" t="str">
        <f t="shared" si="205"/>
        <v>December</v>
      </c>
      <c r="D1906" s="7">
        <f t="shared" si="206"/>
        <v>0.77013888888888893</v>
      </c>
      <c r="E1906" s="7" t="str">
        <f>IF(AND(D1906&lt;Sheet2!$A$3,D1906&gt;=Sheet2!$A$2),"Morning",IF(AND(D1906&gt;=Sheet2!$A$3,D1906&lt;Sheet2!$A$4),"Afternoon","Night"))</f>
        <v>Afternoon</v>
      </c>
      <c r="F1906" s="7" t="str">
        <f t="shared" si="207"/>
        <v>Monday</v>
      </c>
      <c r="G1906" s="7" t="str">
        <f t="shared" si="208"/>
        <v>Weekdays</v>
      </c>
      <c r="H1906" s="6">
        <f t="shared" si="209"/>
        <v>7</v>
      </c>
      <c r="I1906" s="6">
        <f t="shared" si="212"/>
        <v>2020</v>
      </c>
      <c r="J1906" s="5">
        <v>44172.770138888889</v>
      </c>
      <c r="K1906" s="8" t="s">
        <v>268</v>
      </c>
      <c r="L1906" s="8" t="s">
        <v>2696</v>
      </c>
      <c r="M1906" s="8" t="s">
        <v>2703</v>
      </c>
      <c r="N1906" s="8" t="s">
        <v>58</v>
      </c>
      <c r="O1906" s="8" t="s">
        <v>46</v>
      </c>
      <c r="P1906" s="9">
        <v>30</v>
      </c>
      <c r="Q1906" s="8" t="s">
        <v>788</v>
      </c>
      <c r="R1906">
        <f t="shared" si="210"/>
        <v>1</v>
      </c>
    </row>
    <row r="1907" spans="1:18" ht="66" x14ac:dyDescent="0.25">
      <c r="A1907" s="10"/>
      <c r="B1907" s="18">
        <v>44172.770138888889</v>
      </c>
      <c r="C1907" s="6" t="str">
        <f t="shared" si="205"/>
        <v>December</v>
      </c>
      <c r="D1907" s="7">
        <f t="shared" si="206"/>
        <v>0.77013888888888893</v>
      </c>
      <c r="E1907" s="7" t="str">
        <f>IF(AND(D1907&lt;Sheet2!$A$3,D1907&gt;=Sheet2!$A$2),"Morning",IF(AND(D1907&gt;=Sheet2!$A$3,D1907&lt;Sheet2!$A$4),"Afternoon","Night"))</f>
        <v>Afternoon</v>
      </c>
      <c r="F1907" s="7" t="str">
        <f t="shared" si="207"/>
        <v>Monday</v>
      </c>
      <c r="G1907" s="7" t="str">
        <f t="shared" si="208"/>
        <v>Weekdays</v>
      </c>
      <c r="H1907" s="6">
        <f t="shared" si="209"/>
        <v>7</v>
      </c>
      <c r="I1907" s="6">
        <f t="shared" si="212"/>
        <v>2020</v>
      </c>
      <c r="J1907" s="11" t="s">
        <v>1505</v>
      </c>
      <c r="K1907" s="12" t="s">
        <v>268</v>
      </c>
      <c r="L1907" s="8" t="s">
        <v>2696</v>
      </c>
      <c r="M1907" s="8" t="s">
        <v>2703</v>
      </c>
      <c r="N1907" s="12" t="s">
        <v>58</v>
      </c>
      <c r="O1907" s="12" t="s">
        <v>46</v>
      </c>
      <c r="P1907" s="13">
        <v>30</v>
      </c>
      <c r="Q1907" s="12" t="s">
        <v>1506</v>
      </c>
      <c r="R1907">
        <f t="shared" si="210"/>
        <v>1</v>
      </c>
    </row>
    <row r="1908" spans="1:18" ht="33" x14ac:dyDescent="0.25">
      <c r="A1908" s="4" t="s">
        <v>124</v>
      </c>
      <c r="B1908" s="17">
        <v>44025.181944444441</v>
      </c>
      <c r="C1908" s="6" t="str">
        <f t="shared" si="205"/>
        <v>July</v>
      </c>
      <c r="D1908" s="7">
        <f t="shared" si="206"/>
        <v>0.18194444444444444</v>
      </c>
      <c r="E1908" s="7" t="str">
        <f>IF(AND(D1908&lt;Sheet2!$A$3,D1908&gt;=Sheet2!$A$2),"Morning",IF(AND(D1908&gt;=Sheet2!$A$3,D1908&lt;Sheet2!$A$4),"Afternoon","Night"))</f>
        <v>Morning</v>
      </c>
      <c r="F1908" s="7" t="str">
        <f t="shared" si="207"/>
        <v>Monday</v>
      </c>
      <c r="G1908" s="7" t="str">
        <f t="shared" si="208"/>
        <v>Weekdays</v>
      </c>
      <c r="H1908" s="6">
        <f t="shared" si="209"/>
        <v>13</v>
      </c>
      <c r="I1908" s="6">
        <f t="shared" si="212"/>
        <v>2020</v>
      </c>
      <c r="J1908" s="5">
        <v>44025.181944444441</v>
      </c>
      <c r="K1908" s="8" t="s">
        <v>466</v>
      </c>
      <c r="L1908" s="8" t="s">
        <v>2694</v>
      </c>
      <c r="M1908" s="8" t="s">
        <v>2702</v>
      </c>
      <c r="N1908" s="8" t="s">
        <v>18</v>
      </c>
      <c r="O1908" s="8" t="s">
        <v>13</v>
      </c>
      <c r="P1908" s="9">
        <v>51</v>
      </c>
      <c r="Q1908" s="8" t="s">
        <v>2505</v>
      </c>
      <c r="R1908">
        <f t="shared" si="210"/>
        <v>1</v>
      </c>
    </row>
    <row r="1909" spans="1:18" ht="66" x14ac:dyDescent="0.25">
      <c r="A1909" s="10"/>
      <c r="B1909" s="18">
        <v>44025.181944444441</v>
      </c>
      <c r="C1909" s="6" t="str">
        <f t="shared" si="205"/>
        <v>July</v>
      </c>
      <c r="D1909" s="7">
        <f t="shared" si="206"/>
        <v>0.18194444444444444</v>
      </c>
      <c r="E1909" s="7" t="str">
        <f>IF(AND(D1909&lt;Sheet2!$A$3,D1909&gt;=Sheet2!$A$2),"Morning",IF(AND(D1909&gt;=Sheet2!$A$3,D1909&lt;Sheet2!$A$4),"Afternoon","Night"))</f>
        <v>Morning</v>
      </c>
      <c r="F1909" s="7" t="str">
        <f t="shared" si="207"/>
        <v>Monday</v>
      </c>
      <c r="G1909" s="7" t="str">
        <f t="shared" si="208"/>
        <v>Weekdays</v>
      </c>
      <c r="H1909" s="6">
        <f t="shared" si="209"/>
        <v>13</v>
      </c>
      <c r="I1909" s="6">
        <f t="shared" si="212"/>
        <v>2020</v>
      </c>
      <c r="J1909" s="11" t="s">
        <v>2506</v>
      </c>
      <c r="K1909" s="12" t="s">
        <v>466</v>
      </c>
      <c r="L1909" s="8" t="s">
        <v>2694</v>
      </c>
      <c r="M1909" s="8" t="s">
        <v>2702</v>
      </c>
      <c r="N1909" s="12" t="s">
        <v>18</v>
      </c>
      <c r="O1909" s="12" t="s">
        <v>13</v>
      </c>
      <c r="P1909" s="13">
        <v>51</v>
      </c>
      <c r="Q1909" s="12" t="s">
        <v>2507</v>
      </c>
      <c r="R1909">
        <f t="shared" si="210"/>
        <v>1</v>
      </c>
    </row>
    <row r="1910" spans="1:18" ht="33" x14ac:dyDescent="0.25">
      <c r="A1910" s="4" t="s">
        <v>128</v>
      </c>
      <c r="B1910" s="17">
        <v>44025.293055555558</v>
      </c>
      <c r="C1910" s="6" t="str">
        <f t="shared" si="205"/>
        <v>July</v>
      </c>
      <c r="D1910" s="7">
        <f t="shared" si="206"/>
        <v>0.29305555555555557</v>
      </c>
      <c r="E1910" s="7" t="str">
        <f>IF(AND(D1910&lt;Sheet2!$A$3,D1910&gt;=Sheet2!$A$2),"Morning",IF(AND(D1910&gt;=Sheet2!$A$3,D1910&lt;Sheet2!$A$4),"Afternoon","Night"))</f>
        <v>Morning</v>
      </c>
      <c r="F1910" s="7" t="str">
        <f t="shared" si="207"/>
        <v>Monday</v>
      </c>
      <c r="G1910" s="7" t="str">
        <f t="shared" si="208"/>
        <v>Weekdays</v>
      </c>
      <c r="H1910" s="6">
        <f t="shared" si="209"/>
        <v>13</v>
      </c>
      <c r="I1910" s="6">
        <f t="shared" si="212"/>
        <v>2020</v>
      </c>
      <c r="J1910" s="5">
        <v>44025.293055555558</v>
      </c>
      <c r="K1910" s="8" t="s">
        <v>268</v>
      </c>
      <c r="L1910" s="8" t="s">
        <v>2696</v>
      </c>
      <c r="M1910" s="8" t="s">
        <v>2703</v>
      </c>
      <c r="N1910" s="8" t="s">
        <v>18</v>
      </c>
      <c r="O1910" s="8" t="s">
        <v>46</v>
      </c>
      <c r="P1910" s="9">
        <v>30</v>
      </c>
      <c r="Q1910" s="8" t="s">
        <v>1507</v>
      </c>
      <c r="R1910">
        <f t="shared" si="210"/>
        <v>1</v>
      </c>
    </row>
    <row r="1911" spans="1:18" ht="66" x14ac:dyDescent="0.25">
      <c r="A1911" s="10"/>
      <c r="B1911" s="18">
        <v>44025.293055555558</v>
      </c>
      <c r="C1911" s="6" t="str">
        <f t="shared" si="205"/>
        <v>July</v>
      </c>
      <c r="D1911" s="7">
        <f t="shared" si="206"/>
        <v>0.29305555555555557</v>
      </c>
      <c r="E1911" s="7" t="str">
        <f>IF(AND(D1911&lt;Sheet2!$A$3,D1911&gt;=Sheet2!$A$2),"Morning",IF(AND(D1911&gt;=Sheet2!$A$3,D1911&lt;Sheet2!$A$4),"Afternoon","Night"))</f>
        <v>Morning</v>
      </c>
      <c r="F1911" s="7" t="str">
        <f t="shared" si="207"/>
        <v>Monday</v>
      </c>
      <c r="G1911" s="7" t="str">
        <f t="shared" si="208"/>
        <v>Weekdays</v>
      </c>
      <c r="H1911" s="6">
        <f t="shared" si="209"/>
        <v>13</v>
      </c>
      <c r="I1911" s="6">
        <f t="shared" si="212"/>
        <v>2020</v>
      </c>
      <c r="J1911" s="11">
        <v>44026.5625</v>
      </c>
      <c r="K1911" s="12" t="s">
        <v>268</v>
      </c>
      <c r="L1911" s="8" t="s">
        <v>2696</v>
      </c>
      <c r="M1911" s="8" t="s">
        <v>2703</v>
      </c>
      <c r="N1911" s="12" t="s">
        <v>18</v>
      </c>
      <c r="O1911" s="12" t="s">
        <v>46</v>
      </c>
      <c r="P1911" s="13">
        <v>30</v>
      </c>
      <c r="Q1911" s="12" t="s">
        <v>2508</v>
      </c>
      <c r="R1911">
        <f t="shared" si="210"/>
        <v>1</v>
      </c>
    </row>
    <row r="1912" spans="1:18" ht="82.5" x14ac:dyDescent="0.25">
      <c r="A1912" s="4" t="s">
        <v>133</v>
      </c>
      <c r="B1912" s="17">
        <v>44025.366666666669</v>
      </c>
      <c r="C1912" s="6" t="str">
        <f t="shared" si="205"/>
        <v>July</v>
      </c>
      <c r="D1912" s="7">
        <f t="shared" si="206"/>
        <v>0.3666666666666667</v>
      </c>
      <c r="E1912" s="7" t="str">
        <f>IF(AND(D1912&lt;Sheet2!$A$3,D1912&gt;=Sheet2!$A$2),"Morning",IF(AND(D1912&gt;=Sheet2!$A$3,D1912&lt;Sheet2!$A$4),"Afternoon","Night"))</f>
        <v>Morning</v>
      </c>
      <c r="F1912" s="7" t="str">
        <f t="shared" si="207"/>
        <v>Monday</v>
      </c>
      <c r="G1912" s="7" t="str">
        <f t="shared" si="208"/>
        <v>Weekdays</v>
      </c>
      <c r="H1912" s="6">
        <f t="shared" si="209"/>
        <v>13</v>
      </c>
      <c r="I1912" s="6">
        <f t="shared" si="212"/>
        <v>2020</v>
      </c>
      <c r="J1912" s="5">
        <v>44025.366666666669</v>
      </c>
      <c r="K1912" s="8" t="s">
        <v>63</v>
      </c>
      <c r="L1912" s="8" t="s">
        <v>2695</v>
      </c>
      <c r="M1912" s="8" t="s">
        <v>2702</v>
      </c>
      <c r="N1912" s="8" t="s">
        <v>34</v>
      </c>
      <c r="O1912" s="8" t="s">
        <v>559</v>
      </c>
      <c r="P1912" s="9">
        <v>0</v>
      </c>
      <c r="Q1912" s="8" t="s">
        <v>2509</v>
      </c>
      <c r="R1912">
        <f t="shared" si="210"/>
        <v>1</v>
      </c>
    </row>
    <row r="1913" spans="1:18" ht="33" x14ac:dyDescent="0.25">
      <c r="A1913" s="4" t="s">
        <v>136</v>
      </c>
      <c r="B1913" s="17">
        <v>44025.645833333336</v>
      </c>
      <c r="C1913" s="6" t="str">
        <f t="shared" si="205"/>
        <v>July</v>
      </c>
      <c r="D1913" s="7">
        <f t="shared" si="206"/>
        <v>0.64583333333333337</v>
      </c>
      <c r="E1913" s="7" t="str">
        <f>IF(AND(D1913&lt;Sheet2!$A$3,D1913&gt;=Sheet2!$A$2),"Morning",IF(AND(D1913&gt;=Sheet2!$A$3,D1913&lt;Sheet2!$A$4),"Afternoon","Night"))</f>
        <v>Afternoon</v>
      </c>
      <c r="F1913" s="7" t="str">
        <f t="shared" si="207"/>
        <v>Monday</v>
      </c>
      <c r="G1913" s="7" t="str">
        <f t="shared" si="208"/>
        <v>Weekdays</v>
      </c>
      <c r="H1913" s="6">
        <f t="shared" si="209"/>
        <v>13</v>
      </c>
      <c r="I1913" s="6">
        <f t="shared" si="212"/>
        <v>2020</v>
      </c>
      <c r="J1913" s="5">
        <v>44025.645833333336</v>
      </c>
      <c r="K1913" s="8" t="s">
        <v>50</v>
      </c>
      <c r="L1913" s="8" t="s">
        <v>2693</v>
      </c>
      <c r="M1913" s="8" t="s">
        <v>2703</v>
      </c>
      <c r="N1913" s="8" t="s">
        <v>58</v>
      </c>
      <c r="O1913" s="8" t="s">
        <v>126</v>
      </c>
      <c r="P1913" s="9">
        <v>0</v>
      </c>
      <c r="Q1913" s="8" t="s">
        <v>1508</v>
      </c>
      <c r="R1913">
        <f t="shared" si="210"/>
        <v>1</v>
      </c>
    </row>
    <row r="1914" spans="1:18" ht="66" x14ac:dyDescent="0.25">
      <c r="A1914" s="10"/>
      <c r="B1914" s="18">
        <v>44025.645833333336</v>
      </c>
      <c r="C1914" s="6" t="str">
        <f t="shared" si="205"/>
        <v>July</v>
      </c>
      <c r="D1914" s="7">
        <f t="shared" si="206"/>
        <v>0.64583333333333337</v>
      </c>
      <c r="E1914" s="7" t="str">
        <f>IF(AND(D1914&lt;Sheet2!$A$3,D1914&gt;=Sheet2!$A$2),"Morning",IF(AND(D1914&gt;=Sheet2!$A$3,D1914&lt;Sheet2!$A$4),"Afternoon","Night"))</f>
        <v>Afternoon</v>
      </c>
      <c r="F1914" s="7" t="str">
        <f t="shared" si="207"/>
        <v>Monday</v>
      </c>
      <c r="G1914" s="7" t="str">
        <f t="shared" si="208"/>
        <v>Weekdays</v>
      </c>
      <c r="H1914" s="6">
        <f t="shared" si="209"/>
        <v>13</v>
      </c>
      <c r="I1914" s="6">
        <f t="shared" si="212"/>
        <v>2020</v>
      </c>
      <c r="J1914" s="11" t="s">
        <v>2510</v>
      </c>
      <c r="K1914" s="12" t="s">
        <v>50</v>
      </c>
      <c r="L1914" s="8" t="s">
        <v>2693</v>
      </c>
      <c r="M1914" s="8" t="s">
        <v>2703</v>
      </c>
      <c r="N1914" s="12" t="s">
        <v>58</v>
      </c>
      <c r="O1914" s="12" t="s">
        <v>126</v>
      </c>
      <c r="P1914" s="13">
        <v>0</v>
      </c>
      <c r="Q1914" s="12" t="s">
        <v>2511</v>
      </c>
      <c r="R1914">
        <f t="shared" si="210"/>
        <v>1</v>
      </c>
    </row>
    <row r="1915" spans="1:18" ht="99" x14ac:dyDescent="0.25">
      <c r="A1915" s="4" t="s">
        <v>139</v>
      </c>
      <c r="B1915" s="17">
        <v>44026.438194444447</v>
      </c>
      <c r="C1915" s="6" t="str">
        <f t="shared" si="205"/>
        <v>July</v>
      </c>
      <c r="D1915" s="7">
        <f t="shared" si="206"/>
        <v>0.4381944444444445</v>
      </c>
      <c r="E1915" s="7" t="str">
        <f>IF(AND(D1915&lt;Sheet2!$A$3,D1915&gt;=Sheet2!$A$2),"Morning",IF(AND(D1915&gt;=Sheet2!$A$3,D1915&lt;Sheet2!$A$4),"Afternoon","Night"))</f>
        <v>Morning</v>
      </c>
      <c r="F1915" s="7" t="str">
        <f t="shared" si="207"/>
        <v>Tuesday</v>
      </c>
      <c r="G1915" s="7" t="str">
        <f t="shared" si="208"/>
        <v>Weekdays</v>
      </c>
      <c r="H1915" s="6">
        <f t="shared" si="209"/>
        <v>14</v>
      </c>
      <c r="I1915" s="6">
        <f t="shared" si="212"/>
        <v>2020</v>
      </c>
      <c r="J1915" s="5">
        <v>44026.438194444447</v>
      </c>
      <c r="K1915" s="8" t="s">
        <v>176</v>
      </c>
      <c r="L1915" s="8" t="s">
        <v>2696</v>
      </c>
      <c r="M1915" s="8" t="s">
        <v>2703</v>
      </c>
      <c r="N1915" s="8" t="s">
        <v>34</v>
      </c>
      <c r="O1915" s="8" t="s">
        <v>14</v>
      </c>
      <c r="P1915" s="9">
        <v>191</v>
      </c>
      <c r="Q1915" s="8" t="s">
        <v>2512</v>
      </c>
      <c r="R1915">
        <f t="shared" si="210"/>
        <v>1</v>
      </c>
    </row>
    <row r="1916" spans="1:18" ht="99" x14ac:dyDescent="0.25">
      <c r="A1916" s="4" t="s">
        <v>142</v>
      </c>
      <c r="B1916" s="17">
        <v>44026.440972222219</v>
      </c>
      <c r="C1916" s="6" t="str">
        <f t="shared" si="205"/>
        <v>July</v>
      </c>
      <c r="D1916" s="7">
        <f t="shared" si="206"/>
        <v>0.44097222222222227</v>
      </c>
      <c r="E1916" s="7" t="str">
        <f>IF(AND(D1916&lt;Sheet2!$A$3,D1916&gt;=Sheet2!$A$2),"Morning",IF(AND(D1916&gt;=Sheet2!$A$3,D1916&lt;Sheet2!$A$4),"Afternoon","Night"))</f>
        <v>Morning</v>
      </c>
      <c r="F1916" s="7" t="str">
        <f t="shared" si="207"/>
        <v>Tuesday</v>
      </c>
      <c r="G1916" s="7" t="str">
        <f t="shared" si="208"/>
        <v>Weekdays</v>
      </c>
      <c r="H1916" s="6">
        <f t="shared" si="209"/>
        <v>14</v>
      </c>
      <c r="I1916" s="6">
        <f t="shared" si="212"/>
        <v>2020</v>
      </c>
      <c r="J1916" s="5">
        <v>44026.440972222219</v>
      </c>
      <c r="K1916" s="8" t="s">
        <v>156</v>
      </c>
      <c r="L1916" s="8" t="s">
        <v>2696</v>
      </c>
      <c r="M1916" s="8" t="s">
        <v>2703</v>
      </c>
      <c r="N1916" s="8" t="s">
        <v>34</v>
      </c>
      <c r="O1916" s="8" t="s">
        <v>14</v>
      </c>
      <c r="P1916" s="9">
        <v>149</v>
      </c>
      <c r="Q1916" s="8" t="s">
        <v>2513</v>
      </c>
      <c r="R1916">
        <f t="shared" si="210"/>
        <v>1</v>
      </c>
    </row>
    <row r="1917" spans="1:18" ht="33" x14ac:dyDescent="0.25">
      <c r="A1917" s="4" t="s">
        <v>144</v>
      </c>
      <c r="B1917" s="17">
        <v>44027.704861111109</v>
      </c>
      <c r="C1917" s="6" t="str">
        <f t="shared" si="205"/>
        <v>July</v>
      </c>
      <c r="D1917" s="7">
        <f t="shared" si="206"/>
        <v>0.70486111111111116</v>
      </c>
      <c r="E1917" s="7" t="str">
        <f>IF(AND(D1917&lt;Sheet2!$A$3,D1917&gt;=Sheet2!$A$2),"Morning",IF(AND(D1917&gt;=Sheet2!$A$3,D1917&lt;Sheet2!$A$4),"Afternoon","Night"))</f>
        <v>Afternoon</v>
      </c>
      <c r="F1917" s="7" t="str">
        <f t="shared" si="207"/>
        <v>Wednesday</v>
      </c>
      <c r="G1917" s="7" t="str">
        <f t="shared" si="208"/>
        <v>Weekdays</v>
      </c>
      <c r="H1917" s="6">
        <f t="shared" si="209"/>
        <v>15</v>
      </c>
      <c r="I1917" s="6">
        <f t="shared" si="212"/>
        <v>2020</v>
      </c>
      <c r="J1917" s="5">
        <v>44027.704861111109</v>
      </c>
      <c r="K1917" s="8" t="s">
        <v>375</v>
      </c>
      <c r="L1917" s="8" t="s">
        <v>2696</v>
      </c>
      <c r="M1917" s="8" t="s">
        <v>2703</v>
      </c>
      <c r="N1917" s="8" t="s">
        <v>34</v>
      </c>
      <c r="O1917" s="8" t="s">
        <v>19</v>
      </c>
      <c r="P1917" s="15" t="s">
        <v>9</v>
      </c>
      <c r="Q1917" s="8" t="s">
        <v>1509</v>
      </c>
      <c r="R1917">
        <f t="shared" si="210"/>
        <v>1</v>
      </c>
    </row>
    <row r="1918" spans="1:18" ht="49.5" x14ac:dyDescent="0.25">
      <c r="A1918" s="10"/>
      <c r="B1918" s="18">
        <v>44027.704861111109</v>
      </c>
      <c r="C1918" s="6" t="str">
        <f t="shared" si="205"/>
        <v>July</v>
      </c>
      <c r="D1918" s="7">
        <f t="shared" si="206"/>
        <v>0.70486111111111116</v>
      </c>
      <c r="E1918" s="7" t="str">
        <f>IF(AND(D1918&lt;Sheet2!$A$3,D1918&gt;=Sheet2!$A$2),"Morning",IF(AND(D1918&gt;=Sheet2!$A$3,D1918&lt;Sheet2!$A$4),"Afternoon","Night"))</f>
        <v>Afternoon</v>
      </c>
      <c r="F1918" s="7" t="str">
        <f t="shared" si="207"/>
        <v>Wednesday</v>
      </c>
      <c r="G1918" s="7" t="str">
        <f t="shared" si="208"/>
        <v>Weekdays</v>
      </c>
      <c r="H1918" s="6">
        <f t="shared" si="209"/>
        <v>15</v>
      </c>
      <c r="I1918" s="6">
        <f t="shared" si="212"/>
        <v>2020</v>
      </c>
      <c r="J1918" s="11" t="s">
        <v>2514</v>
      </c>
      <c r="K1918" s="12" t="s">
        <v>375</v>
      </c>
      <c r="L1918" s="8" t="s">
        <v>2696</v>
      </c>
      <c r="M1918" s="8" t="s">
        <v>2703</v>
      </c>
      <c r="N1918" s="12" t="s">
        <v>34</v>
      </c>
      <c r="O1918" s="12" t="s">
        <v>19</v>
      </c>
      <c r="P1918" s="15" t="s">
        <v>9</v>
      </c>
      <c r="Q1918" s="12" t="s">
        <v>2515</v>
      </c>
      <c r="R1918">
        <f t="shared" si="210"/>
        <v>1</v>
      </c>
    </row>
    <row r="1919" spans="1:18" ht="99" x14ac:dyDescent="0.25">
      <c r="A1919" s="4" t="s">
        <v>146</v>
      </c>
      <c r="B1919" s="17">
        <v>44028.283333333333</v>
      </c>
      <c r="C1919" s="6" t="str">
        <f t="shared" si="205"/>
        <v>July</v>
      </c>
      <c r="D1919" s="7">
        <f t="shared" si="206"/>
        <v>0.28333333333333333</v>
      </c>
      <c r="E1919" s="7" t="str">
        <f>IF(AND(D1919&lt;Sheet2!$A$3,D1919&gt;=Sheet2!$A$2),"Morning",IF(AND(D1919&gt;=Sheet2!$A$3,D1919&lt;Sheet2!$A$4),"Afternoon","Night"))</f>
        <v>Morning</v>
      </c>
      <c r="F1919" s="7" t="str">
        <f t="shared" si="207"/>
        <v>Thursday</v>
      </c>
      <c r="G1919" s="7" t="str">
        <f t="shared" si="208"/>
        <v>Weekdays</v>
      </c>
      <c r="H1919" s="6">
        <f t="shared" si="209"/>
        <v>16</v>
      </c>
      <c r="I1919" s="6">
        <f t="shared" si="212"/>
        <v>2020</v>
      </c>
      <c r="J1919" s="5">
        <v>44028.283333333333</v>
      </c>
      <c r="K1919" s="8" t="s">
        <v>208</v>
      </c>
      <c r="L1919" s="8" t="s">
        <v>2699</v>
      </c>
      <c r="M1919" s="8" t="s">
        <v>2703</v>
      </c>
      <c r="N1919" s="8" t="s">
        <v>58</v>
      </c>
      <c r="O1919" s="8" t="s">
        <v>19</v>
      </c>
      <c r="P1919" s="9">
        <v>0</v>
      </c>
      <c r="Q1919" s="8" t="s">
        <v>2516</v>
      </c>
      <c r="R1919">
        <f t="shared" si="210"/>
        <v>1</v>
      </c>
    </row>
    <row r="1920" spans="1:18" ht="49.5" x14ac:dyDescent="0.25">
      <c r="A1920" s="10"/>
      <c r="B1920" s="18">
        <v>44028.283333333333</v>
      </c>
      <c r="C1920" s="6" t="str">
        <f t="shared" si="205"/>
        <v>July</v>
      </c>
      <c r="D1920" s="7">
        <f t="shared" si="206"/>
        <v>0.28333333333333333</v>
      </c>
      <c r="E1920" s="7" t="str">
        <f>IF(AND(D1920&lt;Sheet2!$A$3,D1920&gt;=Sheet2!$A$2),"Morning",IF(AND(D1920&gt;=Sheet2!$A$3,D1920&lt;Sheet2!$A$4),"Afternoon","Night"))</f>
        <v>Morning</v>
      </c>
      <c r="F1920" s="7" t="str">
        <f t="shared" si="207"/>
        <v>Thursday</v>
      </c>
      <c r="G1920" s="7" t="str">
        <f t="shared" si="208"/>
        <v>Weekdays</v>
      </c>
      <c r="H1920" s="6">
        <f t="shared" si="209"/>
        <v>16</v>
      </c>
      <c r="I1920" s="6">
        <f t="shared" si="212"/>
        <v>2020</v>
      </c>
      <c r="J1920" s="11" t="s">
        <v>2517</v>
      </c>
      <c r="K1920" s="12" t="s">
        <v>208</v>
      </c>
      <c r="L1920" s="8" t="s">
        <v>2699</v>
      </c>
      <c r="M1920" s="8" t="s">
        <v>2703</v>
      </c>
      <c r="N1920" s="12" t="s">
        <v>58</v>
      </c>
      <c r="O1920" s="12" t="s">
        <v>19</v>
      </c>
      <c r="P1920" s="13">
        <v>0</v>
      </c>
      <c r="Q1920" s="12" t="s">
        <v>2518</v>
      </c>
      <c r="R1920">
        <f t="shared" si="210"/>
        <v>1</v>
      </c>
    </row>
    <row r="1921" spans="1:18" ht="33" x14ac:dyDescent="0.25">
      <c r="A1921" s="4" t="s">
        <v>148</v>
      </c>
      <c r="B1921" s="17">
        <v>44028.415972222225</v>
      </c>
      <c r="C1921" s="6" t="str">
        <f t="shared" si="205"/>
        <v>July</v>
      </c>
      <c r="D1921" s="7">
        <f t="shared" si="206"/>
        <v>0.41597222222222219</v>
      </c>
      <c r="E1921" s="7" t="str">
        <f>IF(AND(D1921&lt;Sheet2!$A$3,D1921&gt;=Sheet2!$A$2),"Morning",IF(AND(D1921&gt;=Sheet2!$A$3,D1921&lt;Sheet2!$A$4),"Afternoon","Night"))</f>
        <v>Morning</v>
      </c>
      <c r="F1921" s="7" t="str">
        <f t="shared" si="207"/>
        <v>Thursday</v>
      </c>
      <c r="G1921" s="7" t="str">
        <f t="shared" si="208"/>
        <v>Weekdays</v>
      </c>
      <c r="H1921" s="6">
        <f t="shared" si="209"/>
        <v>16</v>
      </c>
      <c r="I1921" s="6">
        <f t="shared" si="212"/>
        <v>2020</v>
      </c>
      <c r="J1921" s="5">
        <v>44028.415972222225</v>
      </c>
      <c r="K1921" s="8" t="s">
        <v>67</v>
      </c>
      <c r="L1921" s="8" t="s">
        <v>2696</v>
      </c>
      <c r="M1921" s="8" t="s">
        <v>2703</v>
      </c>
      <c r="N1921" s="8" t="s">
        <v>58</v>
      </c>
      <c r="O1921" s="8" t="s">
        <v>19</v>
      </c>
      <c r="P1921" s="9">
        <v>15</v>
      </c>
      <c r="Q1921" s="8" t="s">
        <v>1510</v>
      </c>
      <c r="R1921">
        <f t="shared" si="210"/>
        <v>1</v>
      </c>
    </row>
    <row r="1922" spans="1:18" ht="49.5" x14ac:dyDescent="0.25">
      <c r="A1922" s="10"/>
      <c r="B1922" s="18">
        <v>44028.415972222225</v>
      </c>
      <c r="C1922" s="6" t="str">
        <f t="shared" si="205"/>
        <v>July</v>
      </c>
      <c r="D1922" s="7">
        <f t="shared" si="206"/>
        <v>0.41597222222222219</v>
      </c>
      <c r="E1922" s="7" t="str">
        <f>IF(AND(D1922&lt;Sheet2!$A$3,D1922&gt;=Sheet2!$A$2),"Morning",IF(AND(D1922&gt;=Sheet2!$A$3,D1922&lt;Sheet2!$A$4),"Afternoon","Night"))</f>
        <v>Morning</v>
      </c>
      <c r="F1922" s="7" t="str">
        <f t="shared" si="207"/>
        <v>Thursday</v>
      </c>
      <c r="G1922" s="7" t="str">
        <f t="shared" si="208"/>
        <v>Weekdays</v>
      </c>
      <c r="H1922" s="6">
        <f t="shared" si="209"/>
        <v>16</v>
      </c>
      <c r="I1922" s="6">
        <f t="shared" si="212"/>
        <v>2020</v>
      </c>
      <c r="J1922" s="11" t="s">
        <v>2519</v>
      </c>
      <c r="K1922" s="12" t="s">
        <v>67</v>
      </c>
      <c r="L1922" s="8" t="s">
        <v>2696</v>
      </c>
      <c r="M1922" s="8" t="s">
        <v>2703</v>
      </c>
      <c r="N1922" s="12" t="s">
        <v>58</v>
      </c>
      <c r="O1922" s="12" t="s">
        <v>19</v>
      </c>
      <c r="P1922" s="13">
        <v>15</v>
      </c>
      <c r="Q1922" s="12" t="s">
        <v>2520</v>
      </c>
      <c r="R1922">
        <f t="shared" si="210"/>
        <v>1</v>
      </c>
    </row>
    <row r="1923" spans="1:18" ht="313.5" x14ac:dyDescent="0.25">
      <c r="A1923" s="4" t="s">
        <v>152</v>
      </c>
      <c r="B1923" s="17">
        <v>44028.509027777778</v>
      </c>
      <c r="C1923" s="6" t="str">
        <f t="shared" ref="C1923:C1986" si="213">TEXT(B1923,"mmmm")</f>
        <v>July</v>
      </c>
      <c r="D1923" s="7">
        <f t="shared" ref="D1923:D1986" si="214">TIME(HOUR(B1923),MINUTE(B1923),SECOND(B1923))</f>
        <v>0.50902777777777775</v>
      </c>
      <c r="E1923" s="7" t="str">
        <f>IF(AND(D1923&lt;Sheet2!$A$3,D1923&gt;=Sheet2!$A$2),"Morning",IF(AND(D1923&gt;=Sheet2!$A$3,D1923&lt;Sheet2!$A$4),"Afternoon","Night"))</f>
        <v>Afternoon</v>
      </c>
      <c r="F1923" s="7" t="str">
        <f t="shared" ref="F1923:F1986" si="215">TEXT(B1923,"dddd")</f>
        <v>Thursday</v>
      </c>
      <c r="G1923" s="7" t="str">
        <f t="shared" ref="G1923:G1986" si="216">IF(OR(F1923="Saturday",F1923="Sunday"),"Weekends","Weekdays")</f>
        <v>Weekdays</v>
      </c>
      <c r="H1923" s="6">
        <f t="shared" ref="H1923:H1986" si="217">DAY(B1923)</f>
        <v>16</v>
      </c>
      <c r="I1923" s="6">
        <f t="shared" si="212"/>
        <v>2020</v>
      </c>
      <c r="J1923" s="5">
        <v>44028.509027777778</v>
      </c>
      <c r="K1923" s="8" t="s">
        <v>1511</v>
      </c>
      <c r="L1923" s="8" t="s">
        <v>2698</v>
      </c>
      <c r="M1923" s="8" t="s">
        <v>2703</v>
      </c>
      <c r="N1923" s="8" t="s">
        <v>58</v>
      </c>
      <c r="O1923" s="8" t="s">
        <v>1512</v>
      </c>
      <c r="P1923" s="9">
        <v>0</v>
      </c>
      <c r="Q1923" s="8" t="s">
        <v>2521</v>
      </c>
      <c r="R1923">
        <f t="shared" ref="R1923:R1986" si="218">COUNTA(B1923)</f>
        <v>1</v>
      </c>
    </row>
    <row r="1924" spans="1:18" ht="409.5" x14ac:dyDescent="0.25">
      <c r="A1924" s="4" t="s">
        <v>155</v>
      </c>
      <c r="B1924" s="17">
        <v>44028.57708333333</v>
      </c>
      <c r="C1924" s="6" t="str">
        <f t="shared" si="213"/>
        <v>July</v>
      </c>
      <c r="D1924" s="7">
        <f t="shared" si="214"/>
        <v>0.57708333333333328</v>
      </c>
      <c r="E1924" s="7" t="str">
        <f>IF(AND(D1924&lt;Sheet2!$A$3,D1924&gt;=Sheet2!$A$2),"Morning",IF(AND(D1924&gt;=Sheet2!$A$3,D1924&lt;Sheet2!$A$4),"Afternoon","Night"))</f>
        <v>Afternoon</v>
      </c>
      <c r="F1924" s="7" t="str">
        <f t="shared" si="215"/>
        <v>Thursday</v>
      </c>
      <c r="G1924" s="7" t="str">
        <f t="shared" si="216"/>
        <v>Weekdays</v>
      </c>
      <c r="H1924" s="6">
        <f t="shared" si="217"/>
        <v>16</v>
      </c>
      <c r="I1924" s="6">
        <f t="shared" si="212"/>
        <v>2020</v>
      </c>
      <c r="J1924" s="5">
        <v>44028.57708333333</v>
      </c>
      <c r="K1924" s="8" t="s">
        <v>2522</v>
      </c>
      <c r="L1924" s="8" t="s">
        <v>2693</v>
      </c>
      <c r="M1924" s="8" t="s">
        <v>2703</v>
      </c>
      <c r="N1924" s="8" t="s">
        <v>58</v>
      </c>
      <c r="O1924" s="8" t="s">
        <v>35</v>
      </c>
      <c r="P1924" s="9">
        <v>103</v>
      </c>
      <c r="Q1924" s="8" t="s">
        <v>2523</v>
      </c>
      <c r="R1924">
        <f t="shared" si="218"/>
        <v>1</v>
      </c>
    </row>
    <row r="1925" spans="1:18" ht="198" x14ac:dyDescent="0.25">
      <c r="A1925" s="10"/>
      <c r="B1925" s="18">
        <v>44028.57708333333</v>
      </c>
      <c r="C1925" s="6" t="str">
        <f t="shared" si="213"/>
        <v>July</v>
      </c>
      <c r="D1925" s="7">
        <f t="shared" si="214"/>
        <v>0.57708333333333328</v>
      </c>
      <c r="E1925" s="7" t="str">
        <f>IF(AND(D1925&lt;Sheet2!$A$3,D1925&gt;=Sheet2!$A$2),"Morning",IF(AND(D1925&gt;=Sheet2!$A$3,D1925&lt;Sheet2!$A$4),"Afternoon","Night"))</f>
        <v>Afternoon</v>
      </c>
      <c r="F1925" s="7" t="str">
        <f t="shared" si="215"/>
        <v>Thursday</v>
      </c>
      <c r="G1925" s="7" t="str">
        <f t="shared" si="216"/>
        <v>Weekdays</v>
      </c>
      <c r="H1925" s="6">
        <f t="shared" si="217"/>
        <v>16</v>
      </c>
      <c r="I1925" s="6">
        <f t="shared" si="212"/>
        <v>2020</v>
      </c>
      <c r="J1925" s="11">
        <v>44033.306250000001</v>
      </c>
      <c r="K1925" s="12" t="s">
        <v>2522</v>
      </c>
      <c r="L1925" s="8" t="s">
        <v>2693</v>
      </c>
      <c r="M1925" s="8" t="s">
        <v>2703</v>
      </c>
      <c r="N1925" s="12" t="s">
        <v>58</v>
      </c>
      <c r="O1925" s="12" t="s">
        <v>35</v>
      </c>
      <c r="P1925" s="13">
        <v>103</v>
      </c>
      <c r="Q1925" s="12" t="s">
        <v>2524</v>
      </c>
      <c r="R1925">
        <f t="shared" si="218"/>
        <v>1</v>
      </c>
    </row>
    <row r="1926" spans="1:18" ht="33" x14ac:dyDescent="0.25">
      <c r="A1926" s="4" t="s">
        <v>159</v>
      </c>
      <c r="B1926" s="17">
        <v>44028.594444444447</v>
      </c>
      <c r="C1926" s="6" t="str">
        <f t="shared" si="213"/>
        <v>July</v>
      </c>
      <c r="D1926" s="7">
        <f t="shared" si="214"/>
        <v>0.59444444444444444</v>
      </c>
      <c r="E1926" s="7" t="str">
        <f>IF(AND(D1926&lt;Sheet2!$A$3,D1926&gt;=Sheet2!$A$2),"Morning",IF(AND(D1926&gt;=Sheet2!$A$3,D1926&lt;Sheet2!$A$4),"Afternoon","Night"))</f>
        <v>Afternoon</v>
      </c>
      <c r="F1926" s="7" t="str">
        <f t="shared" si="215"/>
        <v>Thursday</v>
      </c>
      <c r="G1926" s="7" t="str">
        <f t="shared" si="216"/>
        <v>Weekdays</v>
      </c>
      <c r="H1926" s="6">
        <f t="shared" si="217"/>
        <v>16</v>
      </c>
      <c r="I1926" s="6">
        <f t="shared" si="212"/>
        <v>2020</v>
      </c>
      <c r="J1926" s="5">
        <v>44028.594444444447</v>
      </c>
      <c r="K1926" s="8" t="s">
        <v>208</v>
      </c>
      <c r="L1926" s="8" t="s">
        <v>2699</v>
      </c>
      <c r="M1926" s="8" t="s">
        <v>2703</v>
      </c>
      <c r="N1926" s="8" t="s">
        <v>18</v>
      </c>
      <c r="O1926" s="8" t="s">
        <v>103</v>
      </c>
      <c r="P1926" s="9">
        <v>25</v>
      </c>
      <c r="Q1926" s="8" t="s">
        <v>1513</v>
      </c>
      <c r="R1926">
        <f t="shared" si="218"/>
        <v>1</v>
      </c>
    </row>
    <row r="1927" spans="1:18" ht="49.5" x14ac:dyDescent="0.25">
      <c r="A1927" s="10"/>
      <c r="B1927" s="18">
        <v>44028.594444444447</v>
      </c>
      <c r="C1927" s="6" t="str">
        <f t="shared" si="213"/>
        <v>July</v>
      </c>
      <c r="D1927" s="7">
        <f t="shared" si="214"/>
        <v>0.59444444444444444</v>
      </c>
      <c r="E1927" s="7" t="str">
        <f>IF(AND(D1927&lt;Sheet2!$A$3,D1927&gt;=Sheet2!$A$2),"Morning",IF(AND(D1927&gt;=Sheet2!$A$3,D1927&lt;Sheet2!$A$4),"Afternoon","Night"))</f>
        <v>Afternoon</v>
      </c>
      <c r="F1927" s="7" t="str">
        <f t="shared" si="215"/>
        <v>Thursday</v>
      </c>
      <c r="G1927" s="7" t="str">
        <f t="shared" si="216"/>
        <v>Weekdays</v>
      </c>
      <c r="H1927" s="6">
        <f t="shared" si="217"/>
        <v>16</v>
      </c>
      <c r="I1927" s="6">
        <f t="shared" si="212"/>
        <v>2020</v>
      </c>
      <c r="J1927" s="11">
        <v>44031.716666666667</v>
      </c>
      <c r="K1927" s="12" t="s">
        <v>208</v>
      </c>
      <c r="L1927" s="8" t="s">
        <v>2699</v>
      </c>
      <c r="M1927" s="8" t="s">
        <v>2703</v>
      </c>
      <c r="N1927" s="12" t="s">
        <v>18</v>
      </c>
      <c r="O1927" s="12" t="s">
        <v>103</v>
      </c>
      <c r="P1927" s="13">
        <v>25</v>
      </c>
      <c r="Q1927" s="12" t="s">
        <v>2525</v>
      </c>
      <c r="R1927">
        <f t="shared" si="218"/>
        <v>1</v>
      </c>
    </row>
    <row r="1928" spans="1:18" ht="49.5" x14ac:dyDescent="0.25">
      <c r="A1928" s="4" t="s">
        <v>163</v>
      </c>
      <c r="B1928" s="17">
        <v>44028.65902777778</v>
      </c>
      <c r="C1928" s="6" t="str">
        <f t="shared" si="213"/>
        <v>July</v>
      </c>
      <c r="D1928" s="7">
        <f t="shared" si="214"/>
        <v>0.65902777777777777</v>
      </c>
      <c r="E1928" s="7" t="str">
        <f>IF(AND(D1928&lt;Sheet2!$A$3,D1928&gt;=Sheet2!$A$2),"Morning",IF(AND(D1928&gt;=Sheet2!$A$3,D1928&lt;Sheet2!$A$4),"Afternoon","Night"))</f>
        <v>Afternoon</v>
      </c>
      <c r="F1928" s="7" t="str">
        <f t="shared" si="215"/>
        <v>Thursday</v>
      </c>
      <c r="G1928" s="7" t="str">
        <f t="shared" si="216"/>
        <v>Weekdays</v>
      </c>
      <c r="H1928" s="6">
        <f t="shared" si="217"/>
        <v>16</v>
      </c>
      <c r="I1928" s="6">
        <f t="shared" si="212"/>
        <v>2020</v>
      </c>
      <c r="J1928" s="5">
        <v>44028.65902777778</v>
      </c>
      <c r="K1928" s="8" t="s">
        <v>602</v>
      </c>
      <c r="L1928" s="8" t="s">
        <v>2695</v>
      </c>
      <c r="M1928" s="8" t="s">
        <v>2702</v>
      </c>
      <c r="N1928" s="8" t="s">
        <v>24</v>
      </c>
      <c r="O1928" s="8" t="s">
        <v>13</v>
      </c>
      <c r="P1928" s="9">
        <v>45</v>
      </c>
      <c r="Q1928" s="8" t="s">
        <v>2526</v>
      </c>
      <c r="R1928">
        <f t="shared" si="218"/>
        <v>1</v>
      </c>
    </row>
    <row r="1929" spans="1:18" ht="49.5" x14ac:dyDescent="0.25">
      <c r="A1929" s="10"/>
      <c r="B1929" s="18">
        <v>44028.65902777778</v>
      </c>
      <c r="C1929" s="6" t="str">
        <f t="shared" si="213"/>
        <v>July</v>
      </c>
      <c r="D1929" s="7">
        <f t="shared" si="214"/>
        <v>0.65902777777777777</v>
      </c>
      <c r="E1929" s="7" t="str">
        <f>IF(AND(D1929&lt;Sheet2!$A$3,D1929&gt;=Sheet2!$A$2),"Morning",IF(AND(D1929&gt;=Sheet2!$A$3,D1929&lt;Sheet2!$A$4),"Afternoon","Night"))</f>
        <v>Afternoon</v>
      </c>
      <c r="F1929" s="7" t="str">
        <f t="shared" si="215"/>
        <v>Thursday</v>
      </c>
      <c r="G1929" s="7" t="str">
        <f t="shared" si="216"/>
        <v>Weekdays</v>
      </c>
      <c r="H1929" s="6">
        <f t="shared" si="217"/>
        <v>16</v>
      </c>
      <c r="I1929" s="6">
        <f t="shared" si="212"/>
        <v>2020</v>
      </c>
      <c r="J1929" s="11" t="s">
        <v>2527</v>
      </c>
      <c r="K1929" s="12" t="s">
        <v>602</v>
      </c>
      <c r="L1929" s="8" t="s">
        <v>2695</v>
      </c>
      <c r="M1929" s="8" t="s">
        <v>2702</v>
      </c>
      <c r="N1929" s="12" t="s">
        <v>24</v>
      </c>
      <c r="O1929" s="12" t="s">
        <v>13</v>
      </c>
      <c r="P1929" s="13">
        <v>45</v>
      </c>
      <c r="Q1929" s="12" t="s">
        <v>2528</v>
      </c>
      <c r="R1929">
        <f t="shared" si="218"/>
        <v>1</v>
      </c>
    </row>
    <row r="1930" spans="1:18" ht="33" x14ac:dyDescent="0.25">
      <c r="A1930" s="4" t="s">
        <v>166</v>
      </c>
      <c r="B1930" s="17">
        <v>44028.728472222225</v>
      </c>
      <c r="C1930" s="6" t="str">
        <f t="shared" si="213"/>
        <v>July</v>
      </c>
      <c r="D1930" s="7">
        <f t="shared" si="214"/>
        <v>0.7284722222222223</v>
      </c>
      <c r="E1930" s="7" t="str">
        <f>IF(AND(D1930&lt;Sheet2!$A$3,D1930&gt;=Sheet2!$A$2),"Morning",IF(AND(D1930&gt;=Sheet2!$A$3,D1930&lt;Sheet2!$A$4),"Afternoon","Night"))</f>
        <v>Afternoon</v>
      </c>
      <c r="F1930" s="7" t="str">
        <f t="shared" si="215"/>
        <v>Thursday</v>
      </c>
      <c r="G1930" s="7" t="str">
        <f t="shared" si="216"/>
        <v>Weekdays</v>
      </c>
      <c r="H1930" s="6">
        <f t="shared" si="217"/>
        <v>16</v>
      </c>
      <c r="I1930" s="6">
        <f t="shared" si="212"/>
        <v>2020</v>
      </c>
      <c r="J1930" s="5">
        <v>44028.728472222225</v>
      </c>
      <c r="K1930" s="8" t="s">
        <v>208</v>
      </c>
      <c r="L1930" s="8" t="s">
        <v>2699</v>
      </c>
      <c r="M1930" s="8" t="s">
        <v>2703</v>
      </c>
      <c r="N1930" s="8" t="s">
        <v>34</v>
      </c>
      <c r="O1930" s="8" t="s">
        <v>103</v>
      </c>
      <c r="P1930" s="9">
        <v>0</v>
      </c>
      <c r="Q1930" s="8" t="s">
        <v>2529</v>
      </c>
      <c r="R1930">
        <f t="shared" si="218"/>
        <v>1</v>
      </c>
    </row>
    <row r="1931" spans="1:18" ht="66" x14ac:dyDescent="0.25">
      <c r="A1931" s="10"/>
      <c r="B1931" s="18">
        <v>44028.728472222225</v>
      </c>
      <c r="C1931" s="6" t="str">
        <f t="shared" si="213"/>
        <v>July</v>
      </c>
      <c r="D1931" s="7">
        <f t="shared" si="214"/>
        <v>0.7284722222222223</v>
      </c>
      <c r="E1931" s="7" t="str">
        <f>IF(AND(D1931&lt;Sheet2!$A$3,D1931&gt;=Sheet2!$A$2),"Morning",IF(AND(D1931&gt;=Sheet2!$A$3,D1931&lt;Sheet2!$A$4),"Afternoon","Night"))</f>
        <v>Afternoon</v>
      </c>
      <c r="F1931" s="7" t="str">
        <f t="shared" si="215"/>
        <v>Thursday</v>
      </c>
      <c r="G1931" s="7" t="str">
        <f t="shared" si="216"/>
        <v>Weekdays</v>
      </c>
      <c r="H1931" s="6">
        <f t="shared" si="217"/>
        <v>16</v>
      </c>
      <c r="I1931" s="6">
        <f t="shared" si="212"/>
        <v>2020</v>
      </c>
      <c r="J1931" s="11">
        <v>44031.724305555559</v>
      </c>
      <c r="K1931" s="12" t="s">
        <v>208</v>
      </c>
      <c r="L1931" s="8" t="s">
        <v>2699</v>
      </c>
      <c r="M1931" s="8" t="s">
        <v>2703</v>
      </c>
      <c r="N1931" s="12" t="s">
        <v>34</v>
      </c>
      <c r="O1931" s="12" t="s">
        <v>103</v>
      </c>
      <c r="P1931" s="13">
        <v>0</v>
      </c>
      <c r="Q1931" s="12" t="s">
        <v>2530</v>
      </c>
      <c r="R1931">
        <f t="shared" si="218"/>
        <v>1</v>
      </c>
    </row>
    <row r="1932" spans="1:18" ht="99" x14ac:dyDescent="0.25">
      <c r="A1932" s="4" t="s">
        <v>168</v>
      </c>
      <c r="B1932" s="17">
        <v>44028.794444444444</v>
      </c>
      <c r="C1932" s="6" t="str">
        <f t="shared" si="213"/>
        <v>July</v>
      </c>
      <c r="D1932" s="7">
        <f t="shared" si="214"/>
        <v>0.7944444444444444</v>
      </c>
      <c r="E1932" s="7" t="str">
        <f>IF(AND(D1932&lt;Sheet2!$A$3,D1932&gt;=Sheet2!$A$2),"Morning",IF(AND(D1932&gt;=Sheet2!$A$3,D1932&lt;Sheet2!$A$4),"Afternoon","Night"))</f>
        <v>Night</v>
      </c>
      <c r="F1932" s="7" t="str">
        <f t="shared" si="215"/>
        <v>Thursday</v>
      </c>
      <c r="G1932" s="7" t="str">
        <f t="shared" si="216"/>
        <v>Weekdays</v>
      </c>
      <c r="H1932" s="6">
        <f t="shared" si="217"/>
        <v>16</v>
      </c>
      <c r="I1932" s="6">
        <f t="shared" si="212"/>
        <v>2020</v>
      </c>
      <c r="J1932" s="5">
        <v>44028.794444444444</v>
      </c>
      <c r="K1932" s="8" t="s">
        <v>268</v>
      </c>
      <c r="L1932" s="8" t="s">
        <v>2696</v>
      </c>
      <c r="M1932" s="8" t="s">
        <v>2703</v>
      </c>
      <c r="N1932" s="8" t="s">
        <v>58</v>
      </c>
      <c r="O1932" s="8" t="s">
        <v>19</v>
      </c>
      <c r="P1932" s="9">
        <v>360</v>
      </c>
      <c r="Q1932" s="8" t="s">
        <v>2531</v>
      </c>
      <c r="R1932">
        <f t="shared" si="218"/>
        <v>1</v>
      </c>
    </row>
    <row r="1933" spans="1:18" ht="115.5" x14ac:dyDescent="0.25">
      <c r="A1933" s="4" t="s">
        <v>169</v>
      </c>
      <c r="B1933" s="17">
        <v>44029.059027777781</v>
      </c>
      <c r="C1933" s="6" t="str">
        <f t="shared" si="213"/>
        <v>July</v>
      </c>
      <c r="D1933" s="7">
        <f t="shared" si="214"/>
        <v>5.9027777777777783E-2</v>
      </c>
      <c r="E1933" s="7" t="str">
        <f>IF(AND(D1933&lt;Sheet2!$A$3,D1933&gt;=Sheet2!$A$2),"Morning",IF(AND(D1933&gt;=Sheet2!$A$3,D1933&lt;Sheet2!$A$4),"Afternoon","Night"))</f>
        <v>Night</v>
      </c>
      <c r="F1933" s="7" t="str">
        <f t="shared" si="215"/>
        <v>Friday</v>
      </c>
      <c r="G1933" s="7" t="str">
        <f t="shared" si="216"/>
        <v>Weekdays</v>
      </c>
      <c r="H1933" s="6">
        <f t="shared" si="217"/>
        <v>17</v>
      </c>
      <c r="I1933" s="6">
        <f t="shared" si="212"/>
        <v>2020</v>
      </c>
      <c r="J1933" s="5">
        <v>44029.059027777781</v>
      </c>
      <c r="K1933" s="8" t="s">
        <v>510</v>
      </c>
      <c r="L1933" s="8" t="s">
        <v>2694</v>
      </c>
      <c r="M1933" s="8" t="s">
        <v>2702</v>
      </c>
      <c r="N1933" s="8" t="s">
        <v>24</v>
      </c>
      <c r="O1933" s="8" t="s">
        <v>19</v>
      </c>
      <c r="P1933" s="9">
        <v>53</v>
      </c>
      <c r="Q1933" s="8" t="s">
        <v>2532</v>
      </c>
      <c r="R1933">
        <f t="shared" si="218"/>
        <v>1</v>
      </c>
    </row>
    <row r="1934" spans="1:18" ht="33" x14ac:dyDescent="0.25">
      <c r="A1934" s="4" t="s">
        <v>171</v>
      </c>
      <c r="B1934" s="17">
        <v>44029.0625</v>
      </c>
      <c r="C1934" s="6" t="str">
        <f t="shared" si="213"/>
        <v>July</v>
      </c>
      <c r="D1934" s="7">
        <f t="shared" si="214"/>
        <v>6.25E-2</v>
      </c>
      <c r="E1934" s="7" t="str">
        <f>IF(AND(D1934&lt;Sheet2!$A$3,D1934&gt;=Sheet2!$A$2),"Morning",IF(AND(D1934&gt;=Sheet2!$A$3,D1934&lt;Sheet2!$A$4),"Afternoon","Night"))</f>
        <v>Night</v>
      </c>
      <c r="F1934" s="7" t="str">
        <f t="shared" si="215"/>
        <v>Friday</v>
      </c>
      <c r="G1934" s="7" t="str">
        <f t="shared" si="216"/>
        <v>Weekdays</v>
      </c>
      <c r="H1934" s="6">
        <f t="shared" si="217"/>
        <v>17</v>
      </c>
      <c r="I1934" s="6">
        <f t="shared" si="212"/>
        <v>2020</v>
      </c>
      <c r="J1934" s="5">
        <v>44029.0625</v>
      </c>
      <c r="K1934" s="8" t="s">
        <v>466</v>
      </c>
      <c r="L1934" s="8" t="s">
        <v>2694</v>
      </c>
      <c r="M1934" s="8" t="s">
        <v>2702</v>
      </c>
      <c r="N1934" s="8" t="s">
        <v>24</v>
      </c>
      <c r="O1934" s="8" t="s">
        <v>103</v>
      </c>
      <c r="P1934" s="9">
        <v>0</v>
      </c>
      <c r="Q1934" s="8" t="s">
        <v>2533</v>
      </c>
      <c r="R1934">
        <f t="shared" si="218"/>
        <v>1</v>
      </c>
    </row>
    <row r="1935" spans="1:18" ht="66" x14ac:dyDescent="0.25">
      <c r="A1935" s="10"/>
      <c r="B1935" s="18">
        <v>44029.0625</v>
      </c>
      <c r="C1935" s="6" t="str">
        <f t="shared" si="213"/>
        <v>July</v>
      </c>
      <c r="D1935" s="7">
        <f t="shared" si="214"/>
        <v>6.25E-2</v>
      </c>
      <c r="E1935" s="7" t="str">
        <f>IF(AND(D1935&lt;Sheet2!$A$3,D1935&gt;=Sheet2!$A$2),"Morning",IF(AND(D1935&gt;=Sheet2!$A$3,D1935&lt;Sheet2!$A$4),"Afternoon","Night"))</f>
        <v>Night</v>
      </c>
      <c r="F1935" s="7" t="str">
        <f t="shared" si="215"/>
        <v>Friday</v>
      </c>
      <c r="G1935" s="7" t="str">
        <f t="shared" si="216"/>
        <v>Weekdays</v>
      </c>
      <c r="H1935" s="6">
        <f t="shared" si="217"/>
        <v>17</v>
      </c>
      <c r="I1935" s="6">
        <f t="shared" si="212"/>
        <v>2020</v>
      </c>
      <c r="J1935" s="11">
        <v>44034.648611111108</v>
      </c>
      <c r="K1935" s="12" t="s">
        <v>466</v>
      </c>
      <c r="L1935" s="8" t="s">
        <v>2694</v>
      </c>
      <c r="M1935" s="8" t="s">
        <v>2702</v>
      </c>
      <c r="N1935" s="12" t="s">
        <v>24</v>
      </c>
      <c r="O1935" s="12" t="s">
        <v>103</v>
      </c>
      <c r="P1935" s="13">
        <v>0</v>
      </c>
      <c r="Q1935" s="12" t="s">
        <v>2534</v>
      </c>
      <c r="R1935">
        <f t="shared" si="218"/>
        <v>1</v>
      </c>
    </row>
    <row r="1936" spans="1:18" ht="33" x14ac:dyDescent="0.25">
      <c r="A1936" s="4" t="s">
        <v>174</v>
      </c>
      <c r="B1936" s="17">
        <v>44029.0625</v>
      </c>
      <c r="C1936" s="6" t="str">
        <f t="shared" si="213"/>
        <v>July</v>
      </c>
      <c r="D1936" s="7">
        <f t="shared" si="214"/>
        <v>6.25E-2</v>
      </c>
      <c r="E1936" s="7" t="str">
        <f>IF(AND(D1936&lt;Sheet2!$A$3,D1936&gt;=Sheet2!$A$2),"Morning",IF(AND(D1936&gt;=Sheet2!$A$3,D1936&lt;Sheet2!$A$4),"Afternoon","Night"))</f>
        <v>Night</v>
      </c>
      <c r="F1936" s="7" t="str">
        <f t="shared" si="215"/>
        <v>Friday</v>
      </c>
      <c r="G1936" s="7" t="str">
        <f t="shared" si="216"/>
        <v>Weekdays</v>
      </c>
      <c r="H1936" s="6">
        <f t="shared" si="217"/>
        <v>17</v>
      </c>
      <c r="I1936" s="6">
        <f t="shared" si="212"/>
        <v>2020</v>
      </c>
      <c r="J1936" s="5">
        <v>44029.0625</v>
      </c>
      <c r="K1936" s="8" t="s">
        <v>486</v>
      </c>
      <c r="L1936" s="8" t="s">
        <v>2694</v>
      </c>
      <c r="M1936" s="8" t="s">
        <v>2702</v>
      </c>
      <c r="N1936" s="8" t="s">
        <v>24</v>
      </c>
      <c r="O1936" s="8" t="s">
        <v>19</v>
      </c>
      <c r="P1936" s="9">
        <v>0</v>
      </c>
      <c r="Q1936" s="8" t="s">
        <v>1514</v>
      </c>
      <c r="R1936">
        <f t="shared" si="218"/>
        <v>1</v>
      </c>
    </row>
    <row r="1937" spans="1:18" ht="49.5" x14ac:dyDescent="0.25">
      <c r="A1937" s="10"/>
      <c r="B1937" s="18">
        <v>44029.0625</v>
      </c>
      <c r="C1937" s="6" t="str">
        <f t="shared" si="213"/>
        <v>July</v>
      </c>
      <c r="D1937" s="7">
        <f t="shared" si="214"/>
        <v>6.25E-2</v>
      </c>
      <c r="E1937" s="7" t="str">
        <f>IF(AND(D1937&lt;Sheet2!$A$3,D1937&gt;=Sheet2!$A$2),"Morning",IF(AND(D1937&gt;=Sheet2!$A$3,D1937&lt;Sheet2!$A$4),"Afternoon","Night"))</f>
        <v>Night</v>
      </c>
      <c r="F1937" s="7" t="str">
        <f t="shared" si="215"/>
        <v>Friday</v>
      </c>
      <c r="G1937" s="7" t="str">
        <f t="shared" si="216"/>
        <v>Weekdays</v>
      </c>
      <c r="H1937" s="6">
        <f t="shared" si="217"/>
        <v>17</v>
      </c>
      <c r="I1937" s="6">
        <f t="shared" si="212"/>
        <v>2020</v>
      </c>
      <c r="J1937" s="11">
        <v>44033.659722222219</v>
      </c>
      <c r="K1937" s="12" t="s">
        <v>486</v>
      </c>
      <c r="L1937" s="8" t="s">
        <v>2694</v>
      </c>
      <c r="M1937" s="8" t="s">
        <v>2702</v>
      </c>
      <c r="N1937" s="12" t="s">
        <v>24</v>
      </c>
      <c r="O1937" s="12" t="s">
        <v>19</v>
      </c>
      <c r="P1937" s="13">
        <v>0</v>
      </c>
      <c r="Q1937" s="12" t="s">
        <v>2535</v>
      </c>
      <c r="R1937">
        <f t="shared" si="218"/>
        <v>1</v>
      </c>
    </row>
    <row r="1938" spans="1:18" ht="33" x14ac:dyDescent="0.25">
      <c r="A1938" s="4" t="s">
        <v>175</v>
      </c>
      <c r="B1938" s="17">
        <v>44029.072222222225</v>
      </c>
      <c r="C1938" s="6" t="str">
        <f t="shared" si="213"/>
        <v>July</v>
      </c>
      <c r="D1938" s="7">
        <f t="shared" si="214"/>
        <v>7.2222222222222229E-2</v>
      </c>
      <c r="E1938" s="7" t="str">
        <f>IF(AND(D1938&lt;Sheet2!$A$3,D1938&gt;=Sheet2!$A$2),"Morning",IF(AND(D1938&gt;=Sheet2!$A$3,D1938&lt;Sheet2!$A$4),"Afternoon","Night"))</f>
        <v>Night</v>
      </c>
      <c r="F1938" s="7" t="str">
        <f t="shared" si="215"/>
        <v>Friday</v>
      </c>
      <c r="G1938" s="7" t="str">
        <f t="shared" si="216"/>
        <v>Weekdays</v>
      </c>
      <c r="H1938" s="6">
        <f t="shared" si="217"/>
        <v>17</v>
      </c>
      <c r="I1938" s="6">
        <f t="shared" si="212"/>
        <v>2020</v>
      </c>
      <c r="J1938" s="5">
        <v>44029.072222222225</v>
      </c>
      <c r="K1938" s="8" t="s">
        <v>975</v>
      </c>
      <c r="L1938" s="8" t="s">
        <v>2694</v>
      </c>
      <c r="M1938" s="8" t="s">
        <v>2702</v>
      </c>
      <c r="N1938" s="8" t="s">
        <v>24</v>
      </c>
      <c r="O1938" s="8" t="s">
        <v>13</v>
      </c>
      <c r="P1938" s="9">
        <v>8</v>
      </c>
      <c r="Q1938" s="8" t="s">
        <v>1515</v>
      </c>
      <c r="R1938">
        <f t="shared" si="218"/>
        <v>1</v>
      </c>
    </row>
    <row r="1939" spans="1:18" ht="49.5" x14ac:dyDescent="0.25">
      <c r="A1939" s="10"/>
      <c r="B1939" s="18">
        <v>44029.072222222225</v>
      </c>
      <c r="C1939" s="6" t="str">
        <f t="shared" si="213"/>
        <v>July</v>
      </c>
      <c r="D1939" s="7">
        <f t="shared" si="214"/>
        <v>7.2222222222222229E-2</v>
      </c>
      <c r="E1939" s="7" t="str">
        <f>IF(AND(D1939&lt;Sheet2!$A$3,D1939&gt;=Sheet2!$A$2),"Morning",IF(AND(D1939&gt;=Sheet2!$A$3,D1939&lt;Sheet2!$A$4),"Afternoon","Night"))</f>
        <v>Night</v>
      </c>
      <c r="F1939" s="7" t="str">
        <f t="shared" si="215"/>
        <v>Friday</v>
      </c>
      <c r="G1939" s="7" t="str">
        <f t="shared" si="216"/>
        <v>Weekdays</v>
      </c>
      <c r="H1939" s="6">
        <f t="shared" si="217"/>
        <v>17</v>
      </c>
      <c r="I1939" s="6">
        <f t="shared" si="212"/>
        <v>2020</v>
      </c>
      <c r="J1939" s="11">
        <v>44033.661805555559</v>
      </c>
      <c r="K1939" s="12" t="s">
        <v>975</v>
      </c>
      <c r="L1939" s="8" t="s">
        <v>2694</v>
      </c>
      <c r="M1939" s="8" t="s">
        <v>2702</v>
      </c>
      <c r="N1939" s="12" t="s">
        <v>24</v>
      </c>
      <c r="O1939" s="12" t="s">
        <v>13</v>
      </c>
      <c r="P1939" s="13">
        <v>8</v>
      </c>
      <c r="Q1939" s="12" t="s">
        <v>2536</v>
      </c>
      <c r="R1939">
        <f t="shared" si="218"/>
        <v>1</v>
      </c>
    </row>
    <row r="1940" spans="1:18" ht="49.5" x14ac:dyDescent="0.25">
      <c r="A1940" s="4" t="s">
        <v>177</v>
      </c>
      <c r="B1940" s="17">
        <v>44029.777083333334</v>
      </c>
      <c r="C1940" s="6" t="str">
        <f t="shared" si="213"/>
        <v>July</v>
      </c>
      <c r="D1940" s="7">
        <f t="shared" si="214"/>
        <v>0.77708333333333324</v>
      </c>
      <c r="E1940" s="7" t="str">
        <f>IF(AND(D1940&lt;Sheet2!$A$3,D1940&gt;=Sheet2!$A$2),"Morning",IF(AND(D1940&gt;=Sheet2!$A$3,D1940&lt;Sheet2!$A$4),"Afternoon","Night"))</f>
        <v>Afternoon</v>
      </c>
      <c r="F1940" s="7" t="str">
        <f t="shared" si="215"/>
        <v>Friday</v>
      </c>
      <c r="G1940" s="7" t="str">
        <f t="shared" si="216"/>
        <v>Weekdays</v>
      </c>
      <c r="H1940" s="6">
        <f t="shared" si="217"/>
        <v>17</v>
      </c>
      <c r="I1940" s="6">
        <f t="shared" si="212"/>
        <v>2020</v>
      </c>
      <c r="J1940" s="5">
        <v>44029.777083333334</v>
      </c>
      <c r="K1940" s="8" t="s">
        <v>391</v>
      </c>
      <c r="L1940" s="8" t="s">
        <v>2693</v>
      </c>
      <c r="M1940" s="8" t="s">
        <v>2703</v>
      </c>
      <c r="N1940" s="8" t="s">
        <v>34</v>
      </c>
      <c r="O1940" s="8" t="s">
        <v>46</v>
      </c>
      <c r="P1940" s="9">
        <v>0</v>
      </c>
      <c r="Q1940" s="8" t="s">
        <v>2537</v>
      </c>
      <c r="R1940">
        <f t="shared" si="218"/>
        <v>1</v>
      </c>
    </row>
    <row r="1941" spans="1:18" ht="66" x14ac:dyDescent="0.25">
      <c r="A1941" s="10"/>
      <c r="B1941" s="18">
        <v>44029.777083333334</v>
      </c>
      <c r="C1941" s="6" t="str">
        <f t="shared" si="213"/>
        <v>July</v>
      </c>
      <c r="D1941" s="7">
        <f t="shared" si="214"/>
        <v>0.77708333333333324</v>
      </c>
      <c r="E1941" s="7" t="str">
        <f>IF(AND(D1941&lt;Sheet2!$A$3,D1941&gt;=Sheet2!$A$2),"Morning",IF(AND(D1941&gt;=Sheet2!$A$3,D1941&lt;Sheet2!$A$4),"Afternoon","Night"))</f>
        <v>Afternoon</v>
      </c>
      <c r="F1941" s="7" t="str">
        <f t="shared" si="215"/>
        <v>Friday</v>
      </c>
      <c r="G1941" s="7" t="str">
        <f t="shared" si="216"/>
        <v>Weekdays</v>
      </c>
      <c r="H1941" s="6">
        <f t="shared" si="217"/>
        <v>17</v>
      </c>
      <c r="I1941" s="6">
        <f t="shared" si="212"/>
        <v>2020</v>
      </c>
      <c r="J1941" s="11">
        <v>44033.548611111109</v>
      </c>
      <c r="K1941" s="12" t="s">
        <v>391</v>
      </c>
      <c r="L1941" s="8" t="s">
        <v>2693</v>
      </c>
      <c r="M1941" s="8" t="s">
        <v>2703</v>
      </c>
      <c r="N1941" s="12" t="s">
        <v>34</v>
      </c>
      <c r="O1941" s="12" t="s">
        <v>46</v>
      </c>
      <c r="P1941" s="13">
        <v>0</v>
      </c>
      <c r="Q1941" s="12" t="s">
        <v>2538</v>
      </c>
      <c r="R1941">
        <f t="shared" si="218"/>
        <v>1</v>
      </c>
    </row>
    <row r="1942" spans="1:18" ht="33" x14ac:dyDescent="0.25">
      <c r="A1942" s="4" t="s">
        <v>179</v>
      </c>
      <c r="B1942" s="17">
        <v>44030.343055555553</v>
      </c>
      <c r="C1942" s="6" t="str">
        <f t="shared" si="213"/>
        <v>July</v>
      </c>
      <c r="D1942" s="7">
        <f t="shared" si="214"/>
        <v>0.3430555555555555</v>
      </c>
      <c r="E1942" s="7" t="str">
        <f>IF(AND(D1942&lt;Sheet2!$A$3,D1942&gt;=Sheet2!$A$2),"Morning",IF(AND(D1942&gt;=Sheet2!$A$3,D1942&lt;Sheet2!$A$4),"Afternoon","Night"))</f>
        <v>Morning</v>
      </c>
      <c r="F1942" s="7" t="str">
        <f t="shared" si="215"/>
        <v>Saturday</v>
      </c>
      <c r="G1942" s="7" t="str">
        <f t="shared" si="216"/>
        <v>Weekends</v>
      </c>
      <c r="H1942" s="6">
        <f t="shared" si="217"/>
        <v>18</v>
      </c>
      <c r="I1942" s="6">
        <f t="shared" si="212"/>
        <v>2020</v>
      </c>
      <c r="J1942" s="5">
        <v>44030.343055555553</v>
      </c>
      <c r="K1942" s="8" t="s">
        <v>432</v>
      </c>
      <c r="L1942" s="8" t="s">
        <v>2699</v>
      </c>
      <c r="M1942" s="8" t="s">
        <v>2703</v>
      </c>
      <c r="N1942" s="8" t="s">
        <v>34</v>
      </c>
      <c r="O1942" s="8" t="s">
        <v>103</v>
      </c>
      <c r="P1942" s="9">
        <v>68</v>
      </c>
      <c r="Q1942" s="8" t="s">
        <v>2539</v>
      </c>
      <c r="R1942">
        <f t="shared" si="218"/>
        <v>1</v>
      </c>
    </row>
    <row r="1943" spans="1:18" ht="66" x14ac:dyDescent="0.25">
      <c r="A1943" s="10"/>
      <c r="B1943" s="18">
        <v>44030.343055555553</v>
      </c>
      <c r="C1943" s="6" t="str">
        <f t="shared" si="213"/>
        <v>July</v>
      </c>
      <c r="D1943" s="7">
        <f t="shared" si="214"/>
        <v>0.3430555555555555</v>
      </c>
      <c r="E1943" s="7" t="str">
        <f>IF(AND(D1943&lt;Sheet2!$A$3,D1943&gt;=Sheet2!$A$2),"Morning",IF(AND(D1943&gt;=Sheet2!$A$3,D1943&lt;Sheet2!$A$4),"Afternoon","Night"))</f>
        <v>Morning</v>
      </c>
      <c r="F1943" s="7" t="str">
        <f t="shared" si="215"/>
        <v>Saturday</v>
      </c>
      <c r="G1943" s="7" t="str">
        <f t="shared" si="216"/>
        <v>Weekends</v>
      </c>
      <c r="H1943" s="6">
        <f t="shared" si="217"/>
        <v>18</v>
      </c>
      <c r="I1943" s="6">
        <f t="shared" si="212"/>
        <v>2020</v>
      </c>
      <c r="J1943" s="11">
        <v>44033.648611111108</v>
      </c>
      <c r="K1943" s="12" t="s">
        <v>432</v>
      </c>
      <c r="L1943" s="8" t="s">
        <v>2699</v>
      </c>
      <c r="M1943" s="8" t="s">
        <v>2703</v>
      </c>
      <c r="N1943" s="12" t="s">
        <v>34</v>
      </c>
      <c r="O1943" s="12" t="s">
        <v>103</v>
      </c>
      <c r="P1943" s="13">
        <v>68</v>
      </c>
      <c r="Q1943" s="12" t="s">
        <v>2540</v>
      </c>
      <c r="R1943">
        <f t="shared" si="218"/>
        <v>1</v>
      </c>
    </row>
    <row r="1944" spans="1:18" ht="49.5" x14ac:dyDescent="0.25">
      <c r="A1944" s="4" t="s">
        <v>181</v>
      </c>
      <c r="B1944" s="17">
        <v>44030.54791666667</v>
      </c>
      <c r="C1944" s="6" t="str">
        <f t="shared" si="213"/>
        <v>July</v>
      </c>
      <c r="D1944" s="7">
        <f t="shared" si="214"/>
        <v>0.54791666666666672</v>
      </c>
      <c r="E1944" s="7" t="str">
        <f>IF(AND(D1944&lt;Sheet2!$A$3,D1944&gt;=Sheet2!$A$2),"Morning",IF(AND(D1944&gt;=Sheet2!$A$3,D1944&lt;Sheet2!$A$4),"Afternoon","Night"))</f>
        <v>Afternoon</v>
      </c>
      <c r="F1944" s="7" t="str">
        <f t="shared" si="215"/>
        <v>Saturday</v>
      </c>
      <c r="G1944" s="7" t="str">
        <f t="shared" si="216"/>
        <v>Weekends</v>
      </c>
      <c r="H1944" s="6">
        <f t="shared" si="217"/>
        <v>18</v>
      </c>
      <c r="I1944" s="6">
        <f t="shared" si="212"/>
        <v>2020</v>
      </c>
      <c r="J1944" s="5">
        <v>44030.54791666667</v>
      </c>
      <c r="K1944" s="8" t="s">
        <v>260</v>
      </c>
      <c r="L1944" s="8" t="s">
        <v>2694</v>
      </c>
      <c r="M1944" s="8" t="s">
        <v>2702</v>
      </c>
      <c r="N1944" s="8" t="s">
        <v>464</v>
      </c>
      <c r="O1944" s="8" t="s">
        <v>13</v>
      </c>
      <c r="P1944" s="9">
        <v>21</v>
      </c>
      <c r="Q1944" s="8" t="s">
        <v>2541</v>
      </c>
      <c r="R1944">
        <f t="shared" si="218"/>
        <v>1</v>
      </c>
    </row>
    <row r="1945" spans="1:18" ht="49.5" x14ac:dyDescent="0.25">
      <c r="A1945" s="10"/>
      <c r="B1945" s="18">
        <v>44030.54791666667</v>
      </c>
      <c r="C1945" s="6" t="str">
        <f t="shared" si="213"/>
        <v>July</v>
      </c>
      <c r="D1945" s="7">
        <f t="shared" si="214"/>
        <v>0.54791666666666672</v>
      </c>
      <c r="E1945" s="7" t="str">
        <f>IF(AND(D1945&lt;Sheet2!$A$3,D1945&gt;=Sheet2!$A$2),"Morning",IF(AND(D1945&gt;=Sheet2!$A$3,D1945&lt;Sheet2!$A$4),"Afternoon","Night"))</f>
        <v>Afternoon</v>
      </c>
      <c r="F1945" s="7" t="str">
        <f t="shared" si="215"/>
        <v>Saturday</v>
      </c>
      <c r="G1945" s="7" t="str">
        <f t="shared" si="216"/>
        <v>Weekends</v>
      </c>
      <c r="H1945" s="6">
        <f t="shared" si="217"/>
        <v>18</v>
      </c>
      <c r="I1945" s="6">
        <f t="shared" si="212"/>
        <v>2020</v>
      </c>
      <c r="J1945" s="11">
        <v>44033.455555555556</v>
      </c>
      <c r="K1945" s="12" t="s">
        <v>260</v>
      </c>
      <c r="L1945" s="8" t="s">
        <v>2694</v>
      </c>
      <c r="M1945" s="8" t="s">
        <v>2702</v>
      </c>
      <c r="N1945" s="12" t="s">
        <v>464</v>
      </c>
      <c r="O1945" s="12" t="s">
        <v>13</v>
      </c>
      <c r="P1945" s="13">
        <v>21</v>
      </c>
      <c r="Q1945" s="12" t="s">
        <v>2542</v>
      </c>
      <c r="R1945">
        <f t="shared" si="218"/>
        <v>1</v>
      </c>
    </row>
    <row r="1946" spans="1:18" ht="33" x14ac:dyDescent="0.25">
      <c r="A1946" s="4" t="s">
        <v>183</v>
      </c>
      <c r="B1946" s="17">
        <v>44030.554166666669</v>
      </c>
      <c r="C1946" s="6" t="str">
        <f t="shared" si="213"/>
        <v>July</v>
      </c>
      <c r="D1946" s="7">
        <f t="shared" si="214"/>
        <v>0.5541666666666667</v>
      </c>
      <c r="E1946" s="7" t="str">
        <f>IF(AND(D1946&lt;Sheet2!$A$3,D1946&gt;=Sheet2!$A$2),"Morning",IF(AND(D1946&gt;=Sheet2!$A$3,D1946&lt;Sheet2!$A$4),"Afternoon","Night"))</f>
        <v>Afternoon</v>
      </c>
      <c r="F1946" s="7" t="str">
        <f t="shared" si="215"/>
        <v>Saturday</v>
      </c>
      <c r="G1946" s="7" t="str">
        <f t="shared" si="216"/>
        <v>Weekends</v>
      </c>
      <c r="H1946" s="6">
        <f t="shared" si="217"/>
        <v>18</v>
      </c>
      <c r="I1946" s="6">
        <f t="shared" si="212"/>
        <v>2020</v>
      </c>
      <c r="J1946" s="5">
        <v>44030.554166666669</v>
      </c>
      <c r="K1946" s="8" t="s">
        <v>466</v>
      </c>
      <c r="L1946" s="8" t="s">
        <v>2694</v>
      </c>
      <c r="M1946" s="8" t="s">
        <v>2702</v>
      </c>
      <c r="N1946" s="8" t="s">
        <v>24</v>
      </c>
      <c r="O1946" s="8" t="s">
        <v>103</v>
      </c>
      <c r="P1946" s="9">
        <v>45</v>
      </c>
      <c r="Q1946" s="8" t="s">
        <v>2543</v>
      </c>
      <c r="R1946">
        <f t="shared" si="218"/>
        <v>1</v>
      </c>
    </row>
    <row r="1947" spans="1:18" ht="66" x14ac:dyDescent="0.25">
      <c r="A1947" s="10"/>
      <c r="B1947" s="18">
        <v>44030.554166666669</v>
      </c>
      <c r="C1947" s="6" t="str">
        <f t="shared" si="213"/>
        <v>July</v>
      </c>
      <c r="D1947" s="7">
        <f t="shared" si="214"/>
        <v>0.5541666666666667</v>
      </c>
      <c r="E1947" s="7" t="str">
        <f>IF(AND(D1947&lt;Sheet2!$A$3,D1947&gt;=Sheet2!$A$2),"Morning",IF(AND(D1947&gt;=Sheet2!$A$3,D1947&lt;Sheet2!$A$4),"Afternoon","Night"))</f>
        <v>Afternoon</v>
      </c>
      <c r="F1947" s="7" t="str">
        <f t="shared" si="215"/>
        <v>Saturday</v>
      </c>
      <c r="G1947" s="7" t="str">
        <f t="shared" si="216"/>
        <v>Weekends</v>
      </c>
      <c r="H1947" s="6">
        <f t="shared" si="217"/>
        <v>18</v>
      </c>
      <c r="I1947" s="6">
        <f t="shared" si="212"/>
        <v>2020</v>
      </c>
      <c r="J1947" s="11">
        <v>44034.648611111108</v>
      </c>
      <c r="K1947" s="12" t="s">
        <v>466</v>
      </c>
      <c r="L1947" s="8" t="s">
        <v>2694</v>
      </c>
      <c r="M1947" s="8" t="s">
        <v>2702</v>
      </c>
      <c r="N1947" s="12" t="s">
        <v>24</v>
      </c>
      <c r="O1947" s="12" t="s">
        <v>103</v>
      </c>
      <c r="P1947" s="13">
        <v>45</v>
      </c>
      <c r="Q1947" s="12" t="s">
        <v>2544</v>
      </c>
      <c r="R1947">
        <f t="shared" si="218"/>
        <v>1</v>
      </c>
    </row>
    <row r="1948" spans="1:18" ht="49.5" x14ac:dyDescent="0.25">
      <c r="A1948" s="4" t="s">
        <v>186</v>
      </c>
      <c r="B1948" s="17">
        <v>44030.557638888888</v>
      </c>
      <c r="C1948" s="6" t="str">
        <f t="shared" si="213"/>
        <v>July</v>
      </c>
      <c r="D1948" s="7">
        <f t="shared" si="214"/>
        <v>0.55763888888888891</v>
      </c>
      <c r="E1948" s="7" t="str">
        <f>IF(AND(D1948&lt;Sheet2!$A$3,D1948&gt;=Sheet2!$A$2),"Morning",IF(AND(D1948&gt;=Sheet2!$A$3,D1948&lt;Sheet2!$A$4),"Afternoon","Night"))</f>
        <v>Afternoon</v>
      </c>
      <c r="F1948" s="7" t="str">
        <f t="shared" si="215"/>
        <v>Saturday</v>
      </c>
      <c r="G1948" s="7" t="str">
        <f t="shared" si="216"/>
        <v>Weekends</v>
      </c>
      <c r="H1948" s="6">
        <f t="shared" si="217"/>
        <v>18</v>
      </c>
      <c r="I1948" s="6">
        <f t="shared" si="212"/>
        <v>2020</v>
      </c>
      <c r="J1948" s="5">
        <v>44030.557638888888</v>
      </c>
      <c r="K1948" s="8" t="s">
        <v>618</v>
      </c>
      <c r="L1948" s="8" t="s">
        <v>2694</v>
      </c>
      <c r="M1948" s="8" t="s">
        <v>2702</v>
      </c>
      <c r="N1948" s="8" t="s">
        <v>464</v>
      </c>
      <c r="O1948" s="8" t="s">
        <v>351</v>
      </c>
      <c r="P1948" s="9">
        <v>35</v>
      </c>
      <c r="Q1948" s="8" t="s">
        <v>2545</v>
      </c>
      <c r="R1948">
        <f t="shared" si="218"/>
        <v>1</v>
      </c>
    </row>
    <row r="1949" spans="1:18" ht="33" x14ac:dyDescent="0.25">
      <c r="A1949" s="4" t="s">
        <v>189</v>
      </c>
      <c r="B1949" s="17">
        <v>44030.558333333334</v>
      </c>
      <c r="C1949" s="6" t="str">
        <f t="shared" si="213"/>
        <v>July</v>
      </c>
      <c r="D1949" s="7">
        <f t="shared" si="214"/>
        <v>0.55833333333333335</v>
      </c>
      <c r="E1949" s="7" t="str">
        <f>IF(AND(D1949&lt;Sheet2!$A$3,D1949&gt;=Sheet2!$A$2),"Morning",IF(AND(D1949&gt;=Sheet2!$A$3,D1949&lt;Sheet2!$A$4),"Afternoon","Night"))</f>
        <v>Afternoon</v>
      </c>
      <c r="F1949" s="7" t="str">
        <f t="shared" si="215"/>
        <v>Saturday</v>
      </c>
      <c r="G1949" s="7" t="str">
        <f t="shared" si="216"/>
        <v>Weekends</v>
      </c>
      <c r="H1949" s="6">
        <f t="shared" si="217"/>
        <v>18</v>
      </c>
      <c r="I1949" s="6">
        <f t="shared" si="212"/>
        <v>2020</v>
      </c>
      <c r="J1949" s="5">
        <v>44030.558333333334</v>
      </c>
      <c r="K1949" s="8" t="s">
        <v>363</v>
      </c>
      <c r="L1949" s="8" t="s">
        <v>2694</v>
      </c>
      <c r="M1949" s="8" t="s">
        <v>2702</v>
      </c>
      <c r="N1949" s="8" t="s">
        <v>464</v>
      </c>
      <c r="O1949" s="8" t="s">
        <v>13</v>
      </c>
      <c r="P1949" s="9">
        <v>39</v>
      </c>
      <c r="Q1949" s="8" t="s">
        <v>2546</v>
      </c>
      <c r="R1949">
        <f t="shared" si="218"/>
        <v>1</v>
      </c>
    </row>
    <row r="1950" spans="1:18" ht="49.5" x14ac:dyDescent="0.25">
      <c r="A1950" s="10"/>
      <c r="B1950" s="18">
        <v>44030.558333333334</v>
      </c>
      <c r="C1950" s="6" t="str">
        <f t="shared" si="213"/>
        <v>July</v>
      </c>
      <c r="D1950" s="7">
        <f t="shared" si="214"/>
        <v>0.55833333333333335</v>
      </c>
      <c r="E1950" s="7" t="str">
        <f>IF(AND(D1950&lt;Sheet2!$A$3,D1950&gt;=Sheet2!$A$2),"Morning",IF(AND(D1950&gt;=Sheet2!$A$3,D1950&lt;Sheet2!$A$4),"Afternoon","Night"))</f>
        <v>Afternoon</v>
      </c>
      <c r="F1950" s="7" t="str">
        <f t="shared" si="215"/>
        <v>Saturday</v>
      </c>
      <c r="G1950" s="7" t="str">
        <f t="shared" si="216"/>
        <v>Weekends</v>
      </c>
      <c r="H1950" s="6">
        <f t="shared" si="217"/>
        <v>18</v>
      </c>
      <c r="I1950" s="6">
        <f t="shared" si="212"/>
        <v>2020</v>
      </c>
      <c r="J1950" s="11">
        <v>44033.452777777777</v>
      </c>
      <c r="K1950" s="12" t="s">
        <v>363</v>
      </c>
      <c r="L1950" s="8" t="s">
        <v>2694</v>
      </c>
      <c r="M1950" s="8" t="s">
        <v>2702</v>
      </c>
      <c r="N1950" s="12" t="s">
        <v>464</v>
      </c>
      <c r="O1950" s="12" t="s">
        <v>13</v>
      </c>
      <c r="P1950" s="13">
        <v>39</v>
      </c>
      <c r="Q1950" s="12" t="s">
        <v>2547</v>
      </c>
      <c r="R1950">
        <f t="shared" si="218"/>
        <v>1</v>
      </c>
    </row>
    <row r="1951" spans="1:18" ht="115.5" x14ac:dyDescent="0.25">
      <c r="A1951" s="4" t="s">
        <v>192</v>
      </c>
      <c r="B1951" s="17">
        <v>44030.561111111114</v>
      </c>
      <c r="C1951" s="6" t="str">
        <f t="shared" si="213"/>
        <v>July</v>
      </c>
      <c r="D1951" s="7">
        <f t="shared" si="214"/>
        <v>0.56111111111111112</v>
      </c>
      <c r="E1951" s="7" t="str">
        <f>IF(AND(D1951&lt;Sheet2!$A$3,D1951&gt;=Sheet2!$A$2),"Morning",IF(AND(D1951&gt;=Sheet2!$A$3,D1951&lt;Sheet2!$A$4),"Afternoon","Night"))</f>
        <v>Afternoon</v>
      </c>
      <c r="F1951" s="7" t="str">
        <f t="shared" si="215"/>
        <v>Saturday</v>
      </c>
      <c r="G1951" s="7" t="str">
        <f t="shared" si="216"/>
        <v>Weekends</v>
      </c>
      <c r="H1951" s="6">
        <f t="shared" si="217"/>
        <v>18</v>
      </c>
      <c r="I1951" s="6">
        <f t="shared" si="212"/>
        <v>2020</v>
      </c>
      <c r="J1951" s="5">
        <v>44030.561111111114</v>
      </c>
      <c r="K1951" s="8" t="s">
        <v>467</v>
      </c>
      <c r="L1951" s="8" t="s">
        <v>2694</v>
      </c>
      <c r="M1951" s="8" t="s">
        <v>2702</v>
      </c>
      <c r="N1951" s="8" t="s">
        <v>24</v>
      </c>
      <c r="O1951" s="8" t="s">
        <v>103</v>
      </c>
      <c r="P1951" s="9">
        <v>72</v>
      </c>
      <c r="Q1951" s="8" t="s">
        <v>2548</v>
      </c>
      <c r="R1951">
        <f t="shared" si="218"/>
        <v>1</v>
      </c>
    </row>
    <row r="1952" spans="1:18" ht="330" x14ac:dyDescent="0.25">
      <c r="A1952" s="4" t="s">
        <v>194</v>
      </c>
      <c r="B1952" s="17">
        <v>44030.729166666664</v>
      </c>
      <c r="C1952" s="6" t="str">
        <f t="shared" si="213"/>
        <v>July</v>
      </c>
      <c r="D1952" s="7">
        <f t="shared" si="214"/>
        <v>0.72916666666666663</v>
      </c>
      <c r="E1952" s="7" t="str">
        <f>IF(AND(D1952&lt;Sheet2!$A$3,D1952&gt;=Sheet2!$A$2),"Morning",IF(AND(D1952&gt;=Sheet2!$A$3,D1952&lt;Sheet2!$A$4),"Afternoon","Night"))</f>
        <v>Afternoon</v>
      </c>
      <c r="F1952" s="7" t="str">
        <f t="shared" si="215"/>
        <v>Saturday</v>
      </c>
      <c r="G1952" s="7" t="str">
        <f t="shared" si="216"/>
        <v>Weekends</v>
      </c>
      <c r="H1952" s="6">
        <f t="shared" si="217"/>
        <v>18</v>
      </c>
      <c r="I1952" s="6">
        <f t="shared" si="212"/>
        <v>2020</v>
      </c>
      <c r="J1952" s="5">
        <v>44030.729166666664</v>
      </c>
      <c r="K1952" s="8" t="s">
        <v>584</v>
      </c>
      <c r="L1952" s="12" t="s">
        <v>2695</v>
      </c>
      <c r="M1952" s="8" t="s">
        <v>2702</v>
      </c>
      <c r="N1952" s="8" t="s">
        <v>34</v>
      </c>
      <c r="O1952" s="8" t="s">
        <v>2454</v>
      </c>
      <c r="P1952" s="9">
        <v>220</v>
      </c>
      <c r="Q1952" s="8" t="s">
        <v>2549</v>
      </c>
      <c r="R1952">
        <f t="shared" si="218"/>
        <v>1</v>
      </c>
    </row>
    <row r="1953" spans="1:18" ht="66" x14ac:dyDescent="0.25">
      <c r="A1953" s="10"/>
      <c r="B1953" s="18">
        <v>44030.729166666664</v>
      </c>
      <c r="C1953" s="6" t="str">
        <f t="shared" si="213"/>
        <v>July</v>
      </c>
      <c r="D1953" s="7">
        <f t="shared" si="214"/>
        <v>0.72916666666666663</v>
      </c>
      <c r="E1953" s="7" t="str">
        <f>IF(AND(D1953&lt;Sheet2!$A$3,D1953&gt;=Sheet2!$A$2),"Morning",IF(AND(D1953&gt;=Sheet2!$A$3,D1953&lt;Sheet2!$A$4),"Afternoon","Night"))</f>
        <v>Afternoon</v>
      </c>
      <c r="F1953" s="7" t="str">
        <f t="shared" si="215"/>
        <v>Saturday</v>
      </c>
      <c r="G1953" s="7" t="str">
        <f t="shared" si="216"/>
        <v>Weekends</v>
      </c>
      <c r="H1953" s="6">
        <f t="shared" si="217"/>
        <v>18</v>
      </c>
      <c r="I1953" s="6">
        <f t="shared" si="212"/>
        <v>2020</v>
      </c>
      <c r="J1953" s="11">
        <v>44032.344444444447</v>
      </c>
      <c r="K1953" s="12" t="s">
        <v>584</v>
      </c>
      <c r="L1953" s="12" t="s">
        <v>2695</v>
      </c>
      <c r="M1953" s="8" t="s">
        <v>2702</v>
      </c>
      <c r="N1953" s="12" t="s">
        <v>34</v>
      </c>
      <c r="O1953" s="12" t="s">
        <v>2454</v>
      </c>
      <c r="P1953" s="13">
        <v>220</v>
      </c>
      <c r="Q1953" s="12" t="s">
        <v>2550</v>
      </c>
      <c r="R1953">
        <f t="shared" si="218"/>
        <v>1</v>
      </c>
    </row>
    <row r="1954" spans="1:18" ht="33" x14ac:dyDescent="0.25">
      <c r="A1954" s="4" t="s">
        <v>195</v>
      </c>
      <c r="B1954" s="17">
        <v>44030.780555555553</v>
      </c>
      <c r="C1954" s="6" t="str">
        <f t="shared" si="213"/>
        <v>July</v>
      </c>
      <c r="D1954" s="7">
        <f t="shared" si="214"/>
        <v>0.78055555555555556</v>
      </c>
      <c r="E1954" s="7" t="str">
        <f>IF(AND(D1954&lt;Sheet2!$A$3,D1954&gt;=Sheet2!$A$2),"Morning",IF(AND(D1954&gt;=Sheet2!$A$3,D1954&lt;Sheet2!$A$4),"Afternoon","Night"))</f>
        <v>Afternoon</v>
      </c>
      <c r="F1954" s="7" t="str">
        <f t="shared" si="215"/>
        <v>Saturday</v>
      </c>
      <c r="G1954" s="7" t="str">
        <f t="shared" si="216"/>
        <v>Weekends</v>
      </c>
      <c r="H1954" s="6">
        <f t="shared" si="217"/>
        <v>18</v>
      </c>
      <c r="I1954" s="6">
        <f t="shared" si="212"/>
        <v>2020</v>
      </c>
      <c r="J1954" s="5">
        <v>44030.780555555553</v>
      </c>
      <c r="K1954" s="8" t="s">
        <v>67</v>
      </c>
      <c r="L1954" s="8" t="s">
        <v>2696</v>
      </c>
      <c r="M1954" s="8" t="s">
        <v>2703</v>
      </c>
      <c r="N1954" s="8" t="s">
        <v>58</v>
      </c>
      <c r="O1954" s="8" t="s">
        <v>13</v>
      </c>
      <c r="P1954" s="9">
        <v>42</v>
      </c>
      <c r="Q1954" s="8" t="s">
        <v>1516</v>
      </c>
      <c r="R1954">
        <f t="shared" si="218"/>
        <v>1</v>
      </c>
    </row>
    <row r="1955" spans="1:18" ht="82.5" x14ac:dyDescent="0.25">
      <c r="A1955" s="4" t="s">
        <v>197</v>
      </c>
      <c r="B1955" s="17">
        <v>44030.822222222225</v>
      </c>
      <c r="C1955" s="6" t="str">
        <f t="shared" si="213"/>
        <v>July</v>
      </c>
      <c r="D1955" s="7">
        <f t="shared" si="214"/>
        <v>0.8222222222222223</v>
      </c>
      <c r="E1955" s="7" t="str">
        <f>IF(AND(D1955&lt;Sheet2!$A$3,D1955&gt;=Sheet2!$A$2),"Morning",IF(AND(D1955&gt;=Sheet2!$A$3,D1955&lt;Sheet2!$A$4),"Afternoon","Night"))</f>
        <v>Night</v>
      </c>
      <c r="F1955" s="7" t="str">
        <f t="shared" si="215"/>
        <v>Saturday</v>
      </c>
      <c r="G1955" s="7" t="str">
        <f t="shared" si="216"/>
        <v>Weekends</v>
      </c>
      <c r="H1955" s="6">
        <f t="shared" si="217"/>
        <v>18</v>
      </c>
      <c r="I1955" s="6">
        <f t="shared" si="212"/>
        <v>2020</v>
      </c>
      <c r="J1955" s="5">
        <v>44030.822222222225</v>
      </c>
      <c r="K1955" s="8" t="s">
        <v>546</v>
      </c>
      <c r="L1955" s="8" t="s">
        <v>2694</v>
      </c>
      <c r="M1955" s="8" t="s">
        <v>2702</v>
      </c>
      <c r="N1955" s="8" t="s">
        <v>58</v>
      </c>
      <c r="O1955" s="8" t="s">
        <v>126</v>
      </c>
      <c r="P1955" s="9">
        <v>77</v>
      </c>
      <c r="Q1955" s="8" t="s">
        <v>2551</v>
      </c>
      <c r="R1955">
        <f t="shared" si="218"/>
        <v>1</v>
      </c>
    </row>
    <row r="1956" spans="1:18" ht="49.5" x14ac:dyDescent="0.25">
      <c r="A1956" s="4" t="s">
        <v>199</v>
      </c>
      <c r="B1956" s="17">
        <v>44031.26458333333</v>
      </c>
      <c r="C1956" s="6" t="str">
        <f t="shared" si="213"/>
        <v>July</v>
      </c>
      <c r="D1956" s="7">
        <f t="shared" si="214"/>
        <v>0.26458333333333334</v>
      </c>
      <c r="E1956" s="7" t="str">
        <f>IF(AND(D1956&lt;Sheet2!$A$3,D1956&gt;=Sheet2!$A$2),"Morning",IF(AND(D1956&gt;=Sheet2!$A$3,D1956&lt;Sheet2!$A$4),"Afternoon","Night"))</f>
        <v>Morning</v>
      </c>
      <c r="F1956" s="7" t="str">
        <f t="shared" si="215"/>
        <v>Sunday</v>
      </c>
      <c r="G1956" s="7" t="str">
        <f t="shared" si="216"/>
        <v>Weekends</v>
      </c>
      <c r="H1956" s="6">
        <f t="shared" si="217"/>
        <v>19</v>
      </c>
      <c r="I1956" s="6">
        <f t="shared" si="212"/>
        <v>2020</v>
      </c>
      <c r="J1956" s="5">
        <v>44031.26458333333</v>
      </c>
      <c r="K1956" s="8" t="s">
        <v>118</v>
      </c>
      <c r="L1956" s="8" t="s">
        <v>2693</v>
      </c>
      <c r="M1956" s="8" t="s">
        <v>2703</v>
      </c>
      <c r="N1956" s="8" t="s">
        <v>34</v>
      </c>
      <c r="O1956" s="8" t="s">
        <v>35</v>
      </c>
      <c r="P1956" s="9">
        <v>0</v>
      </c>
      <c r="Q1956" s="8" t="s">
        <v>1517</v>
      </c>
      <c r="R1956">
        <f t="shared" si="218"/>
        <v>1</v>
      </c>
    </row>
    <row r="1957" spans="1:18" ht="66" x14ac:dyDescent="0.25">
      <c r="A1957" s="10"/>
      <c r="B1957" s="18">
        <v>44031.26458333333</v>
      </c>
      <c r="C1957" s="6" t="str">
        <f t="shared" si="213"/>
        <v>July</v>
      </c>
      <c r="D1957" s="7">
        <f t="shared" si="214"/>
        <v>0.26458333333333334</v>
      </c>
      <c r="E1957" s="7" t="str">
        <f>IF(AND(D1957&lt;Sheet2!$A$3,D1957&gt;=Sheet2!$A$2),"Morning",IF(AND(D1957&gt;=Sheet2!$A$3,D1957&lt;Sheet2!$A$4),"Afternoon","Night"))</f>
        <v>Morning</v>
      </c>
      <c r="F1957" s="7" t="str">
        <f t="shared" si="215"/>
        <v>Sunday</v>
      </c>
      <c r="G1957" s="7" t="str">
        <f t="shared" si="216"/>
        <v>Weekends</v>
      </c>
      <c r="H1957" s="6">
        <f t="shared" si="217"/>
        <v>19</v>
      </c>
      <c r="I1957" s="6">
        <f t="shared" si="212"/>
        <v>2020</v>
      </c>
      <c r="J1957" s="11">
        <v>44033.648611111108</v>
      </c>
      <c r="K1957" s="12" t="s">
        <v>118</v>
      </c>
      <c r="L1957" s="8" t="s">
        <v>2693</v>
      </c>
      <c r="M1957" s="8" t="s">
        <v>2703</v>
      </c>
      <c r="N1957" s="12" t="s">
        <v>34</v>
      </c>
      <c r="O1957" s="12" t="s">
        <v>35</v>
      </c>
      <c r="P1957" s="13">
        <v>0</v>
      </c>
      <c r="Q1957" s="12" t="s">
        <v>2552</v>
      </c>
      <c r="R1957">
        <f t="shared" si="218"/>
        <v>1</v>
      </c>
    </row>
    <row r="1958" spans="1:18" ht="181.5" x14ac:dyDescent="0.25">
      <c r="A1958" s="4" t="s">
        <v>203</v>
      </c>
      <c r="B1958" s="17">
        <v>44031.453472222223</v>
      </c>
      <c r="C1958" s="6" t="str">
        <f t="shared" si="213"/>
        <v>July</v>
      </c>
      <c r="D1958" s="7">
        <f t="shared" si="214"/>
        <v>0.45347222222222222</v>
      </c>
      <c r="E1958" s="7" t="str">
        <f>IF(AND(D1958&lt;Sheet2!$A$3,D1958&gt;=Sheet2!$A$2),"Morning",IF(AND(D1958&gt;=Sheet2!$A$3,D1958&lt;Sheet2!$A$4),"Afternoon","Night"))</f>
        <v>Morning</v>
      </c>
      <c r="F1958" s="7" t="str">
        <f t="shared" si="215"/>
        <v>Sunday</v>
      </c>
      <c r="G1958" s="7" t="str">
        <f t="shared" si="216"/>
        <v>Weekends</v>
      </c>
      <c r="H1958" s="6">
        <f t="shared" si="217"/>
        <v>19</v>
      </c>
      <c r="I1958" s="6">
        <f t="shared" si="212"/>
        <v>2020</v>
      </c>
      <c r="J1958" s="5">
        <v>44031.453472222223</v>
      </c>
      <c r="K1958" s="8" t="s">
        <v>172</v>
      </c>
      <c r="L1958" s="8" t="s">
        <v>2696</v>
      </c>
      <c r="M1958" s="8" t="s">
        <v>2703</v>
      </c>
      <c r="N1958" s="8" t="s">
        <v>34</v>
      </c>
      <c r="O1958" s="8" t="s">
        <v>191</v>
      </c>
      <c r="P1958" s="15" t="s">
        <v>9</v>
      </c>
      <c r="Q1958" s="8" t="s">
        <v>2553</v>
      </c>
      <c r="R1958">
        <f t="shared" si="218"/>
        <v>1</v>
      </c>
    </row>
    <row r="1959" spans="1:18" ht="115.5" x14ac:dyDescent="0.25">
      <c r="A1959" s="4" t="s">
        <v>205</v>
      </c>
      <c r="B1959" s="17">
        <v>44032.269444444442</v>
      </c>
      <c r="C1959" s="6" t="str">
        <f t="shared" si="213"/>
        <v>July</v>
      </c>
      <c r="D1959" s="7">
        <f t="shared" si="214"/>
        <v>0.26944444444444443</v>
      </c>
      <c r="E1959" s="7" t="str">
        <f>IF(AND(D1959&lt;Sheet2!$A$3,D1959&gt;=Sheet2!$A$2),"Morning",IF(AND(D1959&gt;=Sheet2!$A$3,D1959&lt;Sheet2!$A$4),"Afternoon","Night"))</f>
        <v>Morning</v>
      </c>
      <c r="F1959" s="7" t="str">
        <f t="shared" si="215"/>
        <v>Monday</v>
      </c>
      <c r="G1959" s="7" t="str">
        <f t="shared" si="216"/>
        <v>Weekdays</v>
      </c>
      <c r="H1959" s="6">
        <f t="shared" si="217"/>
        <v>20</v>
      </c>
      <c r="I1959" s="6">
        <f t="shared" si="212"/>
        <v>2020</v>
      </c>
      <c r="J1959" s="5">
        <v>44032.269444444442</v>
      </c>
      <c r="K1959" s="8" t="s">
        <v>70</v>
      </c>
      <c r="L1959" s="8" t="s">
        <v>2693</v>
      </c>
      <c r="M1959" s="8" t="s">
        <v>2703</v>
      </c>
      <c r="N1959" s="8" t="s">
        <v>34</v>
      </c>
      <c r="O1959" s="8" t="s">
        <v>19</v>
      </c>
      <c r="P1959" s="9">
        <v>136</v>
      </c>
      <c r="Q1959" s="8" t="s">
        <v>2554</v>
      </c>
      <c r="R1959">
        <f t="shared" si="218"/>
        <v>1</v>
      </c>
    </row>
    <row r="1960" spans="1:18" ht="231" x14ac:dyDescent="0.25">
      <c r="A1960" s="4" t="s">
        <v>207</v>
      </c>
      <c r="B1960" s="17">
        <v>44032.650694444441</v>
      </c>
      <c r="C1960" s="6" t="str">
        <f t="shared" si="213"/>
        <v>July</v>
      </c>
      <c r="D1960" s="7">
        <f t="shared" si="214"/>
        <v>0.65069444444444446</v>
      </c>
      <c r="E1960" s="7" t="str">
        <f>IF(AND(D1960&lt;Sheet2!$A$3,D1960&gt;=Sheet2!$A$2),"Morning",IF(AND(D1960&gt;=Sheet2!$A$3,D1960&lt;Sheet2!$A$4),"Afternoon","Night"))</f>
        <v>Afternoon</v>
      </c>
      <c r="F1960" s="7" t="str">
        <f t="shared" si="215"/>
        <v>Monday</v>
      </c>
      <c r="G1960" s="7" t="str">
        <f t="shared" si="216"/>
        <v>Weekdays</v>
      </c>
      <c r="H1960" s="6">
        <f t="shared" si="217"/>
        <v>20</v>
      </c>
      <c r="I1960" s="6">
        <f t="shared" si="212"/>
        <v>2020</v>
      </c>
      <c r="J1960" s="5">
        <v>44032.650694444441</v>
      </c>
      <c r="K1960" s="8" t="s">
        <v>309</v>
      </c>
      <c r="L1960" s="8" t="s">
        <v>2696</v>
      </c>
      <c r="M1960" s="8" t="s">
        <v>2703</v>
      </c>
      <c r="N1960" s="8" t="s">
        <v>34</v>
      </c>
      <c r="O1960" s="8" t="s">
        <v>14</v>
      </c>
      <c r="P1960" s="9">
        <v>482</v>
      </c>
      <c r="Q1960" s="8" t="s">
        <v>2555</v>
      </c>
      <c r="R1960">
        <f t="shared" si="218"/>
        <v>1</v>
      </c>
    </row>
    <row r="1961" spans="1:18" ht="99" x14ac:dyDescent="0.25">
      <c r="A1961" s="4" t="s">
        <v>209</v>
      </c>
      <c r="B1961" s="17">
        <v>44032.673611111109</v>
      </c>
      <c r="C1961" s="6" t="str">
        <f t="shared" si="213"/>
        <v>July</v>
      </c>
      <c r="D1961" s="7">
        <f t="shared" si="214"/>
        <v>0.67361111111111116</v>
      </c>
      <c r="E1961" s="7" t="str">
        <f>IF(AND(D1961&lt;Sheet2!$A$3,D1961&gt;=Sheet2!$A$2),"Morning",IF(AND(D1961&gt;=Sheet2!$A$3,D1961&lt;Sheet2!$A$4),"Afternoon","Night"))</f>
        <v>Afternoon</v>
      </c>
      <c r="F1961" s="7" t="str">
        <f t="shared" si="215"/>
        <v>Monday</v>
      </c>
      <c r="G1961" s="7" t="str">
        <f t="shared" si="216"/>
        <v>Weekdays</v>
      </c>
      <c r="H1961" s="6">
        <f t="shared" si="217"/>
        <v>20</v>
      </c>
      <c r="I1961" s="6">
        <f t="shared" si="212"/>
        <v>2020</v>
      </c>
      <c r="J1961" s="5">
        <v>44032.673611111109</v>
      </c>
      <c r="K1961" s="8" t="s">
        <v>70</v>
      </c>
      <c r="L1961" s="8" t="s">
        <v>2693</v>
      </c>
      <c r="M1961" s="8" t="s">
        <v>2703</v>
      </c>
      <c r="N1961" s="8" t="s">
        <v>34</v>
      </c>
      <c r="O1961" s="8" t="s">
        <v>19</v>
      </c>
      <c r="P1961" s="9">
        <v>108</v>
      </c>
      <c r="Q1961" s="8" t="s">
        <v>2556</v>
      </c>
      <c r="R1961">
        <f t="shared" si="218"/>
        <v>1</v>
      </c>
    </row>
    <row r="1962" spans="1:18" ht="49.5" x14ac:dyDescent="0.25">
      <c r="A1962" s="10"/>
      <c r="B1962" s="18">
        <v>44032.673611111109</v>
      </c>
      <c r="C1962" s="6" t="str">
        <f t="shared" si="213"/>
        <v>July</v>
      </c>
      <c r="D1962" s="7">
        <f t="shared" si="214"/>
        <v>0.67361111111111116</v>
      </c>
      <c r="E1962" s="7" t="str">
        <f>IF(AND(D1962&lt;Sheet2!$A$3,D1962&gt;=Sheet2!$A$2),"Morning",IF(AND(D1962&gt;=Sheet2!$A$3,D1962&lt;Sheet2!$A$4),"Afternoon","Night"))</f>
        <v>Afternoon</v>
      </c>
      <c r="F1962" s="7" t="str">
        <f t="shared" si="215"/>
        <v>Monday</v>
      </c>
      <c r="G1962" s="7" t="str">
        <f t="shared" si="216"/>
        <v>Weekdays</v>
      </c>
      <c r="H1962" s="6">
        <f t="shared" si="217"/>
        <v>20</v>
      </c>
      <c r="I1962" s="6">
        <f t="shared" si="212"/>
        <v>2020</v>
      </c>
      <c r="J1962" s="11">
        <v>44033.675694444442</v>
      </c>
      <c r="K1962" s="12" t="s">
        <v>70</v>
      </c>
      <c r="L1962" s="8" t="s">
        <v>2693</v>
      </c>
      <c r="M1962" s="8" t="s">
        <v>2703</v>
      </c>
      <c r="N1962" s="12" t="s">
        <v>34</v>
      </c>
      <c r="O1962" s="12" t="s">
        <v>19</v>
      </c>
      <c r="P1962" s="13">
        <v>108</v>
      </c>
      <c r="Q1962" s="12" t="s">
        <v>2557</v>
      </c>
      <c r="R1962">
        <f t="shared" si="218"/>
        <v>1</v>
      </c>
    </row>
    <row r="1963" spans="1:18" ht="181.5" x14ac:dyDescent="0.25">
      <c r="A1963" s="4" t="s">
        <v>211</v>
      </c>
      <c r="B1963" s="17">
        <v>44033.734722222223</v>
      </c>
      <c r="C1963" s="6" t="str">
        <f t="shared" si="213"/>
        <v>July</v>
      </c>
      <c r="D1963" s="7">
        <f t="shared" si="214"/>
        <v>0.73472222222222217</v>
      </c>
      <c r="E1963" s="7" t="str">
        <f>IF(AND(D1963&lt;Sheet2!$A$3,D1963&gt;=Sheet2!$A$2),"Morning",IF(AND(D1963&gt;=Sheet2!$A$3,D1963&lt;Sheet2!$A$4),"Afternoon","Night"))</f>
        <v>Afternoon</v>
      </c>
      <c r="F1963" s="7" t="str">
        <f t="shared" si="215"/>
        <v>Tuesday</v>
      </c>
      <c r="G1963" s="7" t="str">
        <f t="shared" si="216"/>
        <v>Weekdays</v>
      </c>
      <c r="H1963" s="6">
        <f t="shared" si="217"/>
        <v>21</v>
      </c>
      <c r="I1963" s="6">
        <f t="shared" si="212"/>
        <v>2020</v>
      </c>
      <c r="J1963" s="5">
        <v>44033.734722222223</v>
      </c>
      <c r="K1963" s="8" t="s">
        <v>747</v>
      </c>
      <c r="L1963" s="8" t="s">
        <v>2696</v>
      </c>
      <c r="M1963" s="8" t="s">
        <v>2703</v>
      </c>
      <c r="N1963" s="8" t="s">
        <v>201</v>
      </c>
      <c r="O1963" s="8" t="s">
        <v>2454</v>
      </c>
      <c r="P1963" s="9">
        <v>56</v>
      </c>
      <c r="Q1963" s="8" t="s">
        <v>2558</v>
      </c>
      <c r="R1963">
        <f t="shared" si="218"/>
        <v>1</v>
      </c>
    </row>
    <row r="1964" spans="1:18" ht="33" x14ac:dyDescent="0.25">
      <c r="A1964" s="4" t="s">
        <v>212</v>
      </c>
      <c r="B1964" s="17">
        <v>44034.029861111114</v>
      </c>
      <c r="C1964" s="6" t="str">
        <f t="shared" si="213"/>
        <v>July</v>
      </c>
      <c r="D1964" s="7">
        <f t="shared" si="214"/>
        <v>2.9861111111111113E-2</v>
      </c>
      <c r="E1964" s="7" t="str">
        <f>IF(AND(D1964&lt;Sheet2!$A$3,D1964&gt;=Sheet2!$A$2),"Morning",IF(AND(D1964&gt;=Sheet2!$A$3,D1964&lt;Sheet2!$A$4),"Afternoon","Night"))</f>
        <v>Night</v>
      </c>
      <c r="F1964" s="7" t="str">
        <f t="shared" si="215"/>
        <v>Wednesday</v>
      </c>
      <c r="G1964" s="7" t="str">
        <f t="shared" si="216"/>
        <v>Weekdays</v>
      </c>
      <c r="H1964" s="6">
        <f t="shared" si="217"/>
        <v>22</v>
      </c>
      <c r="I1964" s="6">
        <f t="shared" si="212"/>
        <v>2020</v>
      </c>
      <c r="J1964" s="5">
        <v>44034.029861111114</v>
      </c>
      <c r="K1964" s="8" t="s">
        <v>442</v>
      </c>
      <c r="L1964" s="8" t="s">
        <v>2696</v>
      </c>
      <c r="M1964" s="8" t="s">
        <v>2703</v>
      </c>
      <c r="N1964" s="8" t="s">
        <v>58</v>
      </c>
      <c r="O1964" s="8" t="s">
        <v>14</v>
      </c>
      <c r="P1964" s="9">
        <v>118</v>
      </c>
      <c r="Q1964" s="8" t="s">
        <v>2559</v>
      </c>
      <c r="R1964">
        <f t="shared" si="218"/>
        <v>1</v>
      </c>
    </row>
    <row r="1965" spans="1:18" ht="66" x14ac:dyDescent="0.25">
      <c r="A1965" s="10"/>
      <c r="B1965" s="18">
        <v>44034.029861111114</v>
      </c>
      <c r="C1965" s="6" t="str">
        <f t="shared" si="213"/>
        <v>July</v>
      </c>
      <c r="D1965" s="7">
        <f t="shared" si="214"/>
        <v>2.9861111111111113E-2</v>
      </c>
      <c r="E1965" s="7" t="str">
        <f>IF(AND(D1965&lt;Sheet2!$A$3,D1965&gt;=Sheet2!$A$2),"Morning",IF(AND(D1965&gt;=Sheet2!$A$3,D1965&lt;Sheet2!$A$4),"Afternoon","Night"))</f>
        <v>Night</v>
      </c>
      <c r="F1965" s="7" t="str">
        <f t="shared" si="215"/>
        <v>Wednesday</v>
      </c>
      <c r="G1965" s="7" t="str">
        <f t="shared" si="216"/>
        <v>Weekdays</v>
      </c>
      <c r="H1965" s="6">
        <f t="shared" si="217"/>
        <v>22</v>
      </c>
      <c r="I1965" s="6">
        <f t="shared" si="212"/>
        <v>2020</v>
      </c>
      <c r="J1965" s="11">
        <v>44039.308333333334</v>
      </c>
      <c r="K1965" s="12" t="s">
        <v>442</v>
      </c>
      <c r="L1965" s="8" t="s">
        <v>2696</v>
      </c>
      <c r="M1965" s="8" t="s">
        <v>2703</v>
      </c>
      <c r="N1965" s="12" t="s">
        <v>58</v>
      </c>
      <c r="O1965" s="12" t="s">
        <v>14</v>
      </c>
      <c r="P1965" s="13">
        <v>118</v>
      </c>
      <c r="Q1965" s="12" t="s">
        <v>2560</v>
      </c>
      <c r="R1965">
        <f t="shared" si="218"/>
        <v>1</v>
      </c>
    </row>
    <row r="1966" spans="1:18" ht="33" x14ac:dyDescent="0.25">
      <c r="A1966" s="4" t="s">
        <v>213</v>
      </c>
      <c r="B1966" s="17">
        <v>44034.225694444445</v>
      </c>
      <c r="C1966" s="6" t="str">
        <f t="shared" si="213"/>
        <v>July</v>
      </c>
      <c r="D1966" s="7">
        <f t="shared" si="214"/>
        <v>0.22569444444444445</v>
      </c>
      <c r="E1966" s="7" t="str">
        <f>IF(AND(D1966&lt;Sheet2!$A$3,D1966&gt;=Sheet2!$A$2),"Morning",IF(AND(D1966&gt;=Sheet2!$A$3,D1966&lt;Sheet2!$A$4),"Afternoon","Night"))</f>
        <v>Morning</v>
      </c>
      <c r="F1966" s="7" t="str">
        <f t="shared" si="215"/>
        <v>Wednesday</v>
      </c>
      <c r="G1966" s="7" t="str">
        <f t="shared" si="216"/>
        <v>Weekdays</v>
      </c>
      <c r="H1966" s="6">
        <f t="shared" si="217"/>
        <v>22</v>
      </c>
      <c r="I1966" s="6">
        <f t="shared" si="212"/>
        <v>2020</v>
      </c>
      <c r="J1966" s="5">
        <v>44034.225694444445</v>
      </c>
      <c r="K1966" s="8" t="s">
        <v>176</v>
      </c>
      <c r="L1966" s="8" t="s">
        <v>2696</v>
      </c>
      <c r="M1966" s="8" t="s">
        <v>2703</v>
      </c>
      <c r="N1966" s="8" t="s">
        <v>24</v>
      </c>
      <c r="O1966" s="8" t="s">
        <v>13</v>
      </c>
      <c r="P1966" s="9">
        <v>56</v>
      </c>
      <c r="Q1966" s="8" t="s">
        <v>2561</v>
      </c>
      <c r="R1966">
        <f t="shared" si="218"/>
        <v>1</v>
      </c>
    </row>
    <row r="1967" spans="1:18" ht="181.5" x14ac:dyDescent="0.25">
      <c r="A1967" s="10"/>
      <c r="B1967" s="18">
        <v>44034.225694444445</v>
      </c>
      <c r="C1967" s="6" t="str">
        <f t="shared" si="213"/>
        <v>July</v>
      </c>
      <c r="D1967" s="7">
        <f t="shared" si="214"/>
        <v>0.22569444444444445</v>
      </c>
      <c r="E1967" s="7" t="str">
        <f>IF(AND(D1967&lt;Sheet2!$A$3,D1967&gt;=Sheet2!$A$2),"Morning",IF(AND(D1967&gt;=Sheet2!$A$3,D1967&lt;Sheet2!$A$4),"Afternoon","Night"))</f>
        <v>Morning</v>
      </c>
      <c r="F1967" s="7" t="str">
        <f t="shared" si="215"/>
        <v>Wednesday</v>
      </c>
      <c r="G1967" s="7" t="str">
        <f t="shared" si="216"/>
        <v>Weekdays</v>
      </c>
      <c r="H1967" s="6">
        <f t="shared" si="217"/>
        <v>22</v>
      </c>
      <c r="I1967" s="6">
        <f t="shared" ref="I1967:I2030" si="219">YEAR(B1967)</f>
        <v>2020</v>
      </c>
      <c r="J1967" s="11">
        <v>44036.378472222219</v>
      </c>
      <c r="K1967" s="12" t="s">
        <v>176</v>
      </c>
      <c r="L1967" s="8" t="s">
        <v>2696</v>
      </c>
      <c r="M1967" s="8" t="s">
        <v>2703</v>
      </c>
      <c r="N1967" s="12" t="s">
        <v>24</v>
      </c>
      <c r="O1967" s="12" t="s">
        <v>13</v>
      </c>
      <c r="P1967" s="13">
        <v>56</v>
      </c>
      <c r="Q1967" s="12" t="s">
        <v>2562</v>
      </c>
      <c r="R1967">
        <f t="shared" si="218"/>
        <v>1</v>
      </c>
    </row>
    <row r="1968" spans="1:18" ht="33" x14ac:dyDescent="0.25">
      <c r="A1968" s="4" t="s">
        <v>215</v>
      </c>
      <c r="B1968" s="17">
        <v>44034.238888888889</v>
      </c>
      <c r="C1968" s="6" t="str">
        <f t="shared" si="213"/>
        <v>July</v>
      </c>
      <c r="D1968" s="7">
        <f t="shared" si="214"/>
        <v>0.2388888888888889</v>
      </c>
      <c r="E1968" s="7" t="str">
        <f>IF(AND(D1968&lt;Sheet2!$A$3,D1968&gt;=Sheet2!$A$2),"Morning",IF(AND(D1968&gt;=Sheet2!$A$3,D1968&lt;Sheet2!$A$4),"Afternoon","Night"))</f>
        <v>Morning</v>
      </c>
      <c r="F1968" s="7" t="str">
        <f t="shared" si="215"/>
        <v>Wednesday</v>
      </c>
      <c r="G1968" s="7" t="str">
        <f t="shared" si="216"/>
        <v>Weekdays</v>
      </c>
      <c r="H1968" s="6">
        <f t="shared" si="217"/>
        <v>22</v>
      </c>
      <c r="I1968" s="6">
        <f t="shared" si="219"/>
        <v>2020</v>
      </c>
      <c r="J1968" s="5">
        <v>44034.238888888889</v>
      </c>
      <c r="K1968" s="8" t="s">
        <v>170</v>
      </c>
      <c r="L1968" s="8" t="s">
        <v>2696</v>
      </c>
      <c r="M1968" s="8" t="s">
        <v>2703</v>
      </c>
      <c r="N1968" s="8" t="s">
        <v>24</v>
      </c>
      <c r="O1968" s="8" t="s">
        <v>13</v>
      </c>
      <c r="P1968" s="9">
        <v>0</v>
      </c>
      <c r="Q1968" s="8" t="s">
        <v>2563</v>
      </c>
      <c r="R1968">
        <f t="shared" si="218"/>
        <v>1</v>
      </c>
    </row>
    <row r="1969" spans="1:18" ht="49.5" x14ac:dyDescent="0.25">
      <c r="A1969" s="10"/>
      <c r="B1969" s="18">
        <v>44034.238888888889</v>
      </c>
      <c r="C1969" s="6" t="str">
        <f t="shared" si="213"/>
        <v>July</v>
      </c>
      <c r="D1969" s="7">
        <f t="shared" si="214"/>
        <v>0.2388888888888889</v>
      </c>
      <c r="E1969" s="7" t="str">
        <f>IF(AND(D1969&lt;Sheet2!$A$3,D1969&gt;=Sheet2!$A$2),"Morning",IF(AND(D1969&gt;=Sheet2!$A$3,D1969&lt;Sheet2!$A$4),"Afternoon","Night"))</f>
        <v>Morning</v>
      </c>
      <c r="F1969" s="7" t="str">
        <f t="shared" si="215"/>
        <v>Wednesday</v>
      </c>
      <c r="G1969" s="7" t="str">
        <f t="shared" si="216"/>
        <v>Weekdays</v>
      </c>
      <c r="H1969" s="6">
        <f t="shared" si="217"/>
        <v>22</v>
      </c>
      <c r="I1969" s="6">
        <f t="shared" si="219"/>
        <v>2020</v>
      </c>
      <c r="J1969" s="11">
        <v>44036.379861111112</v>
      </c>
      <c r="K1969" s="12" t="s">
        <v>170</v>
      </c>
      <c r="L1969" s="8" t="s">
        <v>2696</v>
      </c>
      <c r="M1969" s="8" t="s">
        <v>2703</v>
      </c>
      <c r="N1969" s="12" t="s">
        <v>24</v>
      </c>
      <c r="O1969" s="12" t="s">
        <v>13</v>
      </c>
      <c r="P1969" s="13">
        <v>0</v>
      </c>
      <c r="Q1969" s="12" t="s">
        <v>2564</v>
      </c>
      <c r="R1969">
        <f t="shared" si="218"/>
        <v>1</v>
      </c>
    </row>
    <row r="1970" spans="1:18" ht="33" x14ac:dyDescent="0.25">
      <c r="A1970" s="4" t="s">
        <v>218</v>
      </c>
      <c r="B1970" s="17">
        <v>44034.260416666664</v>
      </c>
      <c r="C1970" s="6" t="str">
        <f t="shared" si="213"/>
        <v>July</v>
      </c>
      <c r="D1970" s="7">
        <f t="shared" si="214"/>
        <v>0.26041666666666669</v>
      </c>
      <c r="E1970" s="7" t="str">
        <f>IF(AND(D1970&lt;Sheet2!$A$3,D1970&gt;=Sheet2!$A$2),"Morning",IF(AND(D1970&gt;=Sheet2!$A$3,D1970&lt;Sheet2!$A$4),"Afternoon","Night"))</f>
        <v>Morning</v>
      </c>
      <c r="F1970" s="7" t="str">
        <f t="shared" si="215"/>
        <v>Wednesday</v>
      </c>
      <c r="G1970" s="7" t="str">
        <f t="shared" si="216"/>
        <v>Weekdays</v>
      </c>
      <c r="H1970" s="6">
        <f t="shared" si="217"/>
        <v>22</v>
      </c>
      <c r="I1970" s="6">
        <f t="shared" si="219"/>
        <v>2020</v>
      </c>
      <c r="J1970" s="5">
        <v>44034.260416666664</v>
      </c>
      <c r="K1970" s="8" t="s">
        <v>67</v>
      </c>
      <c r="L1970" s="8" t="s">
        <v>2696</v>
      </c>
      <c r="M1970" s="8" t="s">
        <v>2703</v>
      </c>
      <c r="N1970" s="8" t="s">
        <v>24</v>
      </c>
      <c r="O1970" s="8" t="s">
        <v>13</v>
      </c>
      <c r="P1970" s="9">
        <v>198</v>
      </c>
      <c r="Q1970" s="8" t="s">
        <v>1518</v>
      </c>
      <c r="R1970">
        <f t="shared" si="218"/>
        <v>1</v>
      </c>
    </row>
    <row r="1971" spans="1:18" ht="49.5" x14ac:dyDescent="0.25">
      <c r="A1971" s="10"/>
      <c r="B1971" s="18">
        <v>44034.260416666664</v>
      </c>
      <c r="C1971" s="6" t="str">
        <f t="shared" si="213"/>
        <v>July</v>
      </c>
      <c r="D1971" s="7">
        <f t="shared" si="214"/>
        <v>0.26041666666666669</v>
      </c>
      <c r="E1971" s="7" t="str">
        <f>IF(AND(D1971&lt;Sheet2!$A$3,D1971&gt;=Sheet2!$A$2),"Morning",IF(AND(D1971&gt;=Sheet2!$A$3,D1971&lt;Sheet2!$A$4),"Afternoon","Night"))</f>
        <v>Morning</v>
      </c>
      <c r="F1971" s="7" t="str">
        <f t="shared" si="215"/>
        <v>Wednesday</v>
      </c>
      <c r="G1971" s="7" t="str">
        <f t="shared" si="216"/>
        <v>Weekdays</v>
      </c>
      <c r="H1971" s="6">
        <f t="shared" si="217"/>
        <v>22</v>
      </c>
      <c r="I1971" s="6">
        <f t="shared" si="219"/>
        <v>2020</v>
      </c>
      <c r="J1971" s="11">
        <v>44034.71597222222</v>
      </c>
      <c r="K1971" s="12" t="s">
        <v>67</v>
      </c>
      <c r="L1971" s="8" t="s">
        <v>2696</v>
      </c>
      <c r="M1971" s="8" t="s">
        <v>2703</v>
      </c>
      <c r="N1971" s="12" t="s">
        <v>24</v>
      </c>
      <c r="O1971" s="12" t="s">
        <v>13</v>
      </c>
      <c r="P1971" s="13">
        <v>198</v>
      </c>
      <c r="Q1971" s="12" t="s">
        <v>2565</v>
      </c>
      <c r="R1971">
        <f t="shared" si="218"/>
        <v>1</v>
      </c>
    </row>
    <row r="1972" spans="1:18" ht="33" x14ac:dyDescent="0.25">
      <c r="A1972" s="4" t="s">
        <v>220</v>
      </c>
      <c r="B1972" s="17">
        <v>44034.260416666664</v>
      </c>
      <c r="C1972" s="6" t="str">
        <f t="shared" si="213"/>
        <v>July</v>
      </c>
      <c r="D1972" s="7">
        <f t="shared" si="214"/>
        <v>0.26041666666666669</v>
      </c>
      <c r="E1972" s="7" t="str">
        <f>IF(AND(D1972&lt;Sheet2!$A$3,D1972&gt;=Sheet2!$A$2),"Morning",IF(AND(D1972&gt;=Sheet2!$A$3,D1972&lt;Sheet2!$A$4),"Afternoon","Night"))</f>
        <v>Morning</v>
      </c>
      <c r="F1972" s="7" t="str">
        <f t="shared" si="215"/>
        <v>Wednesday</v>
      </c>
      <c r="G1972" s="7" t="str">
        <f t="shared" si="216"/>
        <v>Weekdays</v>
      </c>
      <c r="H1972" s="6">
        <f t="shared" si="217"/>
        <v>22</v>
      </c>
      <c r="I1972" s="6">
        <f t="shared" si="219"/>
        <v>2020</v>
      </c>
      <c r="J1972" s="5">
        <v>44034.260416666664</v>
      </c>
      <c r="K1972" s="8" t="s">
        <v>170</v>
      </c>
      <c r="L1972" s="8" t="s">
        <v>2696</v>
      </c>
      <c r="M1972" s="8" t="s">
        <v>2703</v>
      </c>
      <c r="N1972" s="8" t="s">
        <v>24</v>
      </c>
      <c r="O1972" s="8" t="s">
        <v>13</v>
      </c>
      <c r="P1972" s="9">
        <v>145</v>
      </c>
      <c r="Q1972" s="8" t="s">
        <v>2566</v>
      </c>
      <c r="R1972">
        <f t="shared" si="218"/>
        <v>1</v>
      </c>
    </row>
    <row r="1973" spans="1:18" ht="66" x14ac:dyDescent="0.25">
      <c r="A1973" s="10"/>
      <c r="B1973" s="18">
        <v>44034.260416666664</v>
      </c>
      <c r="C1973" s="6" t="str">
        <f t="shared" si="213"/>
        <v>July</v>
      </c>
      <c r="D1973" s="7">
        <f t="shared" si="214"/>
        <v>0.26041666666666669</v>
      </c>
      <c r="E1973" s="7" t="str">
        <f>IF(AND(D1973&lt;Sheet2!$A$3,D1973&gt;=Sheet2!$A$2),"Morning",IF(AND(D1973&gt;=Sheet2!$A$3,D1973&lt;Sheet2!$A$4),"Afternoon","Night"))</f>
        <v>Morning</v>
      </c>
      <c r="F1973" s="7" t="str">
        <f t="shared" si="215"/>
        <v>Wednesday</v>
      </c>
      <c r="G1973" s="7" t="str">
        <f t="shared" si="216"/>
        <v>Weekdays</v>
      </c>
      <c r="H1973" s="6">
        <f t="shared" si="217"/>
        <v>22</v>
      </c>
      <c r="I1973" s="6">
        <f t="shared" si="219"/>
        <v>2020</v>
      </c>
      <c r="J1973" s="11">
        <v>44036.381249999999</v>
      </c>
      <c r="K1973" s="12" t="s">
        <v>170</v>
      </c>
      <c r="L1973" s="8" t="s">
        <v>2696</v>
      </c>
      <c r="M1973" s="8" t="s">
        <v>2703</v>
      </c>
      <c r="N1973" s="12" t="s">
        <v>24</v>
      </c>
      <c r="O1973" s="12" t="s">
        <v>13</v>
      </c>
      <c r="P1973" s="13">
        <v>145</v>
      </c>
      <c r="Q1973" s="12" t="s">
        <v>2567</v>
      </c>
      <c r="R1973">
        <f t="shared" si="218"/>
        <v>1</v>
      </c>
    </row>
    <row r="1974" spans="1:18" ht="33" x14ac:dyDescent="0.25">
      <c r="A1974" s="4" t="s">
        <v>222</v>
      </c>
      <c r="B1974" s="17">
        <v>44034.318749999999</v>
      </c>
      <c r="C1974" s="6" t="str">
        <f t="shared" si="213"/>
        <v>July</v>
      </c>
      <c r="D1974" s="7">
        <f t="shared" si="214"/>
        <v>0.31875000000000003</v>
      </c>
      <c r="E1974" s="7" t="str">
        <f>IF(AND(D1974&lt;Sheet2!$A$3,D1974&gt;=Sheet2!$A$2),"Morning",IF(AND(D1974&gt;=Sheet2!$A$3,D1974&lt;Sheet2!$A$4),"Afternoon","Night"))</f>
        <v>Morning</v>
      </c>
      <c r="F1974" s="7" t="str">
        <f t="shared" si="215"/>
        <v>Wednesday</v>
      </c>
      <c r="G1974" s="7" t="str">
        <f t="shared" si="216"/>
        <v>Weekdays</v>
      </c>
      <c r="H1974" s="6">
        <f t="shared" si="217"/>
        <v>22</v>
      </c>
      <c r="I1974" s="6">
        <f t="shared" si="219"/>
        <v>2020</v>
      </c>
      <c r="J1974" s="5">
        <v>44034.318749999999</v>
      </c>
      <c r="K1974" s="8" t="s">
        <v>271</v>
      </c>
      <c r="L1974" s="8" t="s">
        <v>2694</v>
      </c>
      <c r="M1974" s="8" t="s">
        <v>2702</v>
      </c>
      <c r="N1974" s="8" t="s">
        <v>34</v>
      </c>
      <c r="O1974" s="8" t="s">
        <v>13</v>
      </c>
      <c r="P1974" s="9">
        <v>89</v>
      </c>
      <c r="Q1974" s="8" t="s">
        <v>1519</v>
      </c>
      <c r="R1974">
        <f t="shared" si="218"/>
        <v>1</v>
      </c>
    </row>
    <row r="1975" spans="1:18" ht="66" x14ac:dyDescent="0.25">
      <c r="A1975" s="10"/>
      <c r="B1975" s="18">
        <v>44034.318749999999</v>
      </c>
      <c r="C1975" s="6" t="str">
        <f t="shared" si="213"/>
        <v>July</v>
      </c>
      <c r="D1975" s="7">
        <f t="shared" si="214"/>
        <v>0.31875000000000003</v>
      </c>
      <c r="E1975" s="7" t="str">
        <f>IF(AND(D1975&lt;Sheet2!$A$3,D1975&gt;=Sheet2!$A$2),"Morning",IF(AND(D1975&gt;=Sheet2!$A$3,D1975&lt;Sheet2!$A$4),"Afternoon","Night"))</f>
        <v>Morning</v>
      </c>
      <c r="F1975" s="7" t="str">
        <f t="shared" si="215"/>
        <v>Wednesday</v>
      </c>
      <c r="G1975" s="7" t="str">
        <f t="shared" si="216"/>
        <v>Weekdays</v>
      </c>
      <c r="H1975" s="6">
        <f t="shared" si="217"/>
        <v>22</v>
      </c>
      <c r="I1975" s="6">
        <f t="shared" si="219"/>
        <v>2020</v>
      </c>
      <c r="J1975" s="11">
        <v>44040.342361111114</v>
      </c>
      <c r="K1975" s="12" t="s">
        <v>271</v>
      </c>
      <c r="L1975" s="8" t="s">
        <v>2694</v>
      </c>
      <c r="M1975" s="8" t="s">
        <v>2702</v>
      </c>
      <c r="N1975" s="12" t="s">
        <v>34</v>
      </c>
      <c r="O1975" s="12" t="s">
        <v>13</v>
      </c>
      <c r="P1975" s="13">
        <v>89</v>
      </c>
      <c r="Q1975" s="12" t="s">
        <v>2568</v>
      </c>
      <c r="R1975">
        <f t="shared" si="218"/>
        <v>1</v>
      </c>
    </row>
    <row r="1976" spans="1:18" ht="99" x14ac:dyDescent="0.25">
      <c r="A1976" s="4" t="s">
        <v>224</v>
      </c>
      <c r="B1976" s="17">
        <v>44034.481249999997</v>
      </c>
      <c r="C1976" s="6" t="str">
        <f t="shared" si="213"/>
        <v>July</v>
      </c>
      <c r="D1976" s="7">
        <f t="shared" si="214"/>
        <v>0.48125000000000001</v>
      </c>
      <c r="E1976" s="7" t="str">
        <f>IF(AND(D1976&lt;Sheet2!$A$3,D1976&gt;=Sheet2!$A$2),"Morning",IF(AND(D1976&gt;=Sheet2!$A$3,D1976&lt;Sheet2!$A$4),"Afternoon","Night"))</f>
        <v>Morning</v>
      </c>
      <c r="F1976" s="7" t="str">
        <f t="shared" si="215"/>
        <v>Wednesday</v>
      </c>
      <c r="G1976" s="7" t="str">
        <f t="shared" si="216"/>
        <v>Weekdays</v>
      </c>
      <c r="H1976" s="6">
        <f t="shared" si="217"/>
        <v>22</v>
      </c>
      <c r="I1976" s="6">
        <f t="shared" si="219"/>
        <v>2020</v>
      </c>
      <c r="J1976" s="5">
        <v>44034.481249999997</v>
      </c>
      <c r="K1976" s="8" t="s">
        <v>161</v>
      </c>
      <c r="L1976" s="8" t="s">
        <v>2694</v>
      </c>
      <c r="M1976" s="8" t="s">
        <v>2702</v>
      </c>
      <c r="N1976" s="8" t="s">
        <v>24</v>
      </c>
      <c r="O1976" s="8" t="s">
        <v>19</v>
      </c>
      <c r="P1976" s="9">
        <v>118</v>
      </c>
      <c r="Q1976" s="8" t="s">
        <v>2569</v>
      </c>
      <c r="R1976">
        <f t="shared" si="218"/>
        <v>1</v>
      </c>
    </row>
    <row r="1977" spans="1:18" ht="99" x14ac:dyDescent="0.25">
      <c r="A1977" s="4" t="s">
        <v>226</v>
      </c>
      <c r="B1977" s="17">
        <v>44034.532638888886</v>
      </c>
      <c r="C1977" s="6" t="str">
        <f t="shared" si="213"/>
        <v>July</v>
      </c>
      <c r="D1977" s="7">
        <f t="shared" si="214"/>
        <v>0.53263888888888888</v>
      </c>
      <c r="E1977" s="7" t="str">
        <f>IF(AND(D1977&lt;Sheet2!$A$3,D1977&gt;=Sheet2!$A$2),"Morning",IF(AND(D1977&gt;=Sheet2!$A$3,D1977&lt;Sheet2!$A$4),"Afternoon","Night"))</f>
        <v>Afternoon</v>
      </c>
      <c r="F1977" s="7" t="str">
        <f t="shared" si="215"/>
        <v>Wednesday</v>
      </c>
      <c r="G1977" s="7" t="str">
        <f t="shared" si="216"/>
        <v>Weekdays</v>
      </c>
      <c r="H1977" s="6">
        <f t="shared" si="217"/>
        <v>22</v>
      </c>
      <c r="I1977" s="6">
        <f t="shared" si="219"/>
        <v>2020</v>
      </c>
      <c r="J1977" s="5">
        <v>44034.532638888886</v>
      </c>
      <c r="K1977" s="8" t="s">
        <v>156</v>
      </c>
      <c r="L1977" s="8" t="s">
        <v>2696</v>
      </c>
      <c r="M1977" s="8" t="s">
        <v>2703</v>
      </c>
      <c r="N1977" s="8" t="s">
        <v>34</v>
      </c>
      <c r="O1977" s="8" t="s">
        <v>19</v>
      </c>
      <c r="P1977" s="9">
        <v>265</v>
      </c>
      <c r="Q1977" s="8" t="s">
        <v>2570</v>
      </c>
      <c r="R1977">
        <f t="shared" si="218"/>
        <v>1</v>
      </c>
    </row>
    <row r="1978" spans="1:18" ht="49.5" x14ac:dyDescent="0.25">
      <c r="A1978" s="4" t="s">
        <v>228</v>
      </c>
      <c r="B1978" s="17">
        <v>44034.617361111108</v>
      </c>
      <c r="C1978" s="6" t="str">
        <f t="shared" si="213"/>
        <v>July</v>
      </c>
      <c r="D1978" s="7">
        <f t="shared" si="214"/>
        <v>0.61736111111111114</v>
      </c>
      <c r="E1978" s="7" t="str">
        <f>IF(AND(D1978&lt;Sheet2!$A$3,D1978&gt;=Sheet2!$A$2),"Morning",IF(AND(D1978&gt;=Sheet2!$A$3,D1978&lt;Sheet2!$A$4),"Afternoon","Night"))</f>
        <v>Afternoon</v>
      </c>
      <c r="F1978" s="7" t="str">
        <f t="shared" si="215"/>
        <v>Wednesday</v>
      </c>
      <c r="G1978" s="7" t="str">
        <f t="shared" si="216"/>
        <v>Weekdays</v>
      </c>
      <c r="H1978" s="6">
        <f t="shared" si="217"/>
        <v>22</v>
      </c>
      <c r="I1978" s="6">
        <f t="shared" si="219"/>
        <v>2020</v>
      </c>
      <c r="J1978" s="5">
        <v>44034.617361111108</v>
      </c>
      <c r="K1978" s="8" t="s">
        <v>1520</v>
      </c>
      <c r="L1978" s="8" t="s">
        <v>2698</v>
      </c>
      <c r="M1978" s="8" t="s">
        <v>2703</v>
      </c>
      <c r="N1978" s="8" t="s">
        <v>34</v>
      </c>
      <c r="O1978" s="8" t="s">
        <v>109</v>
      </c>
      <c r="P1978" s="9">
        <v>0</v>
      </c>
      <c r="Q1978" s="8" t="s">
        <v>2571</v>
      </c>
      <c r="R1978">
        <f t="shared" si="218"/>
        <v>1</v>
      </c>
    </row>
    <row r="1979" spans="1:18" ht="82.5" x14ac:dyDescent="0.25">
      <c r="A1979" s="4" t="s">
        <v>229</v>
      </c>
      <c r="B1979" s="17">
        <v>44034.633333333331</v>
      </c>
      <c r="C1979" s="6" t="str">
        <f t="shared" si="213"/>
        <v>July</v>
      </c>
      <c r="D1979" s="7">
        <f t="shared" si="214"/>
        <v>0.6333333333333333</v>
      </c>
      <c r="E1979" s="7" t="str">
        <f>IF(AND(D1979&lt;Sheet2!$A$3,D1979&gt;=Sheet2!$A$2),"Morning",IF(AND(D1979&gt;=Sheet2!$A$3,D1979&lt;Sheet2!$A$4),"Afternoon","Night"))</f>
        <v>Afternoon</v>
      </c>
      <c r="F1979" s="7" t="str">
        <f t="shared" si="215"/>
        <v>Wednesday</v>
      </c>
      <c r="G1979" s="7" t="str">
        <f t="shared" si="216"/>
        <v>Weekdays</v>
      </c>
      <c r="H1979" s="6">
        <f t="shared" si="217"/>
        <v>22</v>
      </c>
      <c r="I1979" s="6">
        <f t="shared" si="219"/>
        <v>2020</v>
      </c>
      <c r="J1979" s="5">
        <v>44034.633333333331</v>
      </c>
      <c r="K1979" s="8" t="s">
        <v>400</v>
      </c>
      <c r="L1979" s="8" t="s">
        <v>2694</v>
      </c>
      <c r="M1979" s="8" t="s">
        <v>2702</v>
      </c>
      <c r="N1979" s="8" t="s">
        <v>24</v>
      </c>
      <c r="O1979" s="8" t="s">
        <v>13</v>
      </c>
      <c r="P1979" s="9">
        <v>61</v>
      </c>
      <c r="Q1979" s="8" t="s">
        <v>2572</v>
      </c>
      <c r="R1979">
        <f t="shared" si="218"/>
        <v>1</v>
      </c>
    </row>
    <row r="1980" spans="1:18" ht="49.5" x14ac:dyDescent="0.25">
      <c r="A1980" s="10"/>
      <c r="B1980" s="18">
        <v>44034.633333333331</v>
      </c>
      <c r="C1980" s="6" t="str">
        <f t="shared" si="213"/>
        <v>July</v>
      </c>
      <c r="D1980" s="7">
        <f t="shared" si="214"/>
        <v>0.6333333333333333</v>
      </c>
      <c r="E1980" s="7" t="str">
        <f>IF(AND(D1980&lt;Sheet2!$A$3,D1980&gt;=Sheet2!$A$2),"Morning",IF(AND(D1980&gt;=Sheet2!$A$3,D1980&lt;Sheet2!$A$4),"Afternoon","Night"))</f>
        <v>Afternoon</v>
      </c>
      <c r="F1980" s="7" t="str">
        <f t="shared" si="215"/>
        <v>Wednesday</v>
      </c>
      <c r="G1980" s="7" t="str">
        <f t="shared" si="216"/>
        <v>Weekdays</v>
      </c>
      <c r="H1980" s="6">
        <f t="shared" si="217"/>
        <v>22</v>
      </c>
      <c r="I1980" s="6">
        <f t="shared" si="219"/>
        <v>2020</v>
      </c>
      <c r="J1980" s="11">
        <v>44040.340277777781</v>
      </c>
      <c r="K1980" s="12" t="s">
        <v>400</v>
      </c>
      <c r="L1980" s="8" t="s">
        <v>2694</v>
      </c>
      <c r="M1980" s="8" t="s">
        <v>2702</v>
      </c>
      <c r="N1980" s="12" t="s">
        <v>24</v>
      </c>
      <c r="O1980" s="12" t="s">
        <v>13</v>
      </c>
      <c r="P1980" s="13">
        <v>61</v>
      </c>
      <c r="Q1980" s="12" t="s">
        <v>2573</v>
      </c>
      <c r="R1980">
        <f t="shared" si="218"/>
        <v>1</v>
      </c>
    </row>
    <row r="1981" spans="1:18" ht="82.5" x14ac:dyDescent="0.25">
      <c r="A1981" s="4" t="s">
        <v>232</v>
      </c>
      <c r="B1981" s="17">
        <v>44034.634027777778</v>
      </c>
      <c r="C1981" s="6" t="str">
        <f t="shared" si="213"/>
        <v>July</v>
      </c>
      <c r="D1981" s="7">
        <f t="shared" si="214"/>
        <v>0.63402777777777775</v>
      </c>
      <c r="E1981" s="7" t="str">
        <f>IF(AND(D1981&lt;Sheet2!$A$3,D1981&gt;=Sheet2!$A$2),"Morning",IF(AND(D1981&gt;=Sheet2!$A$3,D1981&lt;Sheet2!$A$4),"Afternoon","Night"))</f>
        <v>Afternoon</v>
      </c>
      <c r="F1981" s="7" t="str">
        <f t="shared" si="215"/>
        <v>Wednesday</v>
      </c>
      <c r="G1981" s="7" t="str">
        <f t="shared" si="216"/>
        <v>Weekdays</v>
      </c>
      <c r="H1981" s="6">
        <f t="shared" si="217"/>
        <v>22</v>
      </c>
      <c r="I1981" s="6">
        <f t="shared" si="219"/>
        <v>2020</v>
      </c>
      <c r="J1981" s="5">
        <v>44034.634027777778</v>
      </c>
      <c r="K1981" s="8" t="s">
        <v>108</v>
      </c>
      <c r="L1981" s="8" t="s">
        <v>2694</v>
      </c>
      <c r="M1981" s="8" t="s">
        <v>2702</v>
      </c>
      <c r="N1981" s="8" t="s">
        <v>24</v>
      </c>
      <c r="O1981" s="8" t="s">
        <v>19</v>
      </c>
      <c r="P1981" s="9">
        <v>32</v>
      </c>
      <c r="Q1981" s="8" t="s">
        <v>2574</v>
      </c>
      <c r="R1981">
        <f t="shared" si="218"/>
        <v>1</v>
      </c>
    </row>
    <row r="1982" spans="1:18" ht="49.5" x14ac:dyDescent="0.25">
      <c r="A1982" s="10"/>
      <c r="B1982" s="18">
        <v>44034.634027777778</v>
      </c>
      <c r="C1982" s="6" t="str">
        <f t="shared" si="213"/>
        <v>July</v>
      </c>
      <c r="D1982" s="7">
        <f t="shared" si="214"/>
        <v>0.63402777777777775</v>
      </c>
      <c r="E1982" s="7" t="str">
        <f>IF(AND(D1982&lt;Sheet2!$A$3,D1982&gt;=Sheet2!$A$2),"Morning",IF(AND(D1982&gt;=Sheet2!$A$3,D1982&lt;Sheet2!$A$4),"Afternoon","Night"))</f>
        <v>Afternoon</v>
      </c>
      <c r="F1982" s="7" t="str">
        <f t="shared" si="215"/>
        <v>Wednesday</v>
      </c>
      <c r="G1982" s="7" t="str">
        <f t="shared" si="216"/>
        <v>Weekdays</v>
      </c>
      <c r="H1982" s="6">
        <f t="shared" si="217"/>
        <v>22</v>
      </c>
      <c r="I1982" s="6">
        <f t="shared" si="219"/>
        <v>2020</v>
      </c>
      <c r="J1982" s="11">
        <v>44040.356249999997</v>
      </c>
      <c r="K1982" s="12" t="s">
        <v>108</v>
      </c>
      <c r="L1982" s="8" t="s">
        <v>2694</v>
      </c>
      <c r="M1982" s="8" t="s">
        <v>2702</v>
      </c>
      <c r="N1982" s="12" t="s">
        <v>24</v>
      </c>
      <c r="O1982" s="12" t="s">
        <v>19</v>
      </c>
      <c r="P1982" s="13">
        <v>32</v>
      </c>
      <c r="Q1982" s="12" t="s">
        <v>2575</v>
      </c>
      <c r="R1982">
        <f t="shared" si="218"/>
        <v>1</v>
      </c>
    </row>
    <row r="1983" spans="1:18" ht="33" x14ac:dyDescent="0.25">
      <c r="A1983" s="4" t="s">
        <v>233</v>
      </c>
      <c r="B1983" s="17">
        <v>44034.634027777778</v>
      </c>
      <c r="C1983" s="6" t="str">
        <f t="shared" si="213"/>
        <v>July</v>
      </c>
      <c r="D1983" s="7">
        <f t="shared" si="214"/>
        <v>0.63402777777777775</v>
      </c>
      <c r="E1983" s="7" t="str">
        <f>IF(AND(D1983&lt;Sheet2!$A$3,D1983&gt;=Sheet2!$A$2),"Morning",IF(AND(D1983&gt;=Sheet2!$A$3,D1983&lt;Sheet2!$A$4),"Afternoon","Night"))</f>
        <v>Afternoon</v>
      </c>
      <c r="F1983" s="7" t="str">
        <f t="shared" si="215"/>
        <v>Wednesday</v>
      </c>
      <c r="G1983" s="7" t="str">
        <f t="shared" si="216"/>
        <v>Weekdays</v>
      </c>
      <c r="H1983" s="6">
        <f t="shared" si="217"/>
        <v>22</v>
      </c>
      <c r="I1983" s="6">
        <f t="shared" si="219"/>
        <v>2020</v>
      </c>
      <c r="J1983" s="5">
        <v>44034.634027777778</v>
      </c>
      <c r="K1983" s="8" t="s">
        <v>1521</v>
      </c>
      <c r="L1983" s="8" t="s">
        <v>2694</v>
      </c>
      <c r="M1983" s="8" t="s">
        <v>2702</v>
      </c>
      <c r="N1983" s="8" t="s">
        <v>24</v>
      </c>
      <c r="O1983" s="8" t="s">
        <v>126</v>
      </c>
      <c r="P1983" s="9">
        <v>0</v>
      </c>
      <c r="Q1983" s="8" t="s">
        <v>2576</v>
      </c>
      <c r="R1983">
        <f t="shared" si="218"/>
        <v>1</v>
      </c>
    </row>
    <row r="1984" spans="1:18" ht="66" x14ac:dyDescent="0.25">
      <c r="A1984" s="10"/>
      <c r="B1984" s="18">
        <v>44034.634027777778</v>
      </c>
      <c r="C1984" s="6" t="str">
        <f t="shared" si="213"/>
        <v>July</v>
      </c>
      <c r="D1984" s="7">
        <f t="shared" si="214"/>
        <v>0.63402777777777775</v>
      </c>
      <c r="E1984" s="7" t="str">
        <f>IF(AND(D1984&lt;Sheet2!$A$3,D1984&gt;=Sheet2!$A$2),"Morning",IF(AND(D1984&gt;=Sheet2!$A$3,D1984&lt;Sheet2!$A$4),"Afternoon","Night"))</f>
        <v>Afternoon</v>
      </c>
      <c r="F1984" s="7" t="str">
        <f t="shared" si="215"/>
        <v>Wednesday</v>
      </c>
      <c r="G1984" s="7" t="str">
        <f t="shared" si="216"/>
        <v>Weekdays</v>
      </c>
      <c r="H1984" s="6">
        <f t="shared" si="217"/>
        <v>22</v>
      </c>
      <c r="I1984" s="6">
        <f t="shared" si="219"/>
        <v>2020</v>
      </c>
      <c r="J1984" s="11">
        <v>44040.354166666664</v>
      </c>
      <c r="K1984" s="12" t="s">
        <v>1521</v>
      </c>
      <c r="L1984" s="8" t="s">
        <v>2694</v>
      </c>
      <c r="M1984" s="8" t="s">
        <v>2702</v>
      </c>
      <c r="N1984" s="12" t="s">
        <v>24</v>
      </c>
      <c r="O1984" s="12" t="s">
        <v>126</v>
      </c>
      <c r="P1984" s="13">
        <v>0</v>
      </c>
      <c r="Q1984" s="12" t="s">
        <v>2577</v>
      </c>
      <c r="R1984">
        <f t="shared" si="218"/>
        <v>1</v>
      </c>
    </row>
    <row r="1985" spans="1:18" ht="33" x14ac:dyDescent="0.25">
      <c r="A1985" s="4" t="s">
        <v>234</v>
      </c>
      <c r="B1985" s="17">
        <v>44034.643055555556</v>
      </c>
      <c r="C1985" s="6" t="str">
        <f t="shared" si="213"/>
        <v>July</v>
      </c>
      <c r="D1985" s="7">
        <f t="shared" si="214"/>
        <v>0.6430555555555556</v>
      </c>
      <c r="E1985" s="7" t="str">
        <f>IF(AND(D1985&lt;Sheet2!$A$3,D1985&gt;=Sheet2!$A$2),"Morning",IF(AND(D1985&gt;=Sheet2!$A$3,D1985&lt;Sheet2!$A$4),"Afternoon","Night"))</f>
        <v>Afternoon</v>
      </c>
      <c r="F1985" s="7" t="str">
        <f t="shared" si="215"/>
        <v>Wednesday</v>
      </c>
      <c r="G1985" s="7" t="str">
        <f t="shared" si="216"/>
        <v>Weekdays</v>
      </c>
      <c r="H1985" s="6">
        <f t="shared" si="217"/>
        <v>22</v>
      </c>
      <c r="I1985" s="6">
        <f t="shared" si="219"/>
        <v>2020</v>
      </c>
      <c r="J1985" s="5">
        <v>44034.643055555556</v>
      </c>
      <c r="K1985" s="8" t="s">
        <v>442</v>
      </c>
      <c r="L1985" s="8" t="s">
        <v>2696</v>
      </c>
      <c r="M1985" s="8" t="s">
        <v>2703</v>
      </c>
      <c r="N1985" s="8" t="s">
        <v>18</v>
      </c>
      <c r="O1985" s="8" t="s">
        <v>14</v>
      </c>
      <c r="P1985" s="9">
        <v>281</v>
      </c>
      <c r="Q1985" s="8" t="s">
        <v>1522</v>
      </c>
      <c r="R1985">
        <f t="shared" si="218"/>
        <v>1</v>
      </c>
    </row>
    <row r="1986" spans="1:18" ht="49.5" x14ac:dyDescent="0.25">
      <c r="A1986" s="10"/>
      <c r="B1986" s="18">
        <v>44034.643055555556</v>
      </c>
      <c r="C1986" s="6" t="str">
        <f t="shared" si="213"/>
        <v>July</v>
      </c>
      <c r="D1986" s="7">
        <f t="shared" si="214"/>
        <v>0.6430555555555556</v>
      </c>
      <c r="E1986" s="7" t="str">
        <f>IF(AND(D1986&lt;Sheet2!$A$3,D1986&gt;=Sheet2!$A$2),"Morning",IF(AND(D1986&gt;=Sheet2!$A$3,D1986&lt;Sheet2!$A$4),"Afternoon","Night"))</f>
        <v>Afternoon</v>
      </c>
      <c r="F1986" s="7" t="str">
        <f t="shared" si="215"/>
        <v>Wednesday</v>
      </c>
      <c r="G1986" s="7" t="str">
        <f t="shared" si="216"/>
        <v>Weekdays</v>
      </c>
      <c r="H1986" s="6">
        <f t="shared" si="217"/>
        <v>22</v>
      </c>
      <c r="I1986" s="6">
        <f t="shared" si="219"/>
        <v>2020</v>
      </c>
      <c r="J1986" s="11">
        <v>44036.372916666667</v>
      </c>
      <c r="K1986" s="12" t="s">
        <v>442</v>
      </c>
      <c r="L1986" s="8" t="s">
        <v>2696</v>
      </c>
      <c r="M1986" s="8" t="s">
        <v>2703</v>
      </c>
      <c r="N1986" s="12" t="s">
        <v>18</v>
      </c>
      <c r="O1986" s="12" t="s">
        <v>14</v>
      </c>
      <c r="P1986" s="13">
        <v>281</v>
      </c>
      <c r="Q1986" s="12" t="s">
        <v>2578</v>
      </c>
      <c r="R1986">
        <f t="shared" si="218"/>
        <v>1</v>
      </c>
    </row>
    <row r="1987" spans="1:18" ht="99" x14ac:dyDescent="0.25">
      <c r="A1987" s="4" t="s">
        <v>236</v>
      </c>
      <c r="B1987" s="17">
        <v>44035.273611111108</v>
      </c>
      <c r="C1987" s="6" t="str">
        <f t="shared" ref="C1987:C2050" si="220">TEXT(B1987,"mmmm")</f>
        <v>July</v>
      </c>
      <c r="D1987" s="7">
        <f t="shared" ref="D1987:D2050" si="221">TIME(HOUR(B1987),MINUTE(B1987),SECOND(B1987))</f>
        <v>0.27361111111111108</v>
      </c>
      <c r="E1987" s="7" t="str">
        <f>IF(AND(D1987&lt;Sheet2!$A$3,D1987&gt;=Sheet2!$A$2),"Morning",IF(AND(D1987&gt;=Sheet2!$A$3,D1987&lt;Sheet2!$A$4),"Afternoon","Night"))</f>
        <v>Morning</v>
      </c>
      <c r="F1987" s="7" t="str">
        <f t="shared" ref="F1987:F2050" si="222">TEXT(B1987,"dddd")</f>
        <v>Thursday</v>
      </c>
      <c r="G1987" s="7" t="str">
        <f t="shared" ref="G1987:G2050" si="223">IF(OR(F1987="Saturday",F1987="Sunday"),"Weekends","Weekdays")</f>
        <v>Weekdays</v>
      </c>
      <c r="H1987" s="6">
        <f t="shared" ref="H1987:H2050" si="224">DAY(B1987)</f>
        <v>23</v>
      </c>
      <c r="I1987" s="6">
        <f t="shared" si="219"/>
        <v>2020</v>
      </c>
      <c r="J1987" s="5">
        <v>44035.273611111108</v>
      </c>
      <c r="K1987" s="8" t="s">
        <v>353</v>
      </c>
      <c r="L1987" s="8" t="s">
        <v>2693</v>
      </c>
      <c r="M1987" s="8" t="s">
        <v>2703</v>
      </c>
      <c r="N1987" s="8" t="s">
        <v>34</v>
      </c>
      <c r="O1987" s="8" t="s">
        <v>14</v>
      </c>
      <c r="P1987" s="9">
        <v>470</v>
      </c>
      <c r="Q1987" s="8" t="s">
        <v>2579</v>
      </c>
      <c r="R1987">
        <f t="shared" ref="R1987:R2050" si="225">COUNTA(B1987)</f>
        <v>1</v>
      </c>
    </row>
    <row r="1988" spans="1:18" ht="165" x14ac:dyDescent="0.25">
      <c r="A1988" s="4" t="s">
        <v>237</v>
      </c>
      <c r="B1988" s="17">
        <v>44035.354166666664</v>
      </c>
      <c r="C1988" s="6" t="str">
        <f t="shared" si="220"/>
        <v>July</v>
      </c>
      <c r="D1988" s="7">
        <f t="shared" si="221"/>
        <v>0.35416666666666669</v>
      </c>
      <c r="E1988" s="7" t="str">
        <f>IF(AND(D1988&lt;Sheet2!$A$3,D1988&gt;=Sheet2!$A$2),"Morning",IF(AND(D1988&gt;=Sheet2!$A$3,D1988&lt;Sheet2!$A$4),"Afternoon","Night"))</f>
        <v>Morning</v>
      </c>
      <c r="F1988" s="7" t="str">
        <f t="shared" si="222"/>
        <v>Thursday</v>
      </c>
      <c r="G1988" s="7" t="str">
        <f t="shared" si="223"/>
        <v>Weekdays</v>
      </c>
      <c r="H1988" s="6">
        <f t="shared" si="224"/>
        <v>23</v>
      </c>
      <c r="I1988" s="6">
        <f t="shared" si="219"/>
        <v>2020</v>
      </c>
      <c r="J1988" s="5">
        <v>44035.354166666664</v>
      </c>
      <c r="K1988" s="8" t="s">
        <v>414</v>
      </c>
      <c r="L1988" s="8" t="s">
        <v>2694</v>
      </c>
      <c r="M1988" s="8" t="s">
        <v>2702</v>
      </c>
      <c r="N1988" s="8" t="s">
        <v>34</v>
      </c>
      <c r="O1988" s="8" t="s">
        <v>1707</v>
      </c>
      <c r="P1988" s="9">
        <v>207</v>
      </c>
      <c r="Q1988" s="8" t="s">
        <v>2580</v>
      </c>
      <c r="R1988">
        <f t="shared" si="225"/>
        <v>1</v>
      </c>
    </row>
    <row r="1989" spans="1:18" ht="181.5" x14ac:dyDescent="0.25">
      <c r="A1989" s="4" t="s">
        <v>238</v>
      </c>
      <c r="B1989" s="17">
        <v>44035.469444444447</v>
      </c>
      <c r="C1989" s="6" t="str">
        <f t="shared" si="220"/>
        <v>July</v>
      </c>
      <c r="D1989" s="7">
        <f t="shared" si="221"/>
        <v>0.4694444444444445</v>
      </c>
      <c r="E1989" s="7" t="str">
        <f>IF(AND(D1989&lt;Sheet2!$A$3,D1989&gt;=Sheet2!$A$2),"Morning",IF(AND(D1989&gt;=Sheet2!$A$3,D1989&lt;Sheet2!$A$4),"Afternoon","Night"))</f>
        <v>Morning</v>
      </c>
      <c r="F1989" s="7" t="str">
        <f t="shared" si="222"/>
        <v>Thursday</v>
      </c>
      <c r="G1989" s="7" t="str">
        <f t="shared" si="223"/>
        <v>Weekdays</v>
      </c>
      <c r="H1989" s="6">
        <f t="shared" si="224"/>
        <v>23</v>
      </c>
      <c r="I1989" s="6">
        <f t="shared" si="219"/>
        <v>2020</v>
      </c>
      <c r="J1989" s="5">
        <v>44035.469444444447</v>
      </c>
      <c r="K1989" s="8" t="s">
        <v>70</v>
      </c>
      <c r="L1989" s="8" t="s">
        <v>2693</v>
      </c>
      <c r="M1989" s="8" t="s">
        <v>2703</v>
      </c>
      <c r="N1989" s="8" t="s">
        <v>34</v>
      </c>
      <c r="O1989" s="8" t="s">
        <v>191</v>
      </c>
      <c r="P1989" s="9">
        <v>405</v>
      </c>
      <c r="Q1989" s="8" t="s">
        <v>2581</v>
      </c>
      <c r="R1989">
        <f t="shared" si="225"/>
        <v>1</v>
      </c>
    </row>
    <row r="1990" spans="1:18" ht="66" x14ac:dyDescent="0.25">
      <c r="A1990" s="4" t="s">
        <v>240</v>
      </c>
      <c r="B1990" s="17">
        <v>44035.544444444444</v>
      </c>
      <c r="C1990" s="6" t="str">
        <f t="shared" si="220"/>
        <v>July</v>
      </c>
      <c r="D1990" s="7">
        <f t="shared" si="221"/>
        <v>0.5444444444444444</v>
      </c>
      <c r="E1990" s="7" t="str">
        <f>IF(AND(D1990&lt;Sheet2!$A$3,D1990&gt;=Sheet2!$A$2),"Morning",IF(AND(D1990&gt;=Sheet2!$A$3,D1990&lt;Sheet2!$A$4),"Afternoon","Night"))</f>
        <v>Afternoon</v>
      </c>
      <c r="F1990" s="7" t="str">
        <f t="shared" si="222"/>
        <v>Thursday</v>
      </c>
      <c r="G1990" s="7" t="str">
        <f t="shared" si="223"/>
        <v>Weekdays</v>
      </c>
      <c r="H1990" s="6">
        <f t="shared" si="224"/>
        <v>23</v>
      </c>
      <c r="I1990" s="6">
        <f t="shared" si="219"/>
        <v>2020</v>
      </c>
      <c r="J1990" s="5">
        <v>44035.544444444444</v>
      </c>
      <c r="K1990" s="8" t="s">
        <v>747</v>
      </c>
      <c r="L1990" s="8" t="s">
        <v>2696</v>
      </c>
      <c r="M1990" s="8" t="s">
        <v>2703</v>
      </c>
      <c r="N1990" s="8" t="s">
        <v>34</v>
      </c>
      <c r="O1990" s="8" t="s">
        <v>109</v>
      </c>
      <c r="P1990" s="9">
        <v>13</v>
      </c>
      <c r="Q1990" s="8" t="s">
        <v>2582</v>
      </c>
      <c r="R1990">
        <f t="shared" si="225"/>
        <v>1</v>
      </c>
    </row>
    <row r="1991" spans="1:18" ht="33" x14ac:dyDescent="0.25">
      <c r="A1991" s="4" t="s">
        <v>241</v>
      </c>
      <c r="B1991" s="17">
        <v>44035.679861111108</v>
      </c>
      <c r="C1991" s="6" t="str">
        <f t="shared" si="220"/>
        <v>July</v>
      </c>
      <c r="D1991" s="7">
        <f t="shared" si="221"/>
        <v>0.67986111111111114</v>
      </c>
      <c r="E1991" s="7" t="str">
        <f>IF(AND(D1991&lt;Sheet2!$A$3,D1991&gt;=Sheet2!$A$2),"Morning",IF(AND(D1991&gt;=Sheet2!$A$3,D1991&lt;Sheet2!$A$4),"Afternoon","Night"))</f>
        <v>Afternoon</v>
      </c>
      <c r="F1991" s="7" t="str">
        <f t="shared" si="222"/>
        <v>Thursday</v>
      </c>
      <c r="G1991" s="7" t="str">
        <f t="shared" si="223"/>
        <v>Weekdays</v>
      </c>
      <c r="H1991" s="6">
        <f t="shared" si="224"/>
        <v>23</v>
      </c>
      <c r="I1991" s="6">
        <f t="shared" si="219"/>
        <v>2020</v>
      </c>
      <c r="J1991" s="5">
        <v>44035.679861111108</v>
      </c>
      <c r="K1991" s="8" t="s">
        <v>1702</v>
      </c>
      <c r="L1991" s="8" t="s">
        <v>2693</v>
      </c>
      <c r="M1991" s="8" t="s">
        <v>2703</v>
      </c>
      <c r="N1991" s="8" t="s">
        <v>34</v>
      </c>
      <c r="O1991" s="8" t="s">
        <v>14</v>
      </c>
      <c r="P1991" s="9">
        <v>0</v>
      </c>
      <c r="Q1991" s="8" t="s">
        <v>2583</v>
      </c>
      <c r="R1991">
        <f t="shared" si="225"/>
        <v>1</v>
      </c>
    </row>
    <row r="1992" spans="1:18" ht="33" x14ac:dyDescent="0.25">
      <c r="A1992" s="10"/>
      <c r="B1992" s="18">
        <v>44035.679861111108</v>
      </c>
      <c r="C1992" s="6" t="str">
        <f t="shared" si="220"/>
        <v>July</v>
      </c>
      <c r="D1992" s="7">
        <f t="shared" si="221"/>
        <v>0.67986111111111114</v>
      </c>
      <c r="E1992" s="7" t="str">
        <f>IF(AND(D1992&lt;Sheet2!$A$3,D1992&gt;=Sheet2!$A$2),"Morning",IF(AND(D1992&gt;=Sheet2!$A$3,D1992&lt;Sheet2!$A$4),"Afternoon","Night"))</f>
        <v>Afternoon</v>
      </c>
      <c r="F1992" s="7" t="str">
        <f t="shared" si="222"/>
        <v>Thursday</v>
      </c>
      <c r="G1992" s="7" t="str">
        <f t="shared" si="223"/>
        <v>Weekdays</v>
      </c>
      <c r="H1992" s="6">
        <f t="shared" si="224"/>
        <v>23</v>
      </c>
      <c r="I1992" s="6">
        <f t="shared" si="219"/>
        <v>2020</v>
      </c>
      <c r="J1992" s="11">
        <v>44036.715277777781</v>
      </c>
      <c r="K1992" s="12" t="s">
        <v>1702</v>
      </c>
      <c r="L1992" s="8" t="s">
        <v>2693</v>
      </c>
      <c r="M1992" s="8" t="s">
        <v>2703</v>
      </c>
      <c r="N1992" s="12" t="s">
        <v>34</v>
      </c>
      <c r="O1992" s="12" t="s">
        <v>14</v>
      </c>
      <c r="P1992" s="13">
        <v>0</v>
      </c>
      <c r="Q1992" s="12" t="s">
        <v>2584</v>
      </c>
      <c r="R1992">
        <f t="shared" si="225"/>
        <v>1</v>
      </c>
    </row>
    <row r="1993" spans="1:18" ht="66" x14ac:dyDescent="0.25">
      <c r="A1993" s="10"/>
      <c r="B1993" s="18">
        <v>44035.679861111108</v>
      </c>
      <c r="C1993" s="6" t="str">
        <f t="shared" si="220"/>
        <v>July</v>
      </c>
      <c r="D1993" s="7">
        <f t="shared" si="221"/>
        <v>0.67986111111111114</v>
      </c>
      <c r="E1993" s="7" t="str">
        <f>IF(AND(D1993&lt;Sheet2!$A$3,D1993&gt;=Sheet2!$A$2),"Morning",IF(AND(D1993&gt;=Sheet2!$A$3,D1993&lt;Sheet2!$A$4),"Afternoon","Night"))</f>
        <v>Afternoon</v>
      </c>
      <c r="F1993" s="7" t="str">
        <f t="shared" si="222"/>
        <v>Thursday</v>
      </c>
      <c r="G1993" s="7" t="str">
        <f t="shared" si="223"/>
        <v>Weekdays</v>
      </c>
      <c r="H1993" s="6">
        <f t="shared" si="224"/>
        <v>23</v>
      </c>
      <c r="I1993" s="6">
        <f t="shared" si="219"/>
        <v>2020</v>
      </c>
      <c r="J1993" s="11">
        <v>44040.359722222223</v>
      </c>
      <c r="K1993" s="12" t="s">
        <v>1702</v>
      </c>
      <c r="L1993" s="8" t="s">
        <v>2693</v>
      </c>
      <c r="M1993" s="8" t="s">
        <v>2703</v>
      </c>
      <c r="N1993" s="12" t="s">
        <v>34</v>
      </c>
      <c r="O1993" s="12" t="s">
        <v>14</v>
      </c>
      <c r="P1993" s="13">
        <v>0</v>
      </c>
      <c r="Q1993" s="12" t="s">
        <v>2585</v>
      </c>
      <c r="R1993">
        <f t="shared" si="225"/>
        <v>1</v>
      </c>
    </row>
    <row r="1994" spans="1:18" ht="66" x14ac:dyDescent="0.25">
      <c r="A1994" s="4" t="s">
        <v>242</v>
      </c>
      <c r="B1994" s="17">
        <v>44035.685416666667</v>
      </c>
      <c r="C1994" s="6" t="str">
        <f t="shared" si="220"/>
        <v>July</v>
      </c>
      <c r="D1994" s="7">
        <f t="shared" si="221"/>
        <v>0.68541666666666667</v>
      </c>
      <c r="E1994" s="7" t="str">
        <f>IF(AND(D1994&lt;Sheet2!$A$3,D1994&gt;=Sheet2!$A$2),"Morning",IF(AND(D1994&gt;=Sheet2!$A$3,D1994&lt;Sheet2!$A$4),"Afternoon","Night"))</f>
        <v>Afternoon</v>
      </c>
      <c r="F1994" s="7" t="str">
        <f t="shared" si="222"/>
        <v>Thursday</v>
      </c>
      <c r="G1994" s="7" t="str">
        <f t="shared" si="223"/>
        <v>Weekdays</v>
      </c>
      <c r="H1994" s="6">
        <f t="shared" si="224"/>
        <v>23</v>
      </c>
      <c r="I1994" s="6">
        <f t="shared" si="219"/>
        <v>2020</v>
      </c>
      <c r="J1994" s="5">
        <v>44035.685416666667</v>
      </c>
      <c r="K1994" s="8" t="s">
        <v>564</v>
      </c>
      <c r="L1994" s="8" t="s">
        <v>2699</v>
      </c>
      <c r="M1994" s="8" t="s">
        <v>2703</v>
      </c>
      <c r="N1994" s="8" t="s">
        <v>58</v>
      </c>
      <c r="O1994" s="8" t="s">
        <v>19</v>
      </c>
      <c r="P1994" s="9">
        <v>12</v>
      </c>
      <c r="Q1994" s="8" t="s">
        <v>2586</v>
      </c>
      <c r="R1994">
        <f t="shared" si="225"/>
        <v>1</v>
      </c>
    </row>
    <row r="1995" spans="1:18" ht="66" x14ac:dyDescent="0.25">
      <c r="A1995" s="10"/>
      <c r="B1995" s="18">
        <v>44035.685416666667</v>
      </c>
      <c r="C1995" s="6" t="str">
        <f t="shared" si="220"/>
        <v>July</v>
      </c>
      <c r="D1995" s="7">
        <f t="shared" si="221"/>
        <v>0.68541666666666667</v>
      </c>
      <c r="E1995" s="7" t="str">
        <f>IF(AND(D1995&lt;Sheet2!$A$3,D1995&gt;=Sheet2!$A$2),"Morning",IF(AND(D1995&gt;=Sheet2!$A$3,D1995&lt;Sheet2!$A$4),"Afternoon","Night"))</f>
        <v>Afternoon</v>
      </c>
      <c r="F1995" s="7" t="str">
        <f t="shared" si="222"/>
        <v>Thursday</v>
      </c>
      <c r="G1995" s="7" t="str">
        <f t="shared" si="223"/>
        <v>Weekdays</v>
      </c>
      <c r="H1995" s="6">
        <f t="shared" si="224"/>
        <v>23</v>
      </c>
      <c r="I1995" s="6">
        <f t="shared" si="219"/>
        <v>2020</v>
      </c>
      <c r="J1995" s="11">
        <v>44042.315972222219</v>
      </c>
      <c r="K1995" s="12" t="s">
        <v>564</v>
      </c>
      <c r="L1995" s="8" t="s">
        <v>2699</v>
      </c>
      <c r="M1995" s="8" t="s">
        <v>2703</v>
      </c>
      <c r="N1995" s="12" t="s">
        <v>58</v>
      </c>
      <c r="O1995" s="12" t="s">
        <v>19</v>
      </c>
      <c r="P1995" s="13">
        <v>12</v>
      </c>
      <c r="Q1995" s="12" t="s">
        <v>2587</v>
      </c>
      <c r="R1995">
        <f t="shared" si="225"/>
        <v>1</v>
      </c>
    </row>
    <row r="1996" spans="1:18" ht="49.5" x14ac:dyDescent="0.25">
      <c r="A1996" s="4" t="s">
        <v>244</v>
      </c>
      <c r="B1996" s="17">
        <v>44035.711111111108</v>
      </c>
      <c r="C1996" s="6" t="str">
        <f t="shared" si="220"/>
        <v>July</v>
      </c>
      <c r="D1996" s="7">
        <f t="shared" si="221"/>
        <v>0.71111111111111114</v>
      </c>
      <c r="E1996" s="7" t="str">
        <f>IF(AND(D1996&lt;Sheet2!$A$3,D1996&gt;=Sheet2!$A$2),"Morning",IF(AND(D1996&gt;=Sheet2!$A$3,D1996&lt;Sheet2!$A$4),"Afternoon","Night"))</f>
        <v>Afternoon</v>
      </c>
      <c r="F1996" s="7" t="str">
        <f t="shared" si="222"/>
        <v>Thursday</v>
      </c>
      <c r="G1996" s="7" t="str">
        <f t="shared" si="223"/>
        <v>Weekdays</v>
      </c>
      <c r="H1996" s="6">
        <f t="shared" si="224"/>
        <v>23</v>
      </c>
      <c r="I1996" s="6">
        <f t="shared" si="219"/>
        <v>2020</v>
      </c>
      <c r="J1996" s="5">
        <v>44035.711111111108</v>
      </c>
      <c r="K1996" s="8" t="s">
        <v>427</v>
      </c>
      <c r="L1996" s="8" t="s">
        <v>2699</v>
      </c>
      <c r="M1996" s="8" t="s">
        <v>2703</v>
      </c>
      <c r="N1996" s="8" t="s">
        <v>24</v>
      </c>
      <c r="O1996" s="8" t="s">
        <v>35</v>
      </c>
      <c r="P1996" s="9">
        <v>0</v>
      </c>
      <c r="Q1996" s="8" t="s">
        <v>1523</v>
      </c>
      <c r="R1996">
        <f t="shared" si="225"/>
        <v>1</v>
      </c>
    </row>
    <row r="1997" spans="1:18" ht="82.5" x14ac:dyDescent="0.25">
      <c r="A1997" s="10"/>
      <c r="B1997" s="18">
        <v>44035.711111111108</v>
      </c>
      <c r="C1997" s="6" t="str">
        <f t="shared" si="220"/>
        <v>July</v>
      </c>
      <c r="D1997" s="7">
        <f t="shared" si="221"/>
        <v>0.71111111111111114</v>
      </c>
      <c r="E1997" s="7" t="str">
        <f>IF(AND(D1997&lt;Sheet2!$A$3,D1997&gt;=Sheet2!$A$2),"Morning",IF(AND(D1997&gt;=Sheet2!$A$3,D1997&lt;Sheet2!$A$4),"Afternoon","Night"))</f>
        <v>Afternoon</v>
      </c>
      <c r="F1997" s="7" t="str">
        <f t="shared" si="222"/>
        <v>Thursday</v>
      </c>
      <c r="G1997" s="7" t="str">
        <f t="shared" si="223"/>
        <v>Weekdays</v>
      </c>
      <c r="H1997" s="6">
        <f t="shared" si="224"/>
        <v>23</v>
      </c>
      <c r="I1997" s="6">
        <f t="shared" si="219"/>
        <v>2020</v>
      </c>
      <c r="J1997" s="11">
        <v>44042.319444444445</v>
      </c>
      <c r="K1997" s="12" t="s">
        <v>427</v>
      </c>
      <c r="L1997" s="8" t="s">
        <v>2699</v>
      </c>
      <c r="M1997" s="8" t="s">
        <v>2703</v>
      </c>
      <c r="N1997" s="12" t="s">
        <v>24</v>
      </c>
      <c r="O1997" s="12" t="s">
        <v>35</v>
      </c>
      <c r="P1997" s="13">
        <v>0</v>
      </c>
      <c r="Q1997" s="12" t="s">
        <v>2588</v>
      </c>
      <c r="R1997">
        <f t="shared" si="225"/>
        <v>1</v>
      </c>
    </row>
    <row r="1998" spans="1:18" ht="33" x14ac:dyDescent="0.25">
      <c r="A1998" s="4" t="s">
        <v>245</v>
      </c>
      <c r="B1998" s="17">
        <v>44035.715277777781</v>
      </c>
      <c r="C1998" s="6" t="str">
        <f t="shared" si="220"/>
        <v>July</v>
      </c>
      <c r="D1998" s="7">
        <f t="shared" si="221"/>
        <v>0.71527777777777779</v>
      </c>
      <c r="E1998" s="7" t="str">
        <f>IF(AND(D1998&lt;Sheet2!$A$3,D1998&gt;=Sheet2!$A$2),"Morning",IF(AND(D1998&gt;=Sheet2!$A$3,D1998&lt;Sheet2!$A$4),"Afternoon","Night"))</f>
        <v>Afternoon</v>
      </c>
      <c r="F1998" s="7" t="str">
        <f t="shared" si="222"/>
        <v>Thursday</v>
      </c>
      <c r="G1998" s="7" t="str">
        <f t="shared" si="223"/>
        <v>Weekdays</v>
      </c>
      <c r="H1998" s="6">
        <f t="shared" si="224"/>
        <v>23</v>
      </c>
      <c r="I1998" s="6">
        <f t="shared" si="219"/>
        <v>2020</v>
      </c>
      <c r="J1998" s="5">
        <v>44035.715277777781</v>
      </c>
      <c r="K1998" s="8" t="s">
        <v>256</v>
      </c>
      <c r="L1998" s="8" t="s">
        <v>2699</v>
      </c>
      <c r="M1998" s="8" t="s">
        <v>2703</v>
      </c>
      <c r="N1998" s="8" t="s">
        <v>24</v>
      </c>
      <c r="O1998" s="8" t="s">
        <v>46</v>
      </c>
      <c r="P1998" s="9">
        <v>30</v>
      </c>
      <c r="Q1998" s="8" t="s">
        <v>820</v>
      </c>
      <c r="R1998">
        <f t="shared" si="225"/>
        <v>1</v>
      </c>
    </row>
    <row r="1999" spans="1:18" ht="66" x14ac:dyDescent="0.25">
      <c r="A1999" s="10"/>
      <c r="B1999" s="18">
        <v>44035.715277777781</v>
      </c>
      <c r="C1999" s="6" t="str">
        <f t="shared" si="220"/>
        <v>July</v>
      </c>
      <c r="D1999" s="7">
        <f t="shared" si="221"/>
        <v>0.71527777777777779</v>
      </c>
      <c r="E1999" s="7" t="str">
        <f>IF(AND(D1999&lt;Sheet2!$A$3,D1999&gt;=Sheet2!$A$2),"Morning",IF(AND(D1999&gt;=Sheet2!$A$3,D1999&lt;Sheet2!$A$4),"Afternoon","Night"))</f>
        <v>Afternoon</v>
      </c>
      <c r="F1999" s="7" t="str">
        <f t="shared" si="222"/>
        <v>Thursday</v>
      </c>
      <c r="G1999" s="7" t="str">
        <f t="shared" si="223"/>
        <v>Weekdays</v>
      </c>
      <c r="H1999" s="6">
        <f t="shared" si="224"/>
        <v>23</v>
      </c>
      <c r="I1999" s="6">
        <f t="shared" si="219"/>
        <v>2020</v>
      </c>
      <c r="J1999" s="11">
        <v>44042.322916666664</v>
      </c>
      <c r="K1999" s="12" t="s">
        <v>256</v>
      </c>
      <c r="L1999" s="8" t="s">
        <v>2699</v>
      </c>
      <c r="M1999" s="8" t="s">
        <v>2703</v>
      </c>
      <c r="N1999" s="12" t="s">
        <v>24</v>
      </c>
      <c r="O1999" s="12" t="s">
        <v>46</v>
      </c>
      <c r="P1999" s="13">
        <v>30</v>
      </c>
      <c r="Q1999" s="12" t="s">
        <v>2589</v>
      </c>
      <c r="R1999">
        <f t="shared" si="225"/>
        <v>1</v>
      </c>
    </row>
    <row r="2000" spans="1:18" ht="148.5" x14ac:dyDescent="0.25">
      <c r="A2000" s="4" t="s">
        <v>246</v>
      </c>
      <c r="B2000" s="17">
        <v>44036.258333333331</v>
      </c>
      <c r="C2000" s="6" t="str">
        <f t="shared" si="220"/>
        <v>July</v>
      </c>
      <c r="D2000" s="7">
        <f t="shared" si="221"/>
        <v>0.25833333333333336</v>
      </c>
      <c r="E2000" s="7" t="str">
        <f>IF(AND(D2000&lt;Sheet2!$A$3,D2000&gt;=Sheet2!$A$2),"Morning",IF(AND(D2000&gt;=Sheet2!$A$3,D2000&lt;Sheet2!$A$4),"Afternoon","Night"))</f>
        <v>Morning</v>
      </c>
      <c r="F2000" s="7" t="str">
        <f t="shared" si="222"/>
        <v>Friday</v>
      </c>
      <c r="G2000" s="7" t="str">
        <f t="shared" si="223"/>
        <v>Weekdays</v>
      </c>
      <c r="H2000" s="6">
        <f t="shared" si="224"/>
        <v>24</v>
      </c>
      <c r="I2000" s="6">
        <f t="shared" si="219"/>
        <v>2020</v>
      </c>
      <c r="J2000" s="5">
        <v>44036.258333333331</v>
      </c>
      <c r="K2000" s="8" t="s">
        <v>12</v>
      </c>
      <c r="L2000" s="8" t="s">
        <v>2694</v>
      </c>
      <c r="M2000" s="8" t="s">
        <v>2702</v>
      </c>
      <c r="N2000" s="8" t="s">
        <v>34</v>
      </c>
      <c r="O2000" s="8" t="s">
        <v>13</v>
      </c>
      <c r="P2000" s="9">
        <v>187</v>
      </c>
      <c r="Q2000" s="8" t="s">
        <v>2590</v>
      </c>
      <c r="R2000">
        <f t="shared" si="225"/>
        <v>1</v>
      </c>
    </row>
    <row r="2001" spans="1:18" ht="115.5" x14ac:dyDescent="0.25">
      <c r="A2001" s="4" t="s">
        <v>247</v>
      </c>
      <c r="B2001" s="17">
        <v>44036.443055555559</v>
      </c>
      <c r="C2001" s="6" t="str">
        <f t="shared" si="220"/>
        <v>July</v>
      </c>
      <c r="D2001" s="7">
        <f t="shared" si="221"/>
        <v>0.44305555555555554</v>
      </c>
      <c r="E2001" s="7" t="str">
        <f>IF(AND(D2001&lt;Sheet2!$A$3,D2001&gt;=Sheet2!$A$2),"Morning",IF(AND(D2001&gt;=Sheet2!$A$3,D2001&lt;Sheet2!$A$4),"Afternoon","Night"))</f>
        <v>Morning</v>
      </c>
      <c r="F2001" s="7" t="str">
        <f t="shared" si="222"/>
        <v>Friday</v>
      </c>
      <c r="G2001" s="7" t="str">
        <f t="shared" si="223"/>
        <v>Weekdays</v>
      </c>
      <c r="H2001" s="6">
        <f t="shared" si="224"/>
        <v>24</v>
      </c>
      <c r="I2001" s="6">
        <f t="shared" si="219"/>
        <v>2020</v>
      </c>
      <c r="J2001" s="5">
        <v>44036.443055555559</v>
      </c>
      <c r="K2001" s="8" t="s">
        <v>289</v>
      </c>
      <c r="L2001" s="8" t="s">
        <v>2693</v>
      </c>
      <c r="M2001" s="8" t="s">
        <v>2703</v>
      </c>
      <c r="N2001" s="8" t="s">
        <v>34</v>
      </c>
      <c r="O2001" s="8" t="s">
        <v>109</v>
      </c>
      <c r="P2001" s="9">
        <v>0</v>
      </c>
      <c r="Q2001" s="8" t="s">
        <v>2591</v>
      </c>
      <c r="R2001">
        <f t="shared" si="225"/>
        <v>1</v>
      </c>
    </row>
    <row r="2002" spans="1:18" ht="49.5" x14ac:dyDescent="0.25">
      <c r="A2002" s="4" t="s">
        <v>249</v>
      </c>
      <c r="B2002" s="17">
        <v>44036.754166666666</v>
      </c>
      <c r="C2002" s="6" t="str">
        <f t="shared" si="220"/>
        <v>July</v>
      </c>
      <c r="D2002" s="7">
        <f t="shared" si="221"/>
        <v>0.75416666666666676</v>
      </c>
      <c r="E2002" s="7" t="str">
        <f>IF(AND(D2002&lt;Sheet2!$A$3,D2002&gt;=Sheet2!$A$2),"Morning",IF(AND(D2002&gt;=Sheet2!$A$3,D2002&lt;Sheet2!$A$4),"Afternoon","Night"))</f>
        <v>Afternoon</v>
      </c>
      <c r="F2002" s="7" t="str">
        <f t="shared" si="222"/>
        <v>Friday</v>
      </c>
      <c r="G2002" s="7" t="str">
        <f t="shared" si="223"/>
        <v>Weekdays</v>
      </c>
      <c r="H2002" s="6">
        <f t="shared" si="224"/>
        <v>24</v>
      </c>
      <c r="I2002" s="6">
        <f t="shared" si="219"/>
        <v>2020</v>
      </c>
      <c r="J2002" s="5">
        <v>44036.754166666666</v>
      </c>
      <c r="K2002" s="8" t="s">
        <v>76</v>
      </c>
      <c r="L2002" s="8" t="s">
        <v>2693</v>
      </c>
      <c r="M2002" s="8" t="s">
        <v>2703</v>
      </c>
      <c r="N2002" s="8" t="s">
        <v>34</v>
      </c>
      <c r="O2002" s="8" t="s">
        <v>35</v>
      </c>
      <c r="P2002" s="9">
        <v>33</v>
      </c>
      <c r="Q2002" s="8" t="s">
        <v>2592</v>
      </c>
      <c r="R2002">
        <f t="shared" si="225"/>
        <v>1</v>
      </c>
    </row>
    <row r="2003" spans="1:18" ht="82.5" x14ac:dyDescent="0.25">
      <c r="A2003" s="10"/>
      <c r="B2003" s="18">
        <v>44036.754166666666</v>
      </c>
      <c r="C2003" s="6" t="str">
        <f t="shared" si="220"/>
        <v>July</v>
      </c>
      <c r="D2003" s="7">
        <f t="shared" si="221"/>
        <v>0.75416666666666676</v>
      </c>
      <c r="E2003" s="7" t="str">
        <f>IF(AND(D2003&lt;Sheet2!$A$3,D2003&gt;=Sheet2!$A$2),"Morning",IF(AND(D2003&gt;=Sheet2!$A$3,D2003&lt;Sheet2!$A$4),"Afternoon","Night"))</f>
        <v>Afternoon</v>
      </c>
      <c r="F2003" s="7" t="str">
        <f t="shared" si="222"/>
        <v>Friday</v>
      </c>
      <c r="G2003" s="7" t="str">
        <f t="shared" si="223"/>
        <v>Weekdays</v>
      </c>
      <c r="H2003" s="6">
        <f t="shared" si="224"/>
        <v>24</v>
      </c>
      <c r="I2003" s="6">
        <f t="shared" si="219"/>
        <v>2020</v>
      </c>
      <c r="J2003" s="11">
        <v>44042.327777777777</v>
      </c>
      <c r="K2003" s="12" t="s">
        <v>76</v>
      </c>
      <c r="L2003" s="8" t="s">
        <v>2693</v>
      </c>
      <c r="M2003" s="8" t="s">
        <v>2703</v>
      </c>
      <c r="N2003" s="12" t="s">
        <v>34</v>
      </c>
      <c r="O2003" s="12" t="s">
        <v>35</v>
      </c>
      <c r="P2003" s="13">
        <v>33</v>
      </c>
      <c r="Q2003" s="12" t="s">
        <v>2593</v>
      </c>
      <c r="R2003">
        <f t="shared" si="225"/>
        <v>1</v>
      </c>
    </row>
    <row r="2004" spans="1:18" ht="148.5" x14ac:dyDescent="0.25">
      <c r="A2004" s="4" t="s">
        <v>250</v>
      </c>
      <c r="B2004" s="17">
        <v>44037.713194444441</v>
      </c>
      <c r="C2004" s="6" t="str">
        <f t="shared" si="220"/>
        <v>July</v>
      </c>
      <c r="D2004" s="7">
        <f t="shared" si="221"/>
        <v>0.71319444444444446</v>
      </c>
      <c r="E2004" s="7" t="str">
        <f>IF(AND(D2004&lt;Sheet2!$A$3,D2004&gt;=Sheet2!$A$2),"Morning",IF(AND(D2004&gt;=Sheet2!$A$3,D2004&lt;Sheet2!$A$4),"Afternoon","Night"))</f>
        <v>Afternoon</v>
      </c>
      <c r="F2004" s="7" t="str">
        <f t="shared" si="222"/>
        <v>Saturday</v>
      </c>
      <c r="G2004" s="7" t="str">
        <f t="shared" si="223"/>
        <v>Weekends</v>
      </c>
      <c r="H2004" s="6">
        <f t="shared" si="224"/>
        <v>25</v>
      </c>
      <c r="I2004" s="6">
        <f t="shared" si="219"/>
        <v>2020</v>
      </c>
      <c r="J2004" s="5">
        <v>44037.713194444441</v>
      </c>
      <c r="K2004" s="8" t="s">
        <v>695</v>
      </c>
      <c r="L2004" s="8" t="s">
        <v>2696</v>
      </c>
      <c r="M2004" s="8" t="s">
        <v>2703</v>
      </c>
      <c r="N2004" s="8" t="s">
        <v>464</v>
      </c>
      <c r="O2004" s="8" t="s">
        <v>13</v>
      </c>
      <c r="P2004" s="9">
        <v>330</v>
      </c>
      <c r="Q2004" s="8" t="s">
        <v>2594</v>
      </c>
      <c r="R2004">
        <f t="shared" si="225"/>
        <v>1</v>
      </c>
    </row>
    <row r="2005" spans="1:18" ht="49.5" x14ac:dyDescent="0.25">
      <c r="A2005" s="10"/>
      <c r="B2005" s="18">
        <v>44037.713194444441</v>
      </c>
      <c r="C2005" s="6" t="str">
        <f t="shared" si="220"/>
        <v>July</v>
      </c>
      <c r="D2005" s="7">
        <f t="shared" si="221"/>
        <v>0.71319444444444446</v>
      </c>
      <c r="E2005" s="7" t="str">
        <f>IF(AND(D2005&lt;Sheet2!$A$3,D2005&gt;=Sheet2!$A$2),"Morning",IF(AND(D2005&gt;=Sheet2!$A$3,D2005&lt;Sheet2!$A$4),"Afternoon","Night"))</f>
        <v>Afternoon</v>
      </c>
      <c r="F2005" s="7" t="str">
        <f t="shared" si="222"/>
        <v>Saturday</v>
      </c>
      <c r="G2005" s="7" t="str">
        <f t="shared" si="223"/>
        <v>Weekends</v>
      </c>
      <c r="H2005" s="6">
        <f t="shared" si="224"/>
        <v>25</v>
      </c>
      <c r="I2005" s="6">
        <f t="shared" si="219"/>
        <v>2020</v>
      </c>
      <c r="J2005" s="11">
        <v>44039.759722222225</v>
      </c>
      <c r="K2005" s="12" t="s">
        <v>695</v>
      </c>
      <c r="L2005" s="8" t="s">
        <v>2696</v>
      </c>
      <c r="M2005" s="8" t="s">
        <v>2703</v>
      </c>
      <c r="N2005" s="12" t="s">
        <v>464</v>
      </c>
      <c r="O2005" s="12" t="s">
        <v>13</v>
      </c>
      <c r="P2005" s="13">
        <v>330</v>
      </c>
      <c r="Q2005" s="12" t="s">
        <v>2595</v>
      </c>
      <c r="R2005">
        <f t="shared" si="225"/>
        <v>1</v>
      </c>
    </row>
    <row r="2006" spans="1:18" ht="49.5" x14ac:dyDescent="0.25">
      <c r="A2006" s="4" t="s">
        <v>253</v>
      </c>
      <c r="B2006" s="17">
        <v>44038.380555555559</v>
      </c>
      <c r="C2006" s="6" t="str">
        <f t="shared" si="220"/>
        <v>July</v>
      </c>
      <c r="D2006" s="7">
        <f t="shared" si="221"/>
        <v>0.38055555555555554</v>
      </c>
      <c r="E2006" s="7" t="str">
        <f>IF(AND(D2006&lt;Sheet2!$A$3,D2006&gt;=Sheet2!$A$2),"Morning",IF(AND(D2006&gt;=Sheet2!$A$3,D2006&lt;Sheet2!$A$4),"Afternoon","Night"))</f>
        <v>Morning</v>
      </c>
      <c r="F2006" s="7" t="str">
        <f t="shared" si="222"/>
        <v>Sunday</v>
      </c>
      <c r="G2006" s="7" t="str">
        <f t="shared" si="223"/>
        <v>Weekends</v>
      </c>
      <c r="H2006" s="6">
        <f t="shared" si="224"/>
        <v>26</v>
      </c>
      <c r="I2006" s="6">
        <f t="shared" si="219"/>
        <v>2020</v>
      </c>
      <c r="J2006" s="5">
        <v>44038.380555555559</v>
      </c>
      <c r="K2006" s="8" t="s">
        <v>67</v>
      </c>
      <c r="L2006" s="8" t="s">
        <v>2696</v>
      </c>
      <c r="M2006" s="8" t="s">
        <v>2703</v>
      </c>
      <c r="N2006" s="8" t="s">
        <v>34</v>
      </c>
      <c r="O2006" s="8" t="s">
        <v>109</v>
      </c>
      <c r="P2006" s="9">
        <v>30</v>
      </c>
      <c r="Q2006" s="8" t="s">
        <v>2596</v>
      </c>
      <c r="R2006">
        <f t="shared" si="225"/>
        <v>1</v>
      </c>
    </row>
    <row r="2007" spans="1:18" ht="33" x14ac:dyDescent="0.25">
      <c r="A2007" s="4" t="s">
        <v>255</v>
      </c>
      <c r="B2007" s="17">
        <v>44039.263888888891</v>
      </c>
      <c r="C2007" s="6" t="str">
        <f t="shared" si="220"/>
        <v>July</v>
      </c>
      <c r="D2007" s="7">
        <f t="shared" si="221"/>
        <v>0.2638888888888889</v>
      </c>
      <c r="E2007" s="7" t="str">
        <f>IF(AND(D2007&lt;Sheet2!$A$3,D2007&gt;=Sheet2!$A$2),"Morning",IF(AND(D2007&gt;=Sheet2!$A$3,D2007&lt;Sheet2!$A$4),"Afternoon","Night"))</f>
        <v>Morning</v>
      </c>
      <c r="F2007" s="7" t="str">
        <f t="shared" si="222"/>
        <v>Monday</v>
      </c>
      <c r="G2007" s="7" t="str">
        <f t="shared" si="223"/>
        <v>Weekdays</v>
      </c>
      <c r="H2007" s="6">
        <f t="shared" si="224"/>
        <v>27</v>
      </c>
      <c r="I2007" s="6">
        <f t="shared" si="219"/>
        <v>2020</v>
      </c>
      <c r="J2007" s="5">
        <v>44039.263888888891</v>
      </c>
      <c r="K2007" s="8" t="s">
        <v>1702</v>
      </c>
      <c r="L2007" s="8" t="s">
        <v>2693</v>
      </c>
      <c r="M2007" s="8" t="s">
        <v>2703</v>
      </c>
      <c r="N2007" s="8" t="s">
        <v>34</v>
      </c>
      <c r="O2007" s="8" t="s">
        <v>14</v>
      </c>
      <c r="P2007" s="9">
        <v>0</v>
      </c>
      <c r="Q2007" s="8" t="s">
        <v>1524</v>
      </c>
      <c r="R2007">
        <f t="shared" si="225"/>
        <v>1</v>
      </c>
    </row>
    <row r="2008" spans="1:18" ht="66" x14ac:dyDescent="0.25">
      <c r="A2008" s="10"/>
      <c r="B2008" s="18">
        <v>44039.263888888891</v>
      </c>
      <c r="C2008" s="6" t="str">
        <f t="shared" si="220"/>
        <v>July</v>
      </c>
      <c r="D2008" s="7">
        <f t="shared" si="221"/>
        <v>0.2638888888888889</v>
      </c>
      <c r="E2008" s="7" t="str">
        <f>IF(AND(D2008&lt;Sheet2!$A$3,D2008&gt;=Sheet2!$A$2),"Morning",IF(AND(D2008&gt;=Sheet2!$A$3,D2008&lt;Sheet2!$A$4),"Afternoon","Night"))</f>
        <v>Morning</v>
      </c>
      <c r="F2008" s="7" t="str">
        <f t="shared" si="222"/>
        <v>Monday</v>
      </c>
      <c r="G2008" s="7" t="str">
        <f t="shared" si="223"/>
        <v>Weekdays</v>
      </c>
      <c r="H2008" s="6">
        <f t="shared" si="224"/>
        <v>27</v>
      </c>
      <c r="I2008" s="6">
        <f t="shared" si="219"/>
        <v>2020</v>
      </c>
      <c r="J2008" s="11">
        <v>44040.363194444442</v>
      </c>
      <c r="K2008" s="12" t="s">
        <v>1702</v>
      </c>
      <c r="L2008" s="8" t="s">
        <v>2693</v>
      </c>
      <c r="M2008" s="8" t="s">
        <v>2703</v>
      </c>
      <c r="N2008" s="12" t="s">
        <v>34</v>
      </c>
      <c r="O2008" s="12" t="s">
        <v>14</v>
      </c>
      <c r="P2008" s="13">
        <v>0</v>
      </c>
      <c r="Q2008" s="12" t="s">
        <v>2597</v>
      </c>
      <c r="R2008">
        <f t="shared" si="225"/>
        <v>1</v>
      </c>
    </row>
    <row r="2009" spans="1:18" ht="49.5" x14ac:dyDescent="0.25">
      <c r="A2009" s="4" t="s">
        <v>257</v>
      </c>
      <c r="B2009" s="17">
        <v>44039.28402777778</v>
      </c>
      <c r="C2009" s="6" t="str">
        <f t="shared" si="220"/>
        <v>July</v>
      </c>
      <c r="D2009" s="7">
        <f t="shared" si="221"/>
        <v>0.28402777777777777</v>
      </c>
      <c r="E2009" s="7" t="str">
        <f>IF(AND(D2009&lt;Sheet2!$A$3,D2009&gt;=Sheet2!$A$2),"Morning",IF(AND(D2009&gt;=Sheet2!$A$3,D2009&lt;Sheet2!$A$4),"Afternoon","Night"))</f>
        <v>Morning</v>
      </c>
      <c r="F2009" s="7" t="str">
        <f t="shared" si="222"/>
        <v>Monday</v>
      </c>
      <c r="G2009" s="7" t="str">
        <f t="shared" si="223"/>
        <v>Weekdays</v>
      </c>
      <c r="H2009" s="6">
        <f t="shared" si="224"/>
        <v>27</v>
      </c>
      <c r="I2009" s="6">
        <f t="shared" si="219"/>
        <v>2020</v>
      </c>
      <c r="J2009" s="5">
        <v>44039.28402777778</v>
      </c>
      <c r="K2009" s="8" t="s">
        <v>314</v>
      </c>
      <c r="L2009" s="8" t="s">
        <v>2693</v>
      </c>
      <c r="M2009" s="8" t="s">
        <v>2703</v>
      </c>
      <c r="N2009" s="8" t="s">
        <v>58</v>
      </c>
      <c r="O2009" s="8" t="s">
        <v>35</v>
      </c>
      <c r="P2009" s="9">
        <v>0</v>
      </c>
      <c r="Q2009" s="8" t="s">
        <v>2598</v>
      </c>
      <c r="R2009">
        <f t="shared" si="225"/>
        <v>1</v>
      </c>
    </row>
    <row r="2010" spans="1:18" ht="82.5" x14ac:dyDescent="0.25">
      <c r="A2010" s="10"/>
      <c r="B2010" s="18">
        <v>44039.28402777778</v>
      </c>
      <c r="C2010" s="6" t="str">
        <f t="shared" si="220"/>
        <v>July</v>
      </c>
      <c r="D2010" s="7">
        <f t="shared" si="221"/>
        <v>0.28402777777777777</v>
      </c>
      <c r="E2010" s="7" t="str">
        <f>IF(AND(D2010&lt;Sheet2!$A$3,D2010&gt;=Sheet2!$A$2),"Morning",IF(AND(D2010&gt;=Sheet2!$A$3,D2010&lt;Sheet2!$A$4),"Afternoon","Night"))</f>
        <v>Morning</v>
      </c>
      <c r="F2010" s="7" t="str">
        <f t="shared" si="222"/>
        <v>Monday</v>
      </c>
      <c r="G2010" s="7" t="str">
        <f t="shared" si="223"/>
        <v>Weekdays</v>
      </c>
      <c r="H2010" s="6">
        <f t="shared" si="224"/>
        <v>27</v>
      </c>
      <c r="I2010" s="6">
        <f t="shared" si="219"/>
        <v>2020</v>
      </c>
      <c r="J2010" s="11">
        <v>44042.333333333336</v>
      </c>
      <c r="K2010" s="12" t="s">
        <v>314</v>
      </c>
      <c r="L2010" s="8" t="s">
        <v>2693</v>
      </c>
      <c r="M2010" s="8" t="s">
        <v>2703</v>
      </c>
      <c r="N2010" s="12" t="s">
        <v>58</v>
      </c>
      <c r="O2010" s="12" t="s">
        <v>35</v>
      </c>
      <c r="P2010" s="13">
        <v>0</v>
      </c>
      <c r="Q2010" s="12" t="s">
        <v>2599</v>
      </c>
      <c r="R2010">
        <f t="shared" si="225"/>
        <v>1</v>
      </c>
    </row>
    <row r="2011" spans="1:18" ht="115.5" x14ac:dyDescent="0.25">
      <c r="A2011" s="4" t="s">
        <v>258</v>
      </c>
      <c r="B2011" s="17">
        <v>44039.40625</v>
      </c>
      <c r="C2011" s="6" t="str">
        <f t="shared" si="220"/>
        <v>July</v>
      </c>
      <c r="D2011" s="7">
        <f t="shared" si="221"/>
        <v>0.40625</v>
      </c>
      <c r="E2011" s="7" t="str">
        <f>IF(AND(D2011&lt;Sheet2!$A$3,D2011&gt;=Sheet2!$A$2),"Morning",IF(AND(D2011&gt;=Sheet2!$A$3,D2011&lt;Sheet2!$A$4),"Afternoon","Night"))</f>
        <v>Morning</v>
      </c>
      <c r="F2011" s="7" t="str">
        <f t="shared" si="222"/>
        <v>Monday</v>
      </c>
      <c r="G2011" s="7" t="str">
        <f t="shared" si="223"/>
        <v>Weekdays</v>
      </c>
      <c r="H2011" s="6">
        <f t="shared" si="224"/>
        <v>27</v>
      </c>
      <c r="I2011" s="6">
        <f t="shared" si="219"/>
        <v>2020</v>
      </c>
      <c r="J2011" s="5">
        <v>44039.40625</v>
      </c>
      <c r="K2011" s="8" t="s">
        <v>831</v>
      </c>
      <c r="L2011" s="8" t="s">
        <v>2695</v>
      </c>
      <c r="M2011" s="8" t="s">
        <v>2702</v>
      </c>
      <c r="N2011" s="8" t="s">
        <v>34</v>
      </c>
      <c r="O2011" s="8" t="s">
        <v>109</v>
      </c>
      <c r="P2011" s="9">
        <v>85</v>
      </c>
      <c r="Q2011" s="8" t="s">
        <v>2600</v>
      </c>
      <c r="R2011">
        <f t="shared" si="225"/>
        <v>1</v>
      </c>
    </row>
    <row r="2012" spans="1:18" ht="49.5" x14ac:dyDescent="0.25">
      <c r="A2012" s="4" t="s">
        <v>259</v>
      </c>
      <c r="B2012" s="17">
        <v>44039.605555555558</v>
      </c>
      <c r="C2012" s="6" t="str">
        <f t="shared" si="220"/>
        <v>July</v>
      </c>
      <c r="D2012" s="7">
        <f t="shared" si="221"/>
        <v>0.60555555555555551</v>
      </c>
      <c r="E2012" s="7" t="str">
        <f>IF(AND(D2012&lt;Sheet2!$A$3,D2012&gt;=Sheet2!$A$2),"Morning",IF(AND(D2012&gt;=Sheet2!$A$3,D2012&lt;Sheet2!$A$4),"Afternoon","Night"))</f>
        <v>Afternoon</v>
      </c>
      <c r="F2012" s="7" t="str">
        <f t="shared" si="222"/>
        <v>Monday</v>
      </c>
      <c r="G2012" s="7" t="str">
        <f t="shared" si="223"/>
        <v>Weekdays</v>
      </c>
      <c r="H2012" s="6">
        <f t="shared" si="224"/>
        <v>27</v>
      </c>
      <c r="I2012" s="6">
        <f t="shared" si="219"/>
        <v>2020</v>
      </c>
      <c r="J2012" s="5">
        <v>44039.605555555558</v>
      </c>
      <c r="K2012" s="8" t="s">
        <v>363</v>
      </c>
      <c r="L2012" s="8" t="s">
        <v>2694</v>
      </c>
      <c r="M2012" s="8" t="s">
        <v>2702</v>
      </c>
      <c r="N2012" s="8" t="s">
        <v>34</v>
      </c>
      <c r="O2012" s="8" t="s">
        <v>109</v>
      </c>
      <c r="P2012" s="9">
        <v>26</v>
      </c>
      <c r="Q2012" s="8" t="s">
        <v>2601</v>
      </c>
      <c r="R2012">
        <f t="shared" si="225"/>
        <v>1</v>
      </c>
    </row>
    <row r="2013" spans="1:18" ht="132" x14ac:dyDescent="0.25">
      <c r="A2013" s="4" t="s">
        <v>261</v>
      </c>
      <c r="B2013" s="17">
        <v>44040.348611111112</v>
      </c>
      <c r="C2013" s="6" t="str">
        <f t="shared" si="220"/>
        <v>July</v>
      </c>
      <c r="D2013" s="7">
        <f t="shared" si="221"/>
        <v>0.34861111111111115</v>
      </c>
      <c r="E2013" s="7" t="str">
        <f>IF(AND(D2013&lt;Sheet2!$A$3,D2013&gt;=Sheet2!$A$2),"Morning",IF(AND(D2013&gt;=Sheet2!$A$3,D2013&lt;Sheet2!$A$4),"Afternoon","Night"))</f>
        <v>Morning</v>
      </c>
      <c r="F2013" s="7" t="str">
        <f t="shared" si="222"/>
        <v>Tuesday</v>
      </c>
      <c r="G2013" s="7" t="str">
        <f t="shared" si="223"/>
        <v>Weekdays</v>
      </c>
      <c r="H2013" s="6">
        <f t="shared" si="224"/>
        <v>28</v>
      </c>
      <c r="I2013" s="6">
        <f t="shared" si="219"/>
        <v>2020</v>
      </c>
      <c r="J2013" s="5">
        <v>44040.348611111112</v>
      </c>
      <c r="K2013" s="8" t="s">
        <v>309</v>
      </c>
      <c r="L2013" s="8" t="s">
        <v>2696</v>
      </c>
      <c r="M2013" s="8" t="s">
        <v>2703</v>
      </c>
      <c r="N2013" s="8" t="s">
        <v>34</v>
      </c>
      <c r="O2013" s="8" t="s">
        <v>1707</v>
      </c>
      <c r="P2013" s="9">
        <v>64</v>
      </c>
      <c r="Q2013" s="8" t="s">
        <v>2602</v>
      </c>
      <c r="R2013">
        <f t="shared" si="225"/>
        <v>1</v>
      </c>
    </row>
    <row r="2014" spans="1:18" ht="409.5" x14ac:dyDescent="0.25">
      <c r="A2014" s="4" t="s">
        <v>262</v>
      </c>
      <c r="B2014" s="17">
        <v>44041.393055555556</v>
      </c>
      <c r="C2014" s="6" t="str">
        <f t="shared" si="220"/>
        <v>July</v>
      </c>
      <c r="D2014" s="7">
        <f t="shared" si="221"/>
        <v>0.39305555555555555</v>
      </c>
      <c r="E2014" s="7" t="str">
        <f>IF(AND(D2014&lt;Sheet2!$A$3,D2014&gt;=Sheet2!$A$2),"Morning",IF(AND(D2014&gt;=Sheet2!$A$3,D2014&lt;Sheet2!$A$4),"Afternoon","Night"))</f>
        <v>Morning</v>
      </c>
      <c r="F2014" s="7" t="str">
        <f t="shared" si="222"/>
        <v>Wednesday</v>
      </c>
      <c r="G2014" s="7" t="str">
        <f t="shared" si="223"/>
        <v>Weekdays</v>
      </c>
      <c r="H2014" s="6">
        <f t="shared" si="224"/>
        <v>29</v>
      </c>
      <c r="I2014" s="6">
        <f t="shared" si="219"/>
        <v>2020</v>
      </c>
      <c r="J2014" s="5">
        <v>44041.393055555556</v>
      </c>
      <c r="K2014" s="8" t="s">
        <v>396</v>
      </c>
      <c r="L2014" s="8" t="s">
        <v>2699</v>
      </c>
      <c r="M2014" s="8" t="s">
        <v>2703</v>
      </c>
      <c r="N2014" s="8" t="s">
        <v>34</v>
      </c>
      <c r="O2014" s="8" t="s">
        <v>109</v>
      </c>
      <c r="P2014" s="9">
        <v>1195</v>
      </c>
      <c r="Q2014" s="8" t="s">
        <v>2603</v>
      </c>
      <c r="R2014">
        <f t="shared" si="225"/>
        <v>1</v>
      </c>
    </row>
    <row r="2015" spans="1:18" ht="66" x14ac:dyDescent="0.25">
      <c r="A2015" s="4" t="s">
        <v>264</v>
      </c>
      <c r="B2015" s="17">
        <v>44041.4375</v>
      </c>
      <c r="C2015" s="6" t="str">
        <f t="shared" si="220"/>
        <v>July</v>
      </c>
      <c r="D2015" s="7">
        <f t="shared" si="221"/>
        <v>0.4375</v>
      </c>
      <c r="E2015" s="7" t="str">
        <f>IF(AND(D2015&lt;Sheet2!$A$3,D2015&gt;=Sheet2!$A$2),"Morning",IF(AND(D2015&gt;=Sheet2!$A$3,D2015&lt;Sheet2!$A$4),"Afternoon","Night"))</f>
        <v>Morning</v>
      </c>
      <c r="F2015" s="7" t="str">
        <f t="shared" si="222"/>
        <v>Wednesday</v>
      </c>
      <c r="G2015" s="7" t="str">
        <f t="shared" si="223"/>
        <v>Weekdays</v>
      </c>
      <c r="H2015" s="6">
        <f t="shared" si="224"/>
        <v>29</v>
      </c>
      <c r="I2015" s="6">
        <f t="shared" si="219"/>
        <v>2020</v>
      </c>
      <c r="J2015" s="5">
        <v>44041.4375</v>
      </c>
      <c r="K2015" s="8" t="s">
        <v>975</v>
      </c>
      <c r="L2015" s="8" t="s">
        <v>2694</v>
      </c>
      <c r="M2015" s="8" t="s">
        <v>2702</v>
      </c>
      <c r="N2015" s="8" t="s">
        <v>34</v>
      </c>
      <c r="O2015" s="8" t="s">
        <v>109</v>
      </c>
      <c r="P2015" s="9">
        <v>7</v>
      </c>
      <c r="Q2015" s="8" t="s">
        <v>1525</v>
      </c>
      <c r="R2015">
        <f t="shared" si="225"/>
        <v>1</v>
      </c>
    </row>
    <row r="2016" spans="1:18" ht="33" x14ac:dyDescent="0.25">
      <c r="A2016" s="4" t="s">
        <v>267</v>
      </c>
      <c r="B2016" s="17">
        <v>44041.462500000001</v>
      </c>
      <c r="C2016" s="6" t="str">
        <f t="shared" si="220"/>
        <v>July</v>
      </c>
      <c r="D2016" s="7">
        <f t="shared" si="221"/>
        <v>0.46249999999999997</v>
      </c>
      <c r="E2016" s="7" t="str">
        <f>IF(AND(D2016&lt;Sheet2!$A$3,D2016&gt;=Sheet2!$A$2),"Morning",IF(AND(D2016&gt;=Sheet2!$A$3,D2016&lt;Sheet2!$A$4),"Afternoon","Night"))</f>
        <v>Morning</v>
      </c>
      <c r="F2016" s="7" t="str">
        <f t="shared" si="222"/>
        <v>Wednesday</v>
      </c>
      <c r="G2016" s="7" t="str">
        <f t="shared" si="223"/>
        <v>Weekdays</v>
      </c>
      <c r="H2016" s="6">
        <f t="shared" si="224"/>
        <v>29</v>
      </c>
      <c r="I2016" s="6">
        <f t="shared" si="219"/>
        <v>2020</v>
      </c>
      <c r="J2016" s="5">
        <v>44041.462500000001</v>
      </c>
      <c r="K2016" s="8" t="s">
        <v>170</v>
      </c>
      <c r="L2016" s="8" t="s">
        <v>2696</v>
      </c>
      <c r="M2016" s="8" t="s">
        <v>2703</v>
      </c>
      <c r="N2016" s="8" t="s">
        <v>34</v>
      </c>
      <c r="O2016" s="8" t="s">
        <v>19</v>
      </c>
      <c r="P2016" s="9">
        <v>70</v>
      </c>
      <c r="Q2016" s="8" t="s">
        <v>1526</v>
      </c>
      <c r="R2016">
        <f t="shared" si="225"/>
        <v>1</v>
      </c>
    </row>
    <row r="2017" spans="1:18" ht="99" x14ac:dyDescent="0.25">
      <c r="A2017" s="4" t="s">
        <v>270</v>
      </c>
      <c r="B2017" s="17">
        <v>44041.524305555555</v>
      </c>
      <c r="C2017" s="6" t="str">
        <f t="shared" si="220"/>
        <v>July</v>
      </c>
      <c r="D2017" s="7">
        <f t="shared" si="221"/>
        <v>0.52430555555555558</v>
      </c>
      <c r="E2017" s="7" t="str">
        <f>IF(AND(D2017&lt;Sheet2!$A$3,D2017&gt;=Sheet2!$A$2),"Morning",IF(AND(D2017&gt;=Sheet2!$A$3,D2017&lt;Sheet2!$A$4),"Afternoon","Night"))</f>
        <v>Afternoon</v>
      </c>
      <c r="F2017" s="7" t="str">
        <f t="shared" si="222"/>
        <v>Wednesday</v>
      </c>
      <c r="G2017" s="7" t="str">
        <f t="shared" si="223"/>
        <v>Weekdays</v>
      </c>
      <c r="H2017" s="6">
        <f t="shared" si="224"/>
        <v>29</v>
      </c>
      <c r="I2017" s="6">
        <f t="shared" si="219"/>
        <v>2020</v>
      </c>
      <c r="J2017" s="5">
        <v>44041.524305555555</v>
      </c>
      <c r="K2017" s="8" t="s">
        <v>206</v>
      </c>
      <c r="L2017" s="8" t="s">
        <v>2695</v>
      </c>
      <c r="M2017" s="8" t="s">
        <v>2702</v>
      </c>
      <c r="N2017" s="8" t="s">
        <v>34</v>
      </c>
      <c r="O2017" s="8" t="s">
        <v>351</v>
      </c>
      <c r="P2017" s="9">
        <v>0</v>
      </c>
      <c r="Q2017" s="8" t="s">
        <v>1527</v>
      </c>
      <c r="R2017">
        <f t="shared" si="225"/>
        <v>1</v>
      </c>
    </row>
    <row r="2018" spans="1:18" ht="33" x14ac:dyDescent="0.25">
      <c r="A2018" s="10"/>
      <c r="B2018" s="18">
        <v>44041.524305555555</v>
      </c>
      <c r="C2018" s="6" t="str">
        <f t="shared" si="220"/>
        <v>July</v>
      </c>
      <c r="D2018" s="7">
        <f t="shared" si="221"/>
        <v>0.52430555555555558</v>
      </c>
      <c r="E2018" s="7" t="str">
        <f>IF(AND(D2018&lt;Sheet2!$A$3,D2018&gt;=Sheet2!$A$2),"Morning",IF(AND(D2018&gt;=Sheet2!$A$3,D2018&lt;Sheet2!$A$4),"Afternoon","Night"))</f>
        <v>Afternoon</v>
      </c>
      <c r="F2018" s="7" t="str">
        <f t="shared" si="222"/>
        <v>Wednesday</v>
      </c>
      <c r="G2018" s="7" t="str">
        <f t="shared" si="223"/>
        <v>Weekdays</v>
      </c>
      <c r="H2018" s="6">
        <f t="shared" si="224"/>
        <v>29</v>
      </c>
      <c r="I2018" s="6">
        <f t="shared" si="219"/>
        <v>2020</v>
      </c>
      <c r="J2018" s="11">
        <v>44042.909722222219</v>
      </c>
      <c r="K2018" s="12" t="s">
        <v>206</v>
      </c>
      <c r="L2018" s="8" t="s">
        <v>2695</v>
      </c>
      <c r="M2018" s="8" t="s">
        <v>2702</v>
      </c>
      <c r="N2018" s="12" t="s">
        <v>34</v>
      </c>
      <c r="O2018" s="12" t="s">
        <v>351</v>
      </c>
      <c r="P2018" s="13">
        <v>0</v>
      </c>
      <c r="Q2018" s="12" t="s">
        <v>1528</v>
      </c>
      <c r="R2018">
        <f t="shared" si="225"/>
        <v>1</v>
      </c>
    </row>
    <row r="2019" spans="1:18" ht="33" x14ac:dyDescent="0.25">
      <c r="A2019" s="4" t="s">
        <v>272</v>
      </c>
      <c r="B2019" s="17">
        <v>44041.624305555553</v>
      </c>
      <c r="C2019" s="6" t="str">
        <f t="shared" si="220"/>
        <v>July</v>
      </c>
      <c r="D2019" s="7">
        <f t="shared" si="221"/>
        <v>0.62430555555555556</v>
      </c>
      <c r="E2019" s="7" t="str">
        <f>IF(AND(D2019&lt;Sheet2!$A$3,D2019&gt;=Sheet2!$A$2),"Morning",IF(AND(D2019&gt;=Sheet2!$A$3,D2019&lt;Sheet2!$A$4),"Afternoon","Night"))</f>
        <v>Afternoon</v>
      </c>
      <c r="F2019" s="7" t="str">
        <f t="shared" si="222"/>
        <v>Wednesday</v>
      </c>
      <c r="G2019" s="7" t="str">
        <f t="shared" si="223"/>
        <v>Weekdays</v>
      </c>
      <c r="H2019" s="6">
        <f t="shared" si="224"/>
        <v>29</v>
      </c>
      <c r="I2019" s="6">
        <f t="shared" si="219"/>
        <v>2020</v>
      </c>
      <c r="J2019" s="5">
        <v>44041.624305555553</v>
      </c>
      <c r="K2019" s="8" t="s">
        <v>39</v>
      </c>
      <c r="L2019" s="8" t="s">
        <v>2693</v>
      </c>
      <c r="M2019" s="8" t="s">
        <v>2703</v>
      </c>
      <c r="N2019" s="8"/>
      <c r="O2019" s="8"/>
      <c r="P2019" s="15" t="s">
        <v>9</v>
      </c>
      <c r="Q2019" s="8" t="s">
        <v>1529</v>
      </c>
      <c r="R2019">
        <f t="shared" si="225"/>
        <v>1</v>
      </c>
    </row>
    <row r="2020" spans="1:18" ht="49.5" x14ac:dyDescent="0.25">
      <c r="A2020" s="4" t="s">
        <v>273</v>
      </c>
      <c r="B2020" s="17">
        <v>44042.385416666664</v>
      </c>
      <c r="C2020" s="6" t="str">
        <f t="shared" si="220"/>
        <v>July</v>
      </c>
      <c r="D2020" s="7">
        <f t="shared" si="221"/>
        <v>0.38541666666666669</v>
      </c>
      <c r="E2020" s="7" t="str">
        <f>IF(AND(D2020&lt;Sheet2!$A$3,D2020&gt;=Sheet2!$A$2),"Morning",IF(AND(D2020&gt;=Sheet2!$A$3,D2020&lt;Sheet2!$A$4),"Afternoon","Night"))</f>
        <v>Morning</v>
      </c>
      <c r="F2020" s="7" t="str">
        <f t="shared" si="222"/>
        <v>Thursday</v>
      </c>
      <c r="G2020" s="7" t="str">
        <f t="shared" si="223"/>
        <v>Weekdays</v>
      </c>
      <c r="H2020" s="6">
        <f t="shared" si="224"/>
        <v>30</v>
      </c>
      <c r="I2020" s="6">
        <f t="shared" si="219"/>
        <v>2020</v>
      </c>
      <c r="J2020" s="5">
        <v>44042.385416666664</v>
      </c>
      <c r="K2020" s="8" t="s">
        <v>815</v>
      </c>
      <c r="L2020" s="8" t="s">
        <v>2694</v>
      </c>
      <c r="M2020" s="8" t="s">
        <v>2702</v>
      </c>
      <c r="N2020" s="8" t="s">
        <v>34</v>
      </c>
      <c r="O2020" s="8" t="s">
        <v>109</v>
      </c>
      <c r="P2020" s="9">
        <v>168</v>
      </c>
      <c r="Q2020" s="8" t="s">
        <v>2604</v>
      </c>
      <c r="R2020">
        <f t="shared" si="225"/>
        <v>1</v>
      </c>
    </row>
    <row r="2021" spans="1:18" ht="66" x14ac:dyDescent="0.25">
      <c r="A2021" s="4" t="s">
        <v>274</v>
      </c>
      <c r="B2021" s="17">
        <v>44042.456250000003</v>
      </c>
      <c r="C2021" s="6" t="str">
        <f t="shared" si="220"/>
        <v>July</v>
      </c>
      <c r="D2021" s="7">
        <f t="shared" si="221"/>
        <v>0.45624999999999999</v>
      </c>
      <c r="E2021" s="7" t="str">
        <f>IF(AND(D2021&lt;Sheet2!$A$3,D2021&gt;=Sheet2!$A$2),"Morning",IF(AND(D2021&gt;=Sheet2!$A$3,D2021&lt;Sheet2!$A$4),"Afternoon","Night"))</f>
        <v>Morning</v>
      </c>
      <c r="F2021" s="7" t="str">
        <f t="shared" si="222"/>
        <v>Thursday</v>
      </c>
      <c r="G2021" s="7" t="str">
        <f t="shared" si="223"/>
        <v>Weekdays</v>
      </c>
      <c r="H2021" s="6">
        <f t="shared" si="224"/>
        <v>30</v>
      </c>
      <c r="I2021" s="6">
        <f t="shared" si="219"/>
        <v>2020</v>
      </c>
      <c r="J2021" s="5">
        <v>44042.456250000003</v>
      </c>
      <c r="K2021" s="8" t="s">
        <v>176</v>
      </c>
      <c r="L2021" s="8" t="s">
        <v>2696</v>
      </c>
      <c r="M2021" s="8" t="s">
        <v>2703</v>
      </c>
      <c r="N2021" s="8" t="s">
        <v>34</v>
      </c>
      <c r="O2021" s="8" t="s">
        <v>109</v>
      </c>
      <c r="P2021" s="9">
        <v>327</v>
      </c>
      <c r="Q2021" s="8" t="s">
        <v>1530</v>
      </c>
      <c r="R2021">
        <f t="shared" si="225"/>
        <v>1</v>
      </c>
    </row>
    <row r="2022" spans="1:18" ht="33" x14ac:dyDescent="0.25">
      <c r="A2022" s="4" t="s">
        <v>276</v>
      </c>
      <c r="B2022" s="17">
        <v>44043.350694444445</v>
      </c>
      <c r="C2022" s="6" t="str">
        <f t="shared" si="220"/>
        <v>July</v>
      </c>
      <c r="D2022" s="7">
        <f t="shared" si="221"/>
        <v>0.35069444444444442</v>
      </c>
      <c r="E2022" s="7" t="str">
        <f>IF(AND(D2022&lt;Sheet2!$A$3,D2022&gt;=Sheet2!$A$2),"Morning",IF(AND(D2022&gt;=Sheet2!$A$3,D2022&lt;Sheet2!$A$4),"Afternoon","Night"))</f>
        <v>Morning</v>
      </c>
      <c r="F2022" s="7" t="str">
        <f t="shared" si="222"/>
        <v>Friday</v>
      </c>
      <c r="G2022" s="7" t="str">
        <f t="shared" si="223"/>
        <v>Weekdays</v>
      </c>
      <c r="H2022" s="6">
        <f t="shared" si="224"/>
        <v>31</v>
      </c>
      <c r="I2022" s="6">
        <f t="shared" si="219"/>
        <v>2020</v>
      </c>
      <c r="J2022" s="5">
        <v>44043.350694444445</v>
      </c>
      <c r="K2022" s="8" t="s">
        <v>122</v>
      </c>
      <c r="L2022" s="8" t="s">
        <v>2693</v>
      </c>
      <c r="M2022" s="8" t="s">
        <v>2703</v>
      </c>
      <c r="N2022" s="8" t="s">
        <v>58</v>
      </c>
      <c r="O2022" s="8" t="s">
        <v>19</v>
      </c>
      <c r="P2022" s="9">
        <v>0</v>
      </c>
      <c r="Q2022" s="8" t="s">
        <v>1531</v>
      </c>
      <c r="R2022">
        <f t="shared" si="225"/>
        <v>1</v>
      </c>
    </row>
    <row r="2023" spans="1:18" ht="49.5" x14ac:dyDescent="0.25">
      <c r="A2023" s="10"/>
      <c r="B2023" s="18">
        <v>44043.350694444445</v>
      </c>
      <c r="C2023" s="6" t="str">
        <f t="shared" si="220"/>
        <v>July</v>
      </c>
      <c r="D2023" s="7">
        <f t="shared" si="221"/>
        <v>0.35069444444444442</v>
      </c>
      <c r="E2023" s="7" t="str">
        <f>IF(AND(D2023&lt;Sheet2!$A$3,D2023&gt;=Sheet2!$A$2),"Morning",IF(AND(D2023&gt;=Sheet2!$A$3,D2023&lt;Sheet2!$A$4),"Afternoon","Night"))</f>
        <v>Morning</v>
      </c>
      <c r="F2023" s="7" t="str">
        <f t="shared" si="222"/>
        <v>Friday</v>
      </c>
      <c r="G2023" s="7" t="str">
        <f t="shared" si="223"/>
        <v>Weekdays</v>
      </c>
      <c r="H2023" s="6">
        <f t="shared" si="224"/>
        <v>31</v>
      </c>
      <c r="I2023" s="6">
        <f t="shared" si="219"/>
        <v>2020</v>
      </c>
      <c r="J2023" s="11">
        <v>43959.393750000003</v>
      </c>
      <c r="K2023" s="12" t="s">
        <v>122</v>
      </c>
      <c r="L2023" s="8" t="s">
        <v>2693</v>
      </c>
      <c r="M2023" s="8" t="s">
        <v>2703</v>
      </c>
      <c r="N2023" s="12" t="s">
        <v>58</v>
      </c>
      <c r="O2023" s="12" t="s">
        <v>19</v>
      </c>
      <c r="P2023" s="13">
        <v>0</v>
      </c>
      <c r="Q2023" s="12" t="s">
        <v>2605</v>
      </c>
      <c r="R2023">
        <f t="shared" si="225"/>
        <v>1</v>
      </c>
    </row>
    <row r="2024" spans="1:18" ht="82.5" x14ac:dyDescent="0.25">
      <c r="A2024" s="4" t="s">
        <v>279</v>
      </c>
      <c r="B2024" s="17">
        <v>44043.367361111108</v>
      </c>
      <c r="C2024" s="6" t="str">
        <f t="shared" si="220"/>
        <v>July</v>
      </c>
      <c r="D2024" s="7">
        <f t="shared" si="221"/>
        <v>0.36736111111111108</v>
      </c>
      <c r="E2024" s="7" t="str">
        <f>IF(AND(D2024&lt;Sheet2!$A$3,D2024&gt;=Sheet2!$A$2),"Morning",IF(AND(D2024&gt;=Sheet2!$A$3,D2024&lt;Sheet2!$A$4),"Afternoon","Night"))</f>
        <v>Morning</v>
      </c>
      <c r="F2024" s="7" t="str">
        <f t="shared" si="222"/>
        <v>Friday</v>
      </c>
      <c r="G2024" s="7" t="str">
        <f t="shared" si="223"/>
        <v>Weekdays</v>
      </c>
      <c r="H2024" s="6">
        <f t="shared" si="224"/>
        <v>31</v>
      </c>
      <c r="I2024" s="6">
        <f t="shared" si="219"/>
        <v>2020</v>
      </c>
      <c r="J2024" s="5">
        <v>44043.367361111108</v>
      </c>
      <c r="K2024" s="8" t="s">
        <v>67</v>
      </c>
      <c r="L2024" s="8" t="s">
        <v>2696</v>
      </c>
      <c r="M2024" s="8" t="s">
        <v>2703</v>
      </c>
      <c r="N2024" s="8" t="s">
        <v>34</v>
      </c>
      <c r="O2024" s="8" t="s">
        <v>19</v>
      </c>
      <c r="P2024" s="9">
        <v>0</v>
      </c>
      <c r="Q2024" s="8" t="s">
        <v>2606</v>
      </c>
      <c r="R2024">
        <f t="shared" si="225"/>
        <v>1</v>
      </c>
    </row>
    <row r="2025" spans="1:18" ht="99" x14ac:dyDescent="0.25">
      <c r="A2025" s="4" t="s">
        <v>280</v>
      </c>
      <c r="B2025" s="17">
        <v>44043.87222222222</v>
      </c>
      <c r="C2025" s="6" t="str">
        <f t="shared" si="220"/>
        <v>July</v>
      </c>
      <c r="D2025" s="7">
        <f t="shared" si="221"/>
        <v>0.87222222222222223</v>
      </c>
      <c r="E2025" s="7" t="str">
        <f>IF(AND(D2025&lt;Sheet2!$A$3,D2025&gt;=Sheet2!$A$2),"Morning",IF(AND(D2025&gt;=Sheet2!$A$3,D2025&lt;Sheet2!$A$4),"Afternoon","Night"))</f>
        <v>Night</v>
      </c>
      <c r="F2025" s="7" t="str">
        <f t="shared" si="222"/>
        <v>Friday</v>
      </c>
      <c r="G2025" s="7" t="str">
        <f t="shared" si="223"/>
        <v>Weekdays</v>
      </c>
      <c r="H2025" s="6">
        <f t="shared" si="224"/>
        <v>31</v>
      </c>
      <c r="I2025" s="6">
        <f t="shared" si="219"/>
        <v>2020</v>
      </c>
      <c r="J2025" s="5">
        <v>44043.87222222222</v>
      </c>
      <c r="K2025" s="8" t="s">
        <v>489</v>
      </c>
      <c r="L2025" s="12" t="s">
        <v>2695</v>
      </c>
      <c r="M2025" s="8" t="s">
        <v>2702</v>
      </c>
      <c r="N2025" s="8" t="s">
        <v>18</v>
      </c>
      <c r="O2025" s="8" t="s">
        <v>19</v>
      </c>
      <c r="P2025" s="9">
        <v>214</v>
      </c>
      <c r="Q2025" s="8" t="s">
        <v>2607</v>
      </c>
      <c r="R2025">
        <f t="shared" si="225"/>
        <v>1</v>
      </c>
    </row>
    <row r="2026" spans="1:18" ht="33" x14ac:dyDescent="0.25">
      <c r="A2026" s="10"/>
      <c r="B2026" s="18">
        <v>44043.87222222222</v>
      </c>
      <c r="C2026" s="6" t="str">
        <f t="shared" si="220"/>
        <v>July</v>
      </c>
      <c r="D2026" s="7">
        <f t="shared" si="221"/>
        <v>0.87222222222222223</v>
      </c>
      <c r="E2026" s="7" t="str">
        <f>IF(AND(D2026&lt;Sheet2!$A$3,D2026&gt;=Sheet2!$A$2),"Morning",IF(AND(D2026&gt;=Sheet2!$A$3,D2026&lt;Sheet2!$A$4),"Afternoon","Night"))</f>
        <v>Night</v>
      </c>
      <c r="F2026" s="7" t="str">
        <f t="shared" si="222"/>
        <v>Friday</v>
      </c>
      <c r="G2026" s="7" t="str">
        <f t="shared" si="223"/>
        <v>Weekdays</v>
      </c>
      <c r="H2026" s="6">
        <f t="shared" si="224"/>
        <v>31</v>
      </c>
      <c r="I2026" s="6">
        <f t="shared" si="219"/>
        <v>2020</v>
      </c>
      <c r="J2026" s="11">
        <v>43838.87222222222</v>
      </c>
      <c r="K2026" s="12" t="s">
        <v>489</v>
      </c>
      <c r="L2026" s="12" t="s">
        <v>2695</v>
      </c>
      <c r="M2026" s="8" t="s">
        <v>2702</v>
      </c>
      <c r="N2026" s="12" t="s">
        <v>18</v>
      </c>
      <c r="O2026" s="12" t="s">
        <v>19</v>
      </c>
      <c r="P2026" s="13">
        <v>214</v>
      </c>
      <c r="Q2026" s="12" t="s">
        <v>421</v>
      </c>
      <c r="R2026">
        <f t="shared" si="225"/>
        <v>1</v>
      </c>
    </row>
    <row r="2027" spans="1:18" ht="82.5" x14ac:dyDescent="0.25">
      <c r="A2027" s="4" t="s">
        <v>7</v>
      </c>
      <c r="B2027" s="17">
        <v>43838.44027777778</v>
      </c>
      <c r="C2027" s="6" t="str">
        <f t="shared" si="220"/>
        <v>January</v>
      </c>
      <c r="D2027" s="7">
        <f t="shared" si="221"/>
        <v>0.44027777777777777</v>
      </c>
      <c r="E2027" s="7" t="str">
        <f>IF(AND(D2027&lt;Sheet2!$A$3,D2027&gt;=Sheet2!$A$2),"Morning",IF(AND(D2027&gt;=Sheet2!$A$3,D2027&lt;Sheet2!$A$4),"Afternoon","Night"))</f>
        <v>Morning</v>
      </c>
      <c r="F2027" s="7" t="str">
        <f t="shared" si="222"/>
        <v>Wednesday</v>
      </c>
      <c r="G2027" s="7" t="str">
        <f t="shared" si="223"/>
        <v>Weekdays</v>
      </c>
      <c r="H2027" s="6">
        <f t="shared" si="224"/>
        <v>8</v>
      </c>
      <c r="I2027" s="6">
        <f t="shared" si="219"/>
        <v>2020</v>
      </c>
      <c r="J2027" s="5">
        <v>43838.44027777778</v>
      </c>
      <c r="K2027" s="8" t="s">
        <v>391</v>
      </c>
      <c r="L2027" s="8" t="s">
        <v>2693</v>
      </c>
      <c r="M2027" s="8" t="s">
        <v>2703</v>
      </c>
      <c r="N2027" s="8" t="s">
        <v>34</v>
      </c>
      <c r="O2027" s="8" t="s">
        <v>109</v>
      </c>
      <c r="P2027" s="9">
        <v>0</v>
      </c>
      <c r="Q2027" s="8" t="s">
        <v>1532</v>
      </c>
      <c r="R2027">
        <f t="shared" si="225"/>
        <v>1</v>
      </c>
    </row>
    <row r="2028" spans="1:18" ht="33" x14ac:dyDescent="0.25">
      <c r="A2028" s="4" t="s">
        <v>11</v>
      </c>
      <c r="B2028" s="17">
        <v>43838.493055555555</v>
      </c>
      <c r="C2028" s="6" t="str">
        <f t="shared" si="220"/>
        <v>January</v>
      </c>
      <c r="D2028" s="7">
        <f t="shared" si="221"/>
        <v>0.49305555555555558</v>
      </c>
      <c r="E2028" s="7" t="str">
        <f>IF(AND(D2028&lt;Sheet2!$A$3,D2028&gt;=Sheet2!$A$2),"Morning",IF(AND(D2028&gt;=Sheet2!$A$3,D2028&lt;Sheet2!$A$4),"Afternoon","Night"))</f>
        <v>Morning</v>
      </c>
      <c r="F2028" s="7" t="str">
        <f t="shared" si="222"/>
        <v>Wednesday</v>
      </c>
      <c r="G2028" s="7" t="str">
        <f t="shared" si="223"/>
        <v>Weekdays</v>
      </c>
      <c r="H2028" s="6">
        <f t="shared" si="224"/>
        <v>8</v>
      </c>
      <c r="I2028" s="6">
        <f t="shared" si="219"/>
        <v>2020</v>
      </c>
      <c r="J2028" s="5">
        <v>43838.493055555555</v>
      </c>
      <c r="K2028" s="8" t="s">
        <v>8</v>
      </c>
      <c r="L2028" s="8" t="s">
        <v>2694</v>
      </c>
      <c r="M2028" s="8" t="s">
        <v>2702</v>
      </c>
      <c r="N2028" s="8"/>
      <c r="O2028" s="8"/>
      <c r="P2028" s="15" t="s">
        <v>9</v>
      </c>
      <c r="Q2028" s="8" t="s">
        <v>1533</v>
      </c>
      <c r="R2028">
        <f t="shared" si="225"/>
        <v>1</v>
      </c>
    </row>
    <row r="2029" spans="1:18" ht="66" x14ac:dyDescent="0.25">
      <c r="A2029" s="4" t="s">
        <v>16</v>
      </c>
      <c r="B2029" s="17">
        <v>43838.820833333331</v>
      </c>
      <c r="C2029" s="6" t="str">
        <f t="shared" si="220"/>
        <v>January</v>
      </c>
      <c r="D2029" s="7">
        <f t="shared" si="221"/>
        <v>0.8208333333333333</v>
      </c>
      <c r="E2029" s="7" t="str">
        <f>IF(AND(D2029&lt;Sheet2!$A$3,D2029&gt;=Sheet2!$A$2),"Morning",IF(AND(D2029&gt;=Sheet2!$A$3,D2029&lt;Sheet2!$A$4),"Afternoon","Night"))</f>
        <v>Night</v>
      </c>
      <c r="F2029" s="7" t="str">
        <f t="shared" si="222"/>
        <v>Wednesday</v>
      </c>
      <c r="G2029" s="7" t="str">
        <f t="shared" si="223"/>
        <v>Weekdays</v>
      </c>
      <c r="H2029" s="6">
        <f t="shared" si="224"/>
        <v>8</v>
      </c>
      <c r="I2029" s="6">
        <f t="shared" si="219"/>
        <v>2020</v>
      </c>
      <c r="J2029" s="5">
        <v>43838.820833333331</v>
      </c>
      <c r="K2029" s="8" t="s">
        <v>67</v>
      </c>
      <c r="L2029" s="8" t="s">
        <v>2696</v>
      </c>
      <c r="M2029" s="8" t="s">
        <v>2703</v>
      </c>
      <c r="N2029" s="8" t="s">
        <v>34</v>
      </c>
      <c r="O2029" s="8" t="s">
        <v>73</v>
      </c>
      <c r="P2029" s="9">
        <v>0</v>
      </c>
      <c r="Q2029" s="8" t="s">
        <v>1534</v>
      </c>
      <c r="R2029">
        <f t="shared" si="225"/>
        <v>1</v>
      </c>
    </row>
    <row r="2030" spans="1:18" ht="99" x14ac:dyDescent="0.25">
      <c r="A2030" s="4" t="s">
        <v>22</v>
      </c>
      <c r="B2030" s="17">
        <v>43838.902083333334</v>
      </c>
      <c r="C2030" s="6" t="str">
        <f t="shared" si="220"/>
        <v>January</v>
      </c>
      <c r="D2030" s="7">
        <f t="shared" si="221"/>
        <v>0.90208333333333324</v>
      </c>
      <c r="E2030" s="7" t="str">
        <f>IF(AND(D2030&lt;Sheet2!$A$3,D2030&gt;=Sheet2!$A$2),"Morning",IF(AND(D2030&gt;=Sheet2!$A$3,D2030&lt;Sheet2!$A$4),"Afternoon","Night"))</f>
        <v>Night</v>
      </c>
      <c r="F2030" s="7" t="str">
        <f t="shared" si="222"/>
        <v>Wednesday</v>
      </c>
      <c r="G2030" s="7" t="str">
        <f t="shared" si="223"/>
        <v>Weekdays</v>
      </c>
      <c r="H2030" s="6">
        <f t="shared" si="224"/>
        <v>8</v>
      </c>
      <c r="I2030" s="6">
        <f t="shared" si="219"/>
        <v>2020</v>
      </c>
      <c r="J2030" s="5">
        <v>43838.902083333334</v>
      </c>
      <c r="K2030" s="8" t="s">
        <v>546</v>
      </c>
      <c r="L2030" s="8" t="s">
        <v>2694</v>
      </c>
      <c r="M2030" s="8" t="s">
        <v>2702</v>
      </c>
      <c r="N2030" s="8" t="s">
        <v>711</v>
      </c>
      <c r="O2030" s="8" t="s">
        <v>96</v>
      </c>
      <c r="P2030" s="9">
        <v>71</v>
      </c>
      <c r="Q2030" s="8" t="s">
        <v>1535</v>
      </c>
      <c r="R2030">
        <f t="shared" si="225"/>
        <v>1</v>
      </c>
    </row>
    <row r="2031" spans="1:18" ht="49.5" x14ac:dyDescent="0.25">
      <c r="A2031" s="4" t="s">
        <v>28</v>
      </c>
      <c r="B2031" s="17">
        <v>43838.902777777781</v>
      </c>
      <c r="C2031" s="6" t="str">
        <f t="shared" si="220"/>
        <v>January</v>
      </c>
      <c r="D2031" s="7">
        <f t="shared" si="221"/>
        <v>0.90277777777777779</v>
      </c>
      <c r="E2031" s="7" t="str">
        <f>IF(AND(D2031&lt;Sheet2!$A$3,D2031&gt;=Sheet2!$A$2),"Morning",IF(AND(D2031&gt;=Sheet2!$A$3,D2031&lt;Sheet2!$A$4),"Afternoon","Night"))</f>
        <v>Night</v>
      </c>
      <c r="F2031" s="7" t="str">
        <f t="shared" si="222"/>
        <v>Wednesday</v>
      </c>
      <c r="G2031" s="7" t="str">
        <f t="shared" si="223"/>
        <v>Weekdays</v>
      </c>
      <c r="H2031" s="6">
        <f t="shared" si="224"/>
        <v>8</v>
      </c>
      <c r="I2031" s="6">
        <f t="shared" ref="I2031:I2094" si="226">YEAR(B2031)</f>
        <v>2020</v>
      </c>
      <c r="J2031" s="5">
        <v>43838.902777777781</v>
      </c>
      <c r="K2031" s="8" t="s">
        <v>8</v>
      </c>
      <c r="L2031" s="8" t="s">
        <v>2694</v>
      </c>
      <c r="M2031" s="8" t="s">
        <v>2702</v>
      </c>
      <c r="N2031" s="8"/>
      <c r="O2031" s="8"/>
      <c r="P2031" s="15" t="s">
        <v>9</v>
      </c>
      <c r="Q2031" s="8" t="s">
        <v>1536</v>
      </c>
      <c r="R2031">
        <f t="shared" si="225"/>
        <v>1</v>
      </c>
    </row>
    <row r="2032" spans="1:18" ht="33" x14ac:dyDescent="0.25">
      <c r="A2032" s="4" t="s">
        <v>32</v>
      </c>
      <c r="B2032" s="17">
        <v>43869.336805555555</v>
      </c>
      <c r="C2032" s="6" t="str">
        <f t="shared" si="220"/>
        <v>February</v>
      </c>
      <c r="D2032" s="7">
        <f t="shared" si="221"/>
        <v>0.33680555555555558</v>
      </c>
      <c r="E2032" s="7" t="str">
        <f>IF(AND(D2032&lt;Sheet2!$A$3,D2032&gt;=Sheet2!$A$2),"Morning",IF(AND(D2032&gt;=Sheet2!$A$3,D2032&lt;Sheet2!$A$4),"Afternoon","Night"))</f>
        <v>Morning</v>
      </c>
      <c r="F2032" s="7" t="str">
        <f t="shared" si="222"/>
        <v>Saturday</v>
      </c>
      <c r="G2032" s="7" t="str">
        <f t="shared" si="223"/>
        <v>Weekends</v>
      </c>
      <c r="H2032" s="6">
        <f t="shared" si="224"/>
        <v>8</v>
      </c>
      <c r="I2032" s="6">
        <f t="shared" si="226"/>
        <v>2020</v>
      </c>
      <c r="J2032" s="5">
        <v>43869.336805555555</v>
      </c>
      <c r="K2032" s="8" t="s">
        <v>309</v>
      </c>
      <c r="L2032" s="8" t="s">
        <v>2696</v>
      </c>
      <c r="M2032" s="8" t="s">
        <v>2703</v>
      </c>
      <c r="N2032" s="8" t="s">
        <v>34</v>
      </c>
      <c r="O2032" s="8" t="s">
        <v>14</v>
      </c>
      <c r="P2032" s="9">
        <v>179</v>
      </c>
      <c r="Q2032" s="8" t="s">
        <v>1537</v>
      </c>
      <c r="R2032">
        <f t="shared" si="225"/>
        <v>1</v>
      </c>
    </row>
    <row r="2033" spans="1:18" ht="66" x14ac:dyDescent="0.25">
      <c r="A2033" s="4" t="s">
        <v>38</v>
      </c>
      <c r="B2033" s="17">
        <v>43869.36041666667</v>
      </c>
      <c r="C2033" s="6" t="str">
        <f t="shared" si="220"/>
        <v>February</v>
      </c>
      <c r="D2033" s="7">
        <f t="shared" si="221"/>
        <v>0.36041666666666666</v>
      </c>
      <c r="E2033" s="7" t="str">
        <f>IF(AND(D2033&lt;Sheet2!$A$3,D2033&gt;=Sheet2!$A$2),"Morning",IF(AND(D2033&gt;=Sheet2!$A$3,D2033&lt;Sheet2!$A$4),"Afternoon","Night"))</f>
        <v>Morning</v>
      </c>
      <c r="F2033" s="7" t="str">
        <f t="shared" si="222"/>
        <v>Saturday</v>
      </c>
      <c r="G2033" s="7" t="str">
        <f t="shared" si="223"/>
        <v>Weekends</v>
      </c>
      <c r="H2033" s="6">
        <f t="shared" si="224"/>
        <v>8</v>
      </c>
      <c r="I2033" s="6">
        <f t="shared" si="226"/>
        <v>2020</v>
      </c>
      <c r="J2033" s="5">
        <v>43869.36041666667</v>
      </c>
      <c r="K2033" s="8" t="s">
        <v>67</v>
      </c>
      <c r="L2033" s="8" t="s">
        <v>2696</v>
      </c>
      <c r="M2033" s="8" t="s">
        <v>2703</v>
      </c>
      <c r="N2033" s="8" t="s">
        <v>34</v>
      </c>
      <c r="O2033" s="8" t="s">
        <v>73</v>
      </c>
      <c r="P2033" s="9">
        <v>0</v>
      </c>
      <c r="Q2033" s="8" t="s">
        <v>1538</v>
      </c>
      <c r="R2033">
        <f t="shared" si="225"/>
        <v>1</v>
      </c>
    </row>
    <row r="2034" spans="1:18" ht="313.5" x14ac:dyDescent="0.25">
      <c r="A2034" s="4" t="s">
        <v>41</v>
      </c>
      <c r="B2034" s="17">
        <v>43869.602777777778</v>
      </c>
      <c r="C2034" s="6" t="str">
        <f t="shared" si="220"/>
        <v>February</v>
      </c>
      <c r="D2034" s="7">
        <f t="shared" si="221"/>
        <v>0.60277777777777775</v>
      </c>
      <c r="E2034" s="7" t="str">
        <f>IF(AND(D2034&lt;Sheet2!$A$3,D2034&gt;=Sheet2!$A$2),"Morning",IF(AND(D2034&gt;=Sheet2!$A$3,D2034&lt;Sheet2!$A$4),"Afternoon","Night"))</f>
        <v>Afternoon</v>
      </c>
      <c r="F2034" s="7" t="str">
        <f t="shared" si="222"/>
        <v>Saturday</v>
      </c>
      <c r="G2034" s="7" t="str">
        <f t="shared" si="223"/>
        <v>Weekends</v>
      </c>
      <c r="H2034" s="6">
        <f t="shared" si="224"/>
        <v>8</v>
      </c>
      <c r="I2034" s="6">
        <f t="shared" si="226"/>
        <v>2020</v>
      </c>
      <c r="J2034" s="5">
        <v>43869.602777777778</v>
      </c>
      <c r="K2034" s="8" t="s">
        <v>514</v>
      </c>
      <c r="L2034" s="8" t="s">
        <v>2693</v>
      </c>
      <c r="M2034" s="8" t="s">
        <v>2703</v>
      </c>
      <c r="N2034" s="8" t="s">
        <v>34</v>
      </c>
      <c r="O2034" s="8" t="s">
        <v>126</v>
      </c>
      <c r="P2034" s="9">
        <v>346</v>
      </c>
      <c r="Q2034" s="8" t="s">
        <v>1539</v>
      </c>
      <c r="R2034">
        <f t="shared" si="225"/>
        <v>1</v>
      </c>
    </row>
    <row r="2035" spans="1:18" ht="33" x14ac:dyDescent="0.25">
      <c r="A2035" s="4" t="s">
        <v>45</v>
      </c>
      <c r="B2035" s="17">
        <v>43869.634027777778</v>
      </c>
      <c r="C2035" s="6" t="str">
        <f t="shared" si="220"/>
        <v>February</v>
      </c>
      <c r="D2035" s="7">
        <f t="shared" si="221"/>
        <v>0.63402777777777775</v>
      </c>
      <c r="E2035" s="7" t="str">
        <f>IF(AND(D2035&lt;Sheet2!$A$3,D2035&gt;=Sheet2!$A$2),"Morning",IF(AND(D2035&gt;=Sheet2!$A$3,D2035&lt;Sheet2!$A$4),"Afternoon","Night"))</f>
        <v>Afternoon</v>
      </c>
      <c r="F2035" s="7" t="str">
        <f t="shared" si="222"/>
        <v>Saturday</v>
      </c>
      <c r="G2035" s="7" t="str">
        <f t="shared" si="223"/>
        <v>Weekends</v>
      </c>
      <c r="H2035" s="6">
        <f t="shared" si="224"/>
        <v>8</v>
      </c>
      <c r="I2035" s="6">
        <f t="shared" si="226"/>
        <v>2020</v>
      </c>
      <c r="J2035" s="5">
        <v>43869.634027777778</v>
      </c>
      <c r="K2035" s="8" t="s">
        <v>8</v>
      </c>
      <c r="L2035" s="8" t="s">
        <v>2694</v>
      </c>
      <c r="M2035" s="8" t="s">
        <v>2702</v>
      </c>
      <c r="N2035" s="8"/>
      <c r="O2035" s="8"/>
      <c r="P2035" s="15" t="s">
        <v>9</v>
      </c>
      <c r="Q2035" s="8" t="s">
        <v>1540</v>
      </c>
      <c r="R2035">
        <f t="shared" si="225"/>
        <v>1</v>
      </c>
    </row>
    <row r="2036" spans="1:18" ht="49.5" x14ac:dyDescent="0.25">
      <c r="A2036" s="4" t="s">
        <v>49</v>
      </c>
      <c r="B2036" s="17">
        <v>43898.299305555556</v>
      </c>
      <c r="C2036" s="6" t="str">
        <f t="shared" si="220"/>
        <v>March</v>
      </c>
      <c r="D2036" s="7">
        <f t="shared" si="221"/>
        <v>0.29930555555555555</v>
      </c>
      <c r="E2036" s="7" t="str">
        <f>IF(AND(D2036&lt;Sheet2!$A$3,D2036&gt;=Sheet2!$A$2),"Morning",IF(AND(D2036&gt;=Sheet2!$A$3,D2036&lt;Sheet2!$A$4),"Afternoon","Night"))</f>
        <v>Morning</v>
      </c>
      <c r="F2036" s="7" t="str">
        <f t="shared" si="222"/>
        <v>Sunday</v>
      </c>
      <c r="G2036" s="7" t="str">
        <f t="shared" si="223"/>
        <v>Weekends</v>
      </c>
      <c r="H2036" s="6">
        <f t="shared" si="224"/>
        <v>8</v>
      </c>
      <c r="I2036" s="6">
        <f t="shared" si="226"/>
        <v>2020</v>
      </c>
      <c r="J2036" s="5">
        <v>43898.299305555556</v>
      </c>
      <c r="K2036" s="8" t="s">
        <v>187</v>
      </c>
      <c r="L2036" s="8" t="s">
        <v>2693</v>
      </c>
      <c r="M2036" s="8" t="s">
        <v>2703</v>
      </c>
      <c r="N2036" s="8" t="s">
        <v>58</v>
      </c>
      <c r="O2036" s="8" t="s">
        <v>19</v>
      </c>
      <c r="P2036" s="15" t="s">
        <v>9</v>
      </c>
      <c r="Q2036" s="8" t="s">
        <v>1541</v>
      </c>
      <c r="R2036">
        <f t="shared" si="225"/>
        <v>1</v>
      </c>
    </row>
    <row r="2037" spans="1:18" ht="49.5" x14ac:dyDescent="0.25">
      <c r="A2037" s="10"/>
      <c r="B2037" s="18">
        <v>43898.299305555556</v>
      </c>
      <c r="C2037" s="6" t="str">
        <f t="shared" si="220"/>
        <v>March</v>
      </c>
      <c r="D2037" s="7">
        <f t="shared" si="221"/>
        <v>0.29930555555555555</v>
      </c>
      <c r="E2037" s="7" t="str">
        <f>IF(AND(D2037&lt;Sheet2!$A$3,D2037&gt;=Sheet2!$A$2),"Morning",IF(AND(D2037&gt;=Sheet2!$A$3,D2037&lt;Sheet2!$A$4),"Afternoon","Night"))</f>
        <v>Morning</v>
      </c>
      <c r="F2037" s="7" t="str">
        <f t="shared" si="222"/>
        <v>Sunday</v>
      </c>
      <c r="G2037" s="7" t="str">
        <f t="shared" si="223"/>
        <v>Weekends</v>
      </c>
      <c r="H2037" s="6">
        <f t="shared" si="224"/>
        <v>8</v>
      </c>
      <c r="I2037" s="6">
        <f t="shared" si="226"/>
        <v>2020</v>
      </c>
      <c r="J2037" s="11">
        <v>43959.416666666664</v>
      </c>
      <c r="K2037" s="12" t="s">
        <v>187</v>
      </c>
      <c r="L2037" s="8" t="s">
        <v>2693</v>
      </c>
      <c r="M2037" s="8" t="s">
        <v>2703</v>
      </c>
      <c r="N2037" s="12" t="s">
        <v>58</v>
      </c>
      <c r="O2037" s="12" t="s">
        <v>19</v>
      </c>
      <c r="P2037" s="15" t="s">
        <v>9</v>
      </c>
      <c r="Q2037" s="12" t="s">
        <v>1542</v>
      </c>
      <c r="R2037">
        <f t="shared" si="225"/>
        <v>1</v>
      </c>
    </row>
    <row r="2038" spans="1:18" ht="82.5" x14ac:dyDescent="0.25">
      <c r="A2038" s="4" t="s">
        <v>53</v>
      </c>
      <c r="B2038" s="17">
        <v>43898.423611111109</v>
      </c>
      <c r="C2038" s="6" t="str">
        <f t="shared" si="220"/>
        <v>March</v>
      </c>
      <c r="D2038" s="7">
        <f t="shared" si="221"/>
        <v>0.4236111111111111</v>
      </c>
      <c r="E2038" s="7" t="str">
        <f>IF(AND(D2038&lt;Sheet2!$A$3,D2038&gt;=Sheet2!$A$2),"Morning",IF(AND(D2038&gt;=Sheet2!$A$3,D2038&lt;Sheet2!$A$4),"Afternoon","Night"))</f>
        <v>Morning</v>
      </c>
      <c r="F2038" s="7" t="str">
        <f t="shared" si="222"/>
        <v>Sunday</v>
      </c>
      <c r="G2038" s="7" t="str">
        <f t="shared" si="223"/>
        <v>Weekends</v>
      </c>
      <c r="H2038" s="6">
        <f t="shared" si="224"/>
        <v>8</v>
      </c>
      <c r="I2038" s="6">
        <f t="shared" si="226"/>
        <v>2020</v>
      </c>
      <c r="J2038" s="5">
        <v>43898.423611111109</v>
      </c>
      <c r="K2038" s="8" t="s">
        <v>122</v>
      </c>
      <c r="L2038" s="8" t="s">
        <v>2693</v>
      </c>
      <c r="M2038" s="8" t="s">
        <v>2703</v>
      </c>
      <c r="N2038" s="8" t="s">
        <v>34</v>
      </c>
      <c r="O2038" s="8" t="s">
        <v>103</v>
      </c>
      <c r="P2038" s="9">
        <v>34</v>
      </c>
      <c r="Q2038" s="8" t="s">
        <v>1543</v>
      </c>
      <c r="R2038">
        <f t="shared" si="225"/>
        <v>1</v>
      </c>
    </row>
    <row r="2039" spans="1:18" ht="66" x14ac:dyDescent="0.25">
      <c r="A2039" s="4" t="s">
        <v>56</v>
      </c>
      <c r="B2039" s="17">
        <v>43898.588194444441</v>
      </c>
      <c r="C2039" s="6" t="str">
        <f t="shared" si="220"/>
        <v>March</v>
      </c>
      <c r="D2039" s="7">
        <f t="shared" si="221"/>
        <v>0.58819444444444446</v>
      </c>
      <c r="E2039" s="7" t="str">
        <f>IF(AND(D2039&lt;Sheet2!$A$3,D2039&gt;=Sheet2!$A$2),"Morning",IF(AND(D2039&gt;=Sheet2!$A$3,D2039&lt;Sheet2!$A$4),"Afternoon","Night"))</f>
        <v>Afternoon</v>
      </c>
      <c r="F2039" s="7" t="str">
        <f t="shared" si="222"/>
        <v>Sunday</v>
      </c>
      <c r="G2039" s="7" t="str">
        <f t="shared" si="223"/>
        <v>Weekends</v>
      </c>
      <c r="H2039" s="6">
        <f t="shared" si="224"/>
        <v>8</v>
      </c>
      <c r="I2039" s="6">
        <f t="shared" si="226"/>
        <v>2020</v>
      </c>
      <c r="J2039" s="5">
        <v>43898.588194444441</v>
      </c>
      <c r="K2039" s="8" t="s">
        <v>299</v>
      </c>
      <c r="L2039" s="8" t="s">
        <v>2694</v>
      </c>
      <c r="M2039" s="8" t="s">
        <v>2702</v>
      </c>
      <c r="N2039" s="8" t="s">
        <v>34</v>
      </c>
      <c r="O2039" s="8" t="s">
        <v>109</v>
      </c>
      <c r="P2039" s="9">
        <v>40</v>
      </c>
      <c r="Q2039" s="8" t="s">
        <v>1544</v>
      </c>
      <c r="R2039">
        <f t="shared" si="225"/>
        <v>1</v>
      </c>
    </row>
    <row r="2040" spans="1:18" ht="33" x14ac:dyDescent="0.25">
      <c r="A2040" s="4" t="s">
        <v>62</v>
      </c>
      <c r="B2040" s="17">
        <v>43898.645833333336</v>
      </c>
      <c r="C2040" s="6" t="str">
        <f t="shared" si="220"/>
        <v>March</v>
      </c>
      <c r="D2040" s="7">
        <f t="shared" si="221"/>
        <v>0.64583333333333337</v>
      </c>
      <c r="E2040" s="7" t="str">
        <f>IF(AND(D2040&lt;Sheet2!$A$3,D2040&gt;=Sheet2!$A$2),"Morning",IF(AND(D2040&gt;=Sheet2!$A$3,D2040&lt;Sheet2!$A$4),"Afternoon","Night"))</f>
        <v>Afternoon</v>
      </c>
      <c r="F2040" s="7" t="str">
        <f t="shared" si="222"/>
        <v>Sunday</v>
      </c>
      <c r="G2040" s="7" t="str">
        <f t="shared" si="223"/>
        <v>Weekends</v>
      </c>
      <c r="H2040" s="6">
        <f t="shared" si="224"/>
        <v>8</v>
      </c>
      <c r="I2040" s="6">
        <f t="shared" si="226"/>
        <v>2020</v>
      </c>
      <c r="J2040" s="5">
        <v>43898.645833333336</v>
      </c>
      <c r="K2040" s="8" t="s">
        <v>8</v>
      </c>
      <c r="L2040" s="8" t="s">
        <v>2694</v>
      </c>
      <c r="M2040" s="8" t="s">
        <v>2702</v>
      </c>
      <c r="N2040" s="8"/>
      <c r="O2040" s="8"/>
      <c r="P2040" s="15" t="s">
        <v>9</v>
      </c>
      <c r="Q2040" s="8" t="s">
        <v>1545</v>
      </c>
      <c r="R2040">
        <f t="shared" si="225"/>
        <v>1</v>
      </c>
    </row>
    <row r="2041" spans="1:18" ht="33" x14ac:dyDescent="0.25">
      <c r="A2041" s="4" t="s">
        <v>66</v>
      </c>
      <c r="B2041" s="17">
        <v>43898.701388888891</v>
      </c>
      <c r="C2041" s="6" t="str">
        <f t="shared" si="220"/>
        <v>March</v>
      </c>
      <c r="D2041" s="7">
        <f t="shared" si="221"/>
        <v>0.70138888888888884</v>
      </c>
      <c r="E2041" s="7" t="str">
        <f>IF(AND(D2041&lt;Sheet2!$A$3,D2041&gt;=Sheet2!$A$2),"Morning",IF(AND(D2041&gt;=Sheet2!$A$3,D2041&lt;Sheet2!$A$4),"Afternoon","Night"))</f>
        <v>Afternoon</v>
      </c>
      <c r="F2041" s="7" t="str">
        <f t="shared" si="222"/>
        <v>Sunday</v>
      </c>
      <c r="G2041" s="7" t="str">
        <f t="shared" si="223"/>
        <v>Weekends</v>
      </c>
      <c r="H2041" s="6">
        <f t="shared" si="224"/>
        <v>8</v>
      </c>
      <c r="I2041" s="6">
        <f t="shared" si="226"/>
        <v>2020</v>
      </c>
      <c r="J2041" s="5">
        <v>43898.701388888891</v>
      </c>
      <c r="K2041" s="8" t="s">
        <v>8</v>
      </c>
      <c r="L2041" s="8" t="s">
        <v>2694</v>
      </c>
      <c r="M2041" s="8" t="s">
        <v>2702</v>
      </c>
      <c r="N2041" s="8"/>
      <c r="O2041" s="8"/>
      <c r="P2041" s="15" t="s">
        <v>9</v>
      </c>
      <c r="Q2041" s="8" t="s">
        <v>1546</v>
      </c>
      <c r="R2041">
        <f t="shared" si="225"/>
        <v>1</v>
      </c>
    </row>
    <row r="2042" spans="1:18" ht="33" x14ac:dyDescent="0.25">
      <c r="A2042" s="4" t="s">
        <v>69</v>
      </c>
      <c r="B2042" s="17">
        <v>43898.724999999999</v>
      </c>
      <c r="C2042" s="6" t="str">
        <f t="shared" si="220"/>
        <v>March</v>
      </c>
      <c r="D2042" s="7">
        <f t="shared" si="221"/>
        <v>0.72499999999999998</v>
      </c>
      <c r="E2042" s="7" t="str">
        <f>IF(AND(D2042&lt;Sheet2!$A$3,D2042&gt;=Sheet2!$A$2),"Morning",IF(AND(D2042&gt;=Sheet2!$A$3,D2042&lt;Sheet2!$A$4),"Afternoon","Night"))</f>
        <v>Afternoon</v>
      </c>
      <c r="F2042" s="7" t="str">
        <f t="shared" si="222"/>
        <v>Sunday</v>
      </c>
      <c r="G2042" s="7" t="str">
        <f t="shared" si="223"/>
        <v>Weekends</v>
      </c>
      <c r="H2042" s="6">
        <f t="shared" si="224"/>
        <v>8</v>
      </c>
      <c r="I2042" s="6">
        <f t="shared" si="226"/>
        <v>2020</v>
      </c>
      <c r="J2042" s="5">
        <v>43898.724999999999</v>
      </c>
      <c r="K2042" s="8" t="s">
        <v>8</v>
      </c>
      <c r="L2042" s="8" t="s">
        <v>2694</v>
      </c>
      <c r="M2042" s="8" t="s">
        <v>2702</v>
      </c>
      <c r="N2042" s="8"/>
      <c r="O2042" s="8"/>
      <c r="P2042" s="15" t="s">
        <v>9</v>
      </c>
      <c r="Q2042" s="8" t="s">
        <v>1547</v>
      </c>
      <c r="R2042">
        <f t="shared" si="225"/>
        <v>1</v>
      </c>
    </row>
    <row r="2043" spans="1:18" ht="33" x14ac:dyDescent="0.25">
      <c r="A2043" s="4" t="s">
        <v>72</v>
      </c>
      <c r="B2043" s="17">
        <v>43898.739583333336</v>
      </c>
      <c r="C2043" s="6" t="str">
        <f t="shared" si="220"/>
        <v>March</v>
      </c>
      <c r="D2043" s="7">
        <f t="shared" si="221"/>
        <v>0.73958333333333337</v>
      </c>
      <c r="E2043" s="7" t="str">
        <f>IF(AND(D2043&lt;Sheet2!$A$3,D2043&gt;=Sheet2!$A$2),"Morning",IF(AND(D2043&gt;=Sheet2!$A$3,D2043&lt;Sheet2!$A$4),"Afternoon","Night"))</f>
        <v>Afternoon</v>
      </c>
      <c r="F2043" s="7" t="str">
        <f t="shared" si="222"/>
        <v>Sunday</v>
      </c>
      <c r="G2043" s="7" t="str">
        <f t="shared" si="223"/>
        <v>Weekends</v>
      </c>
      <c r="H2043" s="6">
        <f t="shared" si="224"/>
        <v>8</v>
      </c>
      <c r="I2043" s="6">
        <f t="shared" si="226"/>
        <v>2020</v>
      </c>
      <c r="J2043" s="5">
        <v>43898.739583333336</v>
      </c>
      <c r="K2043" s="8" t="s">
        <v>332</v>
      </c>
      <c r="L2043" s="8" t="s">
        <v>2693</v>
      </c>
      <c r="M2043" s="8" t="s">
        <v>2703</v>
      </c>
      <c r="N2043" s="8"/>
      <c r="O2043" s="8"/>
      <c r="P2043" s="15" t="s">
        <v>9</v>
      </c>
      <c r="Q2043" s="8" t="s">
        <v>1548</v>
      </c>
      <c r="R2043">
        <f t="shared" si="225"/>
        <v>1</v>
      </c>
    </row>
    <row r="2044" spans="1:18" ht="33" x14ac:dyDescent="0.25">
      <c r="A2044" s="4" t="s">
        <v>75</v>
      </c>
      <c r="B2044" s="17">
        <v>43898.743750000001</v>
      </c>
      <c r="C2044" s="6" t="str">
        <f t="shared" si="220"/>
        <v>March</v>
      </c>
      <c r="D2044" s="7">
        <f t="shared" si="221"/>
        <v>0.74375000000000002</v>
      </c>
      <c r="E2044" s="7" t="str">
        <f>IF(AND(D2044&lt;Sheet2!$A$3,D2044&gt;=Sheet2!$A$2),"Morning",IF(AND(D2044&gt;=Sheet2!$A$3,D2044&lt;Sheet2!$A$4),"Afternoon","Night"))</f>
        <v>Afternoon</v>
      </c>
      <c r="F2044" s="7" t="str">
        <f t="shared" si="222"/>
        <v>Sunday</v>
      </c>
      <c r="G2044" s="7" t="str">
        <f t="shared" si="223"/>
        <v>Weekends</v>
      </c>
      <c r="H2044" s="6">
        <f t="shared" si="224"/>
        <v>8</v>
      </c>
      <c r="I2044" s="6">
        <f t="shared" si="226"/>
        <v>2020</v>
      </c>
      <c r="J2044" s="5">
        <v>43898.743750000001</v>
      </c>
      <c r="K2044" s="8" t="s">
        <v>8</v>
      </c>
      <c r="L2044" s="8" t="s">
        <v>2694</v>
      </c>
      <c r="M2044" s="8" t="s">
        <v>2702</v>
      </c>
      <c r="N2044" s="8"/>
      <c r="O2044" s="8"/>
      <c r="P2044" s="15" t="s">
        <v>9</v>
      </c>
      <c r="Q2044" s="8" t="s">
        <v>1549</v>
      </c>
      <c r="R2044">
        <f t="shared" si="225"/>
        <v>1</v>
      </c>
    </row>
    <row r="2045" spans="1:18" ht="33" x14ac:dyDescent="0.25">
      <c r="A2045" s="4" t="s">
        <v>78</v>
      </c>
      <c r="B2045" s="17">
        <v>43929.027777777781</v>
      </c>
      <c r="C2045" s="6" t="str">
        <f t="shared" si="220"/>
        <v>April</v>
      </c>
      <c r="D2045" s="7">
        <f t="shared" si="221"/>
        <v>2.7777777777777776E-2</v>
      </c>
      <c r="E2045" s="7" t="str">
        <f>IF(AND(D2045&lt;Sheet2!$A$3,D2045&gt;=Sheet2!$A$2),"Morning",IF(AND(D2045&gt;=Sheet2!$A$3,D2045&lt;Sheet2!$A$4),"Afternoon","Night"))</f>
        <v>Night</v>
      </c>
      <c r="F2045" s="7" t="str">
        <f t="shared" si="222"/>
        <v>Wednesday</v>
      </c>
      <c r="G2045" s="7" t="str">
        <f t="shared" si="223"/>
        <v>Weekdays</v>
      </c>
      <c r="H2045" s="6">
        <f t="shared" si="224"/>
        <v>8</v>
      </c>
      <c r="I2045" s="6">
        <f t="shared" si="226"/>
        <v>2020</v>
      </c>
      <c r="J2045" s="5">
        <v>43929.027777777781</v>
      </c>
      <c r="K2045" s="8" t="s">
        <v>414</v>
      </c>
      <c r="L2045" s="8" t="s">
        <v>2694</v>
      </c>
      <c r="M2045" s="8" t="s">
        <v>2702</v>
      </c>
      <c r="N2045" s="8" t="s">
        <v>711</v>
      </c>
      <c r="O2045" s="8" t="s">
        <v>13</v>
      </c>
      <c r="P2045" s="9">
        <v>76</v>
      </c>
      <c r="Q2045" s="8" t="s">
        <v>1550</v>
      </c>
      <c r="R2045">
        <f t="shared" si="225"/>
        <v>1</v>
      </c>
    </row>
    <row r="2046" spans="1:18" ht="49.5" x14ac:dyDescent="0.25">
      <c r="A2046" s="10"/>
      <c r="B2046" s="18">
        <v>43929.027777777781</v>
      </c>
      <c r="C2046" s="6" t="str">
        <f t="shared" si="220"/>
        <v>April</v>
      </c>
      <c r="D2046" s="7">
        <f t="shared" si="221"/>
        <v>2.7777777777777776E-2</v>
      </c>
      <c r="E2046" s="7" t="str">
        <f>IF(AND(D2046&lt;Sheet2!$A$3,D2046&gt;=Sheet2!$A$2),"Morning",IF(AND(D2046&gt;=Sheet2!$A$3,D2046&lt;Sheet2!$A$4),"Afternoon","Night"))</f>
        <v>Night</v>
      </c>
      <c r="F2046" s="7" t="str">
        <f t="shared" si="222"/>
        <v>Wednesday</v>
      </c>
      <c r="G2046" s="7" t="str">
        <f t="shared" si="223"/>
        <v>Weekdays</v>
      </c>
      <c r="H2046" s="6">
        <f t="shared" si="224"/>
        <v>8</v>
      </c>
      <c r="I2046" s="6">
        <f t="shared" si="226"/>
        <v>2020</v>
      </c>
      <c r="J2046" s="11">
        <v>43959.597222222219</v>
      </c>
      <c r="K2046" s="12" t="s">
        <v>414</v>
      </c>
      <c r="L2046" s="8" t="s">
        <v>2694</v>
      </c>
      <c r="M2046" s="8" t="s">
        <v>2702</v>
      </c>
      <c r="N2046" s="12" t="s">
        <v>711</v>
      </c>
      <c r="O2046" s="12" t="s">
        <v>13</v>
      </c>
      <c r="P2046" s="13">
        <v>76</v>
      </c>
      <c r="Q2046" s="12" t="s">
        <v>1551</v>
      </c>
      <c r="R2046">
        <f t="shared" si="225"/>
        <v>1</v>
      </c>
    </row>
    <row r="2047" spans="1:18" ht="33" x14ac:dyDescent="0.25">
      <c r="A2047" s="4" t="s">
        <v>82</v>
      </c>
      <c r="B2047" s="17">
        <v>43929.057638888888</v>
      </c>
      <c r="C2047" s="6" t="str">
        <f t="shared" si="220"/>
        <v>April</v>
      </c>
      <c r="D2047" s="7">
        <f t="shared" si="221"/>
        <v>5.7638888888888885E-2</v>
      </c>
      <c r="E2047" s="7" t="str">
        <f>IF(AND(D2047&lt;Sheet2!$A$3,D2047&gt;=Sheet2!$A$2),"Morning",IF(AND(D2047&gt;=Sheet2!$A$3,D2047&lt;Sheet2!$A$4),"Afternoon","Night"))</f>
        <v>Night</v>
      </c>
      <c r="F2047" s="7" t="str">
        <f t="shared" si="222"/>
        <v>Wednesday</v>
      </c>
      <c r="G2047" s="7" t="str">
        <f t="shared" si="223"/>
        <v>Weekdays</v>
      </c>
      <c r="H2047" s="6">
        <f t="shared" si="224"/>
        <v>8</v>
      </c>
      <c r="I2047" s="6">
        <f t="shared" si="226"/>
        <v>2020</v>
      </c>
      <c r="J2047" s="5">
        <v>43929.057638888888</v>
      </c>
      <c r="K2047" s="8" t="s">
        <v>372</v>
      </c>
      <c r="L2047" s="8" t="s">
        <v>2694</v>
      </c>
      <c r="M2047" s="8" t="s">
        <v>2702</v>
      </c>
      <c r="N2047" s="8" t="s">
        <v>24</v>
      </c>
      <c r="O2047" s="8" t="s">
        <v>13</v>
      </c>
      <c r="P2047" s="9">
        <v>34</v>
      </c>
      <c r="Q2047" s="8" t="s">
        <v>1552</v>
      </c>
      <c r="R2047">
        <f t="shared" si="225"/>
        <v>1</v>
      </c>
    </row>
    <row r="2048" spans="1:18" ht="82.5" x14ac:dyDescent="0.25">
      <c r="A2048" s="10"/>
      <c r="B2048" s="18">
        <v>43929.057638888888</v>
      </c>
      <c r="C2048" s="6" t="str">
        <f t="shared" si="220"/>
        <v>April</v>
      </c>
      <c r="D2048" s="7">
        <f t="shared" si="221"/>
        <v>5.7638888888888885E-2</v>
      </c>
      <c r="E2048" s="7" t="str">
        <f>IF(AND(D2048&lt;Sheet2!$A$3,D2048&gt;=Sheet2!$A$2),"Morning",IF(AND(D2048&gt;=Sheet2!$A$3,D2048&lt;Sheet2!$A$4),"Afternoon","Night"))</f>
        <v>Night</v>
      </c>
      <c r="F2048" s="7" t="str">
        <f t="shared" si="222"/>
        <v>Wednesday</v>
      </c>
      <c r="G2048" s="7" t="str">
        <f t="shared" si="223"/>
        <v>Weekdays</v>
      </c>
      <c r="H2048" s="6">
        <f t="shared" si="224"/>
        <v>8</v>
      </c>
      <c r="I2048" s="6">
        <f t="shared" si="226"/>
        <v>2020</v>
      </c>
      <c r="J2048" s="11">
        <v>44020.363888888889</v>
      </c>
      <c r="K2048" s="12" t="s">
        <v>372</v>
      </c>
      <c r="L2048" s="8" t="s">
        <v>2694</v>
      </c>
      <c r="M2048" s="8" t="s">
        <v>2702</v>
      </c>
      <c r="N2048" s="12" t="s">
        <v>24</v>
      </c>
      <c r="O2048" s="12" t="s">
        <v>13</v>
      </c>
      <c r="P2048" s="13">
        <v>34</v>
      </c>
      <c r="Q2048" s="12" t="s">
        <v>1553</v>
      </c>
      <c r="R2048">
        <f t="shared" si="225"/>
        <v>1</v>
      </c>
    </row>
    <row r="2049" spans="1:18" ht="33" x14ac:dyDescent="0.25">
      <c r="A2049" s="4" t="s">
        <v>86</v>
      </c>
      <c r="B2049" s="17">
        <v>43929.057638888888</v>
      </c>
      <c r="C2049" s="6" t="str">
        <f t="shared" si="220"/>
        <v>April</v>
      </c>
      <c r="D2049" s="7">
        <f t="shared" si="221"/>
        <v>5.7638888888888885E-2</v>
      </c>
      <c r="E2049" s="7" t="str">
        <f>IF(AND(D2049&lt;Sheet2!$A$3,D2049&gt;=Sheet2!$A$2),"Morning",IF(AND(D2049&gt;=Sheet2!$A$3,D2049&lt;Sheet2!$A$4),"Afternoon","Night"))</f>
        <v>Night</v>
      </c>
      <c r="F2049" s="7" t="str">
        <f t="shared" si="222"/>
        <v>Wednesday</v>
      </c>
      <c r="G2049" s="7" t="str">
        <f t="shared" si="223"/>
        <v>Weekdays</v>
      </c>
      <c r="H2049" s="6">
        <f t="shared" si="224"/>
        <v>8</v>
      </c>
      <c r="I2049" s="6">
        <f t="shared" si="226"/>
        <v>2020</v>
      </c>
      <c r="J2049" s="5">
        <v>43929.057638888888</v>
      </c>
      <c r="K2049" s="8" t="s">
        <v>975</v>
      </c>
      <c r="L2049" s="8" t="s">
        <v>2694</v>
      </c>
      <c r="M2049" s="8" t="s">
        <v>2702</v>
      </c>
      <c r="N2049" s="8" t="s">
        <v>24</v>
      </c>
      <c r="O2049" s="8" t="s">
        <v>126</v>
      </c>
      <c r="P2049" s="9">
        <v>0</v>
      </c>
      <c r="Q2049" s="8" t="s">
        <v>1554</v>
      </c>
      <c r="R2049">
        <f t="shared" si="225"/>
        <v>1</v>
      </c>
    </row>
    <row r="2050" spans="1:18" ht="66" x14ac:dyDescent="0.25">
      <c r="A2050" s="10"/>
      <c r="B2050" s="18">
        <v>43929.057638888888</v>
      </c>
      <c r="C2050" s="6" t="str">
        <f t="shared" si="220"/>
        <v>April</v>
      </c>
      <c r="D2050" s="7">
        <f t="shared" si="221"/>
        <v>5.7638888888888885E-2</v>
      </c>
      <c r="E2050" s="7" t="str">
        <f>IF(AND(D2050&lt;Sheet2!$A$3,D2050&gt;=Sheet2!$A$2),"Morning",IF(AND(D2050&gt;=Sheet2!$A$3,D2050&lt;Sheet2!$A$4),"Afternoon","Night"))</f>
        <v>Night</v>
      </c>
      <c r="F2050" s="7" t="str">
        <f t="shared" si="222"/>
        <v>Wednesday</v>
      </c>
      <c r="G2050" s="7" t="str">
        <f t="shared" si="223"/>
        <v>Weekdays</v>
      </c>
      <c r="H2050" s="6">
        <f t="shared" si="224"/>
        <v>8</v>
      </c>
      <c r="I2050" s="6">
        <f t="shared" si="226"/>
        <v>2020</v>
      </c>
      <c r="J2050" s="11">
        <v>44020.359027777777</v>
      </c>
      <c r="K2050" s="12" t="s">
        <v>975</v>
      </c>
      <c r="L2050" s="8" t="s">
        <v>2694</v>
      </c>
      <c r="M2050" s="8" t="s">
        <v>2702</v>
      </c>
      <c r="N2050" s="12" t="s">
        <v>24</v>
      </c>
      <c r="O2050" s="12" t="s">
        <v>126</v>
      </c>
      <c r="P2050" s="13">
        <v>0</v>
      </c>
      <c r="Q2050" s="12" t="s">
        <v>1555</v>
      </c>
      <c r="R2050">
        <f t="shared" si="225"/>
        <v>1</v>
      </c>
    </row>
    <row r="2051" spans="1:18" ht="198" x14ac:dyDescent="0.25">
      <c r="A2051" s="4" t="s">
        <v>88</v>
      </c>
      <c r="B2051" s="17">
        <v>43929.057638888888</v>
      </c>
      <c r="C2051" s="6" t="str">
        <f t="shared" ref="C2051:C2114" si="227">TEXT(B2051,"mmmm")</f>
        <v>April</v>
      </c>
      <c r="D2051" s="7">
        <f t="shared" ref="D2051:D2114" si="228">TIME(HOUR(B2051),MINUTE(B2051),SECOND(B2051))</f>
        <v>5.7638888888888885E-2</v>
      </c>
      <c r="E2051" s="7" t="str">
        <f>IF(AND(D2051&lt;Sheet2!$A$3,D2051&gt;=Sheet2!$A$2),"Morning",IF(AND(D2051&gt;=Sheet2!$A$3,D2051&lt;Sheet2!$A$4),"Afternoon","Night"))</f>
        <v>Night</v>
      </c>
      <c r="F2051" s="7" t="str">
        <f t="shared" ref="F2051:F2114" si="229">TEXT(B2051,"dddd")</f>
        <v>Wednesday</v>
      </c>
      <c r="G2051" s="7" t="str">
        <f t="shared" ref="G2051:G2114" si="230">IF(OR(F2051="Saturday",F2051="Sunday"),"Weekends","Weekdays")</f>
        <v>Weekdays</v>
      </c>
      <c r="H2051" s="6">
        <f t="shared" ref="H2051:H2114" si="231">DAY(B2051)</f>
        <v>8</v>
      </c>
      <c r="I2051" s="6">
        <f t="shared" si="226"/>
        <v>2020</v>
      </c>
      <c r="J2051" s="5">
        <v>43929.057638888888</v>
      </c>
      <c r="K2051" s="8" t="s">
        <v>665</v>
      </c>
      <c r="L2051" s="8" t="s">
        <v>2694</v>
      </c>
      <c r="M2051" s="8" t="s">
        <v>2702</v>
      </c>
      <c r="N2051" s="8" t="s">
        <v>24</v>
      </c>
      <c r="O2051" s="8" t="s">
        <v>103</v>
      </c>
      <c r="P2051" s="9">
        <v>63</v>
      </c>
      <c r="Q2051" s="8" t="s">
        <v>1556</v>
      </c>
      <c r="R2051">
        <f t="shared" ref="R2051:R2114" si="232">COUNTA(B2051)</f>
        <v>1</v>
      </c>
    </row>
    <row r="2052" spans="1:18" ht="115.5" x14ac:dyDescent="0.25">
      <c r="A2052" s="4" t="s">
        <v>90</v>
      </c>
      <c r="B2052" s="17">
        <v>43929.081944444442</v>
      </c>
      <c r="C2052" s="6" t="str">
        <f t="shared" si="227"/>
        <v>April</v>
      </c>
      <c r="D2052" s="7">
        <f t="shared" si="228"/>
        <v>8.1944444444444445E-2</v>
      </c>
      <c r="E2052" s="7" t="str">
        <f>IF(AND(D2052&lt;Sheet2!$A$3,D2052&gt;=Sheet2!$A$2),"Morning",IF(AND(D2052&gt;=Sheet2!$A$3,D2052&lt;Sheet2!$A$4),"Afternoon","Night"))</f>
        <v>Night</v>
      </c>
      <c r="F2052" s="7" t="str">
        <f t="shared" si="229"/>
        <v>Wednesday</v>
      </c>
      <c r="G2052" s="7" t="str">
        <f t="shared" si="230"/>
        <v>Weekdays</v>
      </c>
      <c r="H2052" s="6">
        <f t="shared" si="231"/>
        <v>8</v>
      </c>
      <c r="I2052" s="6">
        <f t="shared" si="226"/>
        <v>2020</v>
      </c>
      <c r="J2052" s="5">
        <v>43929.081944444442</v>
      </c>
      <c r="K2052" s="8" t="s">
        <v>466</v>
      </c>
      <c r="L2052" s="8" t="s">
        <v>2694</v>
      </c>
      <c r="M2052" s="8" t="s">
        <v>2702</v>
      </c>
      <c r="N2052" s="8" t="s">
        <v>711</v>
      </c>
      <c r="O2052" s="8" t="s">
        <v>823</v>
      </c>
      <c r="P2052" s="9">
        <v>268</v>
      </c>
      <c r="Q2052" s="8" t="s">
        <v>1557</v>
      </c>
      <c r="R2052">
        <f t="shared" si="232"/>
        <v>1</v>
      </c>
    </row>
    <row r="2053" spans="1:18" ht="49.5" x14ac:dyDescent="0.25">
      <c r="A2053" s="10"/>
      <c r="B2053" s="18">
        <v>43929.081944444442</v>
      </c>
      <c r="C2053" s="6" t="str">
        <f t="shared" si="227"/>
        <v>April</v>
      </c>
      <c r="D2053" s="7">
        <f t="shared" si="228"/>
        <v>8.1944444444444445E-2</v>
      </c>
      <c r="E2053" s="7" t="str">
        <f>IF(AND(D2053&lt;Sheet2!$A$3,D2053&gt;=Sheet2!$A$2),"Morning",IF(AND(D2053&gt;=Sheet2!$A$3,D2053&lt;Sheet2!$A$4),"Afternoon","Night"))</f>
        <v>Night</v>
      </c>
      <c r="F2053" s="7" t="str">
        <f t="shared" si="229"/>
        <v>Wednesday</v>
      </c>
      <c r="G2053" s="7" t="str">
        <f t="shared" si="230"/>
        <v>Weekdays</v>
      </c>
      <c r="H2053" s="6">
        <f t="shared" si="231"/>
        <v>8</v>
      </c>
      <c r="I2053" s="6">
        <f t="shared" si="226"/>
        <v>2020</v>
      </c>
      <c r="J2053" s="11">
        <v>44112.341666666667</v>
      </c>
      <c r="K2053" s="12" t="s">
        <v>466</v>
      </c>
      <c r="L2053" s="8" t="s">
        <v>2694</v>
      </c>
      <c r="M2053" s="8" t="s">
        <v>2702</v>
      </c>
      <c r="N2053" s="12" t="s">
        <v>711</v>
      </c>
      <c r="O2053" s="12" t="s">
        <v>823</v>
      </c>
      <c r="P2053" s="13">
        <v>268</v>
      </c>
      <c r="Q2053" s="12" t="s">
        <v>1558</v>
      </c>
      <c r="R2053">
        <f t="shared" si="232"/>
        <v>1</v>
      </c>
    </row>
    <row r="2054" spans="1:18" ht="214.5" x14ac:dyDescent="0.25">
      <c r="A2054" s="4" t="s">
        <v>92</v>
      </c>
      <c r="B2054" s="17">
        <v>43929.253472222219</v>
      </c>
      <c r="C2054" s="6" t="str">
        <f t="shared" si="227"/>
        <v>April</v>
      </c>
      <c r="D2054" s="7">
        <f t="shared" si="228"/>
        <v>0.25347222222222221</v>
      </c>
      <c r="E2054" s="7" t="str">
        <f>IF(AND(D2054&lt;Sheet2!$A$3,D2054&gt;=Sheet2!$A$2),"Morning",IF(AND(D2054&gt;=Sheet2!$A$3,D2054&lt;Sheet2!$A$4),"Afternoon","Night"))</f>
        <v>Morning</v>
      </c>
      <c r="F2054" s="7" t="str">
        <f t="shared" si="229"/>
        <v>Wednesday</v>
      </c>
      <c r="G2054" s="7" t="str">
        <f t="shared" si="230"/>
        <v>Weekdays</v>
      </c>
      <c r="H2054" s="6">
        <f t="shared" si="231"/>
        <v>8</v>
      </c>
      <c r="I2054" s="6">
        <f t="shared" si="226"/>
        <v>2020</v>
      </c>
      <c r="J2054" s="5">
        <v>43929.253472222219</v>
      </c>
      <c r="K2054" s="8" t="s">
        <v>414</v>
      </c>
      <c r="L2054" s="8" t="s">
        <v>2694</v>
      </c>
      <c r="M2054" s="8" t="s">
        <v>2702</v>
      </c>
      <c r="N2054" s="8" t="s">
        <v>711</v>
      </c>
      <c r="O2054" s="8" t="s">
        <v>19</v>
      </c>
      <c r="P2054" s="9">
        <v>76</v>
      </c>
      <c r="Q2054" s="8" t="s">
        <v>1559</v>
      </c>
      <c r="R2054">
        <f t="shared" si="232"/>
        <v>1</v>
      </c>
    </row>
    <row r="2055" spans="1:18" ht="49.5" x14ac:dyDescent="0.25">
      <c r="A2055" s="4" t="s">
        <v>94</v>
      </c>
      <c r="B2055" s="17">
        <v>43929.254861111112</v>
      </c>
      <c r="C2055" s="6" t="str">
        <f t="shared" si="227"/>
        <v>April</v>
      </c>
      <c r="D2055" s="7">
        <f t="shared" si="228"/>
        <v>0.25486111111111109</v>
      </c>
      <c r="E2055" s="7" t="str">
        <f>IF(AND(D2055&lt;Sheet2!$A$3,D2055&gt;=Sheet2!$A$2),"Morning",IF(AND(D2055&gt;=Sheet2!$A$3,D2055&lt;Sheet2!$A$4),"Afternoon","Night"))</f>
        <v>Morning</v>
      </c>
      <c r="F2055" s="7" t="str">
        <f t="shared" si="229"/>
        <v>Wednesday</v>
      </c>
      <c r="G2055" s="7" t="str">
        <f t="shared" si="230"/>
        <v>Weekdays</v>
      </c>
      <c r="H2055" s="6">
        <f t="shared" si="231"/>
        <v>8</v>
      </c>
      <c r="I2055" s="6">
        <f t="shared" si="226"/>
        <v>2020</v>
      </c>
      <c r="J2055" s="5">
        <v>43929.254861111112</v>
      </c>
      <c r="K2055" s="8" t="s">
        <v>335</v>
      </c>
      <c r="L2055" s="8" t="s">
        <v>2694</v>
      </c>
      <c r="M2055" s="8" t="s">
        <v>2702</v>
      </c>
      <c r="N2055" s="8" t="s">
        <v>711</v>
      </c>
      <c r="O2055" s="8" t="s">
        <v>491</v>
      </c>
      <c r="P2055" s="9">
        <v>0</v>
      </c>
      <c r="Q2055" s="8" t="s">
        <v>1560</v>
      </c>
      <c r="R2055">
        <f t="shared" si="232"/>
        <v>1</v>
      </c>
    </row>
    <row r="2056" spans="1:18" ht="49.5" x14ac:dyDescent="0.25">
      <c r="A2056" s="10"/>
      <c r="B2056" s="18">
        <v>43929.254861111112</v>
      </c>
      <c r="C2056" s="6" t="str">
        <f t="shared" si="227"/>
        <v>April</v>
      </c>
      <c r="D2056" s="7">
        <f t="shared" si="228"/>
        <v>0.25486111111111109</v>
      </c>
      <c r="E2056" s="7" t="str">
        <f>IF(AND(D2056&lt;Sheet2!$A$3,D2056&gt;=Sheet2!$A$2),"Morning",IF(AND(D2056&gt;=Sheet2!$A$3,D2056&lt;Sheet2!$A$4),"Afternoon","Night"))</f>
        <v>Morning</v>
      </c>
      <c r="F2056" s="7" t="str">
        <f t="shared" si="229"/>
        <v>Wednesday</v>
      </c>
      <c r="G2056" s="7" t="str">
        <f t="shared" si="230"/>
        <v>Weekdays</v>
      </c>
      <c r="H2056" s="6">
        <f t="shared" si="231"/>
        <v>8</v>
      </c>
      <c r="I2056" s="6">
        <f t="shared" si="226"/>
        <v>2020</v>
      </c>
      <c r="J2056" s="11">
        <v>44020.347916666666</v>
      </c>
      <c r="K2056" s="12" t="s">
        <v>335</v>
      </c>
      <c r="L2056" s="8" t="s">
        <v>2694</v>
      </c>
      <c r="M2056" s="8" t="s">
        <v>2702</v>
      </c>
      <c r="N2056" s="12" t="s">
        <v>711</v>
      </c>
      <c r="O2056" s="12" t="s">
        <v>491</v>
      </c>
      <c r="P2056" s="13">
        <v>0</v>
      </c>
      <c r="Q2056" s="12" t="s">
        <v>1561</v>
      </c>
      <c r="R2056">
        <f t="shared" si="232"/>
        <v>1</v>
      </c>
    </row>
    <row r="2057" spans="1:18" ht="33" x14ac:dyDescent="0.25">
      <c r="A2057" s="4" t="s">
        <v>98</v>
      </c>
      <c r="B2057" s="17">
        <v>43929.254861111112</v>
      </c>
      <c r="C2057" s="6" t="str">
        <f t="shared" si="227"/>
        <v>April</v>
      </c>
      <c r="D2057" s="7">
        <f t="shared" si="228"/>
        <v>0.25486111111111109</v>
      </c>
      <c r="E2057" s="7" t="str">
        <f>IF(AND(D2057&lt;Sheet2!$A$3,D2057&gt;=Sheet2!$A$2),"Morning",IF(AND(D2057&gt;=Sheet2!$A$3,D2057&lt;Sheet2!$A$4),"Afternoon","Night"))</f>
        <v>Morning</v>
      </c>
      <c r="F2057" s="7" t="str">
        <f t="shared" si="229"/>
        <v>Wednesday</v>
      </c>
      <c r="G2057" s="7" t="str">
        <f t="shared" si="230"/>
        <v>Weekdays</v>
      </c>
      <c r="H2057" s="6">
        <f t="shared" si="231"/>
        <v>8</v>
      </c>
      <c r="I2057" s="6">
        <f t="shared" si="226"/>
        <v>2020</v>
      </c>
      <c r="J2057" s="5">
        <v>43929.254861111112</v>
      </c>
      <c r="K2057" s="8" t="s">
        <v>1562</v>
      </c>
      <c r="L2057" s="8" t="s">
        <v>2694</v>
      </c>
      <c r="M2057" s="8" t="s">
        <v>2702</v>
      </c>
      <c r="N2057" s="8" t="s">
        <v>711</v>
      </c>
      <c r="O2057" s="8" t="s">
        <v>126</v>
      </c>
      <c r="P2057" s="9">
        <v>0</v>
      </c>
      <c r="Q2057" s="8" t="s">
        <v>1563</v>
      </c>
      <c r="R2057">
        <f t="shared" si="232"/>
        <v>1</v>
      </c>
    </row>
    <row r="2058" spans="1:18" ht="49.5" x14ac:dyDescent="0.25">
      <c r="A2058" s="10"/>
      <c r="B2058" s="18">
        <v>43929.254861111112</v>
      </c>
      <c r="C2058" s="6" t="str">
        <f t="shared" si="227"/>
        <v>April</v>
      </c>
      <c r="D2058" s="7">
        <f t="shared" si="228"/>
        <v>0.25486111111111109</v>
      </c>
      <c r="E2058" s="7" t="str">
        <f>IF(AND(D2058&lt;Sheet2!$A$3,D2058&gt;=Sheet2!$A$2),"Morning",IF(AND(D2058&gt;=Sheet2!$A$3,D2058&lt;Sheet2!$A$4),"Afternoon","Night"))</f>
        <v>Morning</v>
      </c>
      <c r="F2058" s="7" t="str">
        <f t="shared" si="229"/>
        <v>Wednesday</v>
      </c>
      <c r="G2058" s="7" t="str">
        <f t="shared" si="230"/>
        <v>Weekdays</v>
      </c>
      <c r="H2058" s="6">
        <f t="shared" si="231"/>
        <v>8</v>
      </c>
      <c r="I2058" s="6">
        <f t="shared" si="226"/>
        <v>2020</v>
      </c>
      <c r="J2058" s="11">
        <v>44020.345138888886</v>
      </c>
      <c r="K2058" s="12" t="s">
        <v>1562</v>
      </c>
      <c r="L2058" s="8" t="s">
        <v>2694</v>
      </c>
      <c r="M2058" s="8" t="s">
        <v>2702</v>
      </c>
      <c r="N2058" s="12" t="s">
        <v>711</v>
      </c>
      <c r="O2058" s="12" t="s">
        <v>126</v>
      </c>
      <c r="P2058" s="13">
        <v>0</v>
      </c>
      <c r="Q2058" s="12" t="s">
        <v>1564</v>
      </c>
      <c r="R2058">
        <f t="shared" si="232"/>
        <v>1</v>
      </c>
    </row>
    <row r="2059" spans="1:18" ht="82.5" x14ac:dyDescent="0.25">
      <c r="A2059" s="4" t="s">
        <v>101</v>
      </c>
      <c r="B2059" s="17">
        <v>43929.435416666667</v>
      </c>
      <c r="C2059" s="6" t="str">
        <f t="shared" si="227"/>
        <v>April</v>
      </c>
      <c r="D2059" s="7">
        <f t="shared" si="228"/>
        <v>0.43541666666666662</v>
      </c>
      <c r="E2059" s="7" t="str">
        <f>IF(AND(D2059&lt;Sheet2!$A$3,D2059&gt;=Sheet2!$A$2),"Morning",IF(AND(D2059&gt;=Sheet2!$A$3,D2059&lt;Sheet2!$A$4),"Afternoon","Night"))</f>
        <v>Morning</v>
      </c>
      <c r="F2059" s="7" t="str">
        <f t="shared" si="229"/>
        <v>Wednesday</v>
      </c>
      <c r="G2059" s="7" t="str">
        <f t="shared" si="230"/>
        <v>Weekdays</v>
      </c>
      <c r="H2059" s="6">
        <f t="shared" si="231"/>
        <v>8</v>
      </c>
      <c r="I2059" s="6">
        <f t="shared" si="226"/>
        <v>2020</v>
      </c>
      <c r="J2059" s="5">
        <v>43929.435416666667</v>
      </c>
      <c r="K2059" s="8" t="s">
        <v>268</v>
      </c>
      <c r="L2059" s="8" t="s">
        <v>2696</v>
      </c>
      <c r="M2059" s="8" t="s">
        <v>2703</v>
      </c>
      <c r="N2059" s="8" t="s">
        <v>34</v>
      </c>
      <c r="O2059" s="8" t="s">
        <v>14</v>
      </c>
      <c r="P2059" s="9">
        <v>285</v>
      </c>
      <c r="Q2059" s="8" t="s">
        <v>1565</v>
      </c>
      <c r="R2059">
        <f t="shared" si="232"/>
        <v>1</v>
      </c>
    </row>
    <row r="2060" spans="1:18" ht="33" x14ac:dyDescent="0.25">
      <c r="A2060" s="4" t="s">
        <v>107</v>
      </c>
      <c r="B2060" s="17">
        <v>43929.519444444442</v>
      </c>
      <c r="C2060" s="6" t="str">
        <f t="shared" si="227"/>
        <v>April</v>
      </c>
      <c r="D2060" s="7">
        <f t="shared" si="228"/>
        <v>0.51944444444444449</v>
      </c>
      <c r="E2060" s="7" t="str">
        <f>IF(AND(D2060&lt;Sheet2!$A$3,D2060&gt;=Sheet2!$A$2),"Morning",IF(AND(D2060&gt;=Sheet2!$A$3,D2060&lt;Sheet2!$A$4),"Afternoon","Night"))</f>
        <v>Afternoon</v>
      </c>
      <c r="F2060" s="7" t="str">
        <f t="shared" si="229"/>
        <v>Wednesday</v>
      </c>
      <c r="G2060" s="7" t="str">
        <f t="shared" si="230"/>
        <v>Weekdays</v>
      </c>
      <c r="H2060" s="6">
        <f t="shared" si="231"/>
        <v>8</v>
      </c>
      <c r="I2060" s="6">
        <f t="shared" si="226"/>
        <v>2020</v>
      </c>
      <c r="J2060" s="5">
        <v>43929.519444444442</v>
      </c>
      <c r="K2060" s="8" t="s">
        <v>170</v>
      </c>
      <c r="L2060" s="8" t="s">
        <v>2696</v>
      </c>
      <c r="M2060" s="8" t="s">
        <v>2703</v>
      </c>
      <c r="N2060" s="8" t="s">
        <v>34</v>
      </c>
      <c r="O2060" s="8" t="s">
        <v>19</v>
      </c>
      <c r="P2060" s="9">
        <v>95</v>
      </c>
      <c r="Q2060" s="8" t="s">
        <v>1566</v>
      </c>
      <c r="R2060">
        <f t="shared" si="232"/>
        <v>1</v>
      </c>
    </row>
    <row r="2061" spans="1:18" ht="82.5" x14ac:dyDescent="0.25">
      <c r="A2061" s="4" t="s">
        <v>111</v>
      </c>
      <c r="B2061" s="17">
        <v>43959.435416666667</v>
      </c>
      <c r="C2061" s="6" t="str">
        <f t="shared" si="227"/>
        <v>May</v>
      </c>
      <c r="D2061" s="7">
        <f t="shared" si="228"/>
        <v>0.43541666666666662</v>
      </c>
      <c r="E2061" s="7" t="str">
        <f>IF(AND(D2061&lt;Sheet2!$A$3,D2061&gt;=Sheet2!$A$2),"Morning",IF(AND(D2061&gt;=Sheet2!$A$3,D2061&lt;Sheet2!$A$4),"Afternoon","Night"))</f>
        <v>Morning</v>
      </c>
      <c r="F2061" s="7" t="str">
        <f t="shared" si="229"/>
        <v>Friday</v>
      </c>
      <c r="G2061" s="7" t="str">
        <f t="shared" si="230"/>
        <v>Weekdays</v>
      </c>
      <c r="H2061" s="6">
        <f t="shared" si="231"/>
        <v>8</v>
      </c>
      <c r="I2061" s="6">
        <f t="shared" si="226"/>
        <v>2020</v>
      </c>
      <c r="J2061" s="5">
        <v>43959.435416666667</v>
      </c>
      <c r="K2061" s="8" t="s">
        <v>206</v>
      </c>
      <c r="L2061" s="8" t="s">
        <v>2695</v>
      </c>
      <c r="M2061" s="8" t="s">
        <v>2702</v>
      </c>
      <c r="N2061" s="8" t="s">
        <v>34</v>
      </c>
      <c r="O2061" s="8" t="s">
        <v>109</v>
      </c>
      <c r="P2061" s="9">
        <v>29</v>
      </c>
      <c r="Q2061" s="8" t="s">
        <v>1567</v>
      </c>
      <c r="R2061">
        <f t="shared" si="232"/>
        <v>1</v>
      </c>
    </row>
    <row r="2062" spans="1:18" ht="99" x14ac:dyDescent="0.25">
      <c r="A2062" s="4" t="s">
        <v>114</v>
      </c>
      <c r="B2062" s="17">
        <v>43959.453472222223</v>
      </c>
      <c r="C2062" s="6" t="str">
        <f t="shared" si="227"/>
        <v>May</v>
      </c>
      <c r="D2062" s="7">
        <f t="shared" si="228"/>
        <v>0.45347222222222222</v>
      </c>
      <c r="E2062" s="7" t="str">
        <f>IF(AND(D2062&lt;Sheet2!$A$3,D2062&gt;=Sheet2!$A$2),"Morning",IF(AND(D2062&gt;=Sheet2!$A$3,D2062&lt;Sheet2!$A$4),"Afternoon","Night"))</f>
        <v>Morning</v>
      </c>
      <c r="F2062" s="7" t="str">
        <f t="shared" si="229"/>
        <v>Friday</v>
      </c>
      <c r="G2062" s="7" t="str">
        <f t="shared" si="230"/>
        <v>Weekdays</v>
      </c>
      <c r="H2062" s="6">
        <f t="shared" si="231"/>
        <v>8</v>
      </c>
      <c r="I2062" s="6">
        <f t="shared" si="226"/>
        <v>2020</v>
      </c>
      <c r="J2062" s="5">
        <v>43959.453472222223</v>
      </c>
      <c r="K2062" s="8" t="s">
        <v>122</v>
      </c>
      <c r="L2062" s="8" t="s">
        <v>2693</v>
      </c>
      <c r="M2062" s="8" t="s">
        <v>2703</v>
      </c>
      <c r="N2062" s="8" t="s">
        <v>34</v>
      </c>
      <c r="O2062" s="8" t="s">
        <v>19</v>
      </c>
      <c r="P2062" s="9">
        <v>4</v>
      </c>
      <c r="Q2062" s="8" t="s">
        <v>1568</v>
      </c>
      <c r="R2062">
        <f t="shared" si="232"/>
        <v>1</v>
      </c>
    </row>
    <row r="2063" spans="1:18" ht="66" x14ac:dyDescent="0.25">
      <c r="A2063" s="10"/>
      <c r="B2063" s="18">
        <v>43959.453472222223</v>
      </c>
      <c r="C2063" s="6" t="str">
        <f t="shared" si="227"/>
        <v>May</v>
      </c>
      <c r="D2063" s="7">
        <f t="shared" si="228"/>
        <v>0.45347222222222222</v>
      </c>
      <c r="E2063" s="7" t="str">
        <f>IF(AND(D2063&lt;Sheet2!$A$3,D2063&gt;=Sheet2!$A$2),"Morning",IF(AND(D2063&gt;=Sheet2!$A$3,D2063&lt;Sheet2!$A$4),"Afternoon","Night"))</f>
        <v>Morning</v>
      </c>
      <c r="F2063" s="7" t="str">
        <f t="shared" si="229"/>
        <v>Friday</v>
      </c>
      <c r="G2063" s="7" t="str">
        <f t="shared" si="230"/>
        <v>Weekdays</v>
      </c>
      <c r="H2063" s="6">
        <f t="shared" si="231"/>
        <v>8</v>
      </c>
      <c r="I2063" s="6">
        <f t="shared" si="226"/>
        <v>2020</v>
      </c>
      <c r="J2063" s="11">
        <v>44082.345138888886</v>
      </c>
      <c r="K2063" s="12" t="s">
        <v>122</v>
      </c>
      <c r="L2063" s="8" t="s">
        <v>2693</v>
      </c>
      <c r="M2063" s="8" t="s">
        <v>2703</v>
      </c>
      <c r="N2063" s="12" t="s">
        <v>34</v>
      </c>
      <c r="O2063" s="12" t="s">
        <v>19</v>
      </c>
      <c r="P2063" s="13">
        <v>4</v>
      </c>
      <c r="Q2063" s="12" t="s">
        <v>1569</v>
      </c>
      <c r="R2063">
        <f t="shared" si="232"/>
        <v>1</v>
      </c>
    </row>
    <row r="2064" spans="1:18" ht="33" x14ac:dyDescent="0.25">
      <c r="A2064" s="4" t="s">
        <v>117</v>
      </c>
      <c r="B2064" s="17">
        <v>43959.833333333336</v>
      </c>
      <c r="C2064" s="6" t="str">
        <f t="shared" si="227"/>
        <v>May</v>
      </c>
      <c r="D2064" s="7">
        <f t="shared" si="228"/>
        <v>0.83333333333333337</v>
      </c>
      <c r="E2064" s="7" t="str">
        <f>IF(AND(D2064&lt;Sheet2!$A$3,D2064&gt;=Sheet2!$A$2),"Morning",IF(AND(D2064&gt;=Sheet2!$A$3,D2064&lt;Sheet2!$A$4),"Afternoon","Night"))</f>
        <v>Night</v>
      </c>
      <c r="F2064" s="7" t="str">
        <f t="shared" si="229"/>
        <v>Friday</v>
      </c>
      <c r="G2064" s="7" t="str">
        <f t="shared" si="230"/>
        <v>Weekdays</v>
      </c>
      <c r="H2064" s="6">
        <f t="shared" si="231"/>
        <v>8</v>
      </c>
      <c r="I2064" s="6">
        <f t="shared" si="226"/>
        <v>2020</v>
      </c>
      <c r="J2064" s="5">
        <v>43959.833333333336</v>
      </c>
      <c r="K2064" s="8" t="s">
        <v>332</v>
      </c>
      <c r="L2064" s="8" t="s">
        <v>2693</v>
      </c>
      <c r="M2064" s="8" t="s">
        <v>2703</v>
      </c>
      <c r="N2064" s="8"/>
      <c r="O2064" s="8"/>
      <c r="P2064" s="15" t="s">
        <v>9</v>
      </c>
      <c r="Q2064" s="8" t="s">
        <v>1570</v>
      </c>
      <c r="R2064">
        <f t="shared" si="232"/>
        <v>1</v>
      </c>
    </row>
    <row r="2065" spans="1:18" ht="33" x14ac:dyDescent="0.25">
      <c r="A2065" s="4" t="s">
        <v>121</v>
      </c>
      <c r="B2065" s="17">
        <v>43990.296527777777</v>
      </c>
      <c r="C2065" s="6" t="str">
        <f t="shared" si="227"/>
        <v>June</v>
      </c>
      <c r="D2065" s="7">
        <f t="shared" si="228"/>
        <v>0.29652777777777778</v>
      </c>
      <c r="E2065" s="7" t="str">
        <f>IF(AND(D2065&lt;Sheet2!$A$3,D2065&gt;=Sheet2!$A$2),"Morning",IF(AND(D2065&gt;=Sheet2!$A$3,D2065&lt;Sheet2!$A$4),"Afternoon","Night"))</f>
        <v>Morning</v>
      </c>
      <c r="F2065" s="7" t="str">
        <f t="shared" si="229"/>
        <v>Monday</v>
      </c>
      <c r="G2065" s="7" t="str">
        <f t="shared" si="230"/>
        <v>Weekdays</v>
      </c>
      <c r="H2065" s="6">
        <f t="shared" si="231"/>
        <v>8</v>
      </c>
      <c r="I2065" s="6">
        <f t="shared" si="226"/>
        <v>2020</v>
      </c>
      <c r="J2065" s="5">
        <v>43990.296527777777</v>
      </c>
      <c r="K2065" s="8" t="s">
        <v>332</v>
      </c>
      <c r="L2065" s="8" t="s">
        <v>2693</v>
      </c>
      <c r="M2065" s="8" t="s">
        <v>2703</v>
      </c>
      <c r="N2065" s="8"/>
      <c r="O2065" s="8"/>
      <c r="P2065" s="15" t="s">
        <v>9</v>
      </c>
      <c r="Q2065" s="8" t="s">
        <v>1571</v>
      </c>
      <c r="R2065">
        <f t="shared" si="232"/>
        <v>1</v>
      </c>
    </row>
    <row r="2066" spans="1:18" ht="409.5" x14ac:dyDescent="0.25">
      <c r="A2066" s="4" t="s">
        <v>124</v>
      </c>
      <c r="B2066" s="17">
        <v>43990.297222222223</v>
      </c>
      <c r="C2066" s="6" t="str">
        <f t="shared" si="227"/>
        <v>June</v>
      </c>
      <c r="D2066" s="7">
        <f t="shared" si="228"/>
        <v>0.29722222222222222</v>
      </c>
      <c r="E2066" s="7" t="str">
        <f>IF(AND(D2066&lt;Sheet2!$A$3,D2066&gt;=Sheet2!$A$2),"Morning",IF(AND(D2066&gt;=Sheet2!$A$3,D2066&lt;Sheet2!$A$4),"Afternoon","Night"))</f>
        <v>Morning</v>
      </c>
      <c r="F2066" s="7" t="str">
        <f t="shared" si="229"/>
        <v>Monday</v>
      </c>
      <c r="G2066" s="7" t="str">
        <f t="shared" si="230"/>
        <v>Weekdays</v>
      </c>
      <c r="H2066" s="6">
        <f t="shared" si="231"/>
        <v>8</v>
      </c>
      <c r="I2066" s="6">
        <f t="shared" si="226"/>
        <v>2020</v>
      </c>
      <c r="J2066" s="5">
        <v>43990.297222222223</v>
      </c>
      <c r="K2066" s="8" t="s">
        <v>289</v>
      </c>
      <c r="L2066" s="8" t="s">
        <v>2693</v>
      </c>
      <c r="M2066" s="8" t="s">
        <v>2703</v>
      </c>
      <c r="N2066" s="8" t="s">
        <v>34</v>
      </c>
      <c r="O2066" s="8" t="s">
        <v>25</v>
      </c>
      <c r="P2066" s="9">
        <v>1316</v>
      </c>
      <c r="Q2066" s="8" t="s">
        <v>1572</v>
      </c>
      <c r="R2066">
        <f t="shared" si="232"/>
        <v>1</v>
      </c>
    </row>
    <row r="2067" spans="1:18" ht="33" x14ac:dyDescent="0.25">
      <c r="A2067" s="4" t="s">
        <v>128</v>
      </c>
      <c r="B2067" s="17">
        <v>43990.427083333336</v>
      </c>
      <c r="C2067" s="6" t="str">
        <f t="shared" si="227"/>
        <v>June</v>
      </c>
      <c r="D2067" s="7">
        <f t="shared" si="228"/>
        <v>0.42708333333333331</v>
      </c>
      <c r="E2067" s="7" t="str">
        <f>IF(AND(D2067&lt;Sheet2!$A$3,D2067&gt;=Sheet2!$A$2),"Morning",IF(AND(D2067&gt;=Sheet2!$A$3,D2067&lt;Sheet2!$A$4),"Afternoon","Night"))</f>
        <v>Morning</v>
      </c>
      <c r="F2067" s="7" t="str">
        <f t="shared" si="229"/>
        <v>Monday</v>
      </c>
      <c r="G2067" s="7" t="str">
        <f t="shared" si="230"/>
        <v>Weekdays</v>
      </c>
      <c r="H2067" s="6">
        <f t="shared" si="231"/>
        <v>8</v>
      </c>
      <c r="I2067" s="6">
        <f t="shared" si="226"/>
        <v>2020</v>
      </c>
      <c r="J2067" s="5">
        <v>43990.427083333336</v>
      </c>
      <c r="K2067" s="8" t="s">
        <v>332</v>
      </c>
      <c r="L2067" s="8" t="s">
        <v>2693</v>
      </c>
      <c r="M2067" s="8" t="s">
        <v>2703</v>
      </c>
      <c r="N2067" s="8"/>
      <c r="O2067" s="8"/>
      <c r="P2067" s="15" t="s">
        <v>9</v>
      </c>
      <c r="Q2067" s="8" t="s">
        <v>1573</v>
      </c>
      <c r="R2067">
        <f t="shared" si="232"/>
        <v>1</v>
      </c>
    </row>
    <row r="2068" spans="1:18" ht="66" x14ac:dyDescent="0.25">
      <c r="A2068" s="4" t="s">
        <v>133</v>
      </c>
      <c r="B2068" s="17">
        <v>43990.434027777781</v>
      </c>
      <c r="C2068" s="6" t="str">
        <f t="shared" si="227"/>
        <v>June</v>
      </c>
      <c r="D2068" s="7">
        <f t="shared" si="228"/>
        <v>0.43402777777777773</v>
      </c>
      <c r="E2068" s="7" t="str">
        <f>IF(AND(D2068&lt;Sheet2!$A$3,D2068&gt;=Sheet2!$A$2),"Morning",IF(AND(D2068&gt;=Sheet2!$A$3,D2068&lt;Sheet2!$A$4),"Afternoon","Night"))</f>
        <v>Morning</v>
      </c>
      <c r="F2068" s="7" t="str">
        <f t="shared" si="229"/>
        <v>Monday</v>
      </c>
      <c r="G2068" s="7" t="str">
        <f t="shared" si="230"/>
        <v>Weekdays</v>
      </c>
      <c r="H2068" s="6">
        <f t="shared" si="231"/>
        <v>8</v>
      </c>
      <c r="I2068" s="6">
        <f t="shared" si="226"/>
        <v>2020</v>
      </c>
      <c r="J2068" s="5">
        <v>43990.434027777781</v>
      </c>
      <c r="K2068" s="8" t="s">
        <v>398</v>
      </c>
      <c r="L2068" s="8" t="s">
        <v>2695</v>
      </c>
      <c r="M2068" s="8" t="s">
        <v>2702</v>
      </c>
      <c r="N2068" s="8" t="s">
        <v>34</v>
      </c>
      <c r="O2068" s="8" t="s">
        <v>109</v>
      </c>
      <c r="P2068" s="9">
        <v>44</v>
      </c>
      <c r="Q2068" s="8" t="s">
        <v>1574</v>
      </c>
      <c r="R2068">
        <f t="shared" si="232"/>
        <v>1</v>
      </c>
    </row>
    <row r="2069" spans="1:18" ht="82.5" x14ac:dyDescent="0.25">
      <c r="A2069" s="4" t="s">
        <v>136</v>
      </c>
      <c r="B2069" s="17">
        <v>43990.438888888886</v>
      </c>
      <c r="C2069" s="6" t="str">
        <f t="shared" si="227"/>
        <v>June</v>
      </c>
      <c r="D2069" s="7">
        <f t="shared" si="228"/>
        <v>0.43888888888888888</v>
      </c>
      <c r="E2069" s="7" t="str">
        <f>IF(AND(D2069&lt;Sheet2!$A$3,D2069&gt;=Sheet2!$A$2),"Morning",IF(AND(D2069&gt;=Sheet2!$A$3,D2069&lt;Sheet2!$A$4),"Afternoon","Night"))</f>
        <v>Morning</v>
      </c>
      <c r="F2069" s="7" t="str">
        <f t="shared" si="229"/>
        <v>Monday</v>
      </c>
      <c r="G2069" s="7" t="str">
        <f t="shared" si="230"/>
        <v>Weekdays</v>
      </c>
      <c r="H2069" s="6">
        <f t="shared" si="231"/>
        <v>8</v>
      </c>
      <c r="I2069" s="6">
        <f t="shared" si="226"/>
        <v>2020</v>
      </c>
      <c r="J2069" s="5">
        <v>43990.438888888886</v>
      </c>
      <c r="K2069" s="8" t="s">
        <v>400</v>
      </c>
      <c r="L2069" s="8" t="s">
        <v>2694</v>
      </c>
      <c r="M2069" s="8" t="s">
        <v>2702</v>
      </c>
      <c r="N2069" s="8" t="s">
        <v>34</v>
      </c>
      <c r="O2069" s="8" t="s">
        <v>109</v>
      </c>
      <c r="P2069" s="9">
        <v>14</v>
      </c>
      <c r="Q2069" s="8" t="s">
        <v>1575</v>
      </c>
      <c r="R2069">
        <f t="shared" si="232"/>
        <v>1</v>
      </c>
    </row>
    <row r="2070" spans="1:18" ht="33" x14ac:dyDescent="0.25">
      <c r="A2070" s="4" t="s">
        <v>139</v>
      </c>
      <c r="B2070" s="17">
        <v>43990.505555555559</v>
      </c>
      <c r="C2070" s="6" t="str">
        <f t="shared" si="227"/>
        <v>June</v>
      </c>
      <c r="D2070" s="7">
        <f t="shared" si="228"/>
        <v>0.50555555555555554</v>
      </c>
      <c r="E2070" s="7" t="str">
        <f>IF(AND(D2070&lt;Sheet2!$A$3,D2070&gt;=Sheet2!$A$2),"Morning",IF(AND(D2070&gt;=Sheet2!$A$3,D2070&lt;Sheet2!$A$4),"Afternoon","Night"))</f>
        <v>Afternoon</v>
      </c>
      <c r="F2070" s="7" t="str">
        <f t="shared" si="229"/>
        <v>Monday</v>
      </c>
      <c r="G2070" s="7" t="str">
        <f t="shared" si="230"/>
        <v>Weekdays</v>
      </c>
      <c r="H2070" s="6">
        <f t="shared" si="231"/>
        <v>8</v>
      </c>
      <c r="I2070" s="6">
        <f t="shared" si="226"/>
        <v>2020</v>
      </c>
      <c r="J2070" s="5">
        <v>43990.505555555559</v>
      </c>
      <c r="K2070" s="8" t="s">
        <v>442</v>
      </c>
      <c r="L2070" s="8" t="s">
        <v>2696</v>
      </c>
      <c r="M2070" s="8" t="s">
        <v>2703</v>
      </c>
      <c r="N2070" s="8" t="s">
        <v>34</v>
      </c>
      <c r="O2070" s="8" t="s">
        <v>351</v>
      </c>
      <c r="P2070" s="15" t="s">
        <v>9</v>
      </c>
      <c r="Q2070" s="8" t="s">
        <v>1576</v>
      </c>
      <c r="R2070">
        <f t="shared" si="232"/>
        <v>1</v>
      </c>
    </row>
    <row r="2071" spans="1:18" ht="33" x14ac:dyDescent="0.25">
      <c r="A2071" s="10"/>
      <c r="B2071" s="18">
        <v>43990.505555555559</v>
      </c>
      <c r="C2071" s="6" t="str">
        <f t="shared" si="227"/>
        <v>June</v>
      </c>
      <c r="D2071" s="7">
        <f t="shared" si="228"/>
        <v>0.50555555555555554</v>
      </c>
      <c r="E2071" s="7" t="str">
        <f>IF(AND(D2071&lt;Sheet2!$A$3,D2071&gt;=Sheet2!$A$2),"Morning",IF(AND(D2071&gt;=Sheet2!$A$3,D2071&lt;Sheet2!$A$4),"Afternoon","Night"))</f>
        <v>Afternoon</v>
      </c>
      <c r="F2071" s="7" t="str">
        <f t="shared" si="229"/>
        <v>Monday</v>
      </c>
      <c r="G2071" s="7" t="str">
        <f t="shared" si="230"/>
        <v>Weekdays</v>
      </c>
      <c r="H2071" s="6">
        <f t="shared" si="231"/>
        <v>8</v>
      </c>
      <c r="I2071" s="6">
        <f t="shared" si="226"/>
        <v>2020</v>
      </c>
      <c r="J2071" s="11">
        <v>44020.126388888886</v>
      </c>
      <c r="K2071" s="12" t="s">
        <v>442</v>
      </c>
      <c r="L2071" s="8" t="s">
        <v>2696</v>
      </c>
      <c r="M2071" s="8" t="s">
        <v>2703</v>
      </c>
      <c r="N2071" s="12" t="s">
        <v>34</v>
      </c>
      <c r="O2071" s="12" t="s">
        <v>351</v>
      </c>
      <c r="P2071" s="15" t="s">
        <v>9</v>
      </c>
      <c r="Q2071" s="12" t="s">
        <v>1577</v>
      </c>
      <c r="R2071">
        <f t="shared" si="232"/>
        <v>1</v>
      </c>
    </row>
    <row r="2072" spans="1:18" ht="49.5" x14ac:dyDescent="0.25">
      <c r="A2072" s="4" t="s">
        <v>142</v>
      </c>
      <c r="B2072" s="17">
        <v>43990.505555555559</v>
      </c>
      <c r="C2072" s="6" t="str">
        <f t="shared" si="227"/>
        <v>June</v>
      </c>
      <c r="D2072" s="7">
        <f t="shared" si="228"/>
        <v>0.50555555555555554</v>
      </c>
      <c r="E2072" s="7" t="str">
        <f>IF(AND(D2072&lt;Sheet2!$A$3,D2072&gt;=Sheet2!$A$2),"Morning",IF(AND(D2072&gt;=Sheet2!$A$3,D2072&lt;Sheet2!$A$4),"Afternoon","Night"))</f>
        <v>Afternoon</v>
      </c>
      <c r="F2072" s="7" t="str">
        <f t="shared" si="229"/>
        <v>Monday</v>
      </c>
      <c r="G2072" s="7" t="str">
        <f t="shared" si="230"/>
        <v>Weekdays</v>
      </c>
      <c r="H2072" s="6">
        <f t="shared" si="231"/>
        <v>8</v>
      </c>
      <c r="I2072" s="6">
        <f t="shared" si="226"/>
        <v>2020</v>
      </c>
      <c r="J2072" s="5">
        <v>43990.505555555559</v>
      </c>
      <c r="K2072" s="8" t="s">
        <v>319</v>
      </c>
      <c r="L2072" s="8" t="s">
        <v>2696</v>
      </c>
      <c r="M2072" s="8" t="s">
        <v>2703</v>
      </c>
      <c r="N2072" s="8" t="s">
        <v>34</v>
      </c>
      <c r="O2072" s="8" t="s">
        <v>351</v>
      </c>
      <c r="P2072" s="15" t="s">
        <v>9</v>
      </c>
      <c r="Q2072" s="8" t="s">
        <v>1578</v>
      </c>
      <c r="R2072">
        <f t="shared" si="232"/>
        <v>1</v>
      </c>
    </row>
    <row r="2073" spans="1:18" ht="33" x14ac:dyDescent="0.25">
      <c r="A2073" s="10"/>
      <c r="B2073" s="18">
        <v>43990.505555555559</v>
      </c>
      <c r="C2073" s="6" t="str">
        <f t="shared" si="227"/>
        <v>June</v>
      </c>
      <c r="D2073" s="7">
        <f t="shared" si="228"/>
        <v>0.50555555555555554</v>
      </c>
      <c r="E2073" s="7" t="str">
        <f>IF(AND(D2073&lt;Sheet2!$A$3,D2073&gt;=Sheet2!$A$2),"Morning",IF(AND(D2073&gt;=Sheet2!$A$3,D2073&lt;Sheet2!$A$4),"Afternoon","Night"))</f>
        <v>Afternoon</v>
      </c>
      <c r="F2073" s="7" t="str">
        <f t="shared" si="229"/>
        <v>Monday</v>
      </c>
      <c r="G2073" s="7" t="str">
        <f t="shared" si="230"/>
        <v>Weekdays</v>
      </c>
      <c r="H2073" s="6">
        <f t="shared" si="231"/>
        <v>8</v>
      </c>
      <c r="I2073" s="6">
        <f t="shared" si="226"/>
        <v>2020</v>
      </c>
      <c r="J2073" s="11">
        <v>44020.121527777781</v>
      </c>
      <c r="K2073" s="12" t="s">
        <v>319</v>
      </c>
      <c r="L2073" s="8" t="s">
        <v>2696</v>
      </c>
      <c r="M2073" s="8" t="s">
        <v>2703</v>
      </c>
      <c r="N2073" s="12" t="s">
        <v>34</v>
      </c>
      <c r="O2073" s="12" t="s">
        <v>351</v>
      </c>
      <c r="P2073" s="15" t="s">
        <v>9</v>
      </c>
      <c r="Q2073" s="12" t="s">
        <v>1579</v>
      </c>
      <c r="R2073">
        <f t="shared" si="232"/>
        <v>1</v>
      </c>
    </row>
    <row r="2074" spans="1:18" ht="16.5" x14ac:dyDescent="0.25">
      <c r="A2074" s="4" t="s">
        <v>144</v>
      </c>
      <c r="B2074" s="17">
        <v>43990.67291666667</v>
      </c>
      <c r="C2074" s="6" t="str">
        <f t="shared" si="227"/>
        <v>June</v>
      </c>
      <c r="D2074" s="7">
        <f t="shared" si="228"/>
        <v>0.67291666666666661</v>
      </c>
      <c r="E2074" s="7" t="str">
        <f>IF(AND(D2074&lt;Sheet2!$A$3,D2074&gt;=Sheet2!$A$2),"Morning",IF(AND(D2074&gt;=Sheet2!$A$3,D2074&lt;Sheet2!$A$4),"Afternoon","Night"))</f>
        <v>Afternoon</v>
      </c>
      <c r="F2074" s="7" t="str">
        <f t="shared" si="229"/>
        <v>Monday</v>
      </c>
      <c r="G2074" s="7" t="str">
        <f t="shared" si="230"/>
        <v>Weekdays</v>
      </c>
      <c r="H2074" s="6">
        <f t="shared" si="231"/>
        <v>8</v>
      </c>
      <c r="I2074" s="6">
        <f t="shared" si="226"/>
        <v>2020</v>
      </c>
      <c r="J2074" s="5">
        <v>43990.67291666667</v>
      </c>
      <c r="K2074" s="8" t="s">
        <v>8</v>
      </c>
      <c r="L2074" s="8" t="s">
        <v>2694</v>
      </c>
      <c r="M2074" s="8" t="s">
        <v>2702</v>
      </c>
      <c r="N2074" s="8"/>
      <c r="O2074" s="8"/>
      <c r="P2074" s="15" t="s">
        <v>9</v>
      </c>
      <c r="Q2074" s="8" t="s">
        <v>1580</v>
      </c>
      <c r="R2074">
        <f t="shared" si="232"/>
        <v>1</v>
      </c>
    </row>
    <row r="2075" spans="1:18" ht="33" x14ac:dyDescent="0.25">
      <c r="A2075" s="4" t="s">
        <v>146</v>
      </c>
      <c r="B2075" s="17">
        <v>43990.675000000003</v>
      </c>
      <c r="C2075" s="6" t="str">
        <f t="shared" si="227"/>
        <v>June</v>
      </c>
      <c r="D2075" s="7">
        <f t="shared" si="228"/>
        <v>0.67499999999999993</v>
      </c>
      <c r="E2075" s="7" t="str">
        <f>IF(AND(D2075&lt;Sheet2!$A$3,D2075&gt;=Sheet2!$A$2),"Morning",IF(AND(D2075&gt;=Sheet2!$A$3,D2075&lt;Sheet2!$A$4),"Afternoon","Night"))</f>
        <v>Afternoon</v>
      </c>
      <c r="F2075" s="7" t="str">
        <f t="shared" si="229"/>
        <v>Monday</v>
      </c>
      <c r="G2075" s="7" t="str">
        <f t="shared" si="230"/>
        <v>Weekdays</v>
      </c>
      <c r="H2075" s="6">
        <f t="shared" si="231"/>
        <v>8</v>
      </c>
      <c r="I2075" s="6">
        <f t="shared" si="226"/>
        <v>2020</v>
      </c>
      <c r="J2075" s="5">
        <v>43990.675000000003</v>
      </c>
      <c r="K2075" s="8" t="s">
        <v>170</v>
      </c>
      <c r="L2075" s="8" t="s">
        <v>2696</v>
      </c>
      <c r="M2075" s="8" t="s">
        <v>2703</v>
      </c>
      <c r="N2075" s="8" t="s">
        <v>34</v>
      </c>
      <c r="O2075" s="8" t="s">
        <v>19</v>
      </c>
      <c r="P2075" s="9">
        <v>69</v>
      </c>
      <c r="Q2075" s="8" t="s">
        <v>1581</v>
      </c>
      <c r="R2075">
        <f t="shared" si="232"/>
        <v>1</v>
      </c>
    </row>
    <row r="2076" spans="1:18" ht="49.5" x14ac:dyDescent="0.25">
      <c r="A2076" s="10"/>
      <c r="B2076" s="18">
        <v>43990.675000000003</v>
      </c>
      <c r="C2076" s="6" t="str">
        <f t="shared" si="227"/>
        <v>June</v>
      </c>
      <c r="D2076" s="7">
        <f t="shared" si="228"/>
        <v>0.67499999999999993</v>
      </c>
      <c r="E2076" s="7" t="str">
        <f>IF(AND(D2076&lt;Sheet2!$A$3,D2076&gt;=Sheet2!$A$2),"Morning",IF(AND(D2076&gt;=Sheet2!$A$3,D2076&lt;Sheet2!$A$4),"Afternoon","Night"))</f>
        <v>Afternoon</v>
      </c>
      <c r="F2076" s="7" t="str">
        <f t="shared" si="229"/>
        <v>Monday</v>
      </c>
      <c r="G2076" s="7" t="str">
        <f t="shared" si="230"/>
        <v>Weekdays</v>
      </c>
      <c r="H2076" s="6">
        <f t="shared" si="231"/>
        <v>8</v>
      </c>
      <c r="I2076" s="6">
        <f t="shared" si="226"/>
        <v>2020</v>
      </c>
      <c r="J2076" s="11">
        <v>44112.345138888886</v>
      </c>
      <c r="K2076" s="12" t="s">
        <v>170</v>
      </c>
      <c r="L2076" s="8" t="s">
        <v>2696</v>
      </c>
      <c r="M2076" s="8" t="s">
        <v>2703</v>
      </c>
      <c r="N2076" s="12" t="s">
        <v>34</v>
      </c>
      <c r="O2076" s="12" t="s">
        <v>19</v>
      </c>
      <c r="P2076" s="13">
        <v>69</v>
      </c>
      <c r="Q2076" s="12" t="s">
        <v>1582</v>
      </c>
      <c r="R2076">
        <f t="shared" si="232"/>
        <v>1</v>
      </c>
    </row>
    <row r="2077" spans="1:18" ht="99" x14ac:dyDescent="0.25">
      <c r="A2077" s="4" t="s">
        <v>148</v>
      </c>
      <c r="B2077" s="17">
        <v>44020.084027777775</v>
      </c>
      <c r="C2077" s="6" t="str">
        <f t="shared" si="227"/>
        <v>July</v>
      </c>
      <c r="D2077" s="7">
        <f t="shared" si="228"/>
        <v>8.4027777777777771E-2</v>
      </c>
      <c r="E2077" s="7" t="str">
        <f>IF(AND(D2077&lt;Sheet2!$A$3,D2077&gt;=Sheet2!$A$2),"Morning",IF(AND(D2077&gt;=Sheet2!$A$3,D2077&lt;Sheet2!$A$4),"Afternoon","Night"))</f>
        <v>Night</v>
      </c>
      <c r="F2077" s="7" t="str">
        <f t="shared" si="229"/>
        <v>Wednesday</v>
      </c>
      <c r="G2077" s="7" t="str">
        <f t="shared" si="230"/>
        <v>Weekdays</v>
      </c>
      <c r="H2077" s="6">
        <f t="shared" si="231"/>
        <v>8</v>
      </c>
      <c r="I2077" s="6">
        <f t="shared" si="226"/>
        <v>2020</v>
      </c>
      <c r="J2077" s="5">
        <v>44020.084027777775</v>
      </c>
      <c r="K2077" s="8" t="s">
        <v>76</v>
      </c>
      <c r="L2077" s="8" t="s">
        <v>2693</v>
      </c>
      <c r="M2077" s="8" t="s">
        <v>2703</v>
      </c>
      <c r="N2077" s="8" t="s">
        <v>34</v>
      </c>
      <c r="O2077" s="8" t="s">
        <v>586</v>
      </c>
      <c r="P2077" s="9">
        <v>626</v>
      </c>
      <c r="Q2077" s="8" t="s">
        <v>1583</v>
      </c>
      <c r="R2077">
        <f t="shared" si="232"/>
        <v>1</v>
      </c>
    </row>
    <row r="2078" spans="1:18" ht="214.5" x14ac:dyDescent="0.25">
      <c r="A2078" s="4" t="s">
        <v>152</v>
      </c>
      <c r="B2078" s="17">
        <v>44051.151388888888</v>
      </c>
      <c r="C2078" s="6" t="str">
        <f t="shared" si="227"/>
        <v>August</v>
      </c>
      <c r="D2078" s="7">
        <f t="shared" si="228"/>
        <v>0.15138888888888888</v>
      </c>
      <c r="E2078" s="7" t="str">
        <f>IF(AND(D2078&lt;Sheet2!$A$3,D2078&gt;=Sheet2!$A$2),"Morning",IF(AND(D2078&gt;=Sheet2!$A$3,D2078&lt;Sheet2!$A$4),"Afternoon","Night"))</f>
        <v>Night</v>
      </c>
      <c r="F2078" s="7" t="str">
        <f t="shared" si="229"/>
        <v>Saturday</v>
      </c>
      <c r="G2078" s="7" t="str">
        <f t="shared" si="230"/>
        <v>Weekends</v>
      </c>
      <c r="H2078" s="6">
        <f t="shared" si="231"/>
        <v>8</v>
      </c>
      <c r="I2078" s="6">
        <f t="shared" si="226"/>
        <v>2020</v>
      </c>
      <c r="J2078" s="5">
        <v>44051.151388888888</v>
      </c>
      <c r="K2078" s="8" t="s">
        <v>584</v>
      </c>
      <c r="L2078" s="12" t="s">
        <v>2695</v>
      </c>
      <c r="M2078" s="8" t="s">
        <v>2702</v>
      </c>
      <c r="N2078" s="8" t="s">
        <v>34</v>
      </c>
      <c r="O2078" s="8" t="s">
        <v>157</v>
      </c>
      <c r="P2078" s="9">
        <v>396</v>
      </c>
      <c r="Q2078" s="8" t="s">
        <v>1584</v>
      </c>
      <c r="R2078">
        <f t="shared" si="232"/>
        <v>1</v>
      </c>
    </row>
    <row r="2079" spans="1:18" ht="33" x14ac:dyDescent="0.25">
      <c r="A2079" s="4" t="s">
        <v>155</v>
      </c>
      <c r="B2079" s="17">
        <v>44051.258333333331</v>
      </c>
      <c r="C2079" s="6" t="str">
        <f t="shared" si="227"/>
        <v>August</v>
      </c>
      <c r="D2079" s="7">
        <f t="shared" si="228"/>
        <v>0.25833333333333336</v>
      </c>
      <c r="E2079" s="7" t="str">
        <f>IF(AND(D2079&lt;Sheet2!$A$3,D2079&gt;=Sheet2!$A$2),"Morning",IF(AND(D2079&gt;=Sheet2!$A$3,D2079&lt;Sheet2!$A$4),"Afternoon","Night"))</f>
        <v>Morning</v>
      </c>
      <c r="F2079" s="7" t="str">
        <f t="shared" si="229"/>
        <v>Saturday</v>
      </c>
      <c r="G2079" s="7" t="str">
        <f t="shared" si="230"/>
        <v>Weekends</v>
      </c>
      <c r="H2079" s="6">
        <f t="shared" si="231"/>
        <v>8</v>
      </c>
      <c r="I2079" s="6">
        <f t="shared" si="226"/>
        <v>2020</v>
      </c>
      <c r="J2079" s="5">
        <v>44051.258333333331</v>
      </c>
      <c r="K2079" s="8" t="s">
        <v>1585</v>
      </c>
      <c r="L2079" s="8" t="s">
        <v>2695</v>
      </c>
      <c r="M2079" s="8" t="s">
        <v>2702</v>
      </c>
      <c r="N2079" s="8" t="s">
        <v>34</v>
      </c>
      <c r="O2079" s="8" t="s">
        <v>19</v>
      </c>
      <c r="P2079" s="9">
        <v>0</v>
      </c>
      <c r="Q2079" s="8" t="s">
        <v>1586</v>
      </c>
      <c r="R2079">
        <f t="shared" si="232"/>
        <v>1</v>
      </c>
    </row>
    <row r="2080" spans="1:18" ht="49.5" x14ac:dyDescent="0.25">
      <c r="A2080" s="10"/>
      <c r="B2080" s="18">
        <v>44051.258333333331</v>
      </c>
      <c r="C2080" s="6" t="str">
        <f t="shared" si="227"/>
        <v>August</v>
      </c>
      <c r="D2080" s="7">
        <f t="shared" si="228"/>
        <v>0.25833333333333336</v>
      </c>
      <c r="E2080" s="7" t="str">
        <f>IF(AND(D2080&lt;Sheet2!$A$3,D2080&gt;=Sheet2!$A$2),"Morning",IF(AND(D2080&gt;=Sheet2!$A$3,D2080&lt;Sheet2!$A$4),"Afternoon","Night"))</f>
        <v>Morning</v>
      </c>
      <c r="F2080" s="7" t="str">
        <f t="shared" si="229"/>
        <v>Saturday</v>
      </c>
      <c r="G2080" s="7" t="str">
        <f t="shared" si="230"/>
        <v>Weekends</v>
      </c>
      <c r="H2080" s="6">
        <f t="shared" si="231"/>
        <v>8</v>
      </c>
      <c r="I2080" s="6">
        <f t="shared" si="226"/>
        <v>2020</v>
      </c>
      <c r="J2080" s="11">
        <v>44051.258333333331</v>
      </c>
      <c r="K2080" s="12" t="s">
        <v>1585</v>
      </c>
      <c r="L2080" s="12" t="s">
        <v>2695</v>
      </c>
      <c r="M2080" s="8" t="s">
        <v>2702</v>
      </c>
      <c r="N2080" s="12" t="s">
        <v>34</v>
      </c>
      <c r="O2080" s="12" t="s">
        <v>19</v>
      </c>
      <c r="P2080" s="13">
        <v>0</v>
      </c>
      <c r="Q2080" s="12" t="s">
        <v>1587</v>
      </c>
      <c r="R2080">
        <f t="shared" si="232"/>
        <v>1</v>
      </c>
    </row>
    <row r="2081" spans="1:18" ht="49.5" x14ac:dyDescent="0.25">
      <c r="A2081" s="4" t="s">
        <v>159</v>
      </c>
      <c r="B2081" s="17">
        <v>44051.368750000001</v>
      </c>
      <c r="C2081" s="6" t="str">
        <f t="shared" si="227"/>
        <v>August</v>
      </c>
      <c r="D2081" s="7">
        <f t="shared" si="228"/>
        <v>0.36874999999999997</v>
      </c>
      <c r="E2081" s="7" t="str">
        <f>IF(AND(D2081&lt;Sheet2!$A$3,D2081&gt;=Sheet2!$A$2),"Morning",IF(AND(D2081&gt;=Sheet2!$A$3,D2081&lt;Sheet2!$A$4),"Afternoon","Night"))</f>
        <v>Morning</v>
      </c>
      <c r="F2081" s="7" t="str">
        <f t="shared" si="229"/>
        <v>Saturday</v>
      </c>
      <c r="G2081" s="7" t="str">
        <f t="shared" si="230"/>
        <v>Weekends</v>
      </c>
      <c r="H2081" s="6">
        <f t="shared" si="231"/>
        <v>8</v>
      </c>
      <c r="I2081" s="6">
        <f t="shared" si="226"/>
        <v>2020</v>
      </c>
      <c r="J2081" s="5">
        <v>44051.368750000001</v>
      </c>
      <c r="K2081" s="8" t="s">
        <v>815</v>
      </c>
      <c r="L2081" s="8" t="s">
        <v>2694</v>
      </c>
      <c r="M2081" s="8" t="s">
        <v>2702</v>
      </c>
      <c r="N2081" s="8" t="s">
        <v>34</v>
      </c>
      <c r="O2081" s="8" t="s">
        <v>109</v>
      </c>
      <c r="P2081" s="9">
        <v>71</v>
      </c>
      <c r="Q2081" s="8" t="s">
        <v>1588</v>
      </c>
      <c r="R2081">
        <f t="shared" si="232"/>
        <v>1</v>
      </c>
    </row>
    <row r="2082" spans="1:18" ht="33" x14ac:dyDescent="0.25">
      <c r="A2082" s="4" t="s">
        <v>163</v>
      </c>
      <c r="B2082" s="17">
        <v>44051.693749999999</v>
      </c>
      <c r="C2082" s="6" t="str">
        <f t="shared" si="227"/>
        <v>August</v>
      </c>
      <c r="D2082" s="7">
        <f t="shared" si="228"/>
        <v>0.69374999999999998</v>
      </c>
      <c r="E2082" s="7" t="str">
        <f>IF(AND(D2082&lt;Sheet2!$A$3,D2082&gt;=Sheet2!$A$2),"Morning",IF(AND(D2082&gt;=Sheet2!$A$3,D2082&lt;Sheet2!$A$4),"Afternoon","Night"))</f>
        <v>Afternoon</v>
      </c>
      <c r="F2082" s="7" t="str">
        <f t="shared" si="229"/>
        <v>Saturday</v>
      </c>
      <c r="G2082" s="7" t="str">
        <f t="shared" si="230"/>
        <v>Weekends</v>
      </c>
      <c r="H2082" s="6">
        <f t="shared" si="231"/>
        <v>8</v>
      </c>
      <c r="I2082" s="6">
        <f t="shared" si="226"/>
        <v>2020</v>
      </c>
      <c r="J2082" s="5">
        <v>44051.693749999999</v>
      </c>
      <c r="K2082" s="8" t="s">
        <v>457</v>
      </c>
      <c r="L2082" s="8" t="s">
        <v>2693</v>
      </c>
      <c r="M2082" s="8" t="s">
        <v>2703</v>
      </c>
      <c r="N2082" s="8" t="s">
        <v>34</v>
      </c>
      <c r="O2082" s="8" t="s">
        <v>19</v>
      </c>
      <c r="P2082" s="9">
        <v>0</v>
      </c>
      <c r="Q2082" s="8" t="s">
        <v>1589</v>
      </c>
      <c r="R2082">
        <f t="shared" si="232"/>
        <v>1</v>
      </c>
    </row>
    <row r="2083" spans="1:18" ht="49.5" x14ac:dyDescent="0.25">
      <c r="A2083" s="10"/>
      <c r="B2083" s="18">
        <v>44051.693749999999</v>
      </c>
      <c r="C2083" s="6" t="str">
        <f t="shared" si="227"/>
        <v>August</v>
      </c>
      <c r="D2083" s="7">
        <f t="shared" si="228"/>
        <v>0.69374999999999998</v>
      </c>
      <c r="E2083" s="7" t="str">
        <f>IF(AND(D2083&lt;Sheet2!$A$3,D2083&gt;=Sheet2!$A$2),"Morning",IF(AND(D2083&gt;=Sheet2!$A$3,D2083&lt;Sheet2!$A$4),"Afternoon","Night"))</f>
        <v>Afternoon</v>
      </c>
      <c r="F2083" s="7" t="str">
        <f t="shared" si="229"/>
        <v>Saturday</v>
      </c>
      <c r="G2083" s="7" t="str">
        <f t="shared" si="230"/>
        <v>Weekends</v>
      </c>
      <c r="H2083" s="6">
        <f t="shared" si="231"/>
        <v>8</v>
      </c>
      <c r="I2083" s="6">
        <f t="shared" si="226"/>
        <v>2020</v>
      </c>
      <c r="J2083" s="11">
        <v>44143.415972222225</v>
      </c>
      <c r="K2083" s="12" t="s">
        <v>457</v>
      </c>
      <c r="L2083" s="8" t="s">
        <v>2693</v>
      </c>
      <c r="M2083" s="8" t="s">
        <v>2703</v>
      </c>
      <c r="N2083" s="12" t="s">
        <v>34</v>
      </c>
      <c r="O2083" s="12" t="s">
        <v>19</v>
      </c>
      <c r="P2083" s="13">
        <v>0</v>
      </c>
      <c r="Q2083" s="12" t="s">
        <v>1590</v>
      </c>
      <c r="R2083">
        <f t="shared" si="232"/>
        <v>1</v>
      </c>
    </row>
    <row r="2084" spans="1:18" ht="33" x14ac:dyDescent="0.25">
      <c r="A2084" s="4" t="s">
        <v>166</v>
      </c>
      <c r="B2084" s="17">
        <v>44082.441666666666</v>
      </c>
      <c r="C2084" s="6" t="str">
        <f t="shared" si="227"/>
        <v>September</v>
      </c>
      <c r="D2084" s="7">
        <f t="shared" si="228"/>
        <v>0.44166666666666665</v>
      </c>
      <c r="E2084" s="7" t="str">
        <f>IF(AND(D2084&lt;Sheet2!$A$3,D2084&gt;=Sheet2!$A$2),"Morning",IF(AND(D2084&gt;=Sheet2!$A$3,D2084&lt;Sheet2!$A$4),"Afternoon","Night"))</f>
        <v>Morning</v>
      </c>
      <c r="F2084" s="7" t="str">
        <f t="shared" si="229"/>
        <v>Tuesday</v>
      </c>
      <c r="G2084" s="7" t="str">
        <f t="shared" si="230"/>
        <v>Weekdays</v>
      </c>
      <c r="H2084" s="6">
        <f t="shared" si="231"/>
        <v>8</v>
      </c>
      <c r="I2084" s="6">
        <f t="shared" si="226"/>
        <v>2020</v>
      </c>
      <c r="J2084" s="5">
        <v>44082.441666666666</v>
      </c>
      <c r="K2084" s="8" t="s">
        <v>758</v>
      </c>
      <c r="L2084" s="8" t="s">
        <v>2696</v>
      </c>
      <c r="M2084" s="8" t="s">
        <v>2703</v>
      </c>
      <c r="N2084" s="8" t="s">
        <v>34</v>
      </c>
      <c r="O2084" s="8" t="s">
        <v>19</v>
      </c>
      <c r="P2084" s="9">
        <v>8</v>
      </c>
      <c r="Q2084" s="8" t="s">
        <v>1591</v>
      </c>
      <c r="R2084">
        <f t="shared" si="232"/>
        <v>1</v>
      </c>
    </row>
    <row r="2085" spans="1:18" ht="49.5" x14ac:dyDescent="0.25">
      <c r="A2085" s="10"/>
      <c r="B2085" s="18">
        <v>44082.441666666666</v>
      </c>
      <c r="C2085" s="6" t="str">
        <f t="shared" si="227"/>
        <v>September</v>
      </c>
      <c r="D2085" s="7">
        <f t="shared" si="228"/>
        <v>0.44166666666666665</v>
      </c>
      <c r="E2085" s="7" t="str">
        <f>IF(AND(D2085&lt;Sheet2!$A$3,D2085&gt;=Sheet2!$A$2),"Morning",IF(AND(D2085&gt;=Sheet2!$A$3,D2085&lt;Sheet2!$A$4),"Afternoon","Night"))</f>
        <v>Morning</v>
      </c>
      <c r="F2085" s="7" t="str">
        <f t="shared" si="229"/>
        <v>Tuesday</v>
      </c>
      <c r="G2085" s="7" t="str">
        <f t="shared" si="230"/>
        <v>Weekdays</v>
      </c>
      <c r="H2085" s="6">
        <f t="shared" si="231"/>
        <v>8</v>
      </c>
      <c r="I2085" s="6">
        <f t="shared" si="226"/>
        <v>2020</v>
      </c>
      <c r="J2085" s="11">
        <v>44143.418055555558</v>
      </c>
      <c r="K2085" s="12" t="s">
        <v>758</v>
      </c>
      <c r="L2085" s="8" t="s">
        <v>2696</v>
      </c>
      <c r="M2085" s="8" t="s">
        <v>2703</v>
      </c>
      <c r="N2085" s="12" t="s">
        <v>34</v>
      </c>
      <c r="O2085" s="12" t="s">
        <v>19</v>
      </c>
      <c r="P2085" s="13">
        <v>8</v>
      </c>
      <c r="Q2085" s="12" t="s">
        <v>1592</v>
      </c>
      <c r="R2085">
        <f t="shared" si="232"/>
        <v>1</v>
      </c>
    </row>
    <row r="2086" spans="1:18" ht="49.5" x14ac:dyDescent="0.25">
      <c r="A2086" s="4" t="s">
        <v>168</v>
      </c>
      <c r="B2086" s="17">
        <v>44082.479166666664</v>
      </c>
      <c r="C2086" s="6" t="str">
        <f t="shared" si="227"/>
        <v>September</v>
      </c>
      <c r="D2086" s="7">
        <f t="shared" si="228"/>
        <v>0.47916666666666669</v>
      </c>
      <c r="E2086" s="7" t="str">
        <f>IF(AND(D2086&lt;Sheet2!$A$3,D2086&gt;=Sheet2!$A$2),"Morning",IF(AND(D2086&gt;=Sheet2!$A$3,D2086&lt;Sheet2!$A$4),"Afternoon","Night"))</f>
        <v>Morning</v>
      </c>
      <c r="F2086" s="7" t="str">
        <f t="shared" si="229"/>
        <v>Tuesday</v>
      </c>
      <c r="G2086" s="7" t="str">
        <f t="shared" si="230"/>
        <v>Weekdays</v>
      </c>
      <c r="H2086" s="6">
        <f t="shared" si="231"/>
        <v>8</v>
      </c>
      <c r="I2086" s="6">
        <f t="shared" si="226"/>
        <v>2020</v>
      </c>
      <c r="J2086" s="5">
        <v>44082.479166666664</v>
      </c>
      <c r="K2086" s="8" t="s">
        <v>466</v>
      </c>
      <c r="L2086" s="8" t="s">
        <v>2694</v>
      </c>
      <c r="M2086" s="8" t="s">
        <v>2702</v>
      </c>
      <c r="N2086" s="8" t="s">
        <v>34</v>
      </c>
      <c r="O2086" s="8" t="s">
        <v>109</v>
      </c>
      <c r="P2086" s="9">
        <v>27</v>
      </c>
      <c r="Q2086" s="8" t="s">
        <v>1593</v>
      </c>
      <c r="R2086">
        <f t="shared" si="232"/>
        <v>1</v>
      </c>
    </row>
    <row r="2087" spans="1:18" ht="16.5" x14ac:dyDescent="0.25">
      <c r="A2087" s="4" t="s">
        <v>169</v>
      </c>
      <c r="B2087" s="17">
        <v>44082.628472222219</v>
      </c>
      <c r="C2087" s="6" t="str">
        <f t="shared" si="227"/>
        <v>September</v>
      </c>
      <c r="D2087" s="7">
        <f t="shared" si="228"/>
        <v>0.62847222222222221</v>
      </c>
      <c r="E2087" s="7" t="str">
        <f>IF(AND(D2087&lt;Sheet2!$A$3,D2087&gt;=Sheet2!$A$2),"Morning",IF(AND(D2087&gt;=Sheet2!$A$3,D2087&lt;Sheet2!$A$4),"Afternoon","Night"))</f>
        <v>Afternoon</v>
      </c>
      <c r="F2087" s="7" t="str">
        <f t="shared" si="229"/>
        <v>Tuesday</v>
      </c>
      <c r="G2087" s="7" t="str">
        <f t="shared" si="230"/>
        <v>Weekdays</v>
      </c>
      <c r="H2087" s="6">
        <f t="shared" si="231"/>
        <v>8</v>
      </c>
      <c r="I2087" s="6">
        <f t="shared" si="226"/>
        <v>2020</v>
      </c>
      <c r="J2087" s="5">
        <v>44082.628472222219</v>
      </c>
      <c r="K2087" s="8" t="s">
        <v>712</v>
      </c>
      <c r="L2087" s="8" t="s">
        <v>2694</v>
      </c>
      <c r="M2087" s="8" t="s">
        <v>2702</v>
      </c>
      <c r="N2087" s="8" t="s">
        <v>34</v>
      </c>
      <c r="O2087" s="8" t="s">
        <v>126</v>
      </c>
      <c r="P2087" s="9">
        <v>21</v>
      </c>
      <c r="Q2087" s="8" t="s">
        <v>1594</v>
      </c>
      <c r="R2087">
        <f t="shared" si="232"/>
        <v>1</v>
      </c>
    </row>
    <row r="2088" spans="1:18" ht="49.5" x14ac:dyDescent="0.25">
      <c r="A2088" s="10"/>
      <c r="B2088" s="18">
        <v>44082.628472222219</v>
      </c>
      <c r="C2088" s="6" t="str">
        <f t="shared" si="227"/>
        <v>September</v>
      </c>
      <c r="D2088" s="7">
        <f t="shared" si="228"/>
        <v>0.62847222222222221</v>
      </c>
      <c r="E2088" s="7" t="str">
        <f>IF(AND(D2088&lt;Sheet2!$A$3,D2088&gt;=Sheet2!$A$2),"Morning",IF(AND(D2088&gt;=Sheet2!$A$3,D2088&lt;Sheet2!$A$4),"Afternoon","Night"))</f>
        <v>Afternoon</v>
      </c>
      <c r="F2088" s="7" t="str">
        <f t="shared" si="229"/>
        <v>Tuesday</v>
      </c>
      <c r="G2088" s="7" t="str">
        <f t="shared" si="230"/>
        <v>Weekdays</v>
      </c>
      <c r="H2088" s="6">
        <f t="shared" si="231"/>
        <v>8</v>
      </c>
      <c r="I2088" s="6">
        <f t="shared" si="226"/>
        <v>2020</v>
      </c>
      <c r="J2088" s="11">
        <v>44143.73541666667</v>
      </c>
      <c r="K2088" s="12" t="s">
        <v>712</v>
      </c>
      <c r="L2088" s="8" t="s">
        <v>2694</v>
      </c>
      <c r="M2088" s="8" t="s">
        <v>2702</v>
      </c>
      <c r="N2088" s="12" t="s">
        <v>34</v>
      </c>
      <c r="O2088" s="12" t="s">
        <v>126</v>
      </c>
      <c r="P2088" s="13">
        <v>21</v>
      </c>
      <c r="Q2088" s="12" t="s">
        <v>1595</v>
      </c>
      <c r="R2088">
        <f t="shared" si="232"/>
        <v>1</v>
      </c>
    </row>
    <row r="2089" spans="1:18" ht="16.5" x14ac:dyDescent="0.25">
      <c r="A2089" s="4" t="s">
        <v>171</v>
      </c>
      <c r="B2089" s="17">
        <v>44082.628472222219</v>
      </c>
      <c r="C2089" s="6" t="str">
        <f t="shared" si="227"/>
        <v>September</v>
      </c>
      <c r="D2089" s="7">
        <f t="shared" si="228"/>
        <v>0.62847222222222221</v>
      </c>
      <c r="E2089" s="7" t="str">
        <f>IF(AND(D2089&lt;Sheet2!$A$3,D2089&gt;=Sheet2!$A$2),"Morning",IF(AND(D2089&gt;=Sheet2!$A$3,D2089&lt;Sheet2!$A$4),"Afternoon","Night"))</f>
        <v>Afternoon</v>
      </c>
      <c r="F2089" s="7" t="str">
        <f t="shared" si="229"/>
        <v>Tuesday</v>
      </c>
      <c r="G2089" s="7" t="str">
        <f t="shared" si="230"/>
        <v>Weekdays</v>
      </c>
      <c r="H2089" s="6">
        <f t="shared" si="231"/>
        <v>8</v>
      </c>
      <c r="I2089" s="6">
        <f t="shared" si="226"/>
        <v>2020</v>
      </c>
      <c r="J2089" s="5">
        <v>44082.628472222219</v>
      </c>
      <c r="K2089" s="8" t="s">
        <v>414</v>
      </c>
      <c r="L2089" s="8" t="s">
        <v>2694</v>
      </c>
      <c r="M2089" s="8" t="s">
        <v>2702</v>
      </c>
      <c r="N2089" s="8" t="s">
        <v>34</v>
      </c>
      <c r="O2089" s="8" t="s">
        <v>126</v>
      </c>
      <c r="P2089" s="9">
        <v>33</v>
      </c>
      <c r="Q2089" s="8" t="s">
        <v>1596</v>
      </c>
      <c r="R2089">
        <f t="shared" si="232"/>
        <v>1</v>
      </c>
    </row>
    <row r="2090" spans="1:18" ht="49.5" x14ac:dyDescent="0.25">
      <c r="A2090" s="10"/>
      <c r="B2090" s="18">
        <v>44082.628472222219</v>
      </c>
      <c r="C2090" s="6" t="str">
        <f t="shared" si="227"/>
        <v>September</v>
      </c>
      <c r="D2090" s="7">
        <f t="shared" si="228"/>
        <v>0.62847222222222221</v>
      </c>
      <c r="E2090" s="7" t="str">
        <f>IF(AND(D2090&lt;Sheet2!$A$3,D2090&gt;=Sheet2!$A$2),"Morning",IF(AND(D2090&gt;=Sheet2!$A$3,D2090&lt;Sheet2!$A$4),"Afternoon","Night"))</f>
        <v>Afternoon</v>
      </c>
      <c r="F2090" s="7" t="str">
        <f t="shared" si="229"/>
        <v>Tuesday</v>
      </c>
      <c r="G2090" s="7" t="str">
        <f t="shared" si="230"/>
        <v>Weekdays</v>
      </c>
      <c r="H2090" s="6">
        <f t="shared" si="231"/>
        <v>8</v>
      </c>
      <c r="I2090" s="6">
        <f t="shared" si="226"/>
        <v>2020</v>
      </c>
      <c r="J2090" s="11">
        <v>44143.741666666669</v>
      </c>
      <c r="K2090" s="12" t="s">
        <v>414</v>
      </c>
      <c r="L2090" s="8" t="s">
        <v>2694</v>
      </c>
      <c r="M2090" s="8" t="s">
        <v>2702</v>
      </c>
      <c r="N2090" s="12" t="s">
        <v>34</v>
      </c>
      <c r="O2090" s="12" t="s">
        <v>126</v>
      </c>
      <c r="P2090" s="13">
        <v>33</v>
      </c>
      <c r="Q2090" s="12" t="s">
        <v>1597</v>
      </c>
      <c r="R2090">
        <f t="shared" si="232"/>
        <v>1</v>
      </c>
    </row>
    <row r="2091" spans="1:18" ht="33" x14ac:dyDescent="0.25">
      <c r="A2091" s="4" t="s">
        <v>174</v>
      </c>
      <c r="B2091" s="17">
        <v>44112.155555555553</v>
      </c>
      <c r="C2091" s="6" t="str">
        <f t="shared" si="227"/>
        <v>October</v>
      </c>
      <c r="D2091" s="7">
        <f t="shared" si="228"/>
        <v>0.15555555555555556</v>
      </c>
      <c r="E2091" s="7" t="str">
        <f>IF(AND(D2091&lt;Sheet2!$A$3,D2091&gt;=Sheet2!$A$2),"Morning",IF(AND(D2091&gt;=Sheet2!$A$3,D2091&lt;Sheet2!$A$4),"Afternoon","Night"))</f>
        <v>Night</v>
      </c>
      <c r="F2091" s="7" t="str">
        <f t="shared" si="229"/>
        <v>Thursday</v>
      </c>
      <c r="G2091" s="7" t="str">
        <f t="shared" si="230"/>
        <v>Weekdays</v>
      </c>
      <c r="H2091" s="6">
        <f t="shared" si="231"/>
        <v>8</v>
      </c>
      <c r="I2091" s="6">
        <f t="shared" si="226"/>
        <v>2020</v>
      </c>
      <c r="J2091" s="5">
        <v>44112.155555555553</v>
      </c>
      <c r="K2091" s="8" t="s">
        <v>335</v>
      </c>
      <c r="L2091" s="8" t="s">
        <v>2694</v>
      </c>
      <c r="M2091" s="8" t="s">
        <v>2702</v>
      </c>
      <c r="N2091" s="8" t="s">
        <v>34</v>
      </c>
      <c r="O2091" s="8" t="s">
        <v>19</v>
      </c>
      <c r="P2091" s="9">
        <v>19</v>
      </c>
      <c r="Q2091" s="8" t="s">
        <v>1598</v>
      </c>
      <c r="R2091">
        <f t="shared" si="232"/>
        <v>1</v>
      </c>
    </row>
    <row r="2092" spans="1:18" ht="49.5" x14ac:dyDescent="0.25">
      <c r="A2092" s="10"/>
      <c r="B2092" s="18">
        <v>44112.155555555553</v>
      </c>
      <c r="C2092" s="6" t="str">
        <f t="shared" si="227"/>
        <v>October</v>
      </c>
      <c r="D2092" s="7">
        <f t="shared" si="228"/>
        <v>0.15555555555555556</v>
      </c>
      <c r="E2092" s="7" t="str">
        <f>IF(AND(D2092&lt;Sheet2!$A$3,D2092&gt;=Sheet2!$A$2),"Morning",IF(AND(D2092&gt;=Sheet2!$A$3,D2092&lt;Sheet2!$A$4),"Afternoon","Night"))</f>
        <v>Night</v>
      </c>
      <c r="F2092" s="7" t="str">
        <f t="shared" si="229"/>
        <v>Thursday</v>
      </c>
      <c r="G2092" s="7" t="str">
        <f t="shared" si="230"/>
        <v>Weekdays</v>
      </c>
      <c r="H2092" s="6">
        <f t="shared" si="231"/>
        <v>8</v>
      </c>
      <c r="I2092" s="6">
        <f t="shared" si="226"/>
        <v>2020</v>
      </c>
      <c r="J2092" s="11">
        <v>44143.740972222222</v>
      </c>
      <c r="K2092" s="12" t="s">
        <v>335</v>
      </c>
      <c r="L2092" s="8" t="s">
        <v>2694</v>
      </c>
      <c r="M2092" s="8" t="s">
        <v>2702</v>
      </c>
      <c r="N2092" s="12" t="s">
        <v>34</v>
      </c>
      <c r="O2092" s="12" t="s">
        <v>19</v>
      </c>
      <c r="P2092" s="13">
        <v>19</v>
      </c>
      <c r="Q2092" s="12" t="s">
        <v>1599</v>
      </c>
      <c r="R2092">
        <f t="shared" si="232"/>
        <v>1</v>
      </c>
    </row>
    <row r="2093" spans="1:18" ht="33" x14ac:dyDescent="0.25">
      <c r="A2093" s="4" t="s">
        <v>175</v>
      </c>
      <c r="B2093" s="17">
        <v>44112.666666666664</v>
      </c>
      <c r="C2093" s="6" t="str">
        <f t="shared" si="227"/>
        <v>October</v>
      </c>
      <c r="D2093" s="7">
        <f t="shared" si="228"/>
        <v>0.66666666666666663</v>
      </c>
      <c r="E2093" s="7" t="str">
        <f>IF(AND(D2093&lt;Sheet2!$A$3,D2093&gt;=Sheet2!$A$2),"Morning",IF(AND(D2093&gt;=Sheet2!$A$3,D2093&lt;Sheet2!$A$4),"Afternoon","Night"))</f>
        <v>Afternoon</v>
      </c>
      <c r="F2093" s="7" t="str">
        <f t="shared" si="229"/>
        <v>Thursday</v>
      </c>
      <c r="G2093" s="7" t="str">
        <f t="shared" si="230"/>
        <v>Weekdays</v>
      </c>
      <c r="H2093" s="6">
        <f t="shared" si="231"/>
        <v>8</v>
      </c>
      <c r="I2093" s="6">
        <f t="shared" si="226"/>
        <v>2020</v>
      </c>
      <c r="J2093" s="5">
        <v>44112.666666666664</v>
      </c>
      <c r="K2093" s="8" t="s">
        <v>332</v>
      </c>
      <c r="L2093" s="8" t="s">
        <v>2693</v>
      </c>
      <c r="M2093" s="8" t="s">
        <v>2703</v>
      </c>
      <c r="N2093" s="8"/>
      <c r="O2093" s="8"/>
      <c r="P2093" s="15" t="s">
        <v>9</v>
      </c>
      <c r="Q2093" s="8" t="s">
        <v>1600</v>
      </c>
      <c r="R2093">
        <f t="shared" si="232"/>
        <v>1</v>
      </c>
    </row>
    <row r="2094" spans="1:18" ht="33" x14ac:dyDescent="0.25">
      <c r="A2094" s="4" t="s">
        <v>177</v>
      </c>
      <c r="B2094" s="17">
        <v>44112.818749999999</v>
      </c>
      <c r="C2094" s="6" t="str">
        <f t="shared" si="227"/>
        <v>October</v>
      </c>
      <c r="D2094" s="7">
        <f t="shared" si="228"/>
        <v>0.81874999999999998</v>
      </c>
      <c r="E2094" s="7" t="str">
        <f>IF(AND(D2094&lt;Sheet2!$A$3,D2094&gt;=Sheet2!$A$2),"Morning",IF(AND(D2094&gt;=Sheet2!$A$3,D2094&lt;Sheet2!$A$4),"Afternoon","Night"))</f>
        <v>Night</v>
      </c>
      <c r="F2094" s="7" t="str">
        <f t="shared" si="229"/>
        <v>Thursday</v>
      </c>
      <c r="G2094" s="7" t="str">
        <f t="shared" si="230"/>
        <v>Weekdays</v>
      </c>
      <c r="H2094" s="6">
        <f t="shared" si="231"/>
        <v>8</v>
      </c>
      <c r="I2094" s="6">
        <f t="shared" si="226"/>
        <v>2020</v>
      </c>
      <c r="J2094" s="5">
        <v>44112.818749999999</v>
      </c>
      <c r="K2094" s="8" t="s">
        <v>332</v>
      </c>
      <c r="L2094" s="8" t="s">
        <v>2693</v>
      </c>
      <c r="M2094" s="8" t="s">
        <v>2703</v>
      </c>
      <c r="N2094" s="8"/>
      <c r="O2094" s="8"/>
      <c r="P2094" s="15" t="s">
        <v>9</v>
      </c>
      <c r="Q2094" s="8" t="s">
        <v>1601</v>
      </c>
      <c r="R2094">
        <f t="shared" si="232"/>
        <v>1</v>
      </c>
    </row>
    <row r="2095" spans="1:18" ht="49.5" x14ac:dyDescent="0.25">
      <c r="A2095" s="4" t="s">
        <v>179</v>
      </c>
      <c r="B2095" s="17">
        <v>44143.409722222219</v>
      </c>
      <c r="C2095" s="6" t="str">
        <f t="shared" si="227"/>
        <v>November</v>
      </c>
      <c r="D2095" s="7">
        <f t="shared" si="228"/>
        <v>0.40972222222222227</v>
      </c>
      <c r="E2095" s="7" t="str">
        <f>IF(AND(D2095&lt;Sheet2!$A$3,D2095&gt;=Sheet2!$A$2),"Morning",IF(AND(D2095&gt;=Sheet2!$A$3,D2095&lt;Sheet2!$A$4),"Afternoon","Night"))</f>
        <v>Morning</v>
      </c>
      <c r="F2095" s="7" t="str">
        <f t="shared" si="229"/>
        <v>Sunday</v>
      </c>
      <c r="G2095" s="7" t="str">
        <f t="shared" si="230"/>
        <v>Weekends</v>
      </c>
      <c r="H2095" s="6">
        <f t="shared" si="231"/>
        <v>8</v>
      </c>
      <c r="I2095" s="6">
        <f t="shared" ref="I2095:I2158" si="233">YEAR(B2095)</f>
        <v>2020</v>
      </c>
      <c r="J2095" s="5">
        <v>44143.409722222219</v>
      </c>
      <c r="K2095" s="8" t="s">
        <v>453</v>
      </c>
      <c r="L2095" s="8" t="s">
        <v>2694</v>
      </c>
      <c r="M2095" s="8" t="s">
        <v>2702</v>
      </c>
      <c r="N2095" s="8" t="s">
        <v>34</v>
      </c>
      <c r="O2095" s="8" t="s">
        <v>511</v>
      </c>
      <c r="P2095" s="9">
        <v>24</v>
      </c>
      <c r="Q2095" s="8" t="s">
        <v>1602</v>
      </c>
      <c r="R2095">
        <f t="shared" si="232"/>
        <v>1</v>
      </c>
    </row>
    <row r="2096" spans="1:18" ht="49.5" x14ac:dyDescent="0.25">
      <c r="A2096" s="4" t="s">
        <v>181</v>
      </c>
      <c r="B2096" s="17">
        <v>44143.415972222225</v>
      </c>
      <c r="C2096" s="6" t="str">
        <f t="shared" si="227"/>
        <v>November</v>
      </c>
      <c r="D2096" s="7">
        <f t="shared" si="228"/>
        <v>0.41597222222222219</v>
      </c>
      <c r="E2096" s="7" t="str">
        <f>IF(AND(D2096&lt;Sheet2!$A$3,D2096&gt;=Sheet2!$A$2),"Morning",IF(AND(D2096&gt;=Sheet2!$A$3,D2096&lt;Sheet2!$A$4),"Afternoon","Night"))</f>
        <v>Morning</v>
      </c>
      <c r="F2096" s="7" t="str">
        <f t="shared" si="229"/>
        <v>Sunday</v>
      </c>
      <c r="G2096" s="7" t="str">
        <f t="shared" si="230"/>
        <v>Weekends</v>
      </c>
      <c r="H2096" s="6">
        <f t="shared" si="231"/>
        <v>8</v>
      </c>
      <c r="I2096" s="6">
        <f t="shared" si="233"/>
        <v>2020</v>
      </c>
      <c r="J2096" s="5">
        <v>44143.415972222225</v>
      </c>
      <c r="K2096" s="8" t="s">
        <v>564</v>
      </c>
      <c r="L2096" s="8" t="s">
        <v>2699</v>
      </c>
      <c r="M2096" s="8" t="s">
        <v>2703</v>
      </c>
      <c r="N2096" s="8" t="s">
        <v>34</v>
      </c>
      <c r="O2096" s="8" t="s">
        <v>511</v>
      </c>
      <c r="P2096" s="9">
        <v>78</v>
      </c>
      <c r="Q2096" s="8" t="s">
        <v>1603</v>
      </c>
      <c r="R2096">
        <f t="shared" si="232"/>
        <v>1</v>
      </c>
    </row>
    <row r="2097" spans="1:18" ht="99" x14ac:dyDescent="0.25">
      <c r="A2097" s="4" t="s">
        <v>183</v>
      </c>
      <c r="B2097" s="17">
        <v>44173.292361111111</v>
      </c>
      <c r="C2097" s="6" t="str">
        <f t="shared" si="227"/>
        <v>December</v>
      </c>
      <c r="D2097" s="7">
        <f t="shared" si="228"/>
        <v>0.29236111111111113</v>
      </c>
      <c r="E2097" s="7" t="str">
        <f>IF(AND(D2097&lt;Sheet2!$A$3,D2097&gt;=Sheet2!$A$2),"Morning",IF(AND(D2097&gt;=Sheet2!$A$3,D2097&lt;Sheet2!$A$4),"Afternoon","Night"))</f>
        <v>Morning</v>
      </c>
      <c r="F2097" s="7" t="str">
        <f t="shared" si="229"/>
        <v>Tuesday</v>
      </c>
      <c r="G2097" s="7" t="str">
        <f t="shared" si="230"/>
        <v>Weekdays</v>
      </c>
      <c r="H2097" s="6">
        <f t="shared" si="231"/>
        <v>8</v>
      </c>
      <c r="I2097" s="6">
        <f t="shared" si="233"/>
        <v>2020</v>
      </c>
      <c r="J2097" s="5">
        <v>44173.292361111111</v>
      </c>
      <c r="K2097" s="8" t="s">
        <v>76</v>
      </c>
      <c r="L2097" s="8" t="s">
        <v>2693</v>
      </c>
      <c r="M2097" s="8" t="s">
        <v>2703</v>
      </c>
      <c r="N2097" s="8" t="s">
        <v>34</v>
      </c>
      <c r="O2097" s="8" t="s">
        <v>19</v>
      </c>
      <c r="P2097" s="9">
        <v>395</v>
      </c>
      <c r="Q2097" s="8" t="s">
        <v>1604</v>
      </c>
      <c r="R2097">
        <f t="shared" si="232"/>
        <v>1</v>
      </c>
    </row>
    <row r="2098" spans="1:18" ht="33" x14ac:dyDescent="0.25">
      <c r="A2098" s="4" t="s">
        <v>186</v>
      </c>
      <c r="B2098" s="17">
        <v>44173.645833333336</v>
      </c>
      <c r="C2098" s="6" t="str">
        <f t="shared" si="227"/>
        <v>December</v>
      </c>
      <c r="D2098" s="7">
        <f t="shared" si="228"/>
        <v>0.64583333333333337</v>
      </c>
      <c r="E2098" s="7" t="str">
        <f>IF(AND(D2098&lt;Sheet2!$A$3,D2098&gt;=Sheet2!$A$2),"Morning",IF(AND(D2098&gt;=Sheet2!$A$3,D2098&lt;Sheet2!$A$4),"Afternoon","Night"))</f>
        <v>Afternoon</v>
      </c>
      <c r="F2098" s="7" t="str">
        <f t="shared" si="229"/>
        <v>Tuesday</v>
      </c>
      <c r="G2098" s="7" t="str">
        <f t="shared" si="230"/>
        <v>Weekdays</v>
      </c>
      <c r="H2098" s="6">
        <f t="shared" si="231"/>
        <v>8</v>
      </c>
      <c r="I2098" s="6">
        <f t="shared" si="233"/>
        <v>2020</v>
      </c>
      <c r="J2098" s="5">
        <v>44173.645833333336</v>
      </c>
      <c r="K2098" s="8" t="s">
        <v>332</v>
      </c>
      <c r="L2098" s="8" t="s">
        <v>2693</v>
      </c>
      <c r="M2098" s="8" t="s">
        <v>2703</v>
      </c>
      <c r="N2098" s="8"/>
      <c r="O2098" s="8"/>
      <c r="P2098" s="15" t="s">
        <v>9</v>
      </c>
      <c r="Q2098" s="8" t="s">
        <v>1605</v>
      </c>
      <c r="R2098">
        <f t="shared" si="232"/>
        <v>1</v>
      </c>
    </row>
    <row r="2099" spans="1:18" ht="33" x14ac:dyDescent="0.25">
      <c r="A2099" s="4" t="s">
        <v>189</v>
      </c>
      <c r="B2099" s="17">
        <v>44173.665972222225</v>
      </c>
      <c r="C2099" s="6" t="str">
        <f t="shared" si="227"/>
        <v>December</v>
      </c>
      <c r="D2099" s="7">
        <f t="shared" si="228"/>
        <v>0.66597222222222219</v>
      </c>
      <c r="E2099" s="7" t="str">
        <f>IF(AND(D2099&lt;Sheet2!$A$3,D2099&gt;=Sheet2!$A$2),"Morning",IF(AND(D2099&gt;=Sheet2!$A$3,D2099&lt;Sheet2!$A$4),"Afternoon","Night"))</f>
        <v>Afternoon</v>
      </c>
      <c r="F2099" s="7" t="str">
        <f t="shared" si="229"/>
        <v>Tuesday</v>
      </c>
      <c r="G2099" s="7" t="str">
        <f t="shared" si="230"/>
        <v>Weekdays</v>
      </c>
      <c r="H2099" s="6">
        <f t="shared" si="231"/>
        <v>8</v>
      </c>
      <c r="I2099" s="6">
        <f t="shared" si="233"/>
        <v>2020</v>
      </c>
      <c r="J2099" s="5">
        <v>44173.665972222225</v>
      </c>
      <c r="K2099" s="8" t="s">
        <v>251</v>
      </c>
      <c r="L2099" s="8" t="s">
        <v>2696</v>
      </c>
      <c r="M2099" s="8" t="s">
        <v>2703</v>
      </c>
      <c r="N2099" s="8" t="s">
        <v>58</v>
      </c>
      <c r="O2099" s="8" t="s">
        <v>103</v>
      </c>
      <c r="P2099" s="9">
        <v>43</v>
      </c>
      <c r="Q2099" s="8" t="s">
        <v>1606</v>
      </c>
      <c r="R2099">
        <f t="shared" si="232"/>
        <v>1</v>
      </c>
    </row>
    <row r="2100" spans="1:18" ht="66" x14ac:dyDescent="0.25">
      <c r="A2100" s="10"/>
      <c r="B2100" s="18">
        <v>44173.665972222225</v>
      </c>
      <c r="C2100" s="6" t="str">
        <f t="shared" si="227"/>
        <v>December</v>
      </c>
      <c r="D2100" s="7">
        <f t="shared" si="228"/>
        <v>0.66597222222222219</v>
      </c>
      <c r="E2100" s="7" t="str">
        <f>IF(AND(D2100&lt;Sheet2!$A$3,D2100&gt;=Sheet2!$A$2),"Morning",IF(AND(D2100&gt;=Sheet2!$A$3,D2100&lt;Sheet2!$A$4),"Afternoon","Night"))</f>
        <v>Afternoon</v>
      </c>
      <c r="F2100" s="7" t="str">
        <f t="shared" si="229"/>
        <v>Tuesday</v>
      </c>
      <c r="G2100" s="7" t="str">
        <f t="shared" si="230"/>
        <v>Weekdays</v>
      </c>
      <c r="H2100" s="6">
        <f t="shared" si="231"/>
        <v>8</v>
      </c>
      <c r="I2100" s="6">
        <f t="shared" si="233"/>
        <v>2020</v>
      </c>
      <c r="J2100" s="11" t="s">
        <v>1607</v>
      </c>
      <c r="K2100" s="12" t="s">
        <v>251</v>
      </c>
      <c r="L2100" s="8" t="s">
        <v>2696</v>
      </c>
      <c r="M2100" s="8" t="s">
        <v>2703</v>
      </c>
      <c r="N2100" s="12" t="s">
        <v>58</v>
      </c>
      <c r="O2100" s="12" t="s">
        <v>103</v>
      </c>
      <c r="P2100" s="13">
        <v>43</v>
      </c>
      <c r="Q2100" s="12" t="s">
        <v>1608</v>
      </c>
      <c r="R2100">
        <f t="shared" si="232"/>
        <v>1</v>
      </c>
    </row>
    <row r="2101" spans="1:18" ht="33" x14ac:dyDescent="0.25">
      <c r="A2101" s="4" t="s">
        <v>192</v>
      </c>
      <c r="B2101" s="17">
        <v>44173.673611111109</v>
      </c>
      <c r="C2101" s="6" t="str">
        <f t="shared" si="227"/>
        <v>December</v>
      </c>
      <c r="D2101" s="7">
        <f t="shared" si="228"/>
        <v>0.67361111111111116</v>
      </c>
      <c r="E2101" s="7" t="str">
        <f>IF(AND(D2101&lt;Sheet2!$A$3,D2101&gt;=Sheet2!$A$2),"Morning",IF(AND(D2101&gt;=Sheet2!$A$3,D2101&lt;Sheet2!$A$4),"Afternoon","Night"))</f>
        <v>Afternoon</v>
      </c>
      <c r="F2101" s="7" t="str">
        <f t="shared" si="229"/>
        <v>Tuesday</v>
      </c>
      <c r="G2101" s="7" t="str">
        <f t="shared" si="230"/>
        <v>Weekdays</v>
      </c>
      <c r="H2101" s="6">
        <f t="shared" si="231"/>
        <v>8</v>
      </c>
      <c r="I2101" s="6">
        <f t="shared" si="233"/>
        <v>2020</v>
      </c>
      <c r="J2101" s="5">
        <v>44173.673611111109</v>
      </c>
      <c r="K2101" s="8" t="s">
        <v>629</v>
      </c>
      <c r="L2101" s="8" t="s">
        <v>2693</v>
      </c>
      <c r="M2101" s="8" t="s">
        <v>2703</v>
      </c>
      <c r="N2101" s="8" t="s">
        <v>58</v>
      </c>
      <c r="O2101" s="8" t="s">
        <v>19</v>
      </c>
      <c r="P2101" s="9">
        <v>0</v>
      </c>
      <c r="Q2101" s="8" t="s">
        <v>1609</v>
      </c>
      <c r="R2101">
        <f t="shared" si="232"/>
        <v>1</v>
      </c>
    </row>
    <row r="2102" spans="1:18" ht="49.5" x14ac:dyDescent="0.25">
      <c r="A2102" s="10"/>
      <c r="B2102" s="18">
        <v>44173.673611111109</v>
      </c>
      <c r="C2102" s="6" t="str">
        <f t="shared" si="227"/>
        <v>December</v>
      </c>
      <c r="D2102" s="7">
        <f t="shared" si="228"/>
        <v>0.67361111111111116</v>
      </c>
      <c r="E2102" s="7" t="str">
        <f>IF(AND(D2102&lt;Sheet2!$A$3,D2102&gt;=Sheet2!$A$2),"Morning",IF(AND(D2102&gt;=Sheet2!$A$3,D2102&lt;Sheet2!$A$4),"Afternoon","Night"))</f>
        <v>Afternoon</v>
      </c>
      <c r="F2102" s="7" t="str">
        <f t="shared" si="229"/>
        <v>Tuesday</v>
      </c>
      <c r="G2102" s="7" t="str">
        <f t="shared" si="230"/>
        <v>Weekdays</v>
      </c>
      <c r="H2102" s="6">
        <f t="shared" si="231"/>
        <v>8</v>
      </c>
      <c r="I2102" s="6">
        <f t="shared" si="233"/>
        <v>2020</v>
      </c>
      <c r="J2102" s="11" t="s">
        <v>1610</v>
      </c>
      <c r="K2102" s="12" t="s">
        <v>629</v>
      </c>
      <c r="L2102" s="8" t="s">
        <v>2693</v>
      </c>
      <c r="M2102" s="8" t="s">
        <v>2703</v>
      </c>
      <c r="N2102" s="12" t="s">
        <v>58</v>
      </c>
      <c r="O2102" s="12" t="s">
        <v>19</v>
      </c>
      <c r="P2102" s="13">
        <v>0</v>
      </c>
      <c r="Q2102" s="12" t="s">
        <v>1611</v>
      </c>
      <c r="R2102">
        <f t="shared" si="232"/>
        <v>1</v>
      </c>
    </row>
    <row r="2103" spans="1:18" ht="16.5" x14ac:dyDescent="0.25">
      <c r="A2103" s="4" t="s">
        <v>194</v>
      </c>
      <c r="B2103" s="17">
        <v>44173.677083333336</v>
      </c>
      <c r="C2103" s="6" t="str">
        <f t="shared" si="227"/>
        <v>December</v>
      </c>
      <c r="D2103" s="7">
        <f t="shared" si="228"/>
        <v>0.67708333333333337</v>
      </c>
      <c r="E2103" s="7" t="str">
        <f>IF(AND(D2103&lt;Sheet2!$A$3,D2103&gt;=Sheet2!$A$2),"Morning",IF(AND(D2103&gt;=Sheet2!$A$3,D2103&lt;Sheet2!$A$4),"Afternoon","Night"))</f>
        <v>Afternoon</v>
      </c>
      <c r="F2103" s="7" t="str">
        <f t="shared" si="229"/>
        <v>Tuesday</v>
      </c>
      <c r="G2103" s="7" t="str">
        <f t="shared" si="230"/>
        <v>Weekdays</v>
      </c>
      <c r="H2103" s="6">
        <f t="shared" si="231"/>
        <v>8</v>
      </c>
      <c r="I2103" s="6">
        <f t="shared" si="233"/>
        <v>2020</v>
      </c>
      <c r="J2103" s="5">
        <v>44173.677083333336</v>
      </c>
      <c r="K2103" s="8" t="s">
        <v>8</v>
      </c>
      <c r="L2103" s="8" t="s">
        <v>2694</v>
      </c>
      <c r="M2103" s="8" t="s">
        <v>2702</v>
      </c>
      <c r="N2103" s="8"/>
      <c r="O2103" s="8"/>
      <c r="P2103" s="15" t="s">
        <v>9</v>
      </c>
      <c r="Q2103" s="8" t="s">
        <v>1612</v>
      </c>
      <c r="R2103">
        <f t="shared" si="232"/>
        <v>1</v>
      </c>
    </row>
    <row r="2104" spans="1:18" ht="132" x14ac:dyDescent="0.25">
      <c r="A2104" s="4" t="s">
        <v>195</v>
      </c>
      <c r="B2104" s="17">
        <v>44173.679166666669</v>
      </c>
      <c r="C2104" s="6" t="str">
        <f t="shared" si="227"/>
        <v>December</v>
      </c>
      <c r="D2104" s="7">
        <f t="shared" si="228"/>
        <v>0.6791666666666667</v>
      </c>
      <c r="E2104" s="7" t="str">
        <f>IF(AND(D2104&lt;Sheet2!$A$3,D2104&gt;=Sheet2!$A$2),"Morning",IF(AND(D2104&gt;=Sheet2!$A$3,D2104&lt;Sheet2!$A$4),"Afternoon","Night"))</f>
        <v>Afternoon</v>
      </c>
      <c r="F2104" s="7" t="str">
        <f t="shared" si="229"/>
        <v>Tuesday</v>
      </c>
      <c r="G2104" s="7" t="str">
        <f t="shared" si="230"/>
        <v>Weekdays</v>
      </c>
      <c r="H2104" s="6">
        <f t="shared" si="231"/>
        <v>8</v>
      </c>
      <c r="I2104" s="6">
        <f t="shared" si="233"/>
        <v>2020</v>
      </c>
      <c r="J2104" s="5">
        <v>44173.679166666669</v>
      </c>
      <c r="K2104" s="8" t="s">
        <v>1511</v>
      </c>
      <c r="L2104" s="8" t="s">
        <v>2698</v>
      </c>
      <c r="M2104" s="8" t="s">
        <v>2703</v>
      </c>
      <c r="N2104" s="8" t="s">
        <v>24</v>
      </c>
      <c r="O2104" s="8" t="s">
        <v>103</v>
      </c>
      <c r="P2104" s="15" t="s">
        <v>9</v>
      </c>
      <c r="Q2104" s="8" t="s">
        <v>1613</v>
      </c>
      <c r="R2104">
        <f t="shared" si="232"/>
        <v>1</v>
      </c>
    </row>
    <row r="2105" spans="1:18" ht="82.5" x14ac:dyDescent="0.25">
      <c r="A2105" s="10"/>
      <c r="B2105" s="18">
        <v>44173.679166666669</v>
      </c>
      <c r="C2105" s="6" t="str">
        <f t="shared" si="227"/>
        <v>December</v>
      </c>
      <c r="D2105" s="7">
        <f t="shared" si="228"/>
        <v>0.6791666666666667</v>
      </c>
      <c r="E2105" s="7" t="str">
        <f>IF(AND(D2105&lt;Sheet2!$A$3,D2105&gt;=Sheet2!$A$2),"Morning",IF(AND(D2105&gt;=Sheet2!$A$3,D2105&lt;Sheet2!$A$4),"Afternoon","Night"))</f>
        <v>Afternoon</v>
      </c>
      <c r="F2105" s="7" t="str">
        <f t="shared" si="229"/>
        <v>Tuesday</v>
      </c>
      <c r="G2105" s="7" t="str">
        <f t="shared" si="230"/>
        <v>Weekdays</v>
      </c>
      <c r="H2105" s="6">
        <f t="shared" si="231"/>
        <v>8</v>
      </c>
      <c r="I2105" s="6">
        <f t="shared" si="233"/>
        <v>2020</v>
      </c>
      <c r="J2105" s="11" t="s">
        <v>1614</v>
      </c>
      <c r="K2105" s="12" t="s">
        <v>1511</v>
      </c>
      <c r="L2105" s="8" t="s">
        <v>2698</v>
      </c>
      <c r="M2105" s="8" t="s">
        <v>2703</v>
      </c>
      <c r="N2105" s="12" t="s">
        <v>24</v>
      </c>
      <c r="O2105" s="12" t="s">
        <v>103</v>
      </c>
      <c r="P2105" s="15" t="s">
        <v>9</v>
      </c>
      <c r="Q2105" s="12" t="s">
        <v>1615</v>
      </c>
      <c r="R2105">
        <f t="shared" si="232"/>
        <v>1</v>
      </c>
    </row>
    <row r="2106" spans="1:18" ht="16.5" x14ac:dyDescent="0.25">
      <c r="A2106" s="4" t="s">
        <v>197</v>
      </c>
      <c r="B2106" s="17">
        <v>44173.700694444444</v>
      </c>
      <c r="C2106" s="6" t="str">
        <f t="shared" si="227"/>
        <v>December</v>
      </c>
      <c r="D2106" s="7">
        <f t="shared" si="228"/>
        <v>0.7006944444444444</v>
      </c>
      <c r="E2106" s="7" t="str">
        <f>IF(AND(D2106&lt;Sheet2!$A$3,D2106&gt;=Sheet2!$A$2),"Morning",IF(AND(D2106&gt;=Sheet2!$A$3,D2106&lt;Sheet2!$A$4),"Afternoon","Night"))</f>
        <v>Afternoon</v>
      </c>
      <c r="F2106" s="7" t="str">
        <f t="shared" si="229"/>
        <v>Tuesday</v>
      </c>
      <c r="G2106" s="7" t="str">
        <f t="shared" si="230"/>
        <v>Weekdays</v>
      </c>
      <c r="H2106" s="6">
        <f t="shared" si="231"/>
        <v>8</v>
      </c>
      <c r="I2106" s="6">
        <f t="shared" si="233"/>
        <v>2020</v>
      </c>
      <c r="J2106" s="5">
        <v>44173.700694444444</v>
      </c>
      <c r="K2106" s="8" t="s">
        <v>8</v>
      </c>
      <c r="L2106" s="8" t="s">
        <v>2694</v>
      </c>
      <c r="M2106" s="8" t="s">
        <v>2702</v>
      </c>
      <c r="N2106" s="8"/>
      <c r="O2106" s="8"/>
      <c r="P2106" s="15" t="s">
        <v>9</v>
      </c>
      <c r="Q2106" s="8" t="s">
        <v>1616</v>
      </c>
      <c r="R2106">
        <f t="shared" si="232"/>
        <v>1</v>
      </c>
    </row>
    <row r="2107" spans="1:18" ht="33" x14ac:dyDescent="0.25">
      <c r="A2107" s="4" t="s">
        <v>199</v>
      </c>
      <c r="B2107" s="17">
        <v>44173.729166666664</v>
      </c>
      <c r="C2107" s="6" t="str">
        <f t="shared" si="227"/>
        <v>December</v>
      </c>
      <c r="D2107" s="7">
        <f t="shared" si="228"/>
        <v>0.72916666666666663</v>
      </c>
      <c r="E2107" s="7" t="str">
        <f>IF(AND(D2107&lt;Sheet2!$A$3,D2107&gt;=Sheet2!$A$2),"Morning",IF(AND(D2107&gt;=Sheet2!$A$3,D2107&lt;Sheet2!$A$4),"Afternoon","Night"))</f>
        <v>Afternoon</v>
      </c>
      <c r="F2107" s="7" t="str">
        <f t="shared" si="229"/>
        <v>Tuesday</v>
      </c>
      <c r="G2107" s="7" t="str">
        <f t="shared" si="230"/>
        <v>Weekdays</v>
      </c>
      <c r="H2107" s="6">
        <f t="shared" si="231"/>
        <v>8</v>
      </c>
      <c r="I2107" s="6">
        <f t="shared" si="233"/>
        <v>2020</v>
      </c>
      <c r="J2107" s="5">
        <v>44173.729166666664</v>
      </c>
      <c r="K2107" s="8" t="s">
        <v>1348</v>
      </c>
      <c r="L2107" s="8" t="s">
        <v>2694</v>
      </c>
      <c r="M2107" s="8" t="s">
        <v>2702</v>
      </c>
      <c r="N2107" s="8" t="s">
        <v>24</v>
      </c>
      <c r="O2107" s="8" t="s">
        <v>19</v>
      </c>
      <c r="P2107" s="9">
        <v>0</v>
      </c>
      <c r="Q2107" s="8" t="s">
        <v>1617</v>
      </c>
      <c r="R2107">
        <f t="shared" si="232"/>
        <v>1</v>
      </c>
    </row>
    <row r="2108" spans="1:18" ht="49.5" x14ac:dyDescent="0.25">
      <c r="A2108" s="10"/>
      <c r="B2108" s="18">
        <v>44173.729166666664</v>
      </c>
      <c r="C2108" s="6" t="str">
        <f t="shared" si="227"/>
        <v>December</v>
      </c>
      <c r="D2108" s="7">
        <f t="shared" si="228"/>
        <v>0.72916666666666663</v>
      </c>
      <c r="E2108" s="7" t="str">
        <f>IF(AND(D2108&lt;Sheet2!$A$3,D2108&gt;=Sheet2!$A$2),"Morning",IF(AND(D2108&gt;=Sheet2!$A$3,D2108&lt;Sheet2!$A$4),"Afternoon","Night"))</f>
        <v>Afternoon</v>
      </c>
      <c r="F2108" s="7" t="str">
        <f t="shared" si="229"/>
        <v>Tuesday</v>
      </c>
      <c r="G2108" s="7" t="str">
        <f t="shared" si="230"/>
        <v>Weekdays</v>
      </c>
      <c r="H2108" s="6">
        <f t="shared" si="231"/>
        <v>8</v>
      </c>
      <c r="I2108" s="6">
        <f t="shared" si="233"/>
        <v>2020</v>
      </c>
      <c r="J2108" s="11" t="s">
        <v>1618</v>
      </c>
      <c r="K2108" s="12" t="s">
        <v>1348</v>
      </c>
      <c r="L2108" s="8" t="s">
        <v>2694</v>
      </c>
      <c r="M2108" s="8" t="s">
        <v>2702</v>
      </c>
      <c r="N2108" s="12" t="s">
        <v>24</v>
      </c>
      <c r="O2108" s="12" t="s">
        <v>19</v>
      </c>
      <c r="P2108" s="13">
        <v>0</v>
      </c>
      <c r="Q2108" s="12" t="s">
        <v>1619</v>
      </c>
      <c r="R2108">
        <f t="shared" si="232"/>
        <v>1</v>
      </c>
    </row>
    <row r="2109" spans="1:18" ht="33" x14ac:dyDescent="0.25">
      <c r="A2109" s="4" t="s">
        <v>203</v>
      </c>
      <c r="B2109" s="17">
        <v>44173.729166666664</v>
      </c>
      <c r="C2109" s="6" t="str">
        <f t="shared" si="227"/>
        <v>December</v>
      </c>
      <c r="D2109" s="7">
        <f t="shared" si="228"/>
        <v>0.72916666666666663</v>
      </c>
      <c r="E2109" s="7" t="str">
        <f>IF(AND(D2109&lt;Sheet2!$A$3,D2109&gt;=Sheet2!$A$2),"Morning",IF(AND(D2109&gt;=Sheet2!$A$3,D2109&lt;Sheet2!$A$4),"Afternoon","Night"))</f>
        <v>Afternoon</v>
      </c>
      <c r="F2109" s="7" t="str">
        <f t="shared" si="229"/>
        <v>Tuesday</v>
      </c>
      <c r="G2109" s="7" t="str">
        <f t="shared" si="230"/>
        <v>Weekdays</v>
      </c>
      <c r="H2109" s="6">
        <f t="shared" si="231"/>
        <v>8</v>
      </c>
      <c r="I2109" s="6">
        <f t="shared" si="233"/>
        <v>2020</v>
      </c>
      <c r="J2109" s="5">
        <v>44173.729166666664</v>
      </c>
      <c r="K2109" s="8" t="s">
        <v>8</v>
      </c>
      <c r="L2109" s="8" t="s">
        <v>2694</v>
      </c>
      <c r="M2109" s="8" t="s">
        <v>2702</v>
      </c>
      <c r="N2109" s="8"/>
      <c r="O2109" s="8"/>
      <c r="P2109" s="15" t="s">
        <v>9</v>
      </c>
      <c r="Q2109" s="8" t="s">
        <v>1620</v>
      </c>
      <c r="R2109">
        <f t="shared" si="232"/>
        <v>1</v>
      </c>
    </row>
    <row r="2110" spans="1:18" ht="33" x14ac:dyDescent="0.25">
      <c r="A2110" s="4" t="s">
        <v>205</v>
      </c>
      <c r="B2110" s="17">
        <v>44173.737500000003</v>
      </c>
      <c r="C2110" s="6" t="str">
        <f t="shared" si="227"/>
        <v>December</v>
      </c>
      <c r="D2110" s="7">
        <f t="shared" si="228"/>
        <v>0.73749999999999993</v>
      </c>
      <c r="E2110" s="7" t="str">
        <f>IF(AND(D2110&lt;Sheet2!$A$3,D2110&gt;=Sheet2!$A$2),"Morning",IF(AND(D2110&gt;=Sheet2!$A$3,D2110&lt;Sheet2!$A$4),"Afternoon","Night"))</f>
        <v>Afternoon</v>
      </c>
      <c r="F2110" s="7" t="str">
        <f t="shared" si="229"/>
        <v>Tuesday</v>
      </c>
      <c r="G2110" s="7" t="str">
        <f t="shared" si="230"/>
        <v>Weekdays</v>
      </c>
      <c r="H2110" s="6">
        <f t="shared" si="231"/>
        <v>8</v>
      </c>
      <c r="I2110" s="6">
        <f t="shared" si="233"/>
        <v>2020</v>
      </c>
      <c r="J2110" s="5">
        <v>44173.737500000003</v>
      </c>
      <c r="K2110" s="8" t="s">
        <v>108</v>
      </c>
      <c r="L2110" s="8" t="s">
        <v>2694</v>
      </c>
      <c r="M2110" s="8" t="s">
        <v>2702</v>
      </c>
      <c r="N2110" s="8" t="s">
        <v>24</v>
      </c>
      <c r="O2110" s="8" t="s">
        <v>103</v>
      </c>
      <c r="P2110" s="9">
        <v>45</v>
      </c>
      <c r="Q2110" s="8" t="s">
        <v>293</v>
      </c>
      <c r="R2110">
        <f t="shared" si="232"/>
        <v>1</v>
      </c>
    </row>
    <row r="2111" spans="1:18" ht="66" x14ac:dyDescent="0.25">
      <c r="A2111" s="10"/>
      <c r="B2111" s="18">
        <v>44173.737500000003</v>
      </c>
      <c r="C2111" s="6" t="str">
        <f t="shared" si="227"/>
        <v>December</v>
      </c>
      <c r="D2111" s="7">
        <f t="shared" si="228"/>
        <v>0.73749999999999993</v>
      </c>
      <c r="E2111" s="7" t="str">
        <f>IF(AND(D2111&lt;Sheet2!$A$3,D2111&gt;=Sheet2!$A$2),"Morning",IF(AND(D2111&gt;=Sheet2!$A$3,D2111&lt;Sheet2!$A$4),"Afternoon","Night"))</f>
        <v>Afternoon</v>
      </c>
      <c r="F2111" s="7" t="str">
        <f t="shared" si="229"/>
        <v>Tuesday</v>
      </c>
      <c r="G2111" s="7" t="str">
        <f t="shared" si="230"/>
        <v>Weekdays</v>
      </c>
      <c r="H2111" s="6">
        <f t="shared" si="231"/>
        <v>8</v>
      </c>
      <c r="I2111" s="6">
        <f t="shared" si="233"/>
        <v>2020</v>
      </c>
      <c r="J2111" s="11" t="s">
        <v>1621</v>
      </c>
      <c r="K2111" s="12" t="s">
        <v>108</v>
      </c>
      <c r="L2111" s="8" t="s">
        <v>2694</v>
      </c>
      <c r="M2111" s="8" t="s">
        <v>2702</v>
      </c>
      <c r="N2111" s="12" t="s">
        <v>24</v>
      </c>
      <c r="O2111" s="12" t="s">
        <v>103</v>
      </c>
      <c r="P2111" s="13">
        <v>45</v>
      </c>
      <c r="Q2111" s="12" t="s">
        <v>1622</v>
      </c>
      <c r="R2111">
        <f t="shared" si="232"/>
        <v>1</v>
      </c>
    </row>
    <row r="2112" spans="1:18" ht="16.5" x14ac:dyDescent="0.25">
      <c r="A2112" s="4" t="s">
        <v>207</v>
      </c>
      <c r="B2112" s="17">
        <v>44173.75</v>
      </c>
      <c r="C2112" s="6" t="str">
        <f t="shared" si="227"/>
        <v>December</v>
      </c>
      <c r="D2112" s="7">
        <f t="shared" si="228"/>
        <v>0.75</v>
      </c>
      <c r="E2112" s="7" t="str">
        <f>IF(AND(D2112&lt;Sheet2!$A$3,D2112&gt;=Sheet2!$A$2),"Morning",IF(AND(D2112&gt;=Sheet2!$A$3,D2112&lt;Sheet2!$A$4),"Afternoon","Night"))</f>
        <v>Afternoon</v>
      </c>
      <c r="F2112" s="7" t="str">
        <f t="shared" si="229"/>
        <v>Tuesday</v>
      </c>
      <c r="G2112" s="7" t="str">
        <f t="shared" si="230"/>
        <v>Weekdays</v>
      </c>
      <c r="H2112" s="6">
        <f t="shared" si="231"/>
        <v>8</v>
      </c>
      <c r="I2112" s="6">
        <f t="shared" si="233"/>
        <v>2020</v>
      </c>
      <c r="J2112" s="5">
        <v>44173.75</v>
      </c>
      <c r="K2112" s="8" t="s">
        <v>8</v>
      </c>
      <c r="L2112" s="8" t="s">
        <v>2694</v>
      </c>
      <c r="M2112" s="8" t="s">
        <v>2702</v>
      </c>
      <c r="N2112" s="8"/>
      <c r="O2112" s="8"/>
      <c r="P2112" s="15" t="s">
        <v>9</v>
      </c>
      <c r="Q2112" s="8" t="s">
        <v>1623</v>
      </c>
      <c r="R2112">
        <f t="shared" si="232"/>
        <v>1</v>
      </c>
    </row>
    <row r="2113" spans="1:18" ht="49.5" x14ac:dyDescent="0.25">
      <c r="A2113" s="4" t="s">
        <v>209</v>
      </c>
      <c r="B2113" s="17">
        <v>44056.464583333334</v>
      </c>
      <c r="C2113" s="6" t="str">
        <f t="shared" si="227"/>
        <v>August</v>
      </c>
      <c r="D2113" s="7">
        <f t="shared" si="228"/>
        <v>0.46458333333333335</v>
      </c>
      <c r="E2113" s="7" t="str">
        <f>IF(AND(D2113&lt;Sheet2!$A$3,D2113&gt;=Sheet2!$A$2),"Morning",IF(AND(D2113&gt;=Sheet2!$A$3,D2113&lt;Sheet2!$A$4),"Afternoon","Night"))</f>
        <v>Morning</v>
      </c>
      <c r="F2113" s="7" t="str">
        <f t="shared" si="229"/>
        <v>Thursday</v>
      </c>
      <c r="G2113" s="7" t="str">
        <f t="shared" si="230"/>
        <v>Weekdays</v>
      </c>
      <c r="H2113" s="6">
        <f t="shared" si="231"/>
        <v>13</v>
      </c>
      <c r="I2113" s="6">
        <f t="shared" si="233"/>
        <v>2020</v>
      </c>
      <c r="J2113" s="5">
        <v>44056.464583333334</v>
      </c>
      <c r="K2113" s="8" t="s">
        <v>454</v>
      </c>
      <c r="L2113" s="8" t="s">
        <v>2694</v>
      </c>
      <c r="M2113" s="8" t="s">
        <v>2702</v>
      </c>
      <c r="N2113" s="8" t="s">
        <v>34</v>
      </c>
      <c r="O2113" s="8" t="s">
        <v>109</v>
      </c>
      <c r="P2113" s="9">
        <v>0</v>
      </c>
      <c r="Q2113" s="8" t="s">
        <v>2608</v>
      </c>
      <c r="R2113">
        <f t="shared" si="232"/>
        <v>1</v>
      </c>
    </row>
    <row r="2114" spans="1:18" ht="33" x14ac:dyDescent="0.25">
      <c r="A2114" s="4" t="s">
        <v>211</v>
      </c>
      <c r="B2114" s="17">
        <v>44056.727777777778</v>
      </c>
      <c r="C2114" s="6" t="str">
        <f t="shared" si="227"/>
        <v>August</v>
      </c>
      <c r="D2114" s="7">
        <f t="shared" si="228"/>
        <v>0.72777777777777775</v>
      </c>
      <c r="E2114" s="7" t="str">
        <f>IF(AND(D2114&lt;Sheet2!$A$3,D2114&gt;=Sheet2!$A$2),"Morning",IF(AND(D2114&gt;=Sheet2!$A$3,D2114&lt;Sheet2!$A$4),"Afternoon","Night"))</f>
        <v>Afternoon</v>
      </c>
      <c r="F2114" s="7" t="str">
        <f t="shared" si="229"/>
        <v>Thursday</v>
      </c>
      <c r="G2114" s="7" t="str">
        <f t="shared" si="230"/>
        <v>Weekdays</v>
      </c>
      <c r="H2114" s="6">
        <f t="shared" si="231"/>
        <v>13</v>
      </c>
      <c r="I2114" s="6">
        <f t="shared" si="233"/>
        <v>2020</v>
      </c>
      <c r="J2114" s="5">
        <v>44056.727777777778</v>
      </c>
      <c r="K2114" s="8" t="s">
        <v>140</v>
      </c>
      <c r="L2114" s="8" t="s">
        <v>2696</v>
      </c>
      <c r="M2114" s="8" t="s">
        <v>2703</v>
      </c>
      <c r="N2114" s="8" t="s">
        <v>34</v>
      </c>
      <c r="O2114" s="8" t="s">
        <v>13</v>
      </c>
      <c r="P2114" s="9">
        <v>0</v>
      </c>
      <c r="Q2114" s="8" t="s">
        <v>2609</v>
      </c>
      <c r="R2114">
        <f t="shared" si="232"/>
        <v>1</v>
      </c>
    </row>
    <row r="2115" spans="1:18" ht="66" x14ac:dyDescent="0.25">
      <c r="A2115" s="10"/>
      <c r="B2115" s="18">
        <v>44056.727777777778</v>
      </c>
      <c r="C2115" s="6" t="str">
        <f t="shared" ref="C2115:C2178" si="234">TEXT(B2115,"mmmm")</f>
        <v>August</v>
      </c>
      <c r="D2115" s="7">
        <f t="shared" ref="D2115:D2178" si="235">TIME(HOUR(B2115),MINUTE(B2115),SECOND(B2115))</f>
        <v>0.72777777777777775</v>
      </c>
      <c r="E2115" s="7" t="str">
        <f>IF(AND(D2115&lt;Sheet2!$A$3,D2115&gt;=Sheet2!$A$2),"Morning",IF(AND(D2115&gt;=Sheet2!$A$3,D2115&lt;Sheet2!$A$4),"Afternoon","Night"))</f>
        <v>Afternoon</v>
      </c>
      <c r="F2115" s="7" t="str">
        <f t="shared" ref="F2115:F2178" si="236">TEXT(B2115,"dddd")</f>
        <v>Thursday</v>
      </c>
      <c r="G2115" s="7" t="str">
        <f t="shared" ref="G2115:G2178" si="237">IF(OR(F2115="Saturday",F2115="Sunday"),"Weekends","Weekdays")</f>
        <v>Weekdays</v>
      </c>
      <c r="H2115" s="6">
        <f t="shared" ref="H2115:H2178" si="238">DAY(B2115)</f>
        <v>13</v>
      </c>
      <c r="I2115" s="6">
        <f t="shared" si="233"/>
        <v>2020</v>
      </c>
      <c r="J2115" s="11">
        <v>44060.74722222222</v>
      </c>
      <c r="K2115" s="12" t="s">
        <v>140</v>
      </c>
      <c r="L2115" s="8" t="s">
        <v>2696</v>
      </c>
      <c r="M2115" s="8" t="s">
        <v>2703</v>
      </c>
      <c r="N2115" s="12" t="s">
        <v>34</v>
      </c>
      <c r="O2115" s="12" t="s">
        <v>13</v>
      </c>
      <c r="P2115" s="13">
        <v>0</v>
      </c>
      <c r="Q2115" s="12" t="s">
        <v>2610</v>
      </c>
      <c r="R2115">
        <f t="shared" ref="R2115:R2178" si="239">COUNTA(B2115)</f>
        <v>1</v>
      </c>
    </row>
    <row r="2116" spans="1:18" ht="33" x14ac:dyDescent="0.25">
      <c r="A2116" s="4" t="s">
        <v>212</v>
      </c>
      <c r="B2116" s="17">
        <v>44056.926388888889</v>
      </c>
      <c r="C2116" s="6" t="str">
        <f t="shared" si="234"/>
        <v>August</v>
      </c>
      <c r="D2116" s="7">
        <f t="shared" si="235"/>
        <v>0.92638888888888893</v>
      </c>
      <c r="E2116" s="7" t="str">
        <f>IF(AND(D2116&lt;Sheet2!$A$3,D2116&gt;=Sheet2!$A$2),"Morning",IF(AND(D2116&gt;=Sheet2!$A$3,D2116&lt;Sheet2!$A$4),"Afternoon","Night"))</f>
        <v>Night</v>
      </c>
      <c r="F2116" s="7" t="str">
        <f t="shared" si="236"/>
        <v>Thursday</v>
      </c>
      <c r="G2116" s="7" t="str">
        <f t="shared" si="237"/>
        <v>Weekdays</v>
      </c>
      <c r="H2116" s="6">
        <f t="shared" si="238"/>
        <v>13</v>
      </c>
      <c r="I2116" s="6">
        <f t="shared" si="233"/>
        <v>2020</v>
      </c>
      <c r="J2116" s="5">
        <v>44056.926388888889</v>
      </c>
      <c r="K2116" s="8" t="s">
        <v>251</v>
      </c>
      <c r="L2116" s="8" t="s">
        <v>2696</v>
      </c>
      <c r="M2116" s="8" t="s">
        <v>2703</v>
      </c>
      <c r="N2116" s="8" t="s">
        <v>711</v>
      </c>
      <c r="O2116" s="8" t="s">
        <v>13</v>
      </c>
      <c r="P2116" s="9">
        <v>43</v>
      </c>
      <c r="Q2116" s="8" t="s">
        <v>1624</v>
      </c>
      <c r="R2116">
        <f t="shared" si="239"/>
        <v>1</v>
      </c>
    </row>
    <row r="2117" spans="1:18" ht="82.5" x14ac:dyDescent="0.25">
      <c r="A2117" s="10"/>
      <c r="B2117" s="18">
        <v>44056.926388888889</v>
      </c>
      <c r="C2117" s="6" t="str">
        <f t="shared" si="234"/>
        <v>August</v>
      </c>
      <c r="D2117" s="7">
        <f t="shared" si="235"/>
        <v>0.92638888888888893</v>
      </c>
      <c r="E2117" s="7" t="str">
        <f>IF(AND(D2117&lt;Sheet2!$A$3,D2117&gt;=Sheet2!$A$2),"Morning",IF(AND(D2117&gt;=Sheet2!$A$3,D2117&lt;Sheet2!$A$4),"Afternoon","Night"))</f>
        <v>Night</v>
      </c>
      <c r="F2117" s="7" t="str">
        <f t="shared" si="236"/>
        <v>Thursday</v>
      </c>
      <c r="G2117" s="7" t="str">
        <f t="shared" si="237"/>
        <v>Weekdays</v>
      </c>
      <c r="H2117" s="6">
        <f t="shared" si="238"/>
        <v>13</v>
      </c>
      <c r="I2117" s="6">
        <f t="shared" si="233"/>
        <v>2020</v>
      </c>
      <c r="J2117" s="11">
        <v>44060.926388888889</v>
      </c>
      <c r="K2117" s="12" t="s">
        <v>251</v>
      </c>
      <c r="L2117" s="8" t="s">
        <v>2696</v>
      </c>
      <c r="M2117" s="8" t="s">
        <v>2703</v>
      </c>
      <c r="N2117" s="12" t="s">
        <v>711</v>
      </c>
      <c r="O2117" s="12" t="s">
        <v>13</v>
      </c>
      <c r="P2117" s="13">
        <v>43</v>
      </c>
      <c r="Q2117" s="12" t="s">
        <v>2611</v>
      </c>
      <c r="R2117">
        <f t="shared" si="239"/>
        <v>1</v>
      </c>
    </row>
    <row r="2118" spans="1:18" ht="66" x14ac:dyDescent="0.25">
      <c r="A2118" s="4" t="s">
        <v>213</v>
      </c>
      <c r="B2118" s="17">
        <v>44057.258333333331</v>
      </c>
      <c r="C2118" s="6" t="str">
        <f t="shared" si="234"/>
        <v>August</v>
      </c>
      <c r="D2118" s="7">
        <f t="shared" si="235"/>
        <v>0.25833333333333336</v>
      </c>
      <c r="E2118" s="7" t="str">
        <f>IF(AND(D2118&lt;Sheet2!$A$3,D2118&gt;=Sheet2!$A$2),"Morning",IF(AND(D2118&gt;=Sheet2!$A$3,D2118&lt;Sheet2!$A$4),"Afternoon","Night"))</f>
        <v>Morning</v>
      </c>
      <c r="F2118" s="7" t="str">
        <f t="shared" si="236"/>
        <v>Friday</v>
      </c>
      <c r="G2118" s="7" t="str">
        <f t="shared" si="237"/>
        <v>Weekdays</v>
      </c>
      <c r="H2118" s="6">
        <f t="shared" si="238"/>
        <v>14</v>
      </c>
      <c r="I2118" s="6">
        <f t="shared" si="233"/>
        <v>2020</v>
      </c>
      <c r="J2118" s="5">
        <v>44057.258333333331</v>
      </c>
      <c r="K2118" s="8" t="s">
        <v>268</v>
      </c>
      <c r="L2118" s="8" t="s">
        <v>2696</v>
      </c>
      <c r="M2118" s="8" t="s">
        <v>2703</v>
      </c>
      <c r="N2118" s="8" t="s">
        <v>58</v>
      </c>
      <c r="O2118" s="8" t="s">
        <v>14</v>
      </c>
      <c r="P2118" s="9">
        <v>31</v>
      </c>
      <c r="Q2118" s="8" t="s">
        <v>2612</v>
      </c>
      <c r="R2118">
        <f t="shared" si="239"/>
        <v>1</v>
      </c>
    </row>
    <row r="2119" spans="1:18" ht="66" x14ac:dyDescent="0.25">
      <c r="A2119" s="10"/>
      <c r="B2119" s="18">
        <v>44057.258333333331</v>
      </c>
      <c r="C2119" s="6" t="str">
        <f t="shared" si="234"/>
        <v>August</v>
      </c>
      <c r="D2119" s="7">
        <f t="shared" si="235"/>
        <v>0.25833333333333336</v>
      </c>
      <c r="E2119" s="7" t="str">
        <f>IF(AND(D2119&lt;Sheet2!$A$3,D2119&gt;=Sheet2!$A$2),"Morning",IF(AND(D2119&gt;=Sheet2!$A$3,D2119&lt;Sheet2!$A$4),"Afternoon","Night"))</f>
        <v>Morning</v>
      </c>
      <c r="F2119" s="7" t="str">
        <f t="shared" si="236"/>
        <v>Friday</v>
      </c>
      <c r="G2119" s="7" t="str">
        <f t="shared" si="237"/>
        <v>Weekdays</v>
      </c>
      <c r="H2119" s="6">
        <f t="shared" si="238"/>
        <v>14</v>
      </c>
      <c r="I2119" s="6">
        <f t="shared" si="233"/>
        <v>2020</v>
      </c>
      <c r="J2119" s="11">
        <v>44059.64166666667</v>
      </c>
      <c r="K2119" s="12" t="s">
        <v>268</v>
      </c>
      <c r="L2119" s="8" t="s">
        <v>2696</v>
      </c>
      <c r="M2119" s="8" t="s">
        <v>2703</v>
      </c>
      <c r="N2119" s="12" t="s">
        <v>58</v>
      </c>
      <c r="O2119" s="12" t="s">
        <v>14</v>
      </c>
      <c r="P2119" s="13">
        <v>31</v>
      </c>
      <c r="Q2119" s="12" t="s">
        <v>2613</v>
      </c>
      <c r="R2119">
        <f t="shared" si="239"/>
        <v>1</v>
      </c>
    </row>
    <row r="2120" spans="1:18" ht="33" x14ac:dyDescent="0.25">
      <c r="A2120" s="4" t="s">
        <v>215</v>
      </c>
      <c r="B2120" s="17">
        <v>44057.304166666669</v>
      </c>
      <c r="C2120" s="6" t="str">
        <f t="shared" si="234"/>
        <v>August</v>
      </c>
      <c r="D2120" s="7">
        <f t="shared" si="235"/>
        <v>0.30416666666666664</v>
      </c>
      <c r="E2120" s="7" t="str">
        <f>IF(AND(D2120&lt;Sheet2!$A$3,D2120&gt;=Sheet2!$A$2),"Morning",IF(AND(D2120&gt;=Sheet2!$A$3,D2120&lt;Sheet2!$A$4),"Afternoon","Night"))</f>
        <v>Morning</v>
      </c>
      <c r="F2120" s="7" t="str">
        <f t="shared" si="236"/>
        <v>Friday</v>
      </c>
      <c r="G2120" s="7" t="str">
        <f t="shared" si="237"/>
        <v>Weekdays</v>
      </c>
      <c r="H2120" s="6">
        <f t="shared" si="238"/>
        <v>14</v>
      </c>
      <c r="I2120" s="6">
        <f t="shared" si="233"/>
        <v>2020</v>
      </c>
      <c r="J2120" s="5">
        <v>44057.304166666669</v>
      </c>
      <c r="K2120" s="8" t="s">
        <v>295</v>
      </c>
      <c r="L2120" s="8" t="s">
        <v>2694</v>
      </c>
      <c r="M2120" s="8" t="s">
        <v>2702</v>
      </c>
      <c r="N2120" s="8" t="s">
        <v>58</v>
      </c>
      <c r="O2120" s="8" t="s">
        <v>13</v>
      </c>
      <c r="P2120" s="9">
        <v>2</v>
      </c>
      <c r="Q2120" s="8" t="s">
        <v>1625</v>
      </c>
      <c r="R2120">
        <f t="shared" si="239"/>
        <v>1</v>
      </c>
    </row>
    <row r="2121" spans="1:18" ht="66" x14ac:dyDescent="0.25">
      <c r="A2121" s="10"/>
      <c r="B2121" s="18">
        <v>44057.304166666669</v>
      </c>
      <c r="C2121" s="6" t="str">
        <f t="shared" si="234"/>
        <v>August</v>
      </c>
      <c r="D2121" s="7">
        <f t="shared" si="235"/>
        <v>0.30416666666666664</v>
      </c>
      <c r="E2121" s="7" t="str">
        <f>IF(AND(D2121&lt;Sheet2!$A$3,D2121&gt;=Sheet2!$A$2),"Morning",IF(AND(D2121&gt;=Sheet2!$A$3,D2121&lt;Sheet2!$A$4),"Afternoon","Night"))</f>
        <v>Morning</v>
      </c>
      <c r="F2121" s="7" t="str">
        <f t="shared" si="236"/>
        <v>Friday</v>
      </c>
      <c r="G2121" s="7" t="str">
        <f t="shared" si="237"/>
        <v>Weekdays</v>
      </c>
      <c r="H2121" s="6">
        <f t="shared" si="238"/>
        <v>14</v>
      </c>
      <c r="I2121" s="6">
        <f t="shared" si="233"/>
        <v>2020</v>
      </c>
      <c r="J2121" s="11">
        <v>44064.414583333331</v>
      </c>
      <c r="K2121" s="12" t="s">
        <v>295</v>
      </c>
      <c r="L2121" s="8" t="s">
        <v>2694</v>
      </c>
      <c r="M2121" s="8" t="s">
        <v>2702</v>
      </c>
      <c r="N2121" s="12" t="s">
        <v>58</v>
      </c>
      <c r="O2121" s="12" t="s">
        <v>13</v>
      </c>
      <c r="P2121" s="13">
        <v>2</v>
      </c>
      <c r="Q2121" s="12" t="s">
        <v>2614</v>
      </c>
      <c r="R2121">
        <f t="shared" si="239"/>
        <v>1</v>
      </c>
    </row>
    <row r="2122" spans="1:18" ht="82.5" x14ac:dyDescent="0.25">
      <c r="A2122" s="4" t="s">
        <v>218</v>
      </c>
      <c r="B2122" s="17">
        <v>44057.317361111112</v>
      </c>
      <c r="C2122" s="6" t="str">
        <f t="shared" si="234"/>
        <v>August</v>
      </c>
      <c r="D2122" s="7">
        <f t="shared" si="235"/>
        <v>0.31736111111111115</v>
      </c>
      <c r="E2122" s="7" t="str">
        <f>IF(AND(D2122&lt;Sheet2!$A$3,D2122&gt;=Sheet2!$A$2),"Morning",IF(AND(D2122&gt;=Sheet2!$A$3,D2122&lt;Sheet2!$A$4),"Afternoon","Night"))</f>
        <v>Morning</v>
      </c>
      <c r="F2122" s="7" t="str">
        <f t="shared" si="236"/>
        <v>Friday</v>
      </c>
      <c r="G2122" s="7" t="str">
        <f t="shared" si="237"/>
        <v>Weekdays</v>
      </c>
      <c r="H2122" s="6">
        <f t="shared" si="238"/>
        <v>14</v>
      </c>
      <c r="I2122" s="6">
        <f t="shared" si="233"/>
        <v>2020</v>
      </c>
      <c r="J2122" s="5">
        <v>44057.317361111112</v>
      </c>
      <c r="K2122" s="8" t="s">
        <v>76</v>
      </c>
      <c r="L2122" s="8" t="s">
        <v>2693</v>
      </c>
      <c r="M2122" s="8" t="s">
        <v>2703</v>
      </c>
      <c r="N2122" s="8" t="s">
        <v>58</v>
      </c>
      <c r="O2122" s="8" t="s">
        <v>14</v>
      </c>
      <c r="P2122" s="9">
        <v>0</v>
      </c>
      <c r="Q2122" s="8" t="s">
        <v>2615</v>
      </c>
      <c r="R2122">
        <f t="shared" si="239"/>
        <v>1</v>
      </c>
    </row>
    <row r="2123" spans="1:18" ht="49.5" x14ac:dyDescent="0.25">
      <c r="A2123" s="4" t="s">
        <v>220</v>
      </c>
      <c r="B2123" s="17">
        <v>44057.488194444442</v>
      </c>
      <c r="C2123" s="6" t="str">
        <f t="shared" si="234"/>
        <v>August</v>
      </c>
      <c r="D2123" s="7">
        <f t="shared" si="235"/>
        <v>0.48819444444444443</v>
      </c>
      <c r="E2123" s="7" t="str">
        <f>IF(AND(D2123&lt;Sheet2!$A$3,D2123&gt;=Sheet2!$A$2),"Morning",IF(AND(D2123&gt;=Sheet2!$A$3,D2123&lt;Sheet2!$A$4),"Afternoon","Night"))</f>
        <v>Morning</v>
      </c>
      <c r="F2123" s="7" t="str">
        <f t="shared" si="236"/>
        <v>Friday</v>
      </c>
      <c r="G2123" s="7" t="str">
        <f t="shared" si="237"/>
        <v>Weekdays</v>
      </c>
      <c r="H2123" s="6">
        <f t="shared" si="238"/>
        <v>14</v>
      </c>
      <c r="I2123" s="6">
        <f t="shared" si="233"/>
        <v>2020</v>
      </c>
      <c r="J2123" s="5">
        <v>44057.488194444442</v>
      </c>
      <c r="K2123" s="8" t="s">
        <v>2167</v>
      </c>
      <c r="L2123" s="8" t="s">
        <v>2694</v>
      </c>
      <c r="M2123" s="8" t="s">
        <v>2702</v>
      </c>
      <c r="N2123" s="8" t="s">
        <v>34</v>
      </c>
      <c r="O2123" s="8" t="s">
        <v>35</v>
      </c>
      <c r="P2123" s="9">
        <v>0</v>
      </c>
      <c r="Q2123" s="8" t="s">
        <v>1626</v>
      </c>
      <c r="R2123">
        <f t="shared" si="239"/>
        <v>1</v>
      </c>
    </row>
    <row r="2124" spans="1:18" ht="66" x14ac:dyDescent="0.25">
      <c r="A2124" s="10"/>
      <c r="B2124" s="18">
        <v>44057.488194444442</v>
      </c>
      <c r="C2124" s="6" t="str">
        <f t="shared" si="234"/>
        <v>August</v>
      </c>
      <c r="D2124" s="7">
        <f t="shared" si="235"/>
        <v>0.48819444444444443</v>
      </c>
      <c r="E2124" s="7" t="str">
        <f>IF(AND(D2124&lt;Sheet2!$A$3,D2124&gt;=Sheet2!$A$2),"Morning",IF(AND(D2124&gt;=Sheet2!$A$3,D2124&lt;Sheet2!$A$4),"Afternoon","Night"))</f>
        <v>Morning</v>
      </c>
      <c r="F2124" s="7" t="str">
        <f t="shared" si="236"/>
        <v>Friday</v>
      </c>
      <c r="G2124" s="7" t="str">
        <f t="shared" si="237"/>
        <v>Weekdays</v>
      </c>
      <c r="H2124" s="6">
        <f t="shared" si="238"/>
        <v>14</v>
      </c>
      <c r="I2124" s="6">
        <f t="shared" si="233"/>
        <v>2020</v>
      </c>
      <c r="J2124" s="11">
        <v>44058.488194444442</v>
      </c>
      <c r="K2124" s="12" t="s">
        <v>2167</v>
      </c>
      <c r="L2124" s="8" t="s">
        <v>2694</v>
      </c>
      <c r="M2124" s="8" t="s">
        <v>2702</v>
      </c>
      <c r="N2124" s="12" t="s">
        <v>34</v>
      </c>
      <c r="O2124" s="12" t="s">
        <v>35</v>
      </c>
      <c r="P2124" s="13">
        <v>0</v>
      </c>
      <c r="Q2124" s="12" t="s">
        <v>2616</v>
      </c>
      <c r="R2124">
        <f t="shared" si="239"/>
        <v>1</v>
      </c>
    </row>
    <row r="2125" spans="1:18" ht="33" x14ac:dyDescent="0.25">
      <c r="A2125" s="4" t="s">
        <v>222</v>
      </c>
      <c r="B2125" s="17">
        <v>44057.554166666669</v>
      </c>
      <c r="C2125" s="6" t="str">
        <f t="shared" si="234"/>
        <v>August</v>
      </c>
      <c r="D2125" s="7">
        <f t="shared" si="235"/>
        <v>0.5541666666666667</v>
      </c>
      <c r="E2125" s="7" t="str">
        <f>IF(AND(D2125&lt;Sheet2!$A$3,D2125&gt;=Sheet2!$A$2),"Morning",IF(AND(D2125&gt;=Sheet2!$A$3,D2125&lt;Sheet2!$A$4),"Afternoon","Night"))</f>
        <v>Afternoon</v>
      </c>
      <c r="F2125" s="7" t="str">
        <f t="shared" si="236"/>
        <v>Friday</v>
      </c>
      <c r="G2125" s="7" t="str">
        <f t="shared" si="237"/>
        <v>Weekdays</v>
      </c>
      <c r="H2125" s="6">
        <f t="shared" si="238"/>
        <v>14</v>
      </c>
      <c r="I2125" s="6">
        <f t="shared" si="233"/>
        <v>2020</v>
      </c>
      <c r="J2125" s="5">
        <v>44057.554166666669</v>
      </c>
      <c r="K2125" s="8" t="s">
        <v>156</v>
      </c>
      <c r="L2125" s="8" t="s">
        <v>2696</v>
      </c>
      <c r="M2125" s="8" t="s">
        <v>2703</v>
      </c>
      <c r="N2125" s="8" t="s">
        <v>58</v>
      </c>
      <c r="O2125" s="8" t="s">
        <v>19</v>
      </c>
      <c r="P2125" s="9">
        <v>107</v>
      </c>
      <c r="Q2125" s="8" t="s">
        <v>1627</v>
      </c>
      <c r="R2125">
        <f t="shared" si="239"/>
        <v>1</v>
      </c>
    </row>
    <row r="2126" spans="1:18" ht="49.5" x14ac:dyDescent="0.25">
      <c r="A2126" s="10"/>
      <c r="B2126" s="18">
        <v>44057.554166666669</v>
      </c>
      <c r="C2126" s="6" t="str">
        <f t="shared" si="234"/>
        <v>August</v>
      </c>
      <c r="D2126" s="7">
        <f t="shared" si="235"/>
        <v>0.5541666666666667</v>
      </c>
      <c r="E2126" s="7" t="str">
        <f>IF(AND(D2126&lt;Sheet2!$A$3,D2126&gt;=Sheet2!$A$2),"Morning",IF(AND(D2126&gt;=Sheet2!$A$3,D2126&lt;Sheet2!$A$4),"Afternoon","Night"))</f>
        <v>Afternoon</v>
      </c>
      <c r="F2126" s="7" t="str">
        <f t="shared" si="236"/>
        <v>Friday</v>
      </c>
      <c r="G2126" s="7" t="str">
        <f t="shared" si="237"/>
        <v>Weekdays</v>
      </c>
      <c r="H2126" s="6">
        <f t="shared" si="238"/>
        <v>14</v>
      </c>
      <c r="I2126" s="6">
        <f t="shared" si="233"/>
        <v>2020</v>
      </c>
      <c r="J2126" s="11">
        <v>44060.749305555553</v>
      </c>
      <c r="K2126" s="12" t="s">
        <v>156</v>
      </c>
      <c r="L2126" s="8" t="s">
        <v>2696</v>
      </c>
      <c r="M2126" s="8" t="s">
        <v>2703</v>
      </c>
      <c r="N2126" s="12" t="s">
        <v>58</v>
      </c>
      <c r="O2126" s="12" t="s">
        <v>19</v>
      </c>
      <c r="P2126" s="13">
        <v>107</v>
      </c>
      <c r="Q2126" s="12" t="s">
        <v>2617</v>
      </c>
      <c r="R2126">
        <f t="shared" si="239"/>
        <v>1</v>
      </c>
    </row>
    <row r="2127" spans="1:18" ht="33" x14ac:dyDescent="0.25">
      <c r="A2127" s="4" t="s">
        <v>224</v>
      </c>
      <c r="B2127" s="17">
        <v>44058.714583333334</v>
      </c>
      <c r="C2127" s="6" t="str">
        <f t="shared" si="234"/>
        <v>August</v>
      </c>
      <c r="D2127" s="7">
        <f t="shared" si="235"/>
        <v>0.71458333333333324</v>
      </c>
      <c r="E2127" s="7" t="str">
        <f>IF(AND(D2127&lt;Sheet2!$A$3,D2127&gt;=Sheet2!$A$2),"Morning",IF(AND(D2127&gt;=Sheet2!$A$3,D2127&lt;Sheet2!$A$4),"Afternoon","Night"))</f>
        <v>Afternoon</v>
      </c>
      <c r="F2127" s="7" t="str">
        <f t="shared" si="236"/>
        <v>Saturday</v>
      </c>
      <c r="G2127" s="7" t="str">
        <f t="shared" si="237"/>
        <v>Weekends</v>
      </c>
      <c r="H2127" s="6">
        <f t="shared" si="238"/>
        <v>15</v>
      </c>
      <c r="I2127" s="6">
        <f t="shared" si="233"/>
        <v>2020</v>
      </c>
      <c r="J2127" s="5">
        <v>44058.714583333334</v>
      </c>
      <c r="K2127" s="8" t="s">
        <v>481</v>
      </c>
      <c r="L2127" s="8" t="s">
        <v>2699</v>
      </c>
      <c r="M2127" s="8" t="s">
        <v>2703</v>
      </c>
      <c r="N2127" s="8" t="s">
        <v>464</v>
      </c>
      <c r="O2127" s="8" t="s">
        <v>19</v>
      </c>
      <c r="P2127" s="9">
        <v>80</v>
      </c>
      <c r="Q2127" s="8" t="s">
        <v>1628</v>
      </c>
      <c r="R2127">
        <f t="shared" si="239"/>
        <v>1</v>
      </c>
    </row>
    <row r="2128" spans="1:18" ht="49.5" x14ac:dyDescent="0.25">
      <c r="A2128" s="10"/>
      <c r="B2128" s="18">
        <v>44058.714583333334</v>
      </c>
      <c r="C2128" s="6" t="str">
        <f t="shared" si="234"/>
        <v>August</v>
      </c>
      <c r="D2128" s="7">
        <f t="shared" si="235"/>
        <v>0.71458333333333324</v>
      </c>
      <c r="E2128" s="7" t="str">
        <f>IF(AND(D2128&lt;Sheet2!$A$3,D2128&gt;=Sheet2!$A$2),"Morning",IF(AND(D2128&gt;=Sheet2!$A$3,D2128&lt;Sheet2!$A$4),"Afternoon","Night"))</f>
        <v>Afternoon</v>
      </c>
      <c r="F2128" s="7" t="str">
        <f t="shared" si="236"/>
        <v>Saturday</v>
      </c>
      <c r="G2128" s="7" t="str">
        <f t="shared" si="237"/>
        <v>Weekends</v>
      </c>
      <c r="H2128" s="6">
        <f t="shared" si="238"/>
        <v>15</v>
      </c>
      <c r="I2128" s="6">
        <f t="shared" si="233"/>
        <v>2020</v>
      </c>
      <c r="J2128" s="11">
        <v>44060.70416666667</v>
      </c>
      <c r="K2128" s="12" t="s">
        <v>481</v>
      </c>
      <c r="L2128" s="8" t="s">
        <v>2699</v>
      </c>
      <c r="M2128" s="8" t="s">
        <v>2703</v>
      </c>
      <c r="N2128" s="12" t="s">
        <v>464</v>
      </c>
      <c r="O2128" s="12" t="s">
        <v>19</v>
      </c>
      <c r="P2128" s="13">
        <v>80</v>
      </c>
      <c r="Q2128" s="12" t="s">
        <v>2618</v>
      </c>
      <c r="R2128">
        <f t="shared" si="239"/>
        <v>1</v>
      </c>
    </row>
    <row r="2129" spans="1:18" ht="33" x14ac:dyDescent="0.25">
      <c r="A2129" s="4" t="s">
        <v>226</v>
      </c>
      <c r="B2129" s="17">
        <v>44058.714583333334</v>
      </c>
      <c r="C2129" s="6" t="str">
        <f t="shared" si="234"/>
        <v>August</v>
      </c>
      <c r="D2129" s="7">
        <f t="shared" si="235"/>
        <v>0.71458333333333324</v>
      </c>
      <c r="E2129" s="7" t="str">
        <f>IF(AND(D2129&lt;Sheet2!$A$3,D2129&gt;=Sheet2!$A$2),"Morning",IF(AND(D2129&gt;=Sheet2!$A$3,D2129&lt;Sheet2!$A$4),"Afternoon","Night"))</f>
        <v>Afternoon</v>
      </c>
      <c r="F2129" s="7" t="str">
        <f t="shared" si="236"/>
        <v>Saturday</v>
      </c>
      <c r="G2129" s="7" t="str">
        <f t="shared" si="237"/>
        <v>Weekends</v>
      </c>
      <c r="H2129" s="6">
        <f t="shared" si="238"/>
        <v>15</v>
      </c>
      <c r="I2129" s="6">
        <f t="shared" si="233"/>
        <v>2020</v>
      </c>
      <c r="J2129" s="5">
        <v>44058.714583333334</v>
      </c>
      <c r="K2129" s="8" t="s">
        <v>256</v>
      </c>
      <c r="L2129" s="8" t="s">
        <v>2699</v>
      </c>
      <c r="M2129" s="8" t="s">
        <v>2703</v>
      </c>
      <c r="N2129" s="8" t="s">
        <v>464</v>
      </c>
      <c r="O2129" s="8" t="s">
        <v>13</v>
      </c>
      <c r="P2129" s="9">
        <v>23</v>
      </c>
      <c r="Q2129" s="8" t="s">
        <v>1629</v>
      </c>
      <c r="R2129">
        <f t="shared" si="239"/>
        <v>1</v>
      </c>
    </row>
    <row r="2130" spans="1:18" ht="82.5" x14ac:dyDescent="0.25">
      <c r="A2130" s="10"/>
      <c r="B2130" s="18">
        <v>44058.714583333334</v>
      </c>
      <c r="C2130" s="6" t="str">
        <f t="shared" si="234"/>
        <v>August</v>
      </c>
      <c r="D2130" s="7">
        <f t="shared" si="235"/>
        <v>0.71458333333333324</v>
      </c>
      <c r="E2130" s="7" t="str">
        <f>IF(AND(D2130&lt;Sheet2!$A$3,D2130&gt;=Sheet2!$A$2),"Morning",IF(AND(D2130&gt;=Sheet2!$A$3,D2130&lt;Sheet2!$A$4),"Afternoon","Night"))</f>
        <v>Afternoon</v>
      </c>
      <c r="F2130" s="7" t="str">
        <f t="shared" si="236"/>
        <v>Saturday</v>
      </c>
      <c r="G2130" s="7" t="str">
        <f t="shared" si="237"/>
        <v>Weekends</v>
      </c>
      <c r="H2130" s="6">
        <f t="shared" si="238"/>
        <v>15</v>
      </c>
      <c r="I2130" s="6">
        <f t="shared" si="233"/>
        <v>2020</v>
      </c>
      <c r="J2130" s="11">
        <v>44060.70416666667</v>
      </c>
      <c r="K2130" s="12" t="s">
        <v>256</v>
      </c>
      <c r="L2130" s="8" t="s">
        <v>2699</v>
      </c>
      <c r="M2130" s="8" t="s">
        <v>2703</v>
      </c>
      <c r="N2130" s="12" t="s">
        <v>464</v>
      </c>
      <c r="O2130" s="12" t="s">
        <v>13</v>
      </c>
      <c r="P2130" s="13">
        <v>23</v>
      </c>
      <c r="Q2130" s="12" t="s">
        <v>2619</v>
      </c>
      <c r="R2130">
        <f t="shared" si="239"/>
        <v>1</v>
      </c>
    </row>
    <row r="2131" spans="1:18" ht="33" x14ac:dyDescent="0.25">
      <c r="A2131" s="4" t="s">
        <v>228</v>
      </c>
      <c r="B2131" s="17">
        <v>44059.51458333333</v>
      </c>
      <c r="C2131" s="6" t="str">
        <f t="shared" si="234"/>
        <v>August</v>
      </c>
      <c r="D2131" s="7">
        <f t="shared" si="235"/>
        <v>0.51458333333333328</v>
      </c>
      <c r="E2131" s="7" t="str">
        <f>IF(AND(D2131&lt;Sheet2!$A$3,D2131&gt;=Sheet2!$A$2),"Morning",IF(AND(D2131&gt;=Sheet2!$A$3,D2131&lt;Sheet2!$A$4),"Afternoon","Night"))</f>
        <v>Afternoon</v>
      </c>
      <c r="F2131" s="7" t="str">
        <f t="shared" si="236"/>
        <v>Sunday</v>
      </c>
      <c r="G2131" s="7" t="str">
        <f t="shared" si="237"/>
        <v>Weekends</v>
      </c>
      <c r="H2131" s="6">
        <f t="shared" si="238"/>
        <v>16</v>
      </c>
      <c r="I2131" s="6">
        <f t="shared" si="233"/>
        <v>2020</v>
      </c>
      <c r="J2131" s="5">
        <v>44059.51458333333</v>
      </c>
      <c r="K2131" s="8" t="s">
        <v>686</v>
      </c>
      <c r="L2131" s="8" t="s">
        <v>2699</v>
      </c>
      <c r="M2131" s="8" t="s">
        <v>2703</v>
      </c>
      <c r="N2131" s="8" t="s">
        <v>34</v>
      </c>
      <c r="O2131" s="8" t="s">
        <v>13</v>
      </c>
      <c r="P2131" s="9">
        <v>33</v>
      </c>
      <c r="Q2131" s="8" t="s">
        <v>1630</v>
      </c>
      <c r="R2131">
        <f t="shared" si="239"/>
        <v>1</v>
      </c>
    </row>
    <row r="2132" spans="1:18" ht="66" x14ac:dyDescent="0.25">
      <c r="A2132" s="10"/>
      <c r="B2132" s="18">
        <v>44059.51458333333</v>
      </c>
      <c r="C2132" s="6" t="str">
        <f t="shared" si="234"/>
        <v>August</v>
      </c>
      <c r="D2132" s="7">
        <f t="shared" si="235"/>
        <v>0.51458333333333328</v>
      </c>
      <c r="E2132" s="7" t="str">
        <f>IF(AND(D2132&lt;Sheet2!$A$3,D2132&gt;=Sheet2!$A$2),"Morning",IF(AND(D2132&gt;=Sheet2!$A$3,D2132&lt;Sheet2!$A$4),"Afternoon","Night"))</f>
        <v>Afternoon</v>
      </c>
      <c r="F2132" s="7" t="str">
        <f t="shared" si="236"/>
        <v>Sunday</v>
      </c>
      <c r="G2132" s="7" t="str">
        <f t="shared" si="237"/>
        <v>Weekends</v>
      </c>
      <c r="H2132" s="6">
        <f t="shared" si="238"/>
        <v>16</v>
      </c>
      <c r="I2132" s="6">
        <f t="shared" si="233"/>
        <v>2020</v>
      </c>
      <c r="J2132" s="11">
        <v>44060.70208333333</v>
      </c>
      <c r="K2132" s="12" t="s">
        <v>686</v>
      </c>
      <c r="L2132" s="8" t="s">
        <v>2699</v>
      </c>
      <c r="M2132" s="8" t="s">
        <v>2703</v>
      </c>
      <c r="N2132" s="12" t="s">
        <v>34</v>
      </c>
      <c r="O2132" s="12" t="s">
        <v>13</v>
      </c>
      <c r="P2132" s="13">
        <v>33</v>
      </c>
      <c r="Q2132" s="12" t="s">
        <v>2620</v>
      </c>
      <c r="R2132">
        <f t="shared" si="239"/>
        <v>1</v>
      </c>
    </row>
    <row r="2133" spans="1:18" ht="33" x14ac:dyDescent="0.25">
      <c r="A2133" s="4" t="s">
        <v>229</v>
      </c>
      <c r="B2133" s="17">
        <v>44060.192361111112</v>
      </c>
      <c r="C2133" s="6" t="str">
        <f t="shared" si="234"/>
        <v>August</v>
      </c>
      <c r="D2133" s="7">
        <f t="shared" si="235"/>
        <v>0.19236111111111112</v>
      </c>
      <c r="E2133" s="7" t="str">
        <f>IF(AND(D2133&lt;Sheet2!$A$3,D2133&gt;=Sheet2!$A$2),"Morning",IF(AND(D2133&gt;=Sheet2!$A$3,D2133&lt;Sheet2!$A$4),"Afternoon","Night"))</f>
        <v>Morning</v>
      </c>
      <c r="F2133" s="7" t="str">
        <f t="shared" si="236"/>
        <v>Monday</v>
      </c>
      <c r="G2133" s="7" t="str">
        <f t="shared" si="237"/>
        <v>Weekdays</v>
      </c>
      <c r="H2133" s="6">
        <f t="shared" si="238"/>
        <v>17</v>
      </c>
      <c r="I2133" s="6">
        <f t="shared" si="233"/>
        <v>2020</v>
      </c>
      <c r="J2133" s="5">
        <v>44060.192361111112</v>
      </c>
      <c r="K2133" s="8" t="s">
        <v>372</v>
      </c>
      <c r="L2133" s="8" t="s">
        <v>2694</v>
      </c>
      <c r="M2133" s="8" t="s">
        <v>2702</v>
      </c>
      <c r="N2133" s="8" t="s">
        <v>34</v>
      </c>
      <c r="O2133" s="8" t="s">
        <v>103</v>
      </c>
      <c r="P2133" s="9">
        <v>32</v>
      </c>
      <c r="Q2133" s="8" t="s">
        <v>2621</v>
      </c>
      <c r="R2133">
        <f t="shared" si="239"/>
        <v>1</v>
      </c>
    </row>
    <row r="2134" spans="1:18" ht="99" x14ac:dyDescent="0.25">
      <c r="A2134" s="10"/>
      <c r="B2134" s="18">
        <v>44060.192361111112</v>
      </c>
      <c r="C2134" s="6" t="str">
        <f t="shared" si="234"/>
        <v>August</v>
      </c>
      <c r="D2134" s="7">
        <f t="shared" si="235"/>
        <v>0.19236111111111112</v>
      </c>
      <c r="E2134" s="7" t="str">
        <f>IF(AND(D2134&lt;Sheet2!$A$3,D2134&gt;=Sheet2!$A$2),"Morning",IF(AND(D2134&gt;=Sheet2!$A$3,D2134&lt;Sheet2!$A$4),"Afternoon","Night"))</f>
        <v>Morning</v>
      </c>
      <c r="F2134" s="7" t="str">
        <f t="shared" si="236"/>
        <v>Monday</v>
      </c>
      <c r="G2134" s="7" t="str">
        <f t="shared" si="237"/>
        <v>Weekdays</v>
      </c>
      <c r="H2134" s="6">
        <f t="shared" si="238"/>
        <v>17</v>
      </c>
      <c r="I2134" s="6">
        <f t="shared" si="233"/>
        <v>2020</v>
      </c>
      <c r="J2134" s="11">
        <v>44064.421527777777</v>
      </c>
      <c r="K2134" s="12" t="s">
        <v>372</v>
      </c>
      <c r="L2134" s="8" t="s">
        <v>2694</v>
      </c>
      <c r="M2134" s="8" t="s">
        <v>2702</v>
      </c>
      <c r="N2134" s="12" t="s">
        <v>34</v>
      </c>
      <c r="O2134" s="12" t="s">
        <v>103</v>
      </c>
      <c r="P2134" s="13">
        <v>32</v>
      </c>
      <c r="Q2134" s="12" t="s">
        <v>2622</v>
      </c>
      <c r="R2134">
        <f t="shared" si="239"/>
        <v>1</v>
      </c>
    </row>
    <row r="2135" spans="1:18" ht="33" x14ac:dyDescent="0.25">
      <c r="A2135" s="4" t="s">
        <v>232</v>
      </c>
      <c r="B2135" s="17">
        <v>44060.329861111109</v>
      </c>
      <c r="C2135" s="6" t="str">
        <f t="shared" si="234"/>
        <v>August</v>
      </c>
      <c r="D2135" s="7">
        <f t="shared" si="235"/>
        <v>0.3298611111111111</v>
      </c>
      <c r="E2135" s="7" t="str">
        <f>IF(AND(D2135&lt;Sheet2!$A$3,D2135&gt;=Sheet2!$A$2),"Morning",IF(AND(D2135&gt;=Sheet2!$A$3,D2135&lt;Sheet2!$A$4),"Afternoon","Night"))</f>
        <v>Morning</v>
      </c>
      <c r="F2135" s="7" t="str">
        <f t="shared" si="236"/>
        <v>Monday</v>
      </c>
      <c r="G2135" s="7" t="str">
        <f t="shared" si="237"/>
        <v>Weekdays</v>
      </c>
      <c r="H2135" s="6">
        <f t="shared" si="238"/>
        <v>17</v>
      </c>
      <c r="I2135" s="6">
        <f t="shared" si="233"/>
        <v>2020</v>
      </c>
      <c r="J2135" s="5">
        <v>44060.329861111109</v>
      </c>
      <c r="K2135" s="8" t="s">
        <v>67</v>
      </c>
      <c r="L2135" s="8" t="s">
        <v>2696</v>
      </c>
      <c r="M2135" s="8" t="s">
        <v>2703</v>
      </c>
      <c r="N2135" s="8" t="s">
        <v>34</v>
      </c>
      <c r="O2135" s="8" t="s">
        <v>14</v>
      </c>
      <c r="P2135" s="9">
        <v>44</v>
      </c>
      <c r="Q2135" s="8" t="s">
        <v>1631</v>
      </c>
      <c r="R2135">
        <f t="shared" si="239"/>
        <v>1</v>
      </c>
    </row>
    <row r="2136" spans="1:18" ht="49.5" x14ac:dyDescent="0.25">
      <c r="A2136" s="4" t="s">
        <v>233</v>
      </c>
      <c r="B2136" s="17">
        <v>44060.623611111114</v>
      </c>
      <c r="C2136" s="6" t="str">
        <f t="shared" si="234"/>
        <v>August</v>
      </c>
      <c r="D2136" s="7">
        <f t="shared" si="235"/>
        <v>0.62361111111111112</v>
      </c>
      <c r="E2136" s="7" t="str">
        <f>IF(AND(D2136&lt;Sheet2!$A$3,D2136&gt;=Sheet2!$A$2),"Morning",IF(AND(D2136&gt;=Sheet2!$A$3,D2136&lt;Sheet2!$A$4),"Afternoon","Night"))</f>
        <v>Afternoon</v>
      </c>
      <c r="F2136" s="7" t="str">
        <f t="shared" si="236"/>
        <v>Monday</v>
      </c>
      <c r="G2136" s="7" t="str">
        <f t="shared" si="237"/>
        <v>Weekdays</v>
      </c>
      <c r="H2136" s="6">
        <f t="shared" si="238"/>
        <v>17</v>
      </c>
      <c r="I2136" s="6">
        <f t="shared" si="233"/>
        <v>2020</v>
      </c>
      <c r="J2136" s="5">
        <v>44060.623611111114</v>
      </c>
      <c r="K2136" s="8" t="s">
        <v>398</v>
      </c>
      <c r="L2136" s="8" t="s">
        <v>2695</v>
      </c>
      <c r="M2136" s="8" t="s">
        <v>2702</v>
      </c>
      <c r="N2136" s="8" t="s">
        <v>34</v>
      </c>
      <c r="O2136" s="8" t="s">
        <v>351</v>
      </c>
      <c r="P2136" s="9">
        <v>0</v>
      </c>
      <c r="Q2136" s="8" t="s">
        <v>1632</v>
      </c>
      <c r="R2136">
        <f t="shared" si="239"/>
        <v>1</v>
      </c>
    </row>
    <row r="2137" spans="1:18" ht="33" x14ac:dyDescent="0.25">
      <c r="A2137" s="4" t="s">
        <v>234</v>
      </c>
      <c r="B2137" s="17">
        <v>44060.739583333336</v>
      </c>
      <c r="C2137" s="6" t="str">
        <f t="shared" si="234"/>
        <v>August</v>
      </c>
      <c r="D2137" s="7">
        <f t="shared" si="235"/>
        <v>0.73958333333333337</v>
      </c>
      <c r="E2137" s="7" t="str">
        <f>IF(AND(D2137&lt;Sheet2!$A$3,D2137&gt;=Sheet2!$A$2),"Morning",IF(AND(D2137&gt;=Sheet2!$A$3,D2137&lt;Sheet2!$A$4),"Afternoon","Night"))</f>
        <v>Afternoon</v>
      </c>
      <c r="F2137" s="7" t="str">
        <f t="shared" si="236"/>
        <v>Monday</v>
      </c>
      <c r="G2137" s="7" t="str">
        <f t="shared" si="237"/>
        <v>Weekdays</v>
      </c>
      <c r="H2137" s="6">
        <f t="shared" si="238"/>
        <v>17</v>
      </c>
      <c r="I2137" s="6">
        <f t="shared" si="233"/>
        <v>2020</v>
      </c>
      <c r="J2137" s="5">
        <v>44060.739583333336</v>
      </c>
      <c r="K2137" s="8" t="s">
        <v>1633</v>
      </c>
      <c r="L2137" s="8" t="s">
        <v>2697</v>
      </c>
      <c r="M2137" s="8" t="s">
        <v>2702</v>
      </c>
      <c r="N2137" s="8" t="s">
        <v>24</v>
      </c>
      <c r="O2137" s="8" t="s">
        <v>13</v>
      </c>
      <c r="P2137" s="9">
        <v>0</v>
      </c>
      <c r="Q2137" s="8" t="s">
        <v>1634</v>
      </c>
      <c r="R2137">
        <f t="shared" si="239"/>
        <v>1</v>
      </c>
    </row>
    <row r="2138" spans="1:18" ht="82.5" x14ac:dyDescent="0.25">
      <c r="A2138" s="10"/>
      <c r="B2138" s="18">
        <v>44060.739583333336</v>
      </c>
      <c r="C2138" s="6" t="str">
        <f t="shared" si="234"/>
        <v>August</v>
      </c>
      <c r="D2138" s="7">
        <f t="shared" si="235"/>
        <v>0.73958333333333337</v>
      </c>
      <c r="E2138" s="7" t="str">
        <f>IF(AND(D2138&lt;Sheet2!$A$3,D2138&gt;=Sheet2!$A$2),"Morning",IF(AND(D2138&gt;=Sheet2!$A$3,D2138&lt;Sheet2!$A$4),"Afternoon","Night"))</f>
        <v>Afternoon</v>
      </c>
      <c r="F2138" s="7" t="str">
        <f t="shared" si="236"/>
        <v>Monday</v>
      </c>
      <c r="G2138" s="7" t="str">
        <f t="shared" si="237"/>
        <v>Weekdays</v>
      </c>
      <c r="H2138" s="6">
        <f t="shared" si="238"/>
        <v>17</v>
      </c>
      <c r="I2138" s="6">
        <f t="shared" si="233"/>
        <v>2020</v>
      </c>
      <c r="J2138" s="11">
        <v>44064.424305555556</v>
      </c>
      <c r="K2138" s="12" t="s">
        <v>1633</v>
      </c>
      <c r="L2138" s="8" t="s">
        <v>2697</v>
      </c>
      <c r="M2138" s="8" t="s">
        <v>2702</v>
      </c>
      <c r="N2138" s="12" t="s">
        <v>24</v>
      </c>
      <c r="O2138" s="12" t="s">
        <v>13</v>
      </c>
      <c r="P2138" s="13">
        <v>0</v>
      </c>
      <c r="Q2138" s="12" t="s">
        <v>2623</v>
      </c>
      <c r="R2138">
        <f t="shared" si="239"/>
        <v>1</v>
      </c>
    </row>
    <row r="2139" spans="1:18" ht="297" x14ac:dyDescent="0.25">
      <c r="A2139" s="4" t="s">
        <v>236</v>
      </c>
      <c r="B2139" s="17">
        <v>44060.775000000001</v>
      </c>
      <c r="C2139" s="6" t="str">
        <f t="shared" si="234"/>
        <v>August</v>
      </c>
      <c r="D2139" s="7">
        <f t="shared" si="235"/>
        <v>0.77500000000000002</v>
      </c>
      <c r="E2139" s="7" t="str">
        <f>IF(AND(D2139&lt;Sheet2!$A$3,D2139&gt;=Sheet2!$A$2),"Morning",IF(AND(D2139&gt;=Sheet2!$A$3,D2139&lt;Sheet2!$A$4),"Afternoon","Night"))</f>
        <v>Afternoon</v>
      </c>
      <c r="F2139" s="7" t="str">
        <f t="shared" si="236"/>
        <v>Monday</v>
      </c>
      <c r="G2139" s="7" t="str">
        <f t="shared" si="237"/>
        <v>Weekdays</v>
      </c>
      <c r="H2139" s="6">
        <f t="shared" si="238"/>
        <v>17</v>
      </c>
      <c r="I2139" s="6">
        <f t="shared" si="233"/>
        <v>2020</v>
      </c>
      <c r="J2139" s="5">
        <v>44060.775000000001</v>
      </c>
      <c r="K2139" s="8" t="s">
        <v>372</v>
      </c>
      <c r="L2139" s="8" t="s">
        <v>2694</v>
      </c>
      <c r="M2139" s="8" t="s">
        <v>2702</v>
      </c>
      <c r="N2139" s="8" t="s">
        <v>18</v>
      </c>
      <c r="O2139" s="8" t="s">
        <v>19</v>
      </c>
      <c r="P2139" s="9">
        <v>157</v>
      </c>
      <c r="Q2139" s="8" t="s">
        <v>2690</v>
      </c>
      <c r="R2139">
        <f t="shared" si="239"/>
        <v>1</v>
      </c>
    </row>
    <row r="2140" spans="1:18" ht="49.5" x14ac:dyDescent="0.25">
      <c r="A2140" s="10"/>
      <c r="B2140" s="18">
        <v>44060.775000000001</v>
      </c>
      <c r="C2140" s="6" t="str">
        <f t="shared" si="234"/>
        <v>August</v>
      </c>
      <c r="D2140" s="7">
        <f t="shared" si="235"/>
        <v>0.77500000000000002</v>
      </c>
      <c r="E2140" s="7" t="str">
        <f>IF(AND(D2140&lt;Sheet2!$A$3,D2140&gt;=Sheet2!$A$2),"Morning",IF(AND(D2140&gt;=Sheet2!$A$3,D2140&lt;Sheet2!$A$4),"Afternoon","Night"))</f>
        <v>Afternoon</v>
      </c>
      <c r="F2140" s="7" t="str">
        <f t="shared" si="236"/>
        <v>Monday</v>
      </c>
      <c r="G2140" s="7" t="str">
        <f t="shared" si="237"/>
        <v>Weekdays</v>
      </c>
      <c r="H2140" s="6">
        <f t="shared" si="238"/>
        <v>17</v>
      </c>
      <c r="I2140" s="6">
        <f t="shared" si="233"/>
        <v>2020</v>
      </c>
      <c r="J2140" s="11">
        <v>44061.340277777781</v>
      </c>
      <c r="K2140" s="12" t="s">
        <v>372</v>
      </c>
      <c r="L2140" s="8" t="s">
        <v>2694</v>
      </c>
      <c r="M2140" s="8" t="s">
        <v>2702</v>
      </c>
      <c r="N2140" s="12" t="s">
        <v>18</v>
      </c>
      <c r="O2140" s="12" t="s">
        <v>19</v>
      </c>
      <c r="P2140" s="13">
        <v>157</v>
      </c>
      <c r="Q2140" s="12" t="s">
        <v>2624</v>
      </c>
      <c r="R2140">
        <f t="shared" si="239"/>
        <v>1</v>
      </c>
    </row>
    <row r="2141" spans="1:18" ht="33" x14ac:dyDescent="0.25">
      <c r="A2141" s="4" t="s">
        <v>237</v>
      </c>
      <c r="B2141" s="17">
        <v>44061.265277777777</v>
      </c>
      <c r="C2141" s="6" t="str">
        <f t="shared" si="234"/>
        <v>August</v>
      </c>
      <c r="D2141" s="7">
        <f t="shared" si="235"/>
        <v>0.26527777777777778</v>
      </c>
      <c r="E2141" s="7" t="str">
        <f>IF(AND(D2141&lt;Sheet2!$A$3,D2141&gt;=Sheet2!$A$2),"Morning",IF(AND(D2141&gt;=Sheet2!$A$3,D2141&lt;Sheet2!$A$4),"Afternoon","Night"))</f>
        <v>Morning</v>
      </c>
      <c r="F2141" s="7" t="str">
        <f t="shared" si="236"/>
        <v>Tuesday</v>
      </c>
      <c r="G2141" s="7" t="str">
        <f t="shared" si="237"/>
        <v>Weekdays</v>
      </c>
      <c r="H2141" s="6">
        <f t="shared" si="238"/>
        <v>18</v>
      </c>
      <c r="I2141" s="6">
        <f t="shared" si="233"/>
        <v>2020</v>
      </c>
      <c r="J2141" s="5">
        <v>44061.265277777777</v>
      </c>
      <c r="K2141" s="8" t="s">
        <v>712</v>
      </c>
      <c r="L2141" s="8" t="s">
        <v>2694</v>
      </c>
      <c r="M2141" s="8" t="s">
        <v>2702</v>
      </c>
      <c r="N2141" s="8" t="s">
        <v>201</v>
      </c>
      <c r="O2141" s="8" t="s">
        <v>19</v>
      </c>
      <c r="P2141" s="9">
        <v>15</v>
      </c>
      <c r="Q2141" s="8" t="s">
        <v>1635</v>
      </c>
      <c r="R2141">
        <f t="shared" si="239"/>
        <v>1</v>
      </c>
    </row>
    <row r="2142" spans="1:18" ht="49.5" x14ac:dyDescent="0.25">
      <c r="A2142" s="10"/>
      <c r="B2142" s="18">
        <v>44061.265277777777</v>
      </c>
      <c r="C2142" s="6" t="str">
        <f t="shared" si="234"/>
        <v>August</v>
      </c>
      <c r="D2142" s="7">
        <f t="shared" si="235"/>
        <v>0.26527777777777778</v>
      </c>
      <c r="E2142" s="7" t="str">
        <f>IF(AND(D2142&lt;Sheet2!$A$3,D2142&gt;=Sheet2!$A$2),"Morning",IF(AND(D2142&gt;=Sheet2!$A$3,D2142&lt;Sheet2!$A$4),"Afternoon","Night"))</f>
        <v>Morning</v>
      </c>
      <c r="F2142" s="7" t="str">
        <f t="shared" si="236"/>
        <v>Tuesday</v>
      </c>
      <c r="G2142" s="7" t="str">
        <f t="shared" si="237"/>
        <v>Weekdays</v>
      </c>
      <c r="H2142" s="6">
        <f t="shared" si="238"/>
        <v>18</v>
      </c>
      <c r="I2142" s="6">
        <f t="shared" si="233"/>
        <v>2020</v>
      </c>
      <c r="J2142" s="11">
        <v>44064.429166666669</v>
      </c>
      <c r="K2142" s="12" t="s">
        <v>712</v>
      </c>
      <c r="L2142" s="8" t="s">
        <v>2694</v>
      </c>
      <c r="M2142" s="8" t="s">
        <v>2702</v>
      </c>
      <c r="N2142" s="12" t="s">
        <v>201</v>
      </c>
      <c r="O2142" s="12" t="s">
        <v>19</v>
      </c>
      <c r="P2142" s="13">
        <v>15</v>
      </c>
      <c r="Q2142" s="12" t="s">
        <v>2625</v>
      </c>
      <c r="R2142">
        <f t="shared" si="239"/>
        <v>1</v>
      </c>
    </row>
    <row r="2143" spans="1:18" ht="33" x14ac:dyDescent="0.25">
      <c r="A2143" s="4" t="s">
        <v>238</v>
      </c>
      <c r="B2143" s="17">
        <v>44061.291666666664</v>
      </c>
      <c r="C2143" s="6" t="str">
        <f t="shared" si="234"/>
        <v>August</v>
      </c>
      <c r="D2143" s="7">
        <f t="shared" si="235"/>
        <v>0.29166666666666669</v>
      </c>
      <c r="E2143" s="7" t="str">
        <f>IF(AND(D2143&lt;Sheet2!$A$3,D2143&gt;=Sheet2!$A$2),"Morning",IF(AND(D2143&gt;=Sheet2!$A$3,D2143&lt;Sheet2!$A$4),"Afternoon","Night"))</f>
        <v>Morning</v>
      </c>
      <c r="F2143" s="7" t="str">
        <f t="shared" si="236"/>
        <v>Tuesday</v>
      </c>
      <c r="G2143" s="7" t="str">
        <f t="shared" si="237"/>
        <v>Weekdays</v>
      </c>
      <c r="H2143" s="6">
        <f t="shared" si="238"/>
        <v>18</v>
      </c>
      <c r="I2143" s="6">
        <f t="shared" si="233"/>
        <v>2020</v>
      </c>
      <c r="J2143" s="5">
        <v>44061.291666666664</v>
      </c>
      <c r="K2143" s="8" t="s">
        <v>140</v>
      </c>
      <c r="L2143" s="8" t="s">
        <v>2696</v>
      </c>
      <c r="M2143" s="8" t="s">
        <v>2703</v>
      </c>
      <c r="N2143" s="8" t="s">
        <v>34</v>
      </c>
      <c r="O2143" s="8" t="s">
        <v>19</v>
      </c>
      <c r="P2143" s="9">
        <v>65</v>
      </c>
      <c r="Q2143" s="8" t="s">
        <v>1636</v>
      </c>
      <c r="R2143">
        <f t="shared" si="239"/>
        <v>1</v>
      </c>
    </row>
    <row r="2144" spans="1:18" ht="247.5" x14ac:dyDescent="0.25">
      <c r="A2144" s="4" t="s">
        <v>240</v>
      </c>
      <c r="B2144" s="17">
        <v>44061.310416666667</v>
      </c>
      <c r="C2144" s="6" t="str">
        <f t="shared" si="234"/>
        <v>August</v>
      </c>
      <c r="D2144" s="7">
        <f t="shared" si="235"/>
        <v>0.31041666666666667</v>
      </c>
      <c r="E2144" s="7" t="str">
        <f>IF(AND(D2144&lt;Sheet2!$A$3,D2144&gt;=Sheet2!$A$2),"Morning",IF(AND(D2144&gt;=Sheet2!$A$3,D2144&lt;Sheet2!$A$4),"Afternoon","Night"))</f>
        <v>Morning</v>
      </c>
      <c r="F2144" s="7" t="str">
        <f t="shared" si="236"/>
        <v>Tuesday</v>
      </c>
      <c r="G2144" s="7" t="str">
        <f t="shared" si="237"/>
        <v>Weekdays</v>
      </c>
      <c r="H2144" s="6">
        <f t="shared" si="238"/>
        <v>18</v>
      </c>
      <c r="I2144" s="6">
        <f t="shared" si="233"/>
        <v>2020</v>
      </c>
      <c r="J2144" s="5">
        <v>44061.310416666667</v>
      </c>
      <c r="K2144" s="8" t="s">
        <v>170</v>
      </c>
      <c r="L2144" s="8" t="s">
        <v>2696</v>
      </c>
      <c r="M2144" s="8" t="s">
        <v>2703</v>
      </c>
      <c r="N2144" s="8" t="s">
        <v>34</v>
      </c>
      <c r="O2144" s="8" t="s">
        <v>14</v>
      </c>
      <c r="P2144" s="9">
        <v>359</v>
      </c>
      <c r="Q2144" s="8" t="s">
        <v>2626</v>
      </c>
      <c r="R2144">
        <f t="shared" si="239"/>
        <v>1</v>
      </c>
    </row>
    <row r="2145" spans="1:18" ht="148.5" x14ac:dyDescent="0.25">
      <c r="A2145" s="4" t="s">
        <v>241</v>
      </c>
      <c r="B2145" s="17">
        <v>44061.619444444441</v>
      </c>
      <c r="C2145" s="6" t="str">
        <f t="shared" si="234"/>
        <v>August</v>
      </c>
      <c r="D2145" s="7">
        <f t="shared" si="235"/>
        <v>0.61944444444444446</v>
      </c>
      <c r="E2145" s="7" t="str">
        <f>IF(AND(D2145&lt;Sheet2!$A$3,D2145&gt;=Sheet2!$A$2),"Morning",IF(AND(D2145&gt;=Sheet2!$A$3,D2145&lt;Sheet2!$A$4),"Afternoon","Night"))</f>
        <v>Afternoon</v>
      </c>
      <c r="F2145" s="7" t="str">
        <f t="shared" si="236"/>
        <v>Tuesday</v>
      </c>
      <c r="G2145" s="7" t="str">
        <f t="shared" si="237"/>
        <v>Weekdays</v>
      </c>
      <c r="H2145" s="6">
        <f t="shared" si="238"/>
        <v>18</v>
      </c>
      <c r="I2145" s="6">
        <f t="shared" si="233"/>
        <v>2020</v>
      </c>
      <c r="J2145" s="5">
        <v>44061.619444444441</v>
      </c>
      <c r="K2145" s="8" t="s">
        <v>230</v>
      </c>
      <c r="L2145" s="8" t="s">
        <v>2693</v>
      </c>
      <c r="M2145" s="8" t="s">
        <v>2703</v>
      </c>
      <c r="N2145" s="8" t="s">
        <v>34</v>
      </c>
      <c r="O2145" s="8" t="s">
        <v>19</v>
      </c>
      <c r="P2145" s="9">
        <v>479</v>
      </c>
      <c r="Q2145" s="8" t="s">
        <v>2627</v>
      </c>
      <c r="R2145">
        <f t="shared" si="239"/>
        <v>1</v>
      </c>
    </row>
    <row r="2146" spans="1:18" ht="33" x14ac:dyDescent="0.25">
      <c r="A2146" s="4" t="s">
        <v>242</v>
      </c>
      <c r="B2146" s="17">
        <v>44062.416666666664</v>
      </c>
      <c r="C2146" s="6" t="str">
        <f t="shared" si="234"/>
        <v>August</v>
      </c>
      <c r="D2146" s="7">
        <f t="shared" si="235"/>
        <v>0.41666666666666669</v>
      </c>
      <c r="E2146" s="7" t="str">
        <f>IF(AND(D2146&lt;Sheet2!$A$3,D2146&gt;=Sheet2!$A$2),"Morning",IF(AND(D2146&gt;=Sheet2!$A$3,D2146&lt;Sheet2!$A$4),"Afternoon","Night"))</f>
        <v>Morning</v>
      </c>
      <c r="F2146" s="7" t="str">
        <f t="shared" si="236"/>
        <v>Wednesday</v>
      </c>
      <c r="G2146" s="7" t="str">
        <f t="shared" si="237"/>
        <v>Weekdays</v>
      </c>
      <c r="H2146" s="6">
        <f t="shared" si="238"/>
        <v>19</v>
      </c>
      <c r="I2146" s="6">
        <f t="shared" si="233"/>
        <v>2020</v>
      </c>
      <c r="J2146" s="5">
        <v>44062.416666666664</v>
      </c>
      <c r="K2146" s="8" t="s">
        <v>39</v>
      </c>
      <c r="L2146" s="8" t="s">
        <v>2693</v>
      </c>
      <c r="M2146" s="8" t="s">
        <v>2703</v>
      </c>
      <c r="N2146" s="8"/>
      <c r="O2146" s="8"/>
      <c r="P2146" s="15" t="s">
        <v>9</v>
      </c>
      <c r="Q2146" s="8" t="s">
        <v>1637</v>
      </c>
      <c r="R2146">
        <f t="shared" si="239"/>
        <v>1</v>
      </c>
    </row>
    <row r="2147" spans="1:18" ht="66" x14ac:dyDescent="0.25">
      <c r="A2147" s="4" t="s">
        <v>244</v>
      </c>
      <c r="B2147" s="17">
        <v>44062.561111111114</v>
      </c>
      <c r="C2147" s="6" t="str">
        <f t="shared" si="234"/>
        <v>August</v>
      </c>
      <c r="D2147" s="7">
        <f t="shared" si="235"/>
        <v>0.56111111111111112</v>
      </c>
      <c r="E2147" s="7" t="str">
        <f>IF(AND(D2147&lt;Sheet2!$A$3,D2147&gt;=Sheet2!$A$2),"Morning",IF(AND(D2147&gt;=Sheet2!$A$3,D2147&lt;Sheet2!$A$4),"Afternoon","Night"))</f>
        <v>Afternoon</v>
      </c>
      <c r="F2147" s="7" t="str">
        <f t="shared" si="236"/>
        <v>Wednesday</v>
      </c>
      <c r="G2147" s="7" t="str">
        <f t="shared" si="237"/>
        <v>Weekdays</v>
      </c>
      <c r="H2147" s="6">
        <f t="shared" si="238"/>
        <v>19</v>
      </c>
      <c r="I2147" s="6">
        <f t="shared" si="233"/>
        <v>2020</v>
      </c>
      <c r="J2147" s="5">
        <v>44062.561111111114</v>
      </c>
      <c r="K2147" s="8" t="s">
        <v>480</v>
      </c>
      <c r="L2147" s="8" t="s">
        <v>2693</v>
      </c>
      <c r="M2147" s="8" t="s">
        <v>2703</v>
      </c>
      <c r="N2147" s="8" t="s">
        <v>24</v>
      </c>
      <c r="O2147" s="8" t="s">
        <v>354</v>
      </c>
      <c r="P2147" s="9">
        <v>0</v>
      </c>
      <c r="Q2147" s="8" t="s">
        <v>2628</v>
      </c>
      <c r="R2147">
        <f t="shared" si="239"/>
        <v>1</v>
      </c>
    </row>
    <row r="2148" spans="1:18" ht="33" x14ac:dyDescent="0.25">
      <c r="A2148" s="4" t="s">
        <v>245</v>
      </c>
      <c r="B2148" s="17">
        <v>44062.574999999997</v>
      </c>
      <c r="C2148" s="6" t="str">
        <f t="shared" si="234"/>
        <v>August</v>
      </c>
      <c r="D2148" s="7">
        <f t="shared" si="235"/>
        <v>0.57500000000000007</v>
      </c>
      <c r="E2148" s="7" t="str">
        <f>IF(AND(D2148&lt;Sheet2!$A$3,D2148&gt;=Sheet2!$A$2),"Morning",IF(AND(D2148&gt;=Sheet2!$A$3,D2148&lt;Sheet2!$A$4),"Afternoon","Night"))</f>
        <v>Afternoon</v>
      </c>
      <c r="F2148" s="7" t="str">
        <f t="shared" si="236"/>
        <v>Wednesday</v>
      </c>
      <c r="G2148" s="7" t="str">
        <f t="shared" si="237"/>
        <v>Weekdays</v>
      </c>
      <c r="H2148" s="6">
        <f t="shared" si="238"/>
        <v>19</v>
      </c>
      <c r="I2148" s="6">
        <f t="shared" si="233"/>
        <v>2020</v>
      </c>
      <c r="J2148" s="5">
        <v>44062.574999999997</v>
      </c>
      <c r="K2148" s="8" t="s">
        <v>619</v>
      </c>
      <c r="L2148" s="8" t="s">
        <v>2693</v>
      </c>
      <c r="M2148" s="8" t="s">
        <v>2703</v>
      </c>
      <c r="N2148" s="8" t="s">
        <v>24</v>
      </c>
      <c r="O2148" s="8" t="s">
        <v>46</v>
      </c>
      <c r="P2148" s="9">
        <v>0</v>
      </c>
      <c r="Q2148" s="8" t="s">
        <v>2629</v>
      </c>
      <c r="R2148">
        <f t="shared" si="239"/>
        <v>1</v>
      </c>
    </row>
    <row r="2149" spans="1:18" ht="99" x14ac:dyDescent="0.25">
      <c r="A2149" s="10"/>
      <c r="B2149" s="18">
        <v>44062.574999999997</v>
      </c>
      <c r="C2149" s="6" t="str">
        <f t="shared" si="234"/>
        <v>August</v>
      </c>
      <c r="D2149" s="7">
        <f t="shared" si="235"/>
        <v>0.57500000000000007</v>
      </c>
      <c r="E2149" s="7" t="str">
        <f>IF(AND(D2149&lt;Sheet2!$A$3,D2149&gt;=Sheet2!$A$2),"Morning",IF(AND(D2149&gt;=Sheet2!$A$3,D2149&lt;Sheet2!$A$4),"Afternoon","Night"))</f>
        <v>Afternoon</v>
      </c>
      <c r="F2149" s="7" t="str">
        <f t="shared" si="236"/>
        <v>Wednesday</v>
      </c>
      <c r="G2149" s="7" t="str">
        <f t="shared" si="237"/>
        <v>Weekdays</v>
      </c>
      <c r="H2149" s="6">
        <f t="shared" si="238"/>
        <v>19</v>
      </c>
      <c r="I2149" s="6">
        <f t="shared" si="233"/>
        <v>2020</v>
      </c>
      <c r="J2149" s="11">
        <v>44064.359722222223</v>
      </c>
      <c r="K2149" s="12" t="s">
        <v>619</v>
      </c>
      <c r="L2149" s="8" t="s">
        <v>2693</v>
      </c>
      <c r="M2149" s="8" t="s">
        <v>2703</v>
      </c>
      <c r="N2149" s="12" t="s">
        <v>24</v>
      </c>
      <c r="O2149" s="12" t="s">
        <v>46</v>
      </c>
      <c r="P2149" s="13">
        <v>0</v>
      </c>
      <c r="Q2149" s="12" t="s">
        <v>2630</v>
      </c>
      <c r="R2149">
        <f t="shared" si="239"/>
        <v>1</v>
      </c>
    </row>
    <row r="2150" spans="1:18" ht="33" x14ac:dyDescent="0.25">
      <c r="A2150" s="4" t="s">
        <v>246</v>
      </c>
      <c r="B2150" s="17">
        <v>44062.606249999997</v>
      </c>
      <c r="C2150" s="6" t="str">
        <f t="shared" si="234"/>
        <v>August</v>
      </c>
      <c r="D2150" s="7">
        <f t="shared" si="235"/>
        <v>0.60625000000000007</v>
      </c>
      <c r="E2150" s="7" t="str">
        <f>IF(AND(D2150&lt;Sheet2!$A$3,D2150&gt;=Sheet2!$A$2),"Morning",IF(AND(D2150&gt;=Sheet2!$A$3,D2150&lt;Sheet2!$A$4),"Afternoon","Night"))</f>
        <v>Afternoon</v>
      </c>
      <c r="F2150" s="7" t="str">
        <f t="shared" si="236"/>
        <v>Wednesday</v>
      </c>
      <c r="G2150" s="7" t="str">
        <f t="shared" si="237"/>
        <v>Weekdays</v>
      </c>
      <c r="H2150" s="6">
        <f t="shared" si="238"/>
        <v>19</v>
      </c>
      <c r="I2150" s="6">
        <f t="shared" si="233"/>
        <v>2020</v>
      </c>
      <c r="J2150" s="5">
        <v>44062.606249999997</v>
      </c>
      <c r="K2150" s="8" t="s">
        <v>149</v>
      </c>
      <c r="L2150" s="8" t="s">
        <v>2696</v>
      </c>
      <c r="M2150" s="8" t="s">
        <v>2703</v>
      </c>
      <c r="N2150" s="8" t="s">
        <v>24</v>
      </c>
      <c r="O2150" s="8" t="s">
        <v>46</v>
      </c>
      <c r="P2150" s="9">
        <v>10</v>
      </c>
      <c r="Q2150" s="8" t="s">
        <v>1638</v>
      </c>
      <c r="R2150">
        <f t="shared" si="239"/>
        <v>1</v>
      </c>
    </row>
    <row r="2151" spans="1:18" ht="82.5" x14ac:dyDescent="0.25">
      <c r="A2151" s="10"/>
      <c r="B2151" s="18">
        <v>44062.606249999997</v>
      </c>
      <c r="C2151" s="6" t="str">
        <f t="shared" si="234"/>
        <v>August</v>
      </c>
      <c r="D2151" s="7">
        <f t="shared" si="235"/>
        <v>0.60625000000000007</v>
      </c>
      <c r="E2151" s="7" t="str">
        <f>IF(AND(D2151&lt;Sheet2!$A$3,D2151&gt;=Sheet2!$A$2),"Morning",IF(AND(D2151&gt;=Sheet2!$A$3,D2151&lt;Sheet2!$A$4),"Afternoon","Night"))</f>
        <v>Afternoon</v>
      </c>
      <c r="F2151" s="7" t="str">
        <f t="shared" si="236"/>
        <v>Wednesday</v>
      </c>
      <c r="G2151" s="7" t="str">
        <f t="shared" si="237"/>
        <v>Weekdays</v>
      </c>
      <c r="H2151" s="6">
        <f t="shared" si="238"/>
        <v>19</v>
      </c>
      <c r="I2151" s="6">
        <f t="shared" si="233"/>
        <v>2020</v>
      </c>
      <c r="J2151" s="11">
        <v>44064.365972222222</v>
      </c>
      <c r="K2151" s="12" t="s">
        <v>149</v>
      </c>
      <c r="L2151" s="8" t="s">
        <v>2696</v>
      </c>
      <c r="M2151" s="8" t="s">
        <v>2703</v>
      </c>
      <c r="N2151" s="12" t="s">
        <v>24</v>
      </c>
      <c r="O2151" s="12" t="s">
        <v>46</v>
      </c>
      <c r="P2151" s="13">
        <v>10</v>
      </c>
      <c r="Q2151" s="12" t="s">
        <v>2631</v>
      </c>
      <c r="R2151">
        <f t="shared" si="239"/>
        <v>1</v>
      </c>
    </row>
    <row r="2152" spans="1:18" ht="82.5" x14ac:dyDescent="0.25">
      <c r="A2152" s="4" t="s">
        <v>247</v>
      </c>
      <c r="B2152" s="17">
        <v>44063.28125</v>
      </c>
      <c r="C2152" s="6" t="str">
        <f t="shared" si="234"/>
        <v>August</v>
      </c>
      <c r="D2152" s="7">
        <f t="shared" si="235"/>
        <v>0.28125</v>
      </c>
      <c r="E2152" s="7" t="str">
        <f>IF(AND(D2152&lt;Sheet2!$A$3,D2152&gt;=Sheet2!$A$2),"Morning",IF(AND(D2152&gt;=Sheet2!$A$3,D2152&lt;Sheet2!$A$4),"Afternoon","Night"))</f>
        <v>Morning</v>
      </c>
      <c r="F2152" s="7" t="str">
        <f t="shared" si="236"/>
        <v>Thursday</v>
      </c>
      <c r="G2152" s="7" t="str">
        <f t="shared" si="237"/>
        <v>Weekdays</v>
      </c>
      <c r="H2152" s="6">
        <f t="shared" si="238"/>
        <v>20</v>
      </c>
      <c r="I2152" s="6">
        <f t="shared" si="233"/>
        <v>2020</v>
      </c>
      <c r="J2152" s="5">
        <v>44063.28125</v>
      </c>
      <c r="K2152" s="8" t="s">
        <v>442</v>
      </c>
      <c r="L2152" s="8" t="s">
        <v>2696</v>
      </c>
      <c r="M2152" s="8" t="s">
        <v>2703</v>
      </c>
      <c r="N2152" s="8" t="s">
        <v>34</v>
      </c>
      <c r="O2152" s="8" t="s">
        <v>19</v>
      </c>
      <c r="P2152" s="9">
        <v>127</v>
      </c>
      <c r="Q2152" s="8" t="s">
        <v>2632</v>
      </c>
      <c r="R2152">
        <f t="shared" si="239"/>
        <v>1</v>
      </c>
    </row>
    <row r="2153" spans="1:18" ht="33" x14ac:dyDescent="0.25">
      <c r="A2153" s="4" t="s">
        <v>249</v>
      </c>
      <c r="B2153" s="17">
        <v>44063.374305555553</v>
      </c>
      <c r="C2153" s="6" t="str">
        <f t="shared" si="234"/>
        <v>August</v>
      </c>
      <c r="D2153" s="7">
        <f t="shared" si="235"/>
        <v>0.3743055555555555</v>
      </c>
      <c r="E2153" s="7" t="str">
        <f>IF(AND(D2153&lt;Sheet2!$A$3,D2153&gt;=Sheet2!$A$2),"Morning",IF(AND(D2153&gt;=Sheet2!$A$3,D2153&lt;Sheet2!$A$4),"Afternoon","Night"))</f>
        <v>Morning</v>
      </c>
      <c r="F2153" s="7" t="str">
        <f t="shared" si="236"/>
        <v>Thursday</v>
      </c>
      <c r="G2153" s="7" t="str">
        <f t="shared" si="237"/>
        <v>Weekdays</v>
      </c>
      <c r="H2153" s="6">
        <f t="shared" si="238"/>
        <v>20</v>
      </c>
      <c r="I2153" s="6">
        <f t="shared" si="233"/>
        <v>2020</v>
      </c>
      <c r="J2153" s="5">
        <v>44063.374305555553</v>
      </c>
      <c r="K2153" s="8" t="s">
        <v>1633</v>
      </c>
      <c r="L2153" s="8" t="s">
        <v>2697</v>
      </c>
      <c r="M2153" s="8" t="s">
        <v>2702</v>
      </c>
      <c r="N2153" s="8" t="s">
        <v>34</v>
      </c>
      <c r="O2153" s="8" t="s">
        <v>13</v>
      </c>
      <c r="P2153" s="9">
        <v>0</v>
      </c>
      <c r="Q2153" s="8" t="s">
        <v>1639</v>
      </c>
      <c r="R2153">
        <f t="shared" si="239"/>
        <v>1</v>
      </c>
    </row>
    <row r="2154" spans="1:18" ht="66" x14ac:dyDescent="0.25">
      <c r="A2154" s="10"/>
      <c r="B2154" s="18">
        <v>44063.374305555553</v>
      </c>
      <c r="C2154" s="6" t="str">
        <f t="shared" si="234"/>
        <v>August</v>
      </c>
      <c r="D2154" s="7">
        <f t="shared" si="235"/>
        <v>0.3743055555555555</v>
      </c>
      <c r="E2154" s="7" t="str">
        <f>IF(AND(D2154&lt;Sheet2!$A$3,D2154&gt;=Sheet2!$A$2),"Morning",IF(AND(D2154&gt;=Sheet2!$A$3,D2154&lt;Sheet2!$A$4),"Afternoon","Night"))</f>
        <v>Morning</v>
      </c>
      <c r="F2154" s="7" t="str">
        <f t="shared" si="236"/>
        <v>Thursday</v>
      </c>
      <c r="G2154" s="7" t="str">
        <f t="shared" si="237"/>
        <v>Weekdays</v>
      </c>
      <c r="H2154" s="6">
        <f t="shared" si="238"/>
        <v>20</v>
      </c>
      <c r="I2154" s="6">
        <f t="shared" si="233"/>
        <v>2020</v>
      </c>
      <c r="J2154" s="11">
        <v>44069.594444444447</v>
      </c>
      <c r="K2154" s="12" t="s">
        <v>1633</v>
      </c>
      <c r="L2154" s="8" t="s">
        <v>2697</v>
      </c>
      <c r="M2154" s="8" t="s">
        <v>2702</v>
      </c>
      <c r="N2154" s="12" t="s">
        <v>34</v>
      </c>
      <c r="O2154" s="12" t="s">
        <v>13</v>
      </c>
      <c r="P2154" s="13">
        <v>0</v>
      </c>
      <c r="Q2154" s="12" t="s">
        <v>2633</v>
      </c>
      <c r="R2154">
        <f t="shared" si="239"/>
        <v>1</v>
      </c>
    </row>
    <row r="2155" spans="1:18" ht="49.5" x14ac:dyDescent="0.25">
      <c r="A2155" s="4" t="s">
        <v>250</v>
      </c>
      <c r="B2155" s="17">
        <v>44064.288888888892</v>
      </c>
      <c r="C2155" s="6" t="str">
        <f t="shared" si="234"/>
        <v>August</v>
      </c>
      <c r="D2155" s="7">
        <f t="shared" si="235"/>
        <v>0.28888888888888892</v>
      </c>
      <c r="E2155" s="7" t="str">
        <f>IF(AND(D2155&lt;Sheet2!$A$3,D2155&gt;=Sheet2!$A$2),"Morning",IF(AND(D2155&gt;=Sheet2!$A$3,D2155&lt;Sheet2!$A$4),"Afternoon","Night"))</f>
        <v>Morning</v>
      </c>
      <c r="F2155" s="7" t="str">
        <f t="shared" si="236"/>
        <v>Friday</v>
      </c>
      <c r="G2155" s="7" t="str">
        <f t="shared" si="237"/>
        <v>Weekdays</v>
      </c>
      <c r="H2155" s="6">
        <f t="shared" si="238"/>
        <v>21</v>
      </c>
      <c r="I2155" s="6">
        <f t="shared" si="233"/>
        <v>2020</v>
      </c>
      <c r="J2155" s="5">
        <v>44064.288888888892</v>
      </c>
      <c r="K2155" s="8" t="s">
        <v>772</v>
      </c>
      <c r="L2155" s="8" t="s">
        <v>2693</v>
      </c>
      <c r="M2155" s="8" t="s">
        <v>2703</v>
      </c>
      <c r="N2155" s="8" t="s">
        <v>34</v>
      </c>
      <c r="O2155" s="8" t="s">
        <v>126</v>
      </c>
      <c r="P2155" s="9">
        <v>0</v>
      </c>
      <c r="Q2155" s="8" t="s">
        <v>1640</v>
      </c>
      <c r="R2155">
        <f t="shared" si="239"/>
        <v>1</v>
      </c>
    </row>
    <row r="2156" spans="1:18" ht="82.5" x14ac:dyDescent="0.25">
      <c r="A2156" s="10"/>
      <c r="B2156" s="18">
        <v>44064.288888888892</v>
      </c>
      <c r="C2156" s="6" t="str">
        <f t="shared" si="234"/>
        <v>August</v>
      </c>
      <c r="D2156" s="7">
        <f t="shared" si="235"/>
        <v>0.28888888888888892</v>
      </c>
      <c r="E2156" s="7" t="str">
        <f>IF(AND(D2156&lt;Sheet2!$A$3,D2156&gt;=Sheet2!$A$2),"Morning",IF(AND(D2156&gt;=Sheet2!$A$3,D2156&lt;Sheet2!$A$4),"Afternoon","Night"))</f>
        <v>Morning</v>
      </c>
      <c r="F2156" s="7" t="str">
        <f t="shared" si="236"/>
        <v>Friday</v>
      </c>
      <c r="G2156" s="7" t="str">
        <f t="shared" si="237"/>
        <v>Weekdays</v>
      </c>
      <c r="H2156" s="6">
        <f t="shared" si="238"/>
        <v>21</v>
      </c>
      <c r="I2156" s="6">
        <f t="shared" si="233"/>
        <v>2020</v>
      </c>
      <c r="J2156" s="11">
        <v>44066.343055555553</v>
      </c>
      <c r="K2156" s="12" t="s">
        <v>772</v>
      </c>
      <c r="L2156" s="8" t="s">
        <v>2693</v>
      </c>
      <c r="M2156" s="8" t="s">
        <v>2703</v>
      </c>
      <c r="N2156" s="12" t="s">
        <v>34</v>
      </c>
      <c r="O2156" s="12" t="s">
        <v>126</v>
      </c>
      <c r="P2156" s="13">
        <v>0</v>
      </c>
      <c r="Q2156" s="12" t="s">
        <v>2634</v>
      </c>
      <c r="R2156">
        <f t="shared" si="239"/>
        <v>1</v>
      </c>
    </row>
    <row r="2157" spans="1:18" ht="82.5" x14ac:dyDescent="0.25">
      <c r="A2157" s="4" t="s">
        <v>253</v>
      </c>
      <c r="B2157" s="17">
        <v>44064.398611111108</v>
      </c>
      <c r="C2157" s="6" t="str">
        <f t="shared" si="234"/>
        <v>August</v>
      </c>
      <c r="D2157" s="7">
        <f t="shared" si="235"/>
        <v>0.39861111111111108</v>
      </c>
      <c r="E2157" s="7" t="str">
        <f>IF(AND(D2157&lt;Sheet2!$A$3,D2157&gt;=Sheet2!$A$2),"Morning",IF(AND(D2157&gt;=Sheet2!$A$3,D2157&lt;Sheet2!$A$4),"Afternoon","Night"))</f>
        <v>Morning</v>
      </c>
      <c r="F2157" s="7" t="str">
        <f t="shared" si="236"/>
        <v>Friday</v>
      </c>
      <c r="G2157" s="7" t="str">
        <f t="shared" si="237"/>
        <v>Weekdays</v>
      </c>
      <c r="H2157" s="6">
        <f t="shared" si="238"/>
        <v>21</v>
      </c>
      <c r="I2157" s="6">
        <f t="shared" si="233"/>
        <v>2020</v>
      </c>
      <c r="J2157" s="5">
        <v>44064.398611111108</v>
      </c>
      <c r="K2157" s="8" t="s">
        <v>569</v>
      </c>
      <c r="L2157" s="8" t="s">
        <v>2694</v>
      </c>
      <c r="M2157" s="8" t="s">
        <v>2702</v>
      </c>
      <c r="N2157" s="8" t="s">
        <v>34</v>
      </c>
      <c r="O2157" s="8" t="s">
        <v>109</v>
      </c>
      <c r="P2157" s="9">
        <v>31</v>
      </c>
      <c r="Q2157" s="8" t="s">
        <v>2635</v>
      </c>
      <c r="R2157">
        <f t="shared" si="239"/>
        <v>1</v>
      </c>
    </row>
    <row r="2158" spans="1:18" ht="66" x14ac:dyDescent="0.25">
      <c r="A2158" s="4" t="s">
        <v>255</v>
      </c>
      <c r="B2158" s="17">
        <v>44065.28402777778</v>
      </c>
      <c r="C2158" s="6" t="str">
        <f t="shared" si="234"/>
        <v>August</v>
      </c>
      <c r="D2158" s="7">
        <f t="shared" si="235"/>
        <v>0.28402777777777777</v>
      </c>
      <c r="E2158" s="7" t="str">
        <f>IF(AND(D2158&lt;Sheet2!$A$3,D2158&gt;=Sheet2!$A$2),"Morning",IF(AND(D2158&gt;=Sheet2!$A$3,D2158&lt;Sheet2!$A$4),"Afternoon","Night"))</f>
        <v>Morning</v>
      </c>
      <c r="F2158" s="7" t="str">
        <f t="shared" si="236"/>
        <v>Saturday</v>
      </c>
      <c r="G2158" s="7" t="str">
        <f t="shared" si="237"/>
        <v>Weekends</v>
      </c>
      <c r="H2158" s="6">
        <f t="shared" si="238"/>
        <v>22</v>
      </c>
      <c r="I2158" s="6">
        <f t="shared" si="233"/>
        <v>2020</v>
      </c>
      <c r="J2158" s="5">
        <v>44065.28402777778</v>
      </c>
      <c r="K2158" s="8" t="s">
        <v>299</v>
      </c>
      <c r="L2158" s="8" t="s">
        <v>2694</v>
      </c>
      <c r="M2158" s="8" t="s">
        <v>2702</v>
      </c>
      <c r="N2158" s="8" t="s">
        <v>58</v>
      </c>
      <c r="O2158" s="8" t="s">
        <v>19</v>
      </c>
      <c r="P2158" s="9">
        <v>66</v>
      </c>
      <c r="Q2158" s="8" t="s">
        <v>2687</v>
      </c>
      <c r="R2158">
        <f t="shared" si="239"/>
        <v>1</v>
      </c>
    </row>
    <row r="2159" spans="1:18" ht="82.5" x14ac:dyDescent="0.25">
      <c r="A2159" s="4" t="s">
        <v>257</v>
      </c>
      <c r="B2159" s="17">
        <v>44065.530555555553</v>
      </c>
      <c r="C2159" s="6" t="str">
        <f t="shared" si="234"/>
        <v>August</v>
      </c>
      <c r="D2159" s="7">
        <f t="shared" si="235"/>
        <v>0.53055555555555556</v>
      </c>
      <c r="E2159" s="7" t="str">
        <f>IF(AND(D2159&lt;Sheet2!$A$3,D2159&gt;=Sheet2!$A$2),"Morning",IF(AND(D2159&gt;=Sheet2!$A$3,D2159&lt;Sheet2!$A$4),"Afternoon","Night"))</f>
        <v>Afternoon</v>
      </c>
      <c r="F2159" s="7" t="str">
        <f t="shared" si="236"/>
        <v>Saturday</v>
      </c>
      <c r="G2159" s="7" t="str">
        <f t="shared" si="237"/>
        <v>Weekends</v>
      </c>
      <c r="H2159" s="6">
        <f t="shared" si="238"/>
        <v>22</v>
      </c>
      <c r="I2159" s="6">
        <f t="shared" ref="I2159:I2209" si="240">YEAR(B2159)</f>
        <v>2020</v>
      </c>
      <c r="J2159" s="5">
        <v>44065.530555555553</v>
      </c>
      <c r="K2159" s="8" t="s">
        <v>170</v>
      </c>
      <c r="L2159" s="8" t="s">
        <v>2696</v>
      </c>
      <c r="M2159" s="8" t="s">
        <v>2703</v>
      </c>
      <c r="N2159" s="8" t="s">
        <v>34</v>
      </c>
      <c r="O2159" s="8" t="s">
        <v>109</v>
      </c>
      <c r="P2159" s="15" t="s">
        <v>9</v>
      </c>
      <c r="Q2159" s="8" t="s">
        <v>2636</v>
      </c>
      <c r="R2159">
        <f t="shared" si="239"/>
        <v>1</v>
      </c>
    </row>
    <row r="2160" spans="1:18" ht="33" x14ac:dyDescent="0.25">
      <c r="A2160" s="4" t="s">
        <v>258</v>
      </c>
      <c r="B2160" s="17">
        <v>44065.708333333336</v>
      </c>
      <c r="C2160" s="6" t="str">
        <f t="shared" si="234"/>
        <v>August</v>
      </c>
      <c r="D2160" s="7">
        <f t="shared" si="235"/>
        <v>0.70833333333333337</v>
      </c>
      <c r="E2160" s="7" t="str">
        <f>IF(AND(D2160&lt;Sheet2!$A$3,D2160&gt;=Sheet2!$A$2),"Morning",IF(AND(D2160&gt;=Sheet2!$A$3,D2160&lt;Sheet2!$A$4),"Afternoon","Night"))</f>
        <v>Afternoon</v>
      </c>
      <c r="F2160" s="7" t="str">
        <f t="shared" si="236"/>
        <v>Saturday</v>
      </c>
      <c r="G2160" s="7" t="str">
        <f t="shared" si="237"/>
        <v>Weekends</v>
      </c>
      <c r="H2160" s="6">
        <f t="shared" si="238"/>
        <v>22</v>
      </c>
      <c r="I2160" s="6">
        <f t="shared" si="240"/>
        <v>2020</v>
      </c>
      <c r="J2160" s="5">
        <v>44065.708333333336</v>
      </c>
      <c r="K2160" s="8" t="s">
        <v>125</v>
      </c>
      <c r="L2160" s="8" t="s">
        <v>2694</v>
      </c>
      <c r="M2160" s="8" t="s">
        <v>2702</v>
      </c>
      <c r="N2160" s="8" t="s">
        <v>24</v>
      </c>
      <c r="O2160" s="8" t="s">
        <v>19</v>
      </c>
      <c r="P2160" s="9">
        <v>35</v>
      </c>
      <c r="Q2160" s="8" t="s">
        <v>2637</v>
      </c>
      <c r="R2160">
        <f t="shared" si="239"/>
        <v>1</v>
      </c>
    </row>
    <row r="2161" spans="1:18" ht="66" x14ac:dyDescent="0.25">
      <c r="A2161" s="10"/>
      <c r="B2161" s="18">
        <v>44065.708333333336</v>
      </c>
      <c r="C2161" s="6" t="str">
        <f t="shared" si="234"/>
        <v>August</v>
      </c>
      <c r="D2161" s="7">
        <f t="shared" si="235"/>
        <v>0.70833333333333337</v>
      </c>
      <c r="E2161" s="7" t="str">
        <f>IF(AND(D2161&lt;Sheet2!$A$3,D2161&gt;=Sheet2!$A$2),"Morning",IF(AND(D2161&gt;=Sheet2!$A$3,D2161&lt;Sheet2!$A$4),"Afternoon","Night"))</f>
        <v>Afternoon</v>
      </c>
      <c r="F2161" s="7" t="str">
        <f t="shared" si="236"/>
        <v>Saturday</v>
      </c>
      <c r="G2161" s="7" t="str">
        <f t="shared" si="237"/>
        <v>Weekends</v>
      </c>
      <c r="H2161" s="6">
        <f t="shared" si="238"/>
        <v>22</v>
      </c>
      <c r="I2161" s="6">
        <f t="shared" si="240"/>
        <v>2020</v>
      </c>
      <c r="J2161" s="11">
        <v>44069.59097222222</v>
      </c>
      <c r="K2161" s="12" t="s">
        <v>125</v>
      </c>
      <c r="L2161" s="8" t="s">
        <v>2694</v>
      </c>
      <c r="M2161" s="8" t="s">
        <v>2702</v>
      </c>
      <c r="N2161" s="12" t="s">
        <v>24</v>
      </c>
      <c r="O2161" s="12" t="s">
        <v>19</v>
      </c>
      <c r="P2161" s="13">
        <v>35</v>
      </c>
      <c r="Q2161" s="12" t="s">
        <v>2638</v>
      </c>
      <c r="R2161">
        <f t="shared" si="239"/>
        <v>1</v>
      </c>
    </row>
    <row r="2162" spans="1:18" ht="409.5" x14ac:dyDescent="0.25">
      <c r="A2162" s="4" t="s">
        <v>259</v>
      </c>
      <c r="B2162" s="17">
        <v>44065.709027777775</v>
      </c>
      <c r="C2162" s="6" t="str">
        <f t="shared" si="234"/>
        <v>August</v>
      </c>
      <c r="D2162" s="7">
        <f t="shared" si="235"/>
        <v>0.7090277777777777</v>
      </c>
      <c r="E2162" s="7" t="str">
        <f>IF(AND(D2162&lt;Sheet2!$A$3,D2162&gt;=Sheet2!$A$2),"Morning",IF(AND(D2162&gt;=Sheet2!$A$3,D2162&lt;Sheet2!$A$4),"Afternoon","Night"))</f>
        <v>Afternoon</v>
      </c>
      <c r="F2162" s="7" t="str">
        <f t="shared" si="236"/>
        <v>Saturday</v>
      </c>
      <c r="G2162" s="7" t="str">
        <f t="shared" si="237"/>
        <v>Weekends</v>
      </c>
      <c r="H2162" s="6">
        <f t="shared" si="238"/>
        <v>22</v>
      </c>
      <c r="I2162" s="6">
        <f t="shared" si="240"/>
        <v>2020</v>
      </c>
      <c r="J2162" s="5">
        <v>44065.709027777775</v>
      </c>
      <c r="K2162" s="8" t="s">
        <v>698</v>
      </c>
      <c r="L2162" s="8" t="s">
        <v>2696</v>
      </c>
      <c r="M2162" s="8" t="s">
        <v>2703</v>
      </c>
      <c r="N2162" s="8" t="s">
        <v>24</v>
      </c>
      <c r="O2162" s="8" t="s">
        <v>14</v>
      </c>
      <c r="P2162" s="9">
        <v>360</v>
      </c>
      <c r="Q2162" s="8" t="s">
        <v>2676</v>
      </c>
      <c r="R2162">
        <f t="shared" si="239"/>
        <v>1</v>
      </c>
    </row>
    <row r="2163" spans="1:18" ht="49.5" x14ac:dyDescent="0.25">
      <c r="A2163" s="4" t="s">
        <v>261</v>
      </c>
      <c r="B2163" s="17">
        <v>44066.339583333334</v>
      </c>
      <c r="C2163" s="6" t="str">
        <f t="shared" si="234"/>
        <v>August</v>
      </c>
      <c r="D2163" s="7">
        <f t="shared" si="235"/>
        <v>0.33958333333333335</v>
      </c>
      <c r="E2163" s="7" t="str">
        <f>IF(AND(D2163&lt;Sheet2!$A$3,D2163&gt;=Sheet2!$A$2),"Morning",IF(AND(D2163&gt;=Sheet2!$A$3,D2163&lt;Sheet2!$A$4),"Afternoon","Night"))</f>
        <v>Morning</v>
      </c>
      <c r="F2163" s="7" t="str">
        <f t="shared" si="236"/>
        <v>Sunday</v>
      </c>
      <c r="G2163" s="7" t="str">
        <f t="shared" si="237"/>
        <v>Weekends</v>
      </c>
      <c r="H2163" s="6">
        <f t="shared" si="238"/>
        <v>23</v>
      </c>
      <c r="I2163" s="6">
        <f t="shared" si="240"/>
        <v>2020</v>
      </c>
      <c r="J2163" s="5">
        <v>44066.339583333334</v>
      </c>
      <c r="K2163" s="8" t="s">
        <v>50</v>
      </c>
      <c r="L2163" s="8" t="s">
        <v>2693</v>
      </c>
      <c r="M2163" s="8" t="s">
        <v>2703</v>
      </c>
      <c r="N2163" s="8" t="s">
        <v>34</v>
      </c>
      <c r="O2163" s="8" t="s">
        <v>25</v>
      </c>
      <c r="P2163" s="15" t="s">
        <v>9</v>
      </c>
      <c r="Q2163" s="8" t="s">
        <v>291</v>
      </c>
      <c r="R2163">
        <f t="shared" si="239"/>
        <v>1</v>
      </c>
    </row>
    <row r="2164" spans="1:18" ht="66" x14ac:dyDescent="0.25">
      <c r="A2164" s="10"/>
      <c r="B2164" s="18">
        <v>44066.339583333334</v>
      </c>
      <c r="C2164" s="6" t="str">
        <f t="shared" si="234"/>
        <v>August</v>
      </c>
      <c r="D2164" s="7">
        <f t="shared" si="235"/>
        <v>0.33958333333333335</v>
      </c>
      <c r="E2164" s="7" t="str">
        <f>IF(AND(D2164&lt;Sheet2!$A$3,D2164&gt;=Sheet2!$A$2),"Morning",IF(AND(D2164&gt;=Sheet2!$A$3,D2164&lt;Sheet2!$A$4),"Afternoon","Night"))</f>
        <v>Morning</v>
      </c>
      <c r="F2164" s="7" t="str">
        <f t="shared" si="236"/>
        <v>Sunday</v>
      </c>
      <c r="G2164" s="7" t="str">
        <f t="shared" si="237"/>
        <v>Weekends</v>
      </c>
      <c r="H2164" s="6">
        <f t="shared" si="238"/>
        <v>23</v>
      </c>
      <c r="I2164" s="6">
        <f t="shared" si="240"/>
        <v>2020</v>
      </c>
      <c r="J2164" s="11">
        <v>44070.431944444441</v>
      </c>
      <c r="K2164" s="12" t="s">
        <v>50</v>
      </c>
      <c r="L2164" s="8" t="s">
        <v>2693</v>
      </c>
      <c r="M2164" s="8" t="s">
        <v>2703</v>
      </c>
      <c r="N2164" s="12" t="s">
        <v>34</v>
      </c>
      <c r="O2164" s="12" t="s">
        <v>25</v>
      </c>
      <c r="P2164" s="15" t="s">
        <v>9</v>
      </c>
      <c r="Q2164" s="12" t="s">
        <v>2639</v>
      </c>
      <c r="R2164">
        <f t="shared" si="239"/>
        <v>1</v>
      </c>
    </row>
    <row r="2165" spans="1:18" ht="33" x14ac:dyDescent="0.25">
      <c r="A2165" s="4" t="s">
        <v>262</v>
      </c>
      <c r="B2165" s="17">
        <v>44066.668055555558</v>
      </c>
      <c r="C2165" s="6" t="str">
        <f t="shared" si="234"/>
        <v>August</v>
      </c>
      <c r="D2165" s="7">
        <f t="shared" si="235"/>
        <v>0.66805555555555562</v>
      </c>
      <c r="E2165" s="7" t="str">
        <f>IF(AND(D2165&lt;Sheet2!$A$3,D2165&gt;=Sheet2!$A$2),"Morning",IF(AND(D2165&gt;=Sheet2!$A$3,D2165&lt;Sheet2!$A$4),"Afternoon","Night"))</f>
        <v>Afternoon</v>
      </c>
      <c r="F2165" s="7" t="str">
        <f t="shared" si="236"/>
        <v>Sunday</v>
      </c>
      <c r="G2165" s="7" t="str">
        <f t="shared" si="237"/>
        <v>Weekends</v>
      </c>
      <c r="H2165" s="6">
        <f t="shared" si="238"/>
        <v>23</v>
      </c>
      <c r="I2165" s="6">
        <f t="shared" si="240"/>
        <v>2020</v>
      </c>
      <c r="J2165" s="5">
        <v>44066.668055555558</v>
      </c>
      <c r="K2165" s="8" t="s">
        <v>564</v>
      </c>
      <c r="L2165" s="8" t="s">
        <v>2699</v>
      </c>
      <c r="M2165" s="8" t="s">
        <v>2703</v>
      </c>
      <c r="N2165" s="8" t="s">
        <v>24</v>
      </c>
      <c r="O2165" s="8" t="s">
        <v>19</v>
      </c>
      <c r="P2165" s="9">
        <v>32</v>
      </c>
      <c r="Q2165" s="8" t="s">
        <v>1641</v>
      </c>
      <c r="R2165">
        <f t="shared" si="239"/>
        <v>1</v>
      </c>
    </row>
    <row r="2166" spans="1:18" ht="49.5" x14ac:dyDescent="0.25">
      <c r="A2166" s="10"/>
      <c r="B2166" s="18">
        <v>44066.668055555558</v>
      </c>
      <c r="C2166" s="6" t="str">
        <f t="shared" si="234"/>
        <v>August</v>
      </c>
      <c r="D2166" s="7">
        <f t="shared" si="235"/>
        <v>0.66805555555555562</v>
      </c>
      <c r="E2166" s="7" t="str">
        <f>IF(AND(D2166&lt;Sheet2!$A$3,D2166&gt;=Sheet2!$A$2),"Morning",IF(AND(D2166&gt;=Sheet2!$A$3,D2166&lt;Sheet2!$A$4),"Afternoon","Night"))</f>
        <v>Afternoon</v>
      </c>
      <c r="F2166" s="7" t="str">
        <f t="shared" si="236"/>
        <v>Sunday</v>
      </c>
      <c r="G2166" s="7" t="str">
        <f t="shared" si="237"/>
        <v>Weekends</v>
      </c>
      <c r="H2166" s="6">
        <f t="shared" si="238"/>
        <v>23</v>
      </c>
      <c r="I2166" s="6">
        <f t="shared" si="240"/>
        <v>2020</v>
      </c>
      <c r="J2166" s="11">
        <v>44069.694444444445</v>
      </c>
      <c r="K2166" s="12" t="s">
        <v>564</v>
      </c>
      <c r="L2166" s="8" t="s">
        <v>2699</v>
      </c>
      <c r="M2166" s="8" t="s">
        <v>2703</v>
      </c>
      <c r="N2166" s="12" t="s">
        <v>24</v>
      </c>
      <c r="O2166" s="12" t="s">
        <v>19</v>
      </c>
      <c r="P2166" s="13">
        <v>32</v>
      </c>
      <c r="Q2166" s="12" t="s">
        <v>2640</v>
      </c>
      <c r="R2166">
        <f t="shared" si="239"/>
        <v>1</v>
      </c>
    </row>
    <row r="2167" spans="1:18" ht="49.5" x14ac:dyDescent="0.25">
      <c r="A2167" s="4" t="s">
        <v>264</v>
      </c>
      <c r="B2167" s="17">
        <v>44066.679166666669</v>
      </c>
      <c r="C2167" s="6" t="str">
        <f t="shared" si="234"/>
        <v>August</v>
      </c>
      <c r="D2167" s="7">
        <f t="shared" si="235"/>
        <v>0.6791666666666667</v>
      </c>
      <c r="E2167" s="7" t="str">
        <f>IF(AND(D2167&lt;Sheet2!$A$3,D2167&gt;=Sheet2!$A$2),"Morning",IF(AND(D2167&gt;=Sheet2!$A$3,D2167&lt;Sheet2!$A$4),"Afternoon","Night"))</f>
        <v>Afternoon</v>
      </c>
      <c r="F2167" s="7" t="str">
        <f t="shared" si="236"/>
        <v>Sunday</v>
      </c>
      <c r="G2167" s="7" t="str">
        <f t="shared" si="237"/>
        <v>Weekends</v>
      </c>
      <c r="H2167" s="6">
        <f t="shared" si="238"/>
        <v>23</v>
      </c>
      <c r="I2167" s="6">
        <f t="shared" si="240"/>
        <v>2020</v>
      </c>
      <c r="J2167" s="5">
        <v>44066.679166666669</v>
      </c>
      <c r="K2167" s="8" t="s">
        <v>494</v>
      </c>
      <c r="L2167" s="8" t="s">
        <v>2699</v>
      </c>
      <c r="M2167" s="8" t="s">
        <v>2703</v>
      </c>
      <c r="N2167" s="8" t="s">
        <v>24</v>
      </c>
      <c r="O2167" s="8" t="s">
        <v>35</v>
      </c>
      <c r="P2167" s="9">
        <v>71</v>
      </c>
      <c r="Q2167" s="8" t="s">
        <v>2641</v>
      </c>
      <c r="R2167">
        <f t="shared" si="239"/>
        <v>1</v>
      </c>
    </row>
    <row r="2168" spans="1:18" ht="82.5" x14ac:dyDescent="0.25">
      <c r="A2168" s="10"/>
      <c r="B2168" s="18">
        <v>44066.679166666669</v>
      </c>
      <c r="C2168" s="6" t="str">
        <f t="shared" si="234"/>
        <v>August</v>
      </c>
      <c r="D2168" s="7">
        <f t="shared" si="235"/>
        <v>0.6791666666666667</v>
      </c>
      <c r="E2168" s="7" t="str">
        <f>IF(AND(D2168&lt;Sheet2!$A$3,D2168&gt;=Sheet2!$A$2),"Morning",IF(AND(D2168&gt;=Sheet2!$A$3,D2168&lt;Sheet2!$A$4),"Afternoon","Night"))</f>
        <v>Afternoon</v>
      </c>
      <c r="F2168" s="7" t="str">
        <f t="shared" si="236"/>
        <v>Sunday</v>
      </c>
      <c r="G2168" s="7" t="str">
        <f t="shared" si="237"/>
        <v>Weekends</v>
      </c>
      <c r="H2168" s="6">
        <f t="shared" si="238"/>
        <v>23</v>
      </c>
      <c r="I2168" s="6">
        <f t="shared" si="240"/>
        <v>2020</v>
      </c>
      <c r="J2168" s="11">
        <v>44069.741666666669</v>
      </c>
      <c r="K2168" s="12" t="s">
        <v>494</v>
      </c>
      <c r="L2168" s="8" t="s">
        <v>2699</v>
      </c>
      <c r="M2168" s="8" t="s">
        <v>2703</v>
      </c>
      <c r="N2168" s="12" t="s">
        <v>24</v>
      </c>
      <c r="O2168" s="12" t="s">
        <v>35</v>
      </c>
      <c r="P2168" s="13">
        <v>71</v>
      </c>
      <c r="Q2168" s="12" t="s">
        <v>2642</v>
      </c>
      <c r="R2168">
        <f t="shared" si="239"/>
        <v>1</v>
      </c>
    </row>
    <row r="2169" spans="1:18" ht="115.5" x14ac:dyDescent="0.25">
      <c r="A2169" s="4" t="s">
        <v>267</v>
      </c>
      <c r="B2169" s="17">
        <v>44066.682638888888</v>
      </c>
      <c r="C2169" s="6" t="str">
        <f t="shared" si="234"/>
        <v>August</v>
      </c>
      <c r="D2169" s="7">
        <f t="shared" si="235"/>
        <v>0.68263888888888891</v>
      </c>
      <c r="E2169" s="7" t="str">
        <f>IF(AND(D2169&lt;Sheet2!$A$3,D2169&gt;=Sheet2!$A$2),"Morning",IF(AND(D2169&gt;=Sheet2!$A$3,D2169&lt;Sheet2!$A$4),"Afternoon","Night"))</f>
        <v>Afternoon</v>
      </c>
      <c r="F2169" s="7" t="str">
        <f t="shared" si="236"/>
        <v>Sunday</v>
      </c>
      <c r="G2169" s="7" t="str">
        <f t="shared" si="237"/>
        <v>Weekends</v>
      </c>
      <c r="H2169" s="6">
        <f t="shared" si="238"/>
        <v>23</v>
      </c>
      <c r="I2169" s="6">
        <f t="shared" si="240"/>
        <v>2020</v>
      </c>
      <c r="J2169" s="5">
        <v>44066.682638888888</v>
      </c>
      <c r="K2169" s="8" t="s">
        <v>140</v>
      </c>
      <c r="L2169" s="8" t="s">
        <v>2696</v>
      </c>
      <c r="M2169" s="8" t="s">
        <v>2703</v>
      </c>
      <c r="N2169" s="8" t="s">
        <v>24</v>
      </c>
      <c r="O2169" s="8" t="s">
        <v>13</v>
      </c>
      <c r="P2169" s="9">
        <v>480</v>
      </c>
      <c r="Q2169" s="8" t="s">
        <v>1642</v>
      </c>
      <c r="R2169">
        <f t="shared" si="239"/>
        <v>1</v>
      </c>
    </row>
    <row r="2170" spans="1:18" ht="33" x14ac:dyDescent="0.25">
      <c r="A2170" s="4" t="s">
        <v>270</v>
      </c>
      <c r="B2170" s="17">
        <v>44066.682638888888</v>
      </c>
      <c r="C2170" s="6" t="str">
        <f t="shared" si="234"/>
        <v>August</v>
      </c>
      <c r="D2170" s="7">
        <f t="shared" si="235"/>
        <v>0.68263888888888891</v>
      </c>
      <c r="E2170" s="7" t="str">
        <f>IF(AND(D2170&lt;Sheet2!$A$3,D2170&gt;=Sheet2!$A$2),"Morning",IF(AND(D2170&gt;=Sheet2!$A$3,D2170&lt;Sheet2!$A$4),"Afternoon","Night"))</f>
        <v>Afternoon</v>
      </c>
      <c r="F2170" s="7" t="str">
        <f t="shared" si="236"/>
        <v>Sunday</v>
      </c>
      <c r="G2170" s="7" t="str">
        <f t="shared" si="237"/>
        <v>Weekends</v>
      </c>
      <c r="H2170" s="6">
        <f t="shared" si="238"/>
        <v>23</v>
      </c>
      <c r="I2170" s="6">
        <f t="shared" si="240"/>
        <v>2020</v>
      </c>
      <c r="J2170" s="5">
        <v>44066.682638888888</v>
      </c>
      <c r="K2170" s="8" t="s">
        <v>176</v>
      </c>
      <c r="L2170" s="8" t="s">
        <v>2696</v>
      </c>
      <c r="M2170" s="8" t="s">
        <v>2703</v>
      </c>
      <c r="N2170" s="8" t="s">
        <v>24</v>
      </c>
      <c r="O2170" s="8" t="s">
        <v>13</v>
      </c>
      <c r="P2170" s="15" t="s">
        <v>9</v>
      </c>
      <c r="Q2170" s="8" t="s">
        <v>2643</v>
      </c>
      <c r="R2170">
        <f t="shared" si="239"/>
        <v>1</v>
      </c>
    </row>
    <row r="2171" spans="1:18" ht="33" x14ac:dyDescent="0.25">
      <c r="A2171" s="4" t="s">
        <v>272</v>
      </c>
      <c r="B2171" s="17">
        <v>44066.686805555553</v>
      </c>
      <c r="C2171" s="6" t="str">
        <f t="shared" si="234"/>
        <v>August</v>
      </c>
      <c r="D2171" s="7">
        <f t="shared" si="235"/>
        <v>0.68680555555555556</v>
      </c>
      <c r="E2171" s="7" t="str">
        <f>IF(AND(D2171&lt;Sheet2!$A$3,D2171&gt;=Sheet2!$A$2),"Morning",IF(AND(D2171&gt;=Sheet2!$A$3,D2171&lt;Sheet2!$A$4),"Afternoon","Night"))</f>
        <v>Afternoon</v>
      </c>
      <c r="F2171" s="7" t="str">
        <f t="shared" si="236"/>
        <v>Sunday</v>
      </c>
      <c r="G2171" s="7" t="str">
        <f t="shared" si="237"/>
        <v>Weekends</v>
      </c>
      <c r="H2171" s="6">
        <f t="shared" si="238"/>
        <v>23</v>
      </c>
      <c r="I2171" s="6">
        <f t="shared" si="240"/>
        <v>2020</v>
      </c>
      <c r="J2171" s="5">
        <v>44066.686805555553</v>
      </c>
      <c r="K2171" s="8" t="s">
        <v>170</v>
      </c>
      <c r="L2171" s="8" t="s">
        <v>2696</v>
      </c>
      <c r="M2171" s="8" t="s">
        <v>2703</v>
      </c>
      <c r="N2171" s="8" t="s">
        <v>24</v>
      </c>
      <c r="O2171" s="8" t="s">
        <v>13</v>
      </c>
      <c r="P2171" s="15" t="s">
        <v>9</v>
      </c>
      <c r="Q2171" s="8" t="s">
        <v>2644</v>
      </c>
      <c r="R2171">
        <f t="shared" si="239"/>
        <v>1</v>
      </c>
    </row>
    <row r="2172" spans="1:18" ht="214.5" x14ac:dyDescent="0.25">
      <c r="A2172" s="4" t="s">
        <v>273</v>
      </c>
      <c r="B2172" s="17">
        <v>44066.700694444444</v>
      </c>
      <c r="C2172" s="6" t="str">
        <f t="shared" si="234"/>
        <v>August</v>
      </c>
      <c r="D2172" s="7">
        <f t="shared" si="235"/>
        <v>0.7006944444444444</v>
      </c>
      <c r="E2172" s="7" t="str">
        <f>IF(AND(D2172&lt;Sheet2!$A$3,D2172&gt;=Sheet2!$A$2),"Morning",IF(AND(D2172&gt;=Sheet2!$A$3,D2172&lt;Sheet2!$A$4),"Afternoon","Night"))</f>
        <v>Afternoon</v>
      </c>
      <c r="F2172" s="7" t="str">
        <f t="shared" si="236"/>
        <v>Sunday</v>
      </c>
      <c r="G2172" s="7" t="str">
        <f t="shared" si="237"/>
        <v>Weekends</v>
      </c>
      <c r="H2172" s="6">
        <f t="shared" si="238"/>
        <v>23</v>
      </c>
      <c r="I2172" s="6">
        <f t="shared" si="240"/>
        <v>2020</v>
      </c>
      <c r="J2172" s="5">
        <v>44066.700694444444</v>
      </c>
      <c r="K2172" s="8" t="s">
        <v>1800</v>
      </c>
      <c r="L2172" s="8" t="s">
        <v>2699</v>
      </c>
      <c r="M2172" s="8" t="s">
        <v>2703</v>
      </c>
      <c r="N2172" s="8" t="s">
        <v>24</v>
      </c>
      <c r="O2172" s="8" t="s">
        <v>13</v>
      </c>
      <c r="P2172" s="9">
        <v>193</v>
      </c>
      <c r="Q2172" s="8" t="s">
        <v>2685</v>
      </c>
      <c r="R2172">
        <f t="shared" si="239"/>
        <v>1</v>
      </c>
    </row>
    <row r="2173" spans="1:18" ht="66" x14ac:dyDescent="0.25">
      <c r="A2173" s="10"/>
      <c r="B2173" s="18">
        <v>44066.700694444444</v>
      </c>
      <c r="C2173" s="6" t="str">
        <f t="shared" si="234"/>
        <v>August</v>
      </c>
      <c r="D2173" s="7">
        <f t="shared" si="235"/>
        <v>0.7006944444444444</v>
      </c>
      <c r="E2173" s="7" t="str">
        <f>IF(AND(D2173&lt;Sheet2!$A$3,D2173&gt;=Sheet2!$A$2),"Morning",IF(AND(D2173&gt;=Sheet2!$A$3,D2173&lt;Sheet2!$A$4),"Afternoon","Night"))</f>
        <v>Afternoon</v>
      </c>
      <c r="F2173" s="7" t="str">
        <f t="shared" si="236"/>
        <v>Sunday</v>
      </c>
      <c r="G2173" s="7" t="str">
        <f t="shared" si="237"/>
        <v>Weekends</v>
      </c>
      <c r="H2173" s="6">
        <f t="shared" si="238"/>
        <v>23</v>
      </c>
      <c r="I2173" s="6">
        <f t="shared" si="240"/>
        <v>2020</v>
      </c>
      <c r="J2173" s="11">
        <v>44070.427777777775</v>
      </c>
      <c r="K2173" s="12" t="s">
        <v>1800</v>
      </c>
      <c r="L2173" s="8" t="s">
        <v>2699</v>
      </c>
      <c r="M2173" s="8" t="s">
        <v>2703</v>
      </c>
      <c r="N2173" s="12" t="s">
        <v>24</v>
      </c>
      <c r="O2173" s="12" t="s">
        <v>13</v>
      </c>
      <c r="P2173" s="13">
        <v>193</v>
      </c>
      <c r="Q2173" s="12" t="s">
        <v>2645</v>
      </c>
      <c r="R2173">
        <f t="shared" si="239"/>
        <v>1</v>
      </c>
    </row>
    <row r="2174" spans="1:18" ht="66" x14ac:dyDescent="0.25">
      <c r="A2174" s="4" t="s">
        <v>274</v>
      </c>
      <c r="B2174" s="17">
        <v>44066.702777777777</v>
      </c>
      <c r="C2174" s="6" t="str">
        <f t="shared" si="234"/>
        <v>August</v>
      </c>
      <c r="D2174" s="7">
        <f t="shared" si="235"/>
        <v>0.70277777777777783</v>
      </c>
      <c r="E2174" s="7" t="str">
        <f>IF(AND(D2174&lt;Sheet2!$A$3,D2174&gt;=Sheet2!$A$2),"Morning",IF(AND(D2174&gt;=Sheet2!$A$3,D2174&lt;Sheet2!$A$4),"Afternoon","Night"))</f>
        <v>Afternoon</v>
      </c>
      <c r="F2174" s="7" t="str">
        <f t="shared" si="236"/>
        <v>Sunday</v>
      </c>
      <c r="G2174" s="7" t="str">
        <f t="shared" si="237"/>
        <v>Weekends</v>
      </c>
      <c r="H2174" s="6">
        <f t="shared" si="238"/>
        <v>23</v>
      </c>
      <c r="I2174" s="6">
        <f t="shared" si="240"/>
        <v>2020</v>
      </c>
      <c r="J2174" s="5">
        <v>44066.702777777777</v>
      </c>
      <c r="K2174" s="8" t="s">
        <v>451</v>
      </c>
      <c r="L2174" s="8" t="s">
        <v>2696</v>
      </c>
      <c r="M2174" s="8" t="s">
        <v>2703</v>
      </c>
      <c r="N2174" s="8" t="s">
        <v>24</v>
      </c>
      <c r="O2174" s="8" t="s">
        <v>13</v>
      </c>
      <c r="P2174" s="9">
        <v>113</v>
      </c>
      <c r="Q2174" s="8" t="s">
        <v>1643</v>
      </c>
      <c r="R2174">
        <f t="shared" si="239"/>
        <v>1</v>
      </c>
    </row>
    <row r="2175" spans="1:18" ht="33" x14ac:dyDescent="0.25">
      <c r="A2175" s="4" t="s">
        <v>276</v>
      </c>
      <c r="B2175" s="17">
        <v>44066.702777777777</v>
      </c>
      <c r="C2175" s="6" t="str">
        <f t="shared" si="234"/>
        <v>August</v>
      </c>
      <c r="D2175" s="7">
        <f t="shared" si="235"/>
        <v>0.70277777777777783</v>
      </c>
      <c r="E2175" s="7" t="str">
        <f>IF(AND(D2175&lt;Sheet2!$A$3,D2175&gt;=Sheet2!$A$2),"Morning",IF(AND(D2175&gt;=Sheet2!$A$3,D2175&lt;Sheet2!$A$4),"Afternoon","Night"))</f>
        <v>Afternoon</v>
      </c>
      <c r="F2175" s="7" t="str">
        <f t="shared" si="236"/>
        <v>Sunday</v>
      </c>
      <c r="G2175" s="7" t="str">
        <f t="shared" si="237"/>
        <v>Weekends</v>
      </c>
      <c r="H2175" s="6">
        <f t="shared" si="238"/>
        <v>23</v>
      </c>
      <c r="I2175" s="6">
        <f t="shared" si="240"/>
        <v>2020</v>
      </c>
      <c r="J2175" s="5">
        <v>44066.702777777777</v>
      </c>
      <c r="K2175" s="8" t="s">
        <v>442</v>
      </c>
      <c r="L2175" s="8" t="s">
        <v>2696</v>
      </c>
      <c r="M2175" s="8" t="s">
        <v>2703</v>
      </c>
      <c r="N2175" s="8" t="s">
        <v>24</v>
      </c>
      <c r="O2175" s="8" t="s">
        <v>13</v>
      </c>
      <c r="P2175" s="15" t="s">
        <v>9</v>
      </c>
      <c r="Q2175" s="8" t="s">
        <v>2646</v>
      </c>
      <c r="R2175">
        <f t="shared" si="239"/>
        <v>1</v>
      </c>
    </row>
    <row r="2176" spans="1:18" ht="49.5" x14ac:dyDescent="0.25">
      <c r="A2176" s="4" t="s">
        <v>279</v>
      </c>
      <c r="B2176" s="17">
        <v>44066.711111111108</v>
      </c>
      <c r="C2176" s="6" t="str">
        <f t="shared" si="234"/>
        <v>August</v>
      </c>
      <c r="D2176" s="7">
        <f t="shared" si="235"/>
        <v>0.71111111111111114</v>
      </c>
      <c r="E2176" s="7" t="str">
        <f>IF(AND(D2176&lt;Sheet2!$A$3,D2176&gt;=Sheet2!$A$2),"Morning",IF(AND(D2176&gt;=Sheet2!$A$3,D2176&lt;Sheet2!$A$4),"Afternoon","Night"))</f>
        <v>Afternoon</v>
      </c>
      <c r="F2176" s="7" t="str">
        <f t="shared" si="236"/>
        <v>Sunday</v>
      </c>
      <c r="G2176" s="7" t="str">
        <f t="shared" si="237"/>
        <v>Weekends</v>
      </c>
      <c r="H2176" s="6">
        <f t="shared" si="238"/>
        <v>23</v>
      </c>
      <c r="I2176" s="6">
        <f t="shared" si="240"/>
        <v>2020</v>
      </c>
      <c r="J2176" s="5">
        <v>44066.711111111108</v>
      </c>
      <c r="K2176" s="8" t="s">
        <v>23</v>
      </c>
      <c r="L2176" s="8" t="s">
        <v>2693</v>
      </c>
      <c r="M2176" s="8" t="s">
        <v>2703</v>
      </c>
      <c r="N2176" s="8" t="s">
        <v>24</v>
      </c>
      <c r="O2176" s="8" t="s">
        <v>19</v>
      </c>
      <c r="P2176" s="15" t="s">
        <v>9</v>
      </c>
      <c r="Q2176" s="8" t="s">
        <v>1644</v>
      </c>
      <c r="R2176">
        <f t="shared" si="239"/>
        <v>1</v>
      </c>
    </row>
    <row r="2177" spans="1:18" ht="49.5" x14ac:dyDescent="0.25">
      <c r="A2177" s="10"/>
      <c r="B2177" s="18">
        <v>44066.711111111108</v>
      </c>
      <c r="C2177" s="6" t="str">
        <f t="shared" si="234"/>
        <v>August</v>
      </c>
      <c r="D2177" s="7">
        <f t="shared" si="235"/>
        <v>0.71111111111111114</v>
      </c>
      <c r="E2177" s="7" t="str">
        <f>IF(AND(D2177&lt;Sheet2!$A$3,D2177&gt;=Sheet2!$A$2),"Morning",IF(AND(D2177&gt;=Sheet2!$A$3,D2177&lt;Sheet2!$A$4),"Afternoon","Night"))</f>
        <v>Afternoon</v>
      </c>
      <c r="F2177" s="7" t="str">
        <f t="shared" si="236"/>
        <v>Sunday</v>
      </c>
      <c r="G2177" s="7" t="str">
        <f t="shared" si="237"/>
        <v>Weekends</v>
      </c>
      <c r="H2177" s="6">
        <f t="shared" si="238"/>
        <v>23</v>
      </c>
      <c r="I2177" s="6">
        <f t="shared" si="240"/>
        <v>2020</v>
      </c>
      <c r="J2177" s="11">
        <v>44068.931250000001</v>
      </c>
      <c r="K2177" s="12" t="s">
        <v>23</v>
      </c>
      <c r="L2177" s="8" t="s">
        <v>2693</v>
      </c>
      <c r="M2177" s="8" t="s">
        <v>2703</v>
      </c>
      <c r="N2177" s="12" t="s">
        <v>24</v>
      </c>
      <c r="O2177" s="12" t="s">
        <v>19</v>
      </c>
      <c r="P2177" s="15" t="s">
        <v>9</v>
      </c>
      <c r="Q2177" s="12" t="s">
        <v>2647</v>
      </c>
      <c r="R2177">
        <f t="shared" si="239"/>
        <v>1</v>
      </c>
    </row>
    <row r="2178" spans="1:18" ht="33" x14ac:dyDescent="0.25">
      <c r="A2178" s="4" t="s">
        <v>280</v>
      </c>
      <c r="B2178" s="17">
        <v>44066.727083333331</v>
      </c>
      <c r="C2178" s="6" t="str">
        <f t="shared" si="234"/>
        <v>August</v>
      </c>
      <c r="D2178" s="7">
        <f t="shared" si="235"/>
        <v>0.7270833333333333</v>
      </c>
      <c r="E2178" s="7" t="str">
        <f>IF(AND(D2178&lt;Sheet2!$A$3,D2178&gt;=Sheet2!$A$2),"Morning",IF(AND(D2178&gt;=Sheet2!$A$3,D2178&lt;Sheet2!$A$4),"Afternoon","Night"))</f>
        <v>Afternoon</v>
      </c>
      <c r="F2178" s="7" t="str">
        <f t="shared" si="236"/>
        <v>Sunday</v>
      </c>
      <c r="G2178" s="7" t="str">
        <f t="shared" si="237"/>
        <v>Weekends</v>
      </c>
      <c r="H2178" s="6">
        <f t="shared" si="238"/>
        <v>23</v>
      </c>
      <c r="I2178" s="6">
        <f t="shared" si="240"/>
        <v>2020</v>
      </c>
      <c r="J2178" s="5">
        <v>44066.727083333331</v>
      </c>
      <c r="K2178" s="8" t="s">
        <v>76</v>
      </c>
      <c r="L2178" s="8" t="s">
        <v>2693</v>
      </c>
      <c r="M2178" s="8" t="s">
        <v>2703</v>
      </c>
      <c r="N2178" s="8" t="s">
        <v>24</v>
      </c>
      <c r="O2178" s="8" t="s">
        <v>19</v>
      </c>
      <c r="P2178" s="15" t="s">
        <v>9</v>
      </c>
      <c r="Q2178" s="8" t="s">
        <v>2648</v>
      </c>
      <c r="R2178">
        <f t="shared" si="239"/>
        <v>1</v>
      </c>
    </row>
    <row r="2179" spans="1:18" ht="49.5" x14ac:dyDescent="0.25">
      <c r="A2179" s="10"/>
      <c r="B2179" s="18">
        <v>44066.727083333331</v>
      </c>
      <c r="C2179" s="6" t="str">
        <f t="shared" ref="C2179:C2209" si="241">TEXT(B2179,"mmmm")</f>
        <v>August</v>
      </c>
      <c r="D2179" s="7">
        <f t="shared" ref="D2179:D2209" si="242">TIME(HOUR(B2179),MINUTE(B2179),SECOND(B2179))</f>
        <v>0.7270833333333333</v>
      </c>
      <c r="E2179" s="7" t="str">
        <f>IF(AND(D2179&lt;Sheet2!$A$3,D2179&gt;=Sheet2!$A$2),"Morning",IF(AND(D2179&gt;=Sheet2!$A$3,D2179&lt;Sheet2!$A$4),"Afternoon","Night"))</f>
        <v>Afternoon</v>
      </c>
      <c r="F2179" s="7" t="str">
        <f t="shared" ref="F2179:F2209" si="243">TEXT(B2179,"dddd")</f>
        <v>Sunday</v>
      </c>
      <c r="G2179" s="7" t="str">
        <f t="shared" ref="G2179:G2209" si="244">IF(OR(F2179="Saturday",F2179="Sunday"),"Weekends","Weekdays")</f>
        <v>Weekends</v>
      </c>
      <c r="H2179" s="6">
        <f t="shared" ref="H2179:H2209" si="245">DAY(B2179)</f>
        <v>23</v>
      </c>
      <c r="I2179" s="6">
        <f t="shared" si="240"/>
        <v>2020</v>
      </c>
      <c r="J2179" s="11">
        <v>44070.431944444441</v>
      </c>
      <c r="K2179" s="12" t="s">
        <v>76</v>
      </c>
      <c r="L2179" s="8" t="s">
        <v>2693</v>
      </c>
      <c r="M2179" s="8" t="s">
        <v>2703</v>
      </c>
      <c r="N2179" s="12" t="s">
        <v>24</v>
      </c>
      <c r="O2179" s="12" t="s">
        <v>19</v>
      </c>
      <c r="P2179" s="15" t="s">
        <v>9</v>
      </c>
      <c r="Q2179" s="12" t="s">
        <v>2649</v>
      </c>
      <c r="R2179">
        <f t="shared" ref="R2179:R2209" si="246">COUNTA(B2179)</f>
        <v>1</v>
      </c>
    </row>
    <row r="2180" spans="1:18" ht="33" x14ac:dyDescent="0.25">
      <c r="A2180" s="4" t="s">
        <v>282</v>
      </c>
      <c r="B2180" s="17">
        <v>44066.743750000001</v>
      </c>
      <c r="C2180" s="6" t="str">
        <f t="shared" si="241"/>
        <v>August</v>
      </c>
      <c r="D2180" s="7">
        <f t="shared" si="242"/>
        <v>0.74375000000000002</v>
      </c>
      <c r="E2180" s="7" t="str">
        <f>IF(AND(D2180&lt;Sheet2!$A$3,D2180&gt;=Sheet2!$A$2),"Morning",IF(AND(D2180&gt;=Sheet2!$A$3,D2180&lt;Sheet2!$A$4),"Afternoon","Night"))</f>
        <v>Afternoon</v>
      </c>
      <c r="F2180" s="7" t="str">
        <f t="shared" si="243"/>
        <v>Sunday</v>
      </c>
      <c r="G2180" s="7" t="str">
        <f t="shared" si="244"/>
        <v>Weekends</v>
      </c>
      <c r="H2180" s="6">
        <f t="shared" si="245"/>
        <v>23</v>
      </c>
      <c r="I2180" s="6">
        <f t="shared" si="240"/>
        <v>2020</v>
      </c>
      <c r="J2180" s="5">
        <v>44066.743750000001</v>
      </c>
      <c r="K2180" s="8" t="s">
        <v>156</v>
      </c>
      <c r="L2180" s="8" t="s">
        <v>2696</v>
      </c>
      <c r="M2180" s="8" t="s">
        <v>2703</v>
      </c>
      <c r="N2180" s="8" t="s">
        <v>24</v>
      </c>
      <c r="O2180" s="8" t="s">
        <v>13</v>
      </c>
      <c r="P2180" s="15" t="s">
        <v>9</v>
      </c>
      <c r="Q2180" s="8" t="s">
        <v>2650</v>
      </c>
      <c r="R2180">
        <f t="shared" si="246"/>
        <v>1</v>
      </c>
    </row>
    <row r="2181" spans="1:18" ht="49.5" x14ac:dyDescent="0.25">
      <c r="A2181" s="4" t="s">
        <v>284</v>
      </c>
      <c r="B2181" s="17">
        <v>44067.092361111114</v>
      </c>
      <c r="C2181" s="6" t="str">
        <f t="shared" si="241"/>
        <v>August</v>
      </c>
      <c r="D2181" s="7">
        <f t="shared" si="242"/>
        <v>9.2361111111111116E-2</v>
      </c>
      <c r="E2181" s="7" t="str">
        <f>IF(AND(D2181&lt;Sheet2!$A$3,D2181&gt;=Sheet2!$A$2),"Morning",IF(AND(D2181&gt;=Sheet2!$A$3,D2181&lt;Sheet2!$A$4),"Afternoon","Night"))</f>
        <v>Night</v>
      </c>
      <c r="F2181" s="7" t="str">
        <f t="shared" si="243"/>
        <v>Monday</v>
      </c>
      <c r="G2181" s="7" t="str">
        <f t="shared" si="244"/>
        <v>Weekdays</v>
      </c>
      <c r="H2181" s="6">
        <f t="shared" si="245"/>
        <v>24</v>
      </c>
      <c r="I2181" s="6">
        <f t="shared" si="240"/>
        <v>2020</v>
      </c>
      <c r="J2181" s="5">
        <v>44067.092361111114</v>
      </c>
      <c r="K2181" s="8" t="s">
        <v>50</v>
      </c>
      <c r="L2181" s="8" t="s">
        <v>2693</v>
      </c>
      <c r="M2181" s="8" t="s">
        <v>2703</v>
      </c>
      <c r="N2181" s="8" t="s">
        <v>24</v>
      </c>
      <c r="O2181" s="8" t="s">
        <v>25</v>
      </c>
      <c r="P2181" s="9">
        <v>0</v>
      </c>
      <c r="Q2181" s="8" t="s">
        <v>210</v>
      </c>
      <c r="R2181">
        <f t="shared" si="246"/>
        <v>1</v>
      </c>
    </row>
    <row r="2182" spans="1:18" ht="66" x14ac:dyDescent="0.25">
      <c r="A2182" s="10"/>
      <c r="B2182" s="18">
        <v>44067.092361111114</v>
      </c>
      <c r="C2182" s="6" t="str">
        <f t="shared" si="241"/>
        <v>August</v>
      </c>
      <c r="D2182" s="7">
        <f t="shared" si="242"/>
        <v>9.2361111111111116E-2</v>
      </c>
      <c r="E2182" s="7" t="str">
        <f>IF(AND(D2182&lt;Sheet2!$A$3,D2182&gt;=Sheet2!$A$2),"Morning",IF(AND(D2182&gt;=Sheet2!$A$3,D2182&lt;Sheet2!$A$4),"Afternoon","Night"))</f>
        <v>Night</v>
      </c>
      <c r="F2182" s="7" t="str">
        <f t="shared" si="243"/>
        <v>Monday</v>
      </c>
      <c r="G2182" s="7" t="str">
        <f t="shared" si="244"/>
        <v>Weekdays</v>
      </c>
      <c r="H2182" s="6">
        <f t="shared" si="245"/>
        <v>24</v>
      </c>
      <c r="I2182" s="6">
        <f t="shared" si="240"/>
        <v>2020</v>
      </c>
      <c r="J2182" s="11">
        <v>44070.431944444441</v>
      </c>
      <c r="K2182" s="12" t="s">
        <v>50</v>
      </c>
      <c r="L2182" s="8" t="s">
        <v>2693</v>
      </c>
      <c r="M2182" s="8" t="s">
        <v>2703</v>
      </c>
      <c r="N2182" s="12" t="s">
        <v>24</v>
      </c>
      <c r="O2182" s="12" t="s">
        <v>25</v>
      </c>
      <c r="P2182" s="13">
        <v>0</v>
      </c>
      <c r="Q2182" s="12" t="s">
        <v>2651</v>
      </c>
      <c r="R2182">
        <f t="shared" si="246"/>
        <v>1</v>
      </c>
    </row>
    <row r="2183" spans="1:18" ht="49.5" x14ac:dyDescent="0.25">
      <c r="A2183" s="4" t="s">
        <v>287</v>
      </c>
      <c r="B2183" s="17">
        <v>44067.318055555559</v>
      </c>
      <c r="C2183" s="6" t="str">
        <f t="shared" si="241"/>
        <v>August</v>
      </c>
      <c r="D2183" s="7">
        <f t="shared" si="242"/>
        <v>0.31805555555555554</v>
      </c>
      <c r="E2183" s="7" t="str">
        <f>IF(AND(D2183&lt;Sheet2!$A$3,D2183&gt;=Sheet2!$A$2),"Morning",IF(AND(D2183&gt;=Sheet2!$A$3,D2183&lt;Sheet2!$A$4),"Afternoon","Night"))</f>
        <v>Morning</v>
      </c>
      <c r="F2183" s="7" t="str">
        <f t="shared" si="243"/>
        <v>Monday</v>
      </c>
      <c r="G2183" s="7" t="str">
        <f t="shared" si="244"/>
        <v>Weekdays</v>
      </c>
      <c r="H2183" s="6">
        <f t="shared" si="245"/>
        <v>24</v>
      </c>
      <c r="I2183" s="6">
        <f t="shared" si="240"/>
        <v>2020</v>
      </c>
      <c r="J2183" s="5">
        <v>44067.318055555559</v>
      </c>
      <c r="K2183" s="8" t="s">
        <v>268</v>
      </c>
      <c r="L2183" s="8" t="s">
        <v>2696</v>
      </c>
      <c r="M2183" s="8" t="s">
        <v>2703</v>
      </c>
      <c r="N2183" s="8" t="s">
        <v>34</v>
      </c>
      <c r="O2183" s="8" t="s">
        <v>25</v>
      </c>
      <c r="P2183" s="9">
        <v>0</v>
      </c>
      <c r="Q2183" s="8" t="s">
        <v>1645</v>
      </c>
      <c r="R2183">
        <f t="shared" si="246"/>
        <v>1</v>
      </c>
    </row>
    <row r="2184" spans="1:18" ht="49.5" x14ac:dyDescent="0.25">
      <c r="A2184" s="10"/>
      <c r="B2184" s="18">
        <v>44067.318055555559</v>
      </c>
      <c r="C2184" s="6" t="str">
        <f t="shared" si="241"/>
        <v>August</v>
      </c>
      <c r="D2184" s="7">
        <f t="shared" si="242"/>
        <v>0.31805555555555554</v>
      </c>
      <c r="E2184" s="7" t="str">
        <f>IF(AND(D2184&lt;Sheet2!$A$3,D2184&gt;=Sheet2!$A$2),"Morning",IF(AND(D2184&gt;=Sheet2!$A$3,D2184&lt;Sheet2!$A$4),"Afternoon","Night"))</f>
        <v>Morning</v>
      </c>
      <c r="F2184" s="7" t="str">
        <f t="shared" si="243"/>
        <v>Monday</v>
      </c>
      <c r="G2184" s="7" t="str">
        <f t="shared" si="244"/>
        <v>Weekdays</v>
      </c>
      <c r="H2184" s="6">
        <f t="shared" si="245"/>
        <v>24</v>
      </c>
      <c r="I2184" s="6">
        <f t="shared" si="240"/>
        <v>2020</v>
      </c>
      <c r="J2184" s="11">
        <v>44069.693055555559</v>
      </c>
      <c r="K2184" s="12" t="s">
        <v>268</v>
      </c>
      <c r="L2184" s="8" t="s">
        <v>2696</v>
      </c>
      <c r="M2184" s="8" t="s">
        <v>2703</v>
      </c>
      <c r="N2184" s="12" t="s">
        <v>34</v>
      </c>
      <c r="O2184" s="12" t="s">
        <v>25</v>
      </c>
      <c r="P2184" s="13">
        <v>0</v>
      </c>
      <c r="Q2184" s="12" t="s">
        <v>2652</v>
      </c>
      <c r="R2184">
        <f t="shared" si="246"/>
        <v>1</v>
      </c>
    </row>
    <row r="2185" spans="1:18" ht="66" x14ac:dyDescent="0.25">
      <c r="A2185" s="4" t="s">
        <v>288</v>
      </c>
      <c r="B2185" s="17">
        <v>44067.887499999997</v>
      </c>
      <c r="C2185" s="6" t="str">
        <f t="shared" si="241"/>
        <v>August</v>
      </c>
      <c r="D2185" s="7">
        <f t="shared" si="242"/>
        <v>0.88750000000000007</v>
      </c>
      <c r="E2185" s="7" t="str">
        <f>IF(AND(D2185&lt;Sheet2!$A$3,D2185&gt;=Sheet2!$A$2),"Morning",IF(AND(D2185&gt;=Sheet2!$A$3,D2185&lt;Sheet2!$A$4),"Afternoon","Night"))</f>
        <v>Night</v>
      </c>
      <c r="F2185" s="7" t="str">
        <f t="shared" si="243"/>
        <v>Monday</v>
      </c>
      <c r="G2185" s="7" t="str">
        <f t="shared" si="244"/>
        <v>Weekdays</v>
      </c>
      <c r="H2185" s="6">
        <f t="shared" si="245"/>
        <v>24</v>
      </c>
      <c r="I2185" s="6">
        <f t="shared" si="240"/>
        <v>2020</v>
      </c>
      <c r="J2185" s="5">
        <v>44067.887499999997</v>
      </c>
      <c r="K2185" s="8" t="s">
        <v>309</v>
      </c>
      <c r="L2185" s="8" t="s">
        <v>2696</v>
      </c>
      <c r="M2185" s="8" t="s">
        <v>2703</v>
      </c>
      <c r="N2185" s="8" t="s">
        <v>34</v>
      </c>
      <c r="O2185" s="8" t="s">
        <v>351</v>
      </c>
      <c r="P2185" s="9">
        <v>0</v>
      </c>
      <c r="Q2185" s="8" t="s">
        <v>2653</v>
      </c>
      <c r="R2185">
        <f t="shared" si="246"/>
        <v>1</v>
      </c>
    </row>
    <row r="2186" spans="1:18" ht="49.5" x14ac:dyDescent="0.25">
      <c r="A2186" s="4" t="s">
        <v>290</v>
      </c>
      <c r="B2186" s="17">
        <v>44068.377083333333</v>
      </c>
      <c r="C2186" s="6" t="str">
        <f t="shared" si="241"/>
        <v>August</v>
      </c>
      <c r="D2186" s="7">
        <f t="shared" si="242"/>
        <v>0.37708333333333338</v>
      </c>
      <c r="E2186" s="7" t="str">
        <f>IF(AND(D2186&lt;Sheet2!$A$3,D2186&gt;=Sheet2!$A$2),"Morning",IF(AND(D2186&gt;=Sheet2!$A$3,D2186&lt;Sheet2!$A$4),"Afternoon","Night"))</f>
        <v>Morning</v>
      </c>
      <c r="F2186" s="7" t="str">
        <f t="shared" si="243"/>
        <v>Tuesday</v>
      </c>
      <c r="G2186" s="7" t="str">
        <f t="shared" si="244"/>
        <v>Weekdays</v>
      </c>
      <c r="H2186" s="6">
        <f t="shared" si="245"/>
        <v>25</v>
      </c>
      <c r="I2186" s="6">
        <f t="shared" si="240"/>
        <v>2020</v>
      </c>
      <c r="J2186" s="5">
        <v>44068.377083333333</v>
      </c>
      <c r="K2186" s="8" t="s">
        <v>268</v>
      </c>
      <c r="L2186" s="8" t="s">
        <v>2696</v>
      </c>
      <c r="M2186" s="8" t="s">
        <v>2703</v>
      </c>
      <c r="N2186" s="8" t="s">
        <v>34</v>
      </c>
      <c r="O2186" s="8" t="s">
        <v>25</v>
      </c>
      <c r="P2186" s="9">
        <v>31</v>
      </c>
      <c r="Q2186" s="8" t="s">
        <v>1646</v>
      </c>
      <c r="R2186">
        <f t="shared" si="246"/>
        <v>1</v>
      </c>
    </row>
    <row r="2187" spans="1:18" ht="49.5" x14ac:dyDescent="0.25">
      <c r="A2187" s="10"/>
      <c r="B2187" s="18">
        <v>44068.377083333333</v>
      </c>
      <c r="C2187" s="6" t="str">
        <f t="shared" si="241"/>
        <v>August</v>
      </c>
      <c r="D2187" s="7">
        <f t="shared" si="242"/>
        <v>0.37708333333333338</v>
      </c>
      <c r="E2187" s="7" t="str">
        <f>IF(AND(D2187&lt;Sheet2!$A$3,D2187&gt;=Sheet2!$A$2),"Morning",IF(AND(D2187&gt;=Sheet2!$A$3,D2187&lt;Sheet2!$A$4),"Afternoon","Night"))</f>
        <v>Morning</v>
      </c>
      <c r="F2187" s="7" t="str">
        <f t="shared" si="243"/>
        <v>Tuesday</v>
      </c>
      <c r="G2187" s="7" t="str">
        <f t="shared" si="244"/>
        <v>Weekdays</v>
      </c>
      <c r="H2187" s="6">
        <f t="shared" si="245"/>
        <v>25</v>
      </c>
      <c r="I2187" s="6">
        <f t="shared" si="240"/>
        <v>2020</v>
      </c>
      <c r="J2187" s="11">
        <v>44069.680555555555</v>
      </c>
      <c r="K2187" s="12" t="s">
        <v>268</v>
      </c>
      <c r="L2187" s="8" t="s">
        <v>2696</v>
      </c>
      <c r="M2187" s="8" t="s">
        <v>2703</v>
      </c>
      <c r="N2187" s="12" t="s">
        <v>34</v>
      </c>
      <c r="O2187" s="12" t="s">
        <v>25</v>
      </c>
      <c r="P2187" s="13">
        <v>31</v>
      </c>
      <c r="Q2187" s="12" t="s">
        <v>2654</v>
      </c>
      <c r="R2187">
        <f t="shared" si="246"/>
        <v>1</v>
      </c>
    </row>
    <row r="2188" spans="1:18" ht="115.5" x14ac:dyDescent="0.25">
      <c r="A2188" s="4" t="s">
        <v>292</v>
      </c>
      <c r="B2188" s="17">
        <v>44068.576388888891</v>
      </c>
      <c r="C2188" s="6" t="str">
        <f t="shared" si="241"/>
        <v>August</v>
      </c>
      <c r="D2188" s="7">
        <f t="shared" si="242"/>
        <v>0.57638888888888895</v>
      </c>
      <c r="E2188" s="7" t="str">
        <f>IF(AND(D2188&lt;Sheet2!$A$3,D2188&gt;=Sheet2!$A$2),"Morning",IF(AND(D2188&gt;=Sheet2!$A$3,D2188&lt;Sheet2!$A$4),"Afternoon","Night"))</f>
        <v>Afternoon</v>
      </c>
      <c r="F2188" s="7" t="str">
        <f t="shared" si="243"/>
        <v>Tuesday</v>
      </c>
      <c r="G2188" s="7" t="str">
        <f t="shared" si="244"/>
        <v>Weekdays</v>
      </c>
      <c r="H2188" s="6">
        <f t="shared" si="245"/>
        <v>25</v>
      </c>
      <c r="I2188" s="6">
        <f t="shared" si="240"/>
        <v>2020</v>
      </c>
      <c r="J2188" s="5">
        <v>44068.431250000001</v>
      </c>
      <c r="K2188" s="8" t="s">
        <v>23</v>
      </c>
      <c r="L2188" s="8" t="s">
        <v>2693</v>
      </c>
      <c r="M2188" s="8" t="s">
        <v>2703</v>
      </c>
      <c r="N2188" s="8" t="s">
        <v>24</v>
      </c>
      <c r="O2188" s="8" t="s">
        <v>13</v>
      </c>
      <c r="P2188" s="15" t="s">
        <v>9</v>
      </c>
      <c r="Q2188" s="8" t="s">
        <v>2655</v>
      </c>
      <c r="R2188">
        <f t="shared" si="246"/>
        <v>1</v>
      </c>
    </row>
    <row r="2189" spans="1:18" ht="330" x14ac:dyDescent="0.25">
      <c r="A2189" s="10"/>
      <c r="B2189" s="18">
        <v>44068.576388888891</v>
      </c>
      <c r="C2189" s="6" t="str">
        <f t="shared" si="241"/>
        <v>August</v>
      </c>
      <c r="D2189" s="7">
        <f t="shared" si="242"/>
        <v>0.57638888888888895</v>
      </c>
      <c r="E2189" s="7" t="str">
        <f>IF(AND(D2189&lt;Sheet2!$A$3,D2189&gt;=Sheet2!$A$2),"Morning",IF(AND(D2189&gt;=Sheet2!$A$3,D2189&lt;Sheet2!$A$4),"Afternoon","Night"))</f>
        <v>Afternoon</v>
      </c>
      <c r="F2189" s="7" t="str">
        <f t="shared" si="243"/>
        <v>Tuesday</v>
      </c>
      <c r="G2189" s="7" t="str">
        <f t="shared" si="244"/>
        <v>Weekdays</v>
      </c>
      <c r="H2189" s="6">
        <f t="shared" si="245"/>
        <v>25</v>
      </c>
      <c r="I2189" s="6">
        <f t="shared" si="240"/>
        <v>2020</v>
      </c>
      <c r="J2189" s="11">
        <v>44068.576388888891</v>
      </c>
      <c r="K2189" s="12" t="s">
        <v>23</v>
      </c>
      <c r="L2189" s="8" t="s">
        <v>2693</v>
      </c>
      <c r="M2189" s="8" t="s">
        <v>2703</v>
      </c>
      <c r="N2189" s="12" t="s">
        <v>24</v>
      </c>
      <c r="O2189" s="12" t="s">
        <v>13</v>
      </c>
      <c r="P2189" s="15" t="s">
        <v>9</v>
      </c>
      <c r="Q2189" s="12" t="s">
        <v>2656</v>
      </c>
      <c r="R2189">
        <f t="shared" si="246"/>
        <v>1</v>
      </c>
    </row>
    <row r="2190" spans="1:18" ht="99" x14ac:dyDescent="0.25">
      <c r="A2190" s="4" t="s">
        <v>294</v>
      </c>
      <c r="B2190" s="17">
        <v>44068.620833333334</v>
      </c>
      <c r="C2190" s="6" t="str">
        <f t="shared" si="241"/>
        <v>August</v>
      </c>
      <c r="D2190" s="7">
        <f t="shared" si="242"/>
        <v>0.62083333333333335</v>
      </c>
      <c r="E2190" s="7" t="str">
        <f>IF(AND(D2190&lt;Sheet2!$A$3,D2190&gt;=Sheet2!$A$2),"Morning",IF(AND(D2190&gt;=Sheet2!$A$3,D2190&lt;Sheet2!$A$4),"Afternoon","Night"))</f>
        <v>Afternoon</v>
      </c>
      <c r="F2190" s="7" t="str">
        <f t="shared" si="243"/>
        <v>Tuesday</v>
      </c>
      <c r="G2190" s="7" t="str">
        <f t="shared" si="244"/>
        <v>Weekdays</v>
      </c>
      <c r="H2190" s="6">
        <f t="shared" si="245"/>
        <v>25</v>
      </c>
      <c r="I2190" s="6">
        <f t="shared" si="240"/>
        <v>2020</v>
      </c>
      <c r="J2190" s="5">
        <v>44068.620833333334</v>
      </c>
      <c r="K2190" s="8" t="s">
        <v>243</v>
      </c>
      <c r="L2190" s="8" t="s">
        <v>2700</v>
      </c>
      <c r="M2190" s="8" t="s">
        <v>2702</v>
      </c>
      <c r="N2190" s="8" t="s">
        <v>24</v>
      </c>
      <c r="O2190" s="8" t="s">
        <v>19</v>
      </c>
      <c r="P2190" s="9">
        <v>98</v>
      </c>
      <c r="Q2190" s="8" t="s">
        <v>2657</v>
      </c>
      <c r="R2190">
        <f t="shared" si="246"/>
        <v>1</v>
      </c>
    </row>
    <row r="2191" spans="1:18" ht="396" x14ac:dyDescent="0.25">
      <c r="A2191" s="4" t="s">
        <v>296</v>
      </c>
      <c r="B2191" s="17">
        <v>44068.938888888886</v>
      </c>
      <c r="C2191" s="6" t="str">
        <f t="shared" si="241"/>
        <v>August</v>
      </c>
      <c r="D2191" s="7">
        <f t="shared" si="242"/>
        <v>0.93888888888888899</v>
      </c>
      <c r="E2191" s="7" t="str">
        <f>IF(AND(D2191&lt;Sheet2!$A$3,D2191&gt;=Sheet2!$A$2),"Morning",IF(AND(D2191&gt;=Sheet2!$A$3,D2191&lt;Sheet2!$A$4),"Afternoon","Night"))</f>
        <v>Night</v>
      </c>
      <c r="F2191" s="7" t="str">
        <f t="shared" si="243"/>
        <v>Tuesday</v>
      </c>
      <c r="G2191" s="7" t="str">
        <f t="shared" si="244"/>
        <v>Weekdays</v>
      </c>
      <c r="H2191" s="6">
        <f t="shared" si="245"/>
        <v>25</v>
      </c>
      <c r="I2191" s="6">
        <f t="shared" si="240"/>
        <v>2020</v>
      </c>
      <c r="J2191" s="5">
        <v>44068.938888888886</v>
      </c>
      <c r="K2191" s="8" t="s">
        <v>332</v>
      </c>
      <c r="L2191" s="8" t="s">
        <v>2693</v>
      </c>
      <c r="M2191" s="8" t="s">
        <v>2703</v>
      </c>
      <c r="N2191" s="8" t="s">
        <v>34</v>
      </c>
      <c r="O2191" s="8" t="s">
        <v>1345</v>
      </c>
      <c r="P2191" s="9">
        <v>262</v>
      </c>
      <c r="Q2191" s="8" t="s">
        <v>2658</v>
      </c>
      <c r="R2191">
        <f t="shared" si="246"/>
        <v>1</v>
      </c>
    </row>
    <row r="2192" spans="1:18" ht="33" x14ac:dyDescent="0.25">
      <c r="A2192" s="4" t="s">
        <v>298</v>
      </c>
      <c r="B2192" s="17">
        <v>44068.979166666664</v>
      </c>
      <c r="C2192" s="6" t="str">
        <f t="shared" si="241"/>
        <v>August</v>
      </c>
      <c r="D2192" s="7">
        <f t="shared" si="242"/>
        <v>0.97916666666666663</v>
      </c>
      <c r="E2192" s="7" t="str">
        <f>IF(AND(D2192&lt;Sheet2!$A$3,D2192&gt;=Sheet2!$A$2),"Morning",IF(AND(D2192&gt;=Sheet2!$A$3,D2192&lt;Sheet2!$A$4),"Afternoon","Night"))</f>
        <v>Night</v>
      </c>
      <c r="F2192" s="7" t="str">
        <f t="shared" si="243"/>
        <v>Tuesday</v>
      </c>
      <c r="G2192" s="7" t="str">
        <f t="shared" si="244"/>
        <v>Weekdays</v>
      </c>
      <c r="H2192" s="6">
        <f t="shared" si="245"/>
        <v>25</v>
      </c>
      <c r="I2192" s="6">
        <f t="shared" si="240"/>
        <v>2020</v>
      </c>
      <c r="J2192" s="5">
        <v>44068.979166666664</v>
      </c>
      <c r="K2192" s="8" t="s">
        <v>332</v>
      </c>
      <c r="L2192" s="8" t="s">
        <v>2693</v>
      </c>
      <c r="M2192" s="8" t="s">
        <v>2703</v>
      </c>
      <c r="N2192" s="8"/>
      <c r="O2192" s="8"/>
      <c r="P2192" s="15" t="s">
        <v>9</v>
      </c>
      <c r="Q2192" s="8" t="s">
        <v>1647</v>
      </c>
      <c r="R2192">
        <f t="shared" si="246"/>
        <v>1</v>
      </c>
    </row>
    <row r="2193" spans="1:18" ht="99" x14ac:dyDescent="0.25">
      <c r="A2193" s="4" t="s">
        <v>300</v>
      </c>
      <c r="B2193" s="17">
        <v>44069.416666666664</v>
      </c>
      <c r="C2193" s="6" t="str">
        <f t="shared" si="241"/>
        <v>August</v>
      </c>
      <c r="D2193" s="7">
        <f t="shared" si="242"/>
        <v>0.41666666666666669</v>
      </c>
      <c r="E2193" s="7" t="str">
        <f>IF(AND(D2193&lt;Sheet2!$A$3,D2193&gt;=Sheet2!$A$2),"Morning",IF(AND(D2193&gt;=Sheet2!$A$3,D2193&lt;Sheet2!$A$4),"Afternoon","Night"))</f>
        <v>Morning</v>
      </c>
      <c r="F2193" s="7" t="str">
        <f t="shared" si="243"/>
        <v>Wednesday</v>
      </c>
      <c r="G2193" s="7" t="str">
        <f t="shared" si="244"/>
        <v>Weekdays</v>
      </c>
      <c r="H2193" s="6">
        <f t="shared" si="245"/>
        <v>26</v>
      </c>
      <c r="I2193" s="6">
        <f t="shared" si="240"/>
        <v>2020</v>
      </c>
      <c r="J2193" s="5">
        <v>44069.416666666664</v>
      </c>
      <c r="K2193" s="8" t="s">
        <v>594</v>
      </c>
      <c r="L2193" s="8" t="s">
        <v>2699</v>
      </c>
      <c r="M2193" s="8" t="s">
        <v>2703</v>
      </c>
      <c r="N2193" s="8" t="s">
        <v>34</v>
      </c>
      <c r="O2193" s="8" t="s">
        <v>109</v>
      </c>
      <c r="P2193" s="9">
        <v>94</v>
      </c>
      <c r="Q2193" s="8" t="s">
        <v>2659</v>
      </c>
      <c r="R2193">
        <f t="shared" si="246"/>
        <v>1</v>
      </c>
    </row>
    <row r="2194" spans="1:18" ht="49.5" x14ac:dyDescent="0.25">
      <c r="A2194" s="4" t="s">
        <v>301</v>
      </c>
      <c r="B2194" s="17">
        <v>44070.402777777781</v>
      </c>
      <c r="C2194" s="6" t="str">
        <f t="shared" si="241"/>
        <v>August</v>
      </c>
      <c r="D2194" s="7">
        <f t="shared" si="242"/>
        <v>0.40277777777777773</v>
      </c>
      <c r="E2194" s="7" t="str">
        <f>IF(AND(D2194&lt;Sheet2!$A$3,D2194&gt;=Sheet2!$A$2),"Morning",IF(AND(D2194&gt;=Sheet2!$A$3,D2194&lt;Sheet2!$A$4),"Afternoon","Night"))</f>
        <v>Morning</v>
      </c>
      <c r="F2194" s="7" t="str">
        <f t="shared" si="243"/>
        <v>Thursday</v>
      </c>
      <c r="G2194" s="7" t="str">
        <f t="shared" si="244"/>
        <v>Weekdays</v>
      </c>
      <c r="H2194" s="6">
        <f t="shared" si="245"/>
        <v>27</v>
      </c>
      <c r="I2194" s="6">
        <f t="shared" si="240"/>
        <v>2020</v>
      </c>
      <c r="J2194" s="5">
        <v>44070.402777777781</v>
      </c>
      <c r="K2194" s="8" t="s">
        <v>161</v>
      </c>
      <c r="L2194" s="8" t="s">
        <v>2694</v>
      </c>
      <c r="M2194" s="8" t="s">
        <v>2702</v>
      </c>
      <c r="N2194" s="8" t="s">
        <v>34</v>
      </c>
      <c r="O2194" s="8" t="s">
        <v>109</v>
      </c>
      <c r="P2194" s="9">
        <v>105</v>
      </c>
      <c r="Q2194" s="8" t="s">
        <v>2660</v>
      </c>
      <c r="R2194">
        <f t="shared" si="246"/>
        <v>1</v>
      </c>
    </row>
    <row r="2195" spans="1:18" ht="66" x14ac:dyDescent="0.25">
      <c r="A2195" s="4" t="s">
        <v>303</v>
      </c>
      <c r="B2195" s="17">
        <v>44070.421527777777</v>
      </c>
      <c r="C2195" s="6" t="str">
        <f t="shared" si="241"/>
        <v>August</v>
      </c>
      <c r="D2195" s="7">
        <f t="shared" si="242"/>
        <v>0.42152777777777778</v>
      </c>
      <c r="E2195" s="7" t="str">
        <f>IF(AND(D2195&lt;Sheet2!$A$3,D2195&gt;=Sheet2!$A$2),"Morning",IF(AND(D2195&gt;=Sheet2!$A$3,D2195&lt;Sheet2!$A$4),"Afternoon","Night"))</f>
        <v>Morning</v>
      </c>
      <c r="F2195" s="7" t="str">
        <f t="shared" si="243"/>
        <v>Thursday</v>
      </c>
      <c r="G2195" s="7" t="str">
        <f t="shared" si="244"/>
        <v>Weekdays</v>
      </c>
      <c r="H2195" s="6">
        <f t="shared" si="245"/>
        <v>27</v>
      </c>
      <c r="I2195" s="6">
        <f t="shared" si="240"/>
        <v>2020</v>
      </c>
      <c r="J2195" s="5">
        <v>44070.421527777777</v>
      </c>
      <c r="K2195" s="8" t="s">
        <v>149</v>
      </c>
      <c r="L2195" s="8" t="s">
        <v>2696</v>
      </c>
      <c r="M2195" s="8" t="s">
        <v>2703</v>
      </c>
      <c r="N2195" s="8" t="s">
        <v>34</v>
      </c>
      <c r="O2195" s="8" t="s">
        <v>109</v>
      </c>
      <c r="P2195" s="9">
        <v>52</v>
      </c>
      <c r="Q2195" s="8" t="s">
        <v>2661</v>
      </c>
      <c r="R2195">
        <f t="shared" si="246"/>
        <v>1</v>
      </c>
    </row>
    <row r="2196" spans="1:18" ht="49.5" x14ac:dyDescent="0.25">
      <c r="A2196" s="4" t="s">
        <v>304</v>
      </c>
      <c r="B2196" s="17">
        <v>44071.431250000001</v>
      </c>
      <c r="C2196" s="6" t="str">
        <f t="shared" si="241"/>
        <v>August</v>
      </c>
      <c r="D2196" s="7">
        <f t="shared" si="242"/>
        <v>0.43124999999999997</v>
      </c>
      <c r="E2196" s="7" t="str">
        <f>IF(AND(D2196&lt;Sheet2!$A$3,D2196&gt;=Sheet2!$A$2),"Morning",IF(AND(D2196&gt;=Sheet2!$A$3,D2196&lt;Sheet2!$A$4),"Afternoon","Night"))</f>
        <v>Morning</v>
      </c>
      <c r="F2196" s="7" t="str">
        <f t="shared" si="243"/>
        <v>Friday</v>
      </c>
      <c r="G2196" s="7" t="str">
        <f t="shared" si="244"/>
        <v>Weekdays</v>
      </c>
      <c r="H2196" s="6">
        <f t="shared" si="245"/>
        <v>28</v>
      </c>
      <c r="I2196" s="6">
        <f t="shared" si="240"/>
        <v>2020</v>
      </c>
      <c r="J2196" s="5">
        <v>44071.431250000001</v>
      </c>
      <c r="K2196" s="8" t="s">
        <v>814</v>
      </c>
      <c r="L2196" s="8" t="s">
        <v>2694</v>
      </c>
      <c r="M2196" s="8" t="s">
        <v>2702</v>
      </c>
      <c r="N2196" s="8" t="s">
        <v>34</v>
      </c>
      <c r="O2196" s="8" t="s">
        <v>109</v>
      </c>
      <c r="P2196" s="9">
        <v>4</v>
      </c>
      <c r="Q2196" s="8" t="s">
        <v>2662</v>
      </c>
      <c r="R2196">
        <f t="shared" si="246"/>
        <v>1</v>
      </c>
    </row>
    <row r="2197" spans="1:18" ht="49.5" x14ac:dyDescent="0.25">
      <c r="A2197" s="4" t="s">
        <v>306</v>
      </c>
      <c r="B2197" s="17">
        <v>44072.413888888892</v>
      </c>
      <c r="C2197" s="6" t="str">
        <f t="shared" si="241"/>
        <v>August</v>
      </c>
      <c r="D2197" s="7">
        <f t="shared" si="242"/>
        <v>0.41388888888888892</v>
      </c>
      <c r="E2197" s="7" t="str">
        <f>IF(AND(D2197&lt;Sheet2!$A$3,D2197&gt;=Sheet2!$A$2),"Morning",IF(AND(D2197&gt;=Sheet2!$A$3,D2197&lt;Sheet2!$A$4),"Afternoon","Night"))</f>
        <v>Morning</v>
      </c>
      <c r="F2197" s="7" t="str">
        <f t="shared" si="243"/>
        <v>Saturday</v>
      </c>
      <c r="G2197" s="7" t="str">
        <f t="shared" si="244"/>
        <v>Weekends</v>
      </c>
      <c r="H2197" s="6">
        <f t="shared" si="245"/>
        <v>29</v>
      </c>
      <c r="I2197" s="6">
        <f t="shared" si="240"/>
        <v>2020</v>
      </c>
      <c r="J2197" s="5">
        <v>44072.413888888892</v>
      </c>
      <c r="K2197" s="8" t="s">
        <v>594</v>
      </c>
      <c r="L2197" s="8" t="s">
        <v>2699</v>
      </c>
      <c r="M2197" s="8" t="s">
        <v>2703</v>
      </c>
      <c r="N2197" s="8" t="s">
        <v>34</v>
      </c>
      <c r="O2197" s="8" t="s">
        <v>109</v>
      </c>
      <c r="P2197" s="9">
        <v>24</v>
      </c>
      <c r="Q2197" s="8" t="s">
        <v>2663</v>
      </c>
      <c r="R2197">
        <f t="shared" si="246"/>
        <v>1</v>
      </c>
    </row>
    <row r="2198" spans="1:18" ht="33" x14ac:dyDescent="0.25">
      <c r="A2198" s="4" t="s">
        <v>307</v>
      </c>
      <c r="B2198" s="17">
        <v>44072.665972222225</v>
      </c>
      <c r="C2198" s="6" t="str">
        <f t="shared" si="241"/>
        <v>August</v>
      </c>
      <c r="D2198" s="7">
        <f t="shared" si="242"/>
        <v>0.66597222222222219</v>
      </c>
      <c r="E2198" s="7" t="str">
        <f>IF(AND(D2198&lt;Sheet2!$A$3,D2198&gt;=Sheet2!$A$2),"Morning",IF(AND(D2198&gt;=Sheet2!$A$3,D2198&lt;Sheet2!$A$4),"Afternoon","Night"))</f>
        <v>Afternoon</v>
      </c>
      <c r="F2198" s="7" t="str">
        <f t="shared" si="243"/>
        <v>Saturday</v>
      </c>
      <c r="G2198" s="7" t="str">
        <f t="shared" si="244"/>
        <v>Weekends</v>
      </c>
      <c r="H2198" s="6">
        <f t="shared" si="245"/>
        <v>29</v>
      </c>
      <c r="I2198" s="6">
        <f t="shared" si="240"/>
        <v>2020</v>
      </c>
      <c r="J2198" s="5">
        <v>44072.665972222225</v>
      </c>
      <c r="K2198" s="8" t="s">
        <v>172</v>
      </c>
      <c r="L2198" s="8" t="s">
        <v>2696</v>
      </c>
      <c r="M2198" s="8" t="s">
        <v>2703</v>
      </c>
      <c r="N2198" s="8" t="s">
        <v>24</v>
      </c>
      <c r="O2198" s="8" t="s">
        <v>13</v>
      </c>
      <c r="P2198" s="9">
        <v>26</v>
      </c>
      <c r="Q2198" s="8" t="s">
        <v>1648</v>
      </c>
      <c r="R2198">
        <f t="shared" si="246"/>
        <v>1</v>
      </c>
    </row>
    <row r="2199" spans="1:18" ht="66" x14ac:dyDescent="0.25">
      <c r="A2199" s="4" t="s">
        <v>308</v>
      </c>
      <c r="B2199" s="17">
        <v>44072.720833333333</v>
      </c>
      <c r="C2199" s="6" t="str">
        <f t="shared" si="241"/>
        <v>August</v>
      </c>
      <c r="D2199" s="7">
        <f t="shared" si="242"/>
        <v>0.72083333333333333</v>
      </c>
      <c r="E2199" s="7" t="str">
        <f>IF(AND(D2199&lt;Sheet2!$A$3,D2199&gt;=Sheet2!$A$2),"Morning",IF(AND(D2199&gt;=Sheet2!$A$3,D2199&lt;Sheet2!$A$4),"Afternoon","Night"))</f>
        <v>Afternoon</v>
      </c>
      <c r="F2199" s="7" t="str">
        <f t="shared" si="243"/>
        <v>Saturday</v>
      </c>
      <c r="G2199" s="7" t="str">
        <f t="shared" si="244"/>
        <v>Weekends</v>
      </c>
      <c r="H2199" s="6">
        <f t="shared" si="245"/>
        <v>29</v>
      </c>
      <c r="I2199" s="6">
        <f t="shared" si="240"/>
        <v>2020</v>
      </c>
      <c r="J2199" s="5">
        <v>44072.720833333333</v>
      </c>
      <c r="K2199" s="8" t="s">
        <v>33</v>
      </c>
      <c r="L2199" s="8" t="s">
        <v>2696</v>
      </c>
      <c r="M2199" s="8" t="s">
        <v>2703</v>
      </c>
      <c r="N2199" s="8" t="s">
        <v>58</v>
      </c>
      <c r="O2199" s="8" t="s">
        <v>35</v>
      </c>
      <c r="P2199" s="9">
        <v>4</v>
      </c>
      <c r="Q2199" s="8" t="s">
        <v>2664</v>
      </c>
      <c r="R2199">
        <f t="shared" si="246"/>
        <v>1</v>
      </c>
    </row>
    <row r="2200" spans="1:18" ht="66" x14ac:dyDescent="0.25">
      <c r="A2200" s="10"/>
      <c r="B2200" s="18">
        <v>44072.720833333333</v>
      </c>
      <c r="C2200" s="6" t="str">
        <f t="shared" si="241"/>
        <v>August</v>
      </c>
      <c r="D2200" s="7">
        <f t="shared" si="242"/>
        <v>0.72083333333333333</v>
      </c>
      <c r="E2200" s="7" t="str">
        <f>IF(AND(D2200&lt;Sheet2!$A$3,D2200&gt;=Sheet2!$A$2),"Morning",IF(AND(D2200&gt;=Sheet2!$A$3,D2200&lt;Sheet2!$A$4),"Afternoon","Night"))</f>
        <v>Afternoon</v>
      </c>
      <c r="F2200" s="7" t="str">
        <f t="shared" si="243"/>
        <v>Saturday</v>
      </c>
      <c r="G2200" s="7" t="str">
        <f t="shared" si="244"/>
        <v>Weekends</v>
      </c>
      <c r="H2200" s="6">
        <f t="shared" si="245"/>
        <v>29</v>
      </c>
      <c r="I2200" s="6">
        <f t="shared" si="240"/>
        <v>2020</v>
      </c>
      <c r="J2200" s="11">
        <v>44073.682638888888</v>
      </c>
      <c r="K2200" s="12" t="s">
        <v>33</v>
      </c>
      <c r="L2200" s="8" t="s">
        <v>2696</v>
      </c>
      <c r="M2200" s="8" t="s">
        <v>2703</v>
      </c>
      <c r="N2200" s="12" t="s">
        <v>58</v>
      </c>
      <c r="O2200" s="12" t="s">
        <v>35</v>
      </c>
      <c r="P2200" s="13">
        <v>4</v>
      </c>
      <c r="Q2200" s="12" t="s">
        <v>2665</v>
      </c>
      <c r="R2200">
        <f t="shared" si="246"/>
        <v>1</v>
      </c>
    </row>
    <row r="2201" spans="1:18" ht="33" x14ac:dyDescent="0.25">
      <c r="A2201" s="4" t="s">
        <v>310</v>
      </c>
      <c r="B2201" s="17">
        <v>44072.748611111114</v>
      </c>
      <c r="C2201" s="6" t="str">
        <f t="shared" si="241"/>
        <v>August</v>
      </c>
      <c r="D2201" s="7">
        <f t="shared" si="242"/>
        <v>0.74861111111111101</v>
      </c>
      <c r="E2201" s="7" t="str">
        <f>IF(AND(D2201&lt;Sheet2!$A$3,D2201&gt;=Sheet2!$A$2),"Morning",IF(AND(D2201&gt;=Sheet2!$A$3,D2201&lt;Sheet2!$A$4),"Afternoon","Night"))</f>
        <v>Afternoon</v>
      </c>
      <c r="F2201" s="7" t="str">
        <f t="shared" si="243"/>
        <v>Saturday</v>
      </c>
      <c r="G2201" s="7" t="str">
        <f t="shared" si="244"/>
        <v>Weekends</v>
      </c>
      <c r="H2201" s="6">
        <f t="shared" si="245"/>
        <v>29</v>
      </c>
      <c r="I2201" s="6">
        <f t="shared" si="240"/>
        <v>2020</v>
      </c>
      <c r="J2201" s="5">
        <v>44072.748611111114</v>
      </c>
      <c r="K2201" s="8" t="s">
        <v>375</v>
      </c>
      <c r="L2201" s="8" t="s">
        <v>2696</v>
      </c>
      <c r="M2201" s="8" t="s">
        <v>2703</v>
      </c>
      <c r="N2201" s="8" t="s">
        <v>18</v>
      </c>
      <c r="O2201" s="8" t="s">
        <v>19</v>
      </c>
      <c r="P2201" s="15" t="s">
        <v>9</v>
      </c>
      <c r="Q2201" s="8" t="s">
        <v>1649</v>
      </c>
      <c r="R2201">
        <f t="shared" si="246"/>
        <v>1</v>
      </c>
    </row>
    <row r="2202" spans="1:18" ht="49.5" x14ac:dyDescent="0.25">
      <c r="A2202" s="10"/>
      <c r="B2202" s="18">
        <v>44072.748611111114</v>
      </c>
      <c r="C2202" s="6" t="str">
        <f t="shared" si="241"/>
        <v>August</v>
      </c>
      <c r="D2202" s="7">
        <f t="shared" si="242"/>
        <v>0.74861111111111101</v>
      </c>
      <c r="E2202" s="7" t="str">
        <f>IF(AND(D2202&lt;Sheet2!$A$3,D2202&gt;=Sheet2!$A$2),"Morning",IF(AND(D2202&gt;=Sheet2!$A$3,D2202&lt;Sheet2!$A$4),"Afternoon","Night"))</f>
        <v>Afternoon</v>
      </c>
      <c r="F2202" s="7" t="str">
        <f t="shared" si="243"/>
        <v>Saturday</v>
      </c>
      <c r="G2202" s="7" t="str">
        <f t="shared" si="244"/>
        <v>Weekends</v>
      </c>
      <c r="H2202" s="6">
        <f t="shared" si="245"/>
        <v>29</v>
      </c>
      <c r="I2202" s="6">
        <f t="shared" si="240"/>
        <v>2020</v>
      </c>
      <c r="J2202" s="11">
        <v>44073.6875</v>
      </c>
      <c r="K2202" s="12" t="s">
        <v>375</v>
      </c>
      <c r="L2202" s="8" t="s">
        <v>2696</v>
      </c>
      <c r="M2202" s="8" t="s">
        <v>2703</v>
      </c>
      <c r="N2202" s="12" t="s">
        <v>18</v>
      </c>
      <c r="O2202" s="12" t="s">
        <v>19</v>
      </c>
      <c r="P2202" s="15" t="s">
        <v>9</v>
      </c>
      <c r="Q2202" s="12" t="s">
        <v>2666</v>
      </c>
      <c r="R2202">
        <f t="shared" si="246"/>
        <v>1</v>
      </c>
    </row>
    <row r="2203" spans="1:18" ht="409.5" x14ac:dyDescent="0.25">
      <c r="A2203" s="4" t="s">
        <v>311</v>
      </c>
      <c r="B2203" s="17">
        <v>44073.060416666667</v>
      </c>
      <c r="C2203" s="6" t="str">
        <f t="shared" si="241"/>
        <v>August</v>
      </c>
      <c r="D2203" s="7">
        <f t="shared" si="242"/>
        <v>6.0416666666666667E-2</v>
      </c>
      <c r="E2203" s="7" t="str">
        <f>IF(AND(D2203&lt;Sheet2!$A$3,D2203&gt;=Sheet2!$A$2),"Morning",IF(AND(D2203&gt;=Sheet2!$A$3,D2203&lt;Sheet2!$A$4),"Afternoon","Night"))</f>
        <v>Night</v>
      </c>
      <c r="F2203" s="7" t="str">
        <f t="shared" si="243"/>
        <v>Sunday</v>
      </c>
      <c r="G2203" s="7" t="str">
        <f t="shared" si="244"/>
        <v>Weekends</v>
      </c>
      <c r="H2203" s="6">
        <f t="shared" si="245"/>
        <v>30</v>
      </c>
      <c r="I2203" s="6">
        <f t="shared" si="240"/>
        <v>2020</v>
      </c>
      <c r="J2203" s="5">
        <v>44073.060416666667</v>
      </c>
      <c r="K2203" s="8" t="s">
        <v>332</v>
      </c>
      <c r="L2203" s="8" t="s">
        <v>2693</v>
      </c>
      <c r="M2203" s="8" t="s">
        <v>2703</v>
      </c>
      <c r="N2203" s="8" t="s">
        <v>34</v>
      </c>
      <c r="O2203" s="8" t="s">
        <v>191</v>
      </c>
      <c r="P2203" s="9">
        <v>1030</v>
      </c>
      <c r="Q2203" s="8" t="s">
        <v>1650</v>
      </c>
      <c r="R2203">
        <f t="shared" si="246"/>
        <v>1</v>
      </c>
    </row>
    <row r="2204" spans="1:18" ht="49.5" x14ac:dyDescent="0.25">
      <c r="A2204" s="4" t="s">
        <v>313</v>
      </c>
      <c r="B2204" s="17">
        <v>44073.719444444447</v>
      </c>
      <c r="C2204" s="6" t="str">
        <f t="shared" si="241"/>
        <v>August</v>
      </c>
      <c r="D2204" s="7">
        <f t="shared" si="242"/>
        <v>0.71944444444444444</v>
      </c>
      <c r="E2204" s="7" t="str">
        <f>IF(AND(D2204&lt;Sheet2!$A$3,D2204&gt;=Sheet2!$A$2),"Morning",IF(AND(D2204&gt;=Sheet2!$A$3,D2204&lt;Sheet2!$A$4),"Afternoon","Night"))</f>
        <v>Afternoon</v>
      </c>
      <c r="F2204" s="7" t="str">
        <f t="shared" si="243"/>
        <v>Sunday</v>
      </c>
      <c r="G2204" s="7" t="str">
        <f t="shared" si="244"/>
        <v>Weekends</v>
      </c>
      <c r="H2204" s="6">
        <f t="shared" si="245"/>
        <v>30</v>
      </c>
      <c r="I2204" s="6">
        <f t="shared" si="240"/>
        <v>2020</v>
      </c>
      <c r="J2204" s="5">
        <v>44073.719444444447</v>
      </c>
      <c r="K2204" s="8" t="s">
        <v>831</v>
      </c>
      <c r="L2204" s="8" t="s">
        <v>2695</v>
      </c>
      <c r="M2204" s="8" t="s">
        <v>2702</v>
      </c>
      <c r="N2204" s="8" t="s">
        <v>34</v>
      </c>
      <c r="O2204" s="8" t="s">
        <v>351</v>
      </c>
      <c r="P2204" s="9">
        <v>0</v>
      </c>
      <c r="Q2204" s="8" t="s">
        <v>1651</v>
      </c>
      <c r="R2204">
        <f t="shared" si="246"/>
        <v>1</v>
      </c>
    </row>
    <row r="2205" spans="1:18" ht="33" x14ac:dyDescent="0.25">
      <c r="A2205" s="10"/>
      <c r="B2205" s="18">
        <v>44073.719444444447</v>
      </c>
      <c r="C2205" s="6" t="str">
        <f t="shared" si="241"/>
        <v>August</v>
      </c>
      <c r="D2205" s="7">
        <f t="shared" si="242"/>
        <v>0.71944444444444444</v>
      </c>
      <c r="E2205" s="7" t="str">
        <f>IF(AND(D2205&lt;Sheet2!$A$3,D2205&gt;=Sheet2!$A$2),"Morning",IF(AND(D2205&gt;=Sheet2!$A$3,D2205&lt;Sheet2!$A$4),"Afternoon","Night"))</f>
        <v>Afternoon</v>
      </c>
      <c r="F2205" s="7" t="str">
        <f t="shared" si="243"/>
        <v>Sunday</v>
      </c>
      <c r="G2205" s="7" t="str">
        <f t="shared" si="244"/>
        <v>Weekends</v>
      </c>
      <c r="H2205" s="6">
        <f t="shared" si="245"/>
        <v>30</v>
      </c>
      <c r="I2205" s="6">
        <f t="shared" si="240"/>
        <v>2020</v>
      </c>
      <c r="J2205" s="11">
        <v>44074.261805555558</v>
      </c>
      <c r="K2205" s="12" t="s">
        <v>831</v>
      </c>
      <c r="L2205" s="8" t="s">
        <v>2695</v>
      </c>
      <c r="M2205" s="8" t="s">
        <v>2702</v>
      </c>
      <c r="N2205" s="12" t="s">
        <v>34</v>
      </c>
      <c r="O2205" s="12" t="s">
        <v>351</v>
      </c>
      <c r="P2205" s="13">
        <v>0</v>
      </c>
      <c r="Q2205" s="12" t="s">
        <v>1652</v>
      </c>
      <c r="R2205">
        <f t="shared" si="246"/>
        <v>1</v>
      </c>
    </row>
    <row r="2206" spans="1:18" ht="33" x14ac:dyDescent="0.25">
      <c r="A2206" s="4" t="s">
        <v>315</v>
      </c>
      <c r="B2206" s="17">
        <v>44073.740972222222</v>
      </c>
      <c r="C2206" s="6" t="str">
        <f t="shared" si="241"/>
        <v>August</v>
      </c>
      <c r="D2206" s="7">
        <f t="shared" si="242"/>
        <v>0.74097222222222225</v>
      </c>
      <c r="E2206" s="7" t="str">
        <f>IF(AND(D2206&lt;Sheet2!$A$3,D2206&gt;=Sheet2!$A$2),"Morning",IF(AND(D2206&gt;=Sheet2!$A$3,D2206&lt;Sheet2!$A$4),"Afternoon","Night"))</f>
        <v>Afternoon</v>
      </c>
      <c r="F2206" s="7" t="str">
        <f t="shared" si="243"/>
        <v>Sunday</v>
      </c>
      <c r="G2206" s="7" t="str">
        <f>IF(OR(F2206="Saturday",F2206="Sunday"),"Weekends","Weekdays")</f>
        <v>Weekends</v>
      </c>
      <c r="H2206" s="6">
        <f t="shared" si="245"/>
        <v>30</v>
      </c>
      <c r="I2206" s="6">
        <f t="shared" si="240"/>
        <v>2020</v>
      </c>
      <c r="J2206" s="5">
        <v>44073.740972222222</v>
      </c>
      <c r="K2206" s="8" t="s">
        <v>170</v>
      </c>
      <c r="L2206" s="8" t="s">
        <v>2696</v>
      </c>
      <c r="M2206" s="8" t="s">
        <v>2703</v>
      </c>
      <c r="N2206" s="8" t="s">
        <v>24</v>
      </c>
      <c r="O2206" s="8" t="s">
        <v>13</v>
      </c>
      <c r="P2206" s="9">
        <v>37</v>
      </c>
      <c r="Q2206" s="8" t="s">
        <v>2667</v>
      </c>
      <c r="R2206">
        <f t="shared" si="246"/>
        <v>1</v>
      </c>
    </row>
    <row r="2207" spans="1:18" ht="49.5" x14ac:dyDescent="0.25">
      <c r="A2207" s="4" t="s">
        <v>316</v>
      </c>
      <c r="B2207" s="17">
        <v>44074.597222222219</v>
      </c>
      <c r="C2207" s="6" t="str">
        <f t="shared" si="241"/>
        <v>August</v>
      </c>
      <c r="D2207" s="7">
        <f t="shared" si="242"/>
        <v>0.59722222222222221</v>
      </c>
      <c r="E2207" s="7" t="str">
        <f>IF(AND(D2207&lt;Sheet2!$A$3,D2207&gt;=Sheet2!$A$2),"Morning",IF(AND(D2207&gt;=Sheet2!$A$3,D2207&lt;Sheet2!$A$4),"Afternoon","Night"))</f>
        <v>Afternoon</v>
      </c>
      <c r="F2207" s="7" t="str">
        <f t="shared" si="243"/>
        <v>Monday</v>
      </c>
      <c r="G2207" s="7" t="str">
        <f t="shared" si="244"/>
        <v>Weekdays</v>
      </c>
      <c r="H2207" s="6">
        <f t="shared" si="245"/>
        <v>31</v>
      </c>
      <c r="I2207" s="6">
        <f t="shared" si="240"/>
        <v>2020</v>
      </c>
      <c r="J2207" s="5">
        <v>44074.597222222219</v>
      </c>
      <c r="K2207" s="8" t="s">
        <v>814</v>
      </c>
      <c r="L2207" s="8" t="s">
        <v>2694</v>
      </c>
      <c r="M2207" s="8" t="s">
        <v>2702</v>
      </c>
      <c r="N2207" s="8" t="s">
        <v>34</v>
      </c>
      <c r="O2207" s="8" t="s">
        <v>109</v>
      </c>
      <c r="P2207" s="9">
        <v>24</v>
      </c>
      <c r="Q2207" s="8" t="s">
        <v>2668</v>
      </c>
      <c r="R2207">
        <f t="shared" si="246"/>
        <v>1</v>
      </c>
    </row>
    <row r="2208" spans="1:18" ht="49.5" x14ac:dyDescent="0.25">
      <c r="A2208" s="4" t="s">
        <v>318</v>
      </c>
      <c r="B2208" s="17">
        <v>44074.625</v>
      </c>
      <c r="C2208" s="6" t="str">
        <f t="shared" si="241"/>
        <v>August</v>
      </c>
      <c r="D2208" s="7">
        <f t="shared" si="242"/>
        <v>0.625</v>
      </c>
      <c r="E2208" s="7" t="str">
        <f>IF(AND(D2208&lt;Sheet2!$A$3,D2208&gt;=Sheet2!$A$2),"Morning",IF(AND(D2208&gt;=Sheet2!$A$3,D2208&lt;Sheet2!$A$4),"Afternoon","Night"))</f>
        <v>Afternoon</v>
      </c>
      <c r="F2208" s="7" t="str">
        <f t="shared" si="243"/>
        <v>Monday</v>
      </c>
      <c r="G2208" s="7" t="str">
        <f t="shared" si="244"/>
        <v>Weekdays</v>
      </c>
      <c r="H2208" s="6">
        <f t="shared" si="245"/>
        <v>31</v>
      </c>
      <c r="I2208" s="6">
        <f t="shared" si="240"/>
        <v>2020</v>
      </c>
      <c r="J2208" s="5" t="s">
        <v>1665</v>
      </c>
      <c r="K2208" s="8" t="s">
        <v>140</v>
      </c>
      <c r="L2208" s="8" t="s">
        <v>2696</v>
      </c>
      <c r="M2208" s="8" t="s">
        <v>2703</v>
      </c>
      <c r="N2208" s="8" t="s">
        <v>58</v>
      </c>
      <c r="O2208" s="8" t="s">
        <v>19</v>
      </c>
      <c r="P2208" s="9">
        <v>59</v>
      </c>
      <c r="Q2208" s="8" t="s">
        <v>2669</v>
      </c>
      <c r="R2208">
        <f t="shared" si="246"/>
        <v>1</v>
      </c>
    </row>
    <row r="2209" spans="1:18" ht="66" x14ac:dyDescent="0.25">
      <c r="A2209" s="10"/>
      <c r="B2209" s="18">
        <v>44074.625</v>
      </c>
      <c r="C2209" s="6" t="str">
        <f t="shared" si="241"/>
        <v>August</v>
      </c>
      <c r="D2209" s="7">
        <f t="shared" si="242"/>
        <v>0.625</v>
      </c>
      <c r="E2209" s="7" t="str">
        <f>IF(AND(D2209&lt;Sheet2!$A$3,D2209&gt;=Sheet2!$A$2),"Morning",IF(AND(D2209&gt;=Sheet2!$A$3,D2209&lt;Sheet2!$A$4),"Afternoon","Night"))</f>
        <v>Afternoon</v>
      </c>
      <c r="F2209" s="7" t="str">
        <f t="shared" si="243"/>
        <v>Monday</v>
      </c>
      <c r="G2209" s="7" t="str">
        <f t="shared" si="244"/>
        <v>Weekdays</v>
      </c>
      <c r="H2209" s="6">
        <f t="shared" si="245"/>
        <v>31</v>
      </c>
      <c r="I2209" s="6">
        <f t="shared" si="240"/>
        <v>2020</v>
      </c>
      <c r="J2209" s="11">
        <v>43899.435416666667</v>
      </c>
      <c r="K2209" s="12" t="s">
        <v>140</v>
      </c>
      <c r="L2209" s="8" t="s">
        <v>2696</v>
      </c>
      <c r="M2209" s="8" t="s">
        <v>2703</v>
      </c>
      <c r="N2209" s="12" t="s">
        <v>58</v>
      </c>
      <c r="O2209" s="12" t="s">
        <v>19</v>
      </c>
      <c r="P2209" s="13">
        <v>59</v>
      </c>
      <c r="Q2209" s="12" t="s">
        <v>2670</v>
      </c>
      <c r="R2209">
        <f t="shared" si="246"/>
        <v>1</v>
      </c>
    </row>
  </sheetData>
  <autoFilter ref="A1:Q2209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cols>
    <col min="1" max="1" width="11.5703125" bestFit="1" customWidth="1"/>
  </cols>
  <sheetData>
    <row r="1" spans="1:1" x14ac:dyDescent="0.25">
      <c r="A1" s="16"/>
    </row>
    <row r="2" spans="1:1" x14ac:dyDescent="0.25">
      <c r="A2" s="16">
        <v>0.16666666666666666</v>
      </c>
    </row>
    <row r="3" spans="1:1" x14ac:dyDescent="0.25">
      <c r="A3" s="16">
        <v>0.5</v>
      </c>
    </row>
    <row r="4" spans="1:1" x14ac:dyDescent="0.25">
      <c r="A4" s="16">
        <v>0.79166666666666663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Yudhy, Muhammad Riandhy Anindika</dc:creator>
  <cp:lastModifiedBy>DELL</cp:lastModifiedBy>
  <dcterms:created xsi:type="dcterms:W3CDTF">2020-12-14T08:08:14Z</dcterms:created>
  <dcterms:modified xsi:type="dcterms:W3CDTF">2021-02-23T07:17:56Z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b745d6-a57a-4c83-8b83-2f187d36efa0_Enabled">
    <vt:lpwstr>true</vt:lpwstr>
  </property>
  <property fmtid="{D5CDD505-2E9C-101B-9397-08002B2CF9AE}" pid="3" name="MSIP_Label_fcb745d6-a57a-4c83-8b83-2f187d36efa0_SetDate">
    <vt:lpwstr>2020-12-14T08:08:22Z</vt:lpwstr>
  </property>
  <property fmtid="{D5CDD505-2E9C-101B-9397-08002B2CF9AE}" pid="4" name="MSIP_Label_fcb745d6-a57a-4c83-8b83-2f187d36efa0_Method">
    <vt:lpwstr>Privileged</vt:lpwstr>
  </property>
  <property fmtid="{D5CDD505-2E9C-101B-9397-08002B2CF9AE}" pid="5" name="MSIP_Label_fcb745d6-a57a-4c83-8b83-2f187d36efa0_Name">
    <vt:lpwstr>Non-Business</vt:lpwstr>
  </property>
  <property fmtid="{D5CDD505-2E9C-101B-9397-08002B2CF9AE}" pid="6" name="MSIP_Label_fcb745d6-a57a-4c83-8b83-2f187d36efa0_SiteId">
    <vt:lpwstr>fd799da1-bfc1-4234-a91c-72b3a1cb9e26</vt:lpwstr>
  </property>
  <property fmtid="{D5CDD505-2E9C-101B-9397-08002B2CF9AE}" pid="7" name="MSIP_Label_fcb745d6-a57a-4c83-8b83-2f187d36efa0_ActionId">
    <vt:lpwstr>194da916-8c07-4c5a-b51d-18576ae9ec24</vt:lpwstr>
  </property>
  <property fmtid="{D5CDD505-2E9C-101B-9397-08002B2CF9AE}" pid="8" name="MSIP_Label_fcb745d6-a57a-4c83-8b83-2f187d36efa0_ContentBits">
    <vt:lpwstr>0</vt:lpwstr>
  </property>
</Properties>
</file>