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00" windowHeight="7620" activeTab="1"/>
  </bookViews>
  <sheets>
    <sheet name="Conheça a Mobills" sheetId="1" r:id="rId1"/>
    <sheet name="Fluxo de Caixa Pessoal" sheetId="2" r:id="rId2"/>
  </sheets>
  <calcPr calcId="162913"/>
  <extLst>
    <ext uri="GoogleSheetsCustomDataVersion1">
      <go:sheetsCustomData xmlns:go="http://customooxmlschemas.google.com/" r:id="rId6" roundtripDataSignature="AMtx7miXrlpo5tckBn1usV9BsG/8iO5hIg=="/>
    </ext>
  </extLst>
</workbook>
</file>

<file path=xl/calcChain.xml><?xml version="1.0" encoding="utf-8"?>
<calcChain xmlns="http://schemas.openxmlformats.org/spreadsheetml/2006/main">
  <c r="Q35" i="2" l="1"/>
  <c r="P33" i="2"/>
  <c r="O33" i="2"/>
  <c r="N33" i="2"/>
  <c r="M33" i="2"/>
  <c r="L33" i="2"/>
  <c r="K33" i="2"/>
  <c r="J33" i="2"/>
  <c r="I33" i="2"/>
  <c r="H33" i="2"/>
  <c r="G33" i="2"/>
  <c r="F33" i="2"/>
  <c r="E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P11" i="2"/>
  <c r="O11" i="2"/>
  <c r="N11" i="2"/>
  <c r="M11" i="2"/>
  <c r="L11" i="2"/>
  <c r="K11" i="2"/>
  <c r="J11" i="2"/>
  <c r="I11" i="2"/>
  <c r="H11" i="2"/>
  <c r="G11" i="2"/>
  <c r="F11" i="2"/>
  <c r="E11" i="2"/>
  <c r="Q10" i="2"/>
  <c r="Q9" i="2"/>
  <c r="Q11" i="2" s="1"/>
  <c r="Q8" i="2"/>
  <c r="Q7" i="2"/>
  <c r="L36" i="1"/>
  <c r="K35" i="1"/>
  <c r="B32" i="1"/>
  <c r="M27" i="1"/>
  <c r="K27" i="1"/>
  <c r="H27" i="1"/>
  <c r="A2" i="1"/>
  <c r="E34" i="2" l="1"/>
  <c r="E36" i="2" s="1"/>
  <c r="Q33" i="2"/>
  <c r="Q34" i="2" s="1"/>
  <c r="Q36" i="2" s="1"/>
  <c r="E41" i="2"/>
  <c r="F7" i="2"/>
  <c r="F34" i="2" s="1"/>
  <c r="F36" i="2" s="1"/>
  <c r="E40" i="2"/>
  <c r="Q40" i="2" l="1"/>
  <c r="Q41" i="2"/>
  <c r="F40" i="2"/>
  <c r="F41" i="2"/>
  <c r="G7" i="2"/>
  <c r="G34" i="2" s="1"/>
  <c r="G36" i="2" s="1"/>
  <c r="G41" i="2" l="1"/>
  <c r="H7" i="2"/>
  <c r="H34" i="2" s="1"/>
  <c r="H36" i="2" s="1"/>
  <c r="G40" i="2"/>
  <c r="H40" i="2" l="1"/>
  <c r="H41" i="2"/>
  <c r="I7" i="2"/>
  <c r="I34" i="2" s="1"/>
  <c r="I36" i="2" s="1"/>
  <c r="I41" i="2" l="1"/>
  <c r="J7" i="2"/>
  <c r="J34" i="2" s="1"/>
  <c r="J36" i="2" s="1"/>
  <c r="I40" i="2"/>
  <c r="J40" i="2" l="1"/>
  <c r="J41" i="2"/>
  <c r="K7" i="2"/>
  <c r="K34" i="2" s="1"/>
  <c r="K36" i="2" s="1"/>
  <c r="K41" i="2" l="1"/>
  <c r="L7" i="2"/>
  <c r="L34" i="2" s="1"/>
  <c r="L36" i="2" s="1"/>
  <c r="K40" i="2"/>
  <c r="L40" i="2" l="1"/>
  <c r="L41" i="2"/>
  <c r="M7" i="2"/>
  <c r="M34" i="2" s="1"/>
  <c r="M36" i="2" s="1"/>
  <c r="M41" i="2" l="1"/>
  <c r="N7" i="2"/>
  <c r="N34" i="2" s="1"/>
  <c r="N36" i="2" s="1"/>
  <c r="M40" i="2"/>
  <c r="N40" i="2" l="1"/>
  <c r="N41" i="2"/>
  <c r="O7" i="2"/>
  <c r="O34" i="2" s="1"/>
  <c r="O36" i="2" s="1"/>
  <c r="O41" i="2" l="1"/>
  <c r="P7" i="2"/>
  <c r="P34" i="2" s="1"/>
  <c r="P36" i="2" s="1"/>
  <c r="O40" i="2"/>
  <c r="P40" i="2" l="1"/>
  <c r="P41" i="2"/>
</calcChain>
</file>

<file path=xl/sharedStrings.xml><?xml version="1.0" encoding="utf-8"?>
<sst xmlns="http://schemas.openxmlformats.org/spreadsheetml/2006/main" count="50" uniqueCount="45">
  <si>
    <t xml:space="preserve">Gerar liberdade financeira para as pessoas, foi com esse pensamento que nasceu a Mobills, em 2014. Criada por David Mosiah e Carlos Terceiro, dois estudantes de tecnologia, a Mobills chegou para descomplicar o mundo das finanças!
Queremos ajudar as pessoas a gerenciar suas contas, pagar menos taxas, serem aprovadas no cartão ideal para seus estilos de vida e até mesmo conseguirem aquele empréstimo desejado, tudo isso com muita segurança e transparência.
Vamos, junto com você, olhar o presente e ver o futuro.
</t>
  </si>
  <si>
    <t>Acesse a próxima aba para visualizar sua planilha</t>
  </si>
  <si>
    <t>* Preencha somente os espaços em branco</t>
  </si>
  <si>
    <t>Fluxo de Caixa Pessoal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</si>
  <si>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</si>
  <si>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</si>
  <si>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</si>
  <si>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</si>
  <si>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</si>
  <si>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</si>
  <si>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</si>
  <si>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</si>
  <si>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</si>
  <si>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</si>
  <si>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</si>
  <si>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</si>
  <si>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Total </t>
  </si>
  <si>
    <t>A</t>
  </si>
  <si>
    <t>l</t>
  </si>
  <si>
    <t>Dinheiro disponível hoje (*)</t>
  </si>
  <si>
    <t>B</t>
  </si>
  <si>
    <t>Saldo inicial do mês</t>
  </si>
  <si>
    <t>Salário líquido do mês (**)</t>
  </si>
  <si>
    <t>13º Salário</t>
  </si>
  <si>
    <t>Outros rendimentos</t>
  </si>
  <si>
    <t>C</t>
  </si>
  <si>
    <t>Aluguel</t>
  </si>
  <si>
    <t>D</t>
  </si>
  <si>
    <t>Total de Saídas correntes</t>
  </si>
  <si>
    <t>E = A+B+C-D</t>
  </si>
  <si>
    <t>Resultado parcial do mês</t>
  </si>
  <si>
    <t>F</t>
  </si>
  <si>
    <t>G=E-F</t>
  </si>
  <si>
    <t>Saldo Final do mês</t>
  </si>
  <si>
    <t>Você terá que tomar mais empréstimos (***)</t>
  </si>
  <si>
    <t>Parabéns: riqueza acumulada no período</t>
  </si>
  <si>
    <t>(*)</t>
  </si>
  <si>
    <t>Dia do preenchimento da planilha</t>
  </si>
  <si>
    <t>(**) Se no dia de janeiro em que  preencher a planilha você já tiver recebido e pago valores, eles não deverão constar da planilha</t>
  </si>
  <si>
    <t>(***) Para esta linha e a linha logo abaixo funcionarem você precisa preencher todos os 12 meses da planilha</t>
  </si>
  <si>
    <t>PLANILHA DE CONTROLE DE CUSTOS</t>
  </si>
  <si>
    <t>Categoria de Despesas</t>
  </si>
  <si>
    <t>Funcionarios</t>
  </si>
  <si>
    <t>Ferramentas</t>
  </si>
  <si>
    <t>Contas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</si>
</sst>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color rgb="FF000000"/>
      <name val="Calibri"/>
      <scheme val="minor"/>
    </font>
    <font>
      <sz val="10"/>
      <color theme="1"/>
      <name val="Calibri"/>
    </font>
    <font>
      <u/>
      <sz val="10"/>
      <color rgb="FF0000FF"/>
      <name val="Calibri"/>
    </font>
    <font>
      <sz val="16"/>
      <color rgb="FF666666"/>
      <name val="Arial"/>
    </font>
    <font>
      <sz val="10"/>
      <name val="Calibri"/>
    </font>
    <font>
      <u/>
      <sz val="10"/>
      <color rgb="FF0000FF"/>
      <name val="Calibri"/>
    </font>
    <font>
      <b/>
      <u/>
      <sz val="14"/>
      <color rgb="FF6515DD"/>
      <name val="Arial"/>
    </font>
    <font>
      <b/>
      <u/>
      <sz val="12"/>
      <color rgb="FF2B1464"/>
      <name val="Arial"/>
    </font>
    <font>
      <b/>
      <sz val="10"/>
      <color rgb="FFFF0000"/>
      <name val="Calibri"/>
      <scheme val="minor"/>
    </font>
    <font>
      <sz val="14"/>
      <color rgb="FF333399"/>
      <name val="Noto Sans Symbols"/>
    </font>
    <font>
      <sz val="16"/>
      <color rgb="FF333399"/>
      <name val="Arial Black"/>
    </font>
    <font>
      <sz val="10"/>
      <color rgb="FF333399"/>
      <name val="Arial"/>
    </font>
    <font>
      <sz val="10"/>
      <color theme="1"/>
      <name val="Calibri"/>
      <scheme val="minor"/>
    </font>
    <font>
      <b/>
      <i/>
      <sz val="10"/>
      <color rgb="FFFF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Noto Sans Symbols"/>
    </font>
    <font>
      <sz val="10"/>
      <color rgb="FF000000"/>
      <name val="Arial"/>
    </font>
    <font>
      <b/>
      <sz val="10"/>
      <color rgb="FFFF0000"/>
      <name val="Arial"/>
    </font>
    <font>
      <b/>
      <sz val="8"/>
      <color theme="1"/>
      <name val="Arial"/>
    </font>
    <font>
      <b/>
      <sz val="10"/>
      <color rgb="FF000000"/>
      <name val="Arial"/>
    </font>
    <font>
      <sz val="9"/>
      <color theme="1"/>
      <name val="Arial"/>
    </font>
    <font>
      <sz val="10"/>
      <color rgb="FF434343"/>
      <name val="Arial"/>
    </font>
    <font>
      <sz val="8"/>
      <color theme="1"/>
      <name val="Arial"/>
    </font>
    <font>
      <i/>
      <sz val="8"/>
      <color theme="1"/>
      <name val="Arial"/>
    </font>
    <font>
      <u/>
      <sz val="10"/>
      <color rgb="FF0000FF"/>
      <name val="Arial"/>
    </font>
    <font>
      <b/>
      <sz val="16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6515DD"/>
        <bgColor rgb="FF6515DD"/>
      </patternFill>
    </fill>
    <fill>
      <patternFill patternType="solid">
        <fgColor theme="0"/>
        <bgColor theme="0"/>
      </patternFill>
    </fill>
    <fill>
      <patternFill patternType="solid">
        <fgColor rgb="FFA3C5EB"/>
        <bgColor rgb="FFA3C5EB"/>
      </patternFill>
    </fill>
    <fill>
      <patternFill patternType="solid">
        <fgColor rgb="FFA4C2F4"/>
        <bgColor rgb="FFA4C2F4"/>
      </patternFill>
    </fill>
    <fill>
      <patternFill patternType="solid">
        <fgColor rgb="FF69E0B8"/>
        <bgColor rgb="FF69E0B8"/>
      </patternFill>
    </fill>
  </fills>
  <borders count="39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/>
      <diagonal/>
    </border>
    <border>
      <left/>
      <right/>
      <top style="thin">
        <color rgb="FFF2F2F2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/>
      <top/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/>
    <xf numFmtId="0" fontId="11" fillId="4" borderId="0" xfId="0" applyFont="1" applyFill="1" applyAlignment="1"/>
    <xf numFmtId="0" fontId="12" fillId="4" borderId="0" xfId="0" applyFont="1" applyFill="1"/>
    <xf numFmtId="0" fontId="12" fillId="5" borderId="0" xfId="0" applyFont="1" applyFill="1"/>
    <xf numFmtId="0" fontId="14" fillId="6" borderId="15" xfId="0" applyFont="1" applyFill="1" applyBorder="1" applyAlignment="1"/>
    <xf numFmtId="0" fontId="14" fillId="6" borderId="16" xfId="0" applyFont="1" applyFill="1" applyBorder="1" applyAlignment="1"/>
    <xf numFmtId="0" fontId="14" fillId="6" borderId="17" xfId="0" applyFont="1" applyFill="1" applyBorder="1" applyAlignment="1"/>
    <xf numFmtId="0" fontId="14" fillId="6" borderId="19" xfId="0" applyFont="1" applyFill="1" applyBorder="1" applyAlignment="1"/>
    <xf numFmtId="0" fontId="15" fillId="6" borderId="20" xfId="0" applyFont="1" applyFill="1" applyBorder="1" applyAlignment="1">
      <alignment vertical="center"/>
    </xf>
    <xf numFmtId="0" fontId="14" fillId="6" borderId="20" xfId="0" applyFont="1" applyFill="1" applyBorder="1" applyAlignment="1">
      <alignment vertical="center"/>
    </xf>
    <xf numFmtId="0" fontId="15" fillId="6" borderId="20" xfId="0" applyFont="1" applyFill="1" applyBorder="1" applyAlignment="1">
      <alignment horizontal="center" vertical="center"/>
    </xf>
    <xf numFmtId="0" fontId="14" fillId="6" borderId="21" xfId="0" applyFont="1" applyFill="1" applyBorder="1" applyAlignment="1"/>
    <xf numFmtId="0" fontId="15" fillId="3" borderId="20" xfId="0" applyFont="1" applyFill="1" applyBorder="1" applyAlignment="1">
      <alignment horizontal="right"/>
    </xf>
    <xf numFmtId="0" fontId="16" fillId="6" borderId="19" xfId="0" applyFont="1" applyFill="1" applyBorder="1" applyAlignment="1"/>
    <xf numFmtId="0" fontId="15" fillId="6" borderId="20" xfId="0" applyFont="1" applyFill="1" applyBorder="1" applyAlignment="1"/>
    <xf numFmtId="0" fontId="14" fillId="6" borderId="22" xfId="0" applyFont="1" applyFill="1" applyBorder="1" applyAlignment="1"/>
    <xf numFmtId="3" fontId="14" fillId="6" borderId="0" xfId="0" applyNumberFormat="1" applyFont="1" applyFill="1" applyAlignment="1"/>
    <xf numFmtId="3" fontId="14" fillId="6" borderId="23" xfId="0" applyNumberFormat="1" applyFont="1" applyFill="1" applyBorder="1" applyAlignment="1"/>
    <xf numFmtId="3" fontId="14" fillId="6" borderId="20" xfId="0" applyNumberFormat="1" applyFont="1" applyFill="1" applyBorder="1" applyAlignment="1"/>
    <xf numFmtId="0" fontId="14" fillId="6" borderId="20" xfId="0" applyFont="1" applyFill="1" applyBorder="1" applyAlignment="1"/>
    <xf numFmtId="3" fontId="14" fillId="6" borderId="24" xfId="0" applyNumberFormat="1" applyFont="1" applyFill="1" applyBorder="1" applyAlignment="1"/>
    <xf numFmtId="3" fontId="15" fillId="6" borderId="25" xfId="0" applyNumberFormat="1" applyFont="1" applyFill="1" applyBorder="1" applyAlignment="1"/>
    <xf numFmtId="3" fontId="14" fillId="6" borderId="25" xfId="0" applyNumberFormat="1" applyFont="1" applyFill="1" applyBorder="1" applyAlignment="1"/>
    <xf numFmtId="0" fontId="14" fillId="6" borderId="26" xfId="0" applyFont="1" applyFill="1" applyBorder="1" applyAlignment="1"/>
    <xf numFmtId="0" fontId="14" fillId="6" borderId="20" xfId="0" applyFont="1" applyFill="1" applyBorder="1" applyAlignment="1">
      <alignment horizontal="left"/>
    </xf>
    <xf numFmtId="3" fontId="17" fillId="3" borderId="27" xfId="0" applyNumberFormat="1" applyFont="1" applyFill="1" applyBorder="1" applyAlignment="1"/>
    <xf numFmtId="3" fontId="14" fillId="3" borderId="27" xfId="0" applyNumberFormat="1" applyFont="1" applyFill="1" applyBorder="1" applyAlignment="1"/>
    <xf numFmtId="3" fontId="14" fillId="3" borderId="25" xfId="0" applyNumberFormat="1" applyFont="1" applyFill="1" applyBorder="1" applyAlignment="1"/>
    <xf numFmtId="0" fontId="14" fillId="6" borderId="20" xfId="0" applyFont="1" applyFill="1" applyBorder="1" applyAlignment="1">
      <alignment horizontal="left"/>
    </xf>
    <xf numFmtId="3" fontId="15" fillId="6" borderId="27" xfId="0" applyNumberFormat="1" applyFont="1" applyFill="1" applyBorder="1" applyAlignment="1"/>
    <xf numFmtId="0" fontId="14" fillId="3" borderId="20" xfId="0" applyFont="1" applyFill="1" applyBorder="1" applyAlignment="1">
      <alignment horizontal="right"/>
    </xf>
    <xf numFmtId="0" fontId="10" fillId="3" borderId="0" xfId="0" applyFont="1" applyFill="1" applyAlignment="1">
      <alignment horizontal="left"/>
    </xf>
    <xf numFmtId="0" fontId="19" fillId="3" borderId="20" xfId="0" applyFont="1" applyFill="1" applyBorder="1" applyAlignment="1">
      <alignment horizontal="right"/>
    </xf>
    <xf numFmtId="3" fontId="17" fillId="6" borderId="27" xfId="0" applyNumberFormat="1" applyFont="1" applyFill="1" applyBorder="1" applyAlignment="1"/>
    <xf numFmtId="3" fontId="14" fillId="6" borderId="27" xfId="0" applyNumberFormat="1" applyFont="1" applyFill="1" applyBorder="1" applyAlignment="1"/>
    <xf numFmtId="3" fontId="20" fillId="6" borderId="27" xfId="0" applyNumberFormat="1" applyFont="1" applyFill="1" applyBorder="1" applyAlignment="1"/>
    <xf numFmtId="0" fontId="21" fillId="6" borderId="20" xfId="0" applyFont="1" applyFill="1" applyBorder="1" applyAlignment="1"/>
    <xf numFmtId="3" fontId="22" fillId="3" borderId="27" xfId="0" applyNumberFormat="1" applyFont="1" applyFill="1" applyBorder="1" applyAlignment="1"/>
    <xf numFmtId="0" fontId="16" fillId="6" borderId="28" xfId="0" applyFont="1" applyFill="1" applyBorder="1" applyAlignment="1"/>
    <xf numFmtId="0" fontId="15" fillId="6" borderId="29" xfId="0" applyFont="1" applyFill="1" applyBorder="1" applyAlignment="1"/>
    <xf numFmtId="0" fontId="14" fillId="7" borderId="29" xfId="0" applyFont="1" applyFill="1" applyBorder="1" applyAlignment="1"/>
    <xf numFmtId="3" fontId="14" fillId="6" borderId="30" xfId="0" applyNumberFormat="1" applyFont="1" applyFill="1" applyBorder="1" applyAlignment="1"/>
    <xf numFmtId="0" fontId="14" fillId="6" borderId="31" xfId="0" applyFont="1" applyFill="1" applyBorder="1" applyAlignment="1"/>
    <xf numFmtId="0" fontId="16" fillId="3" borderId="20" xfId="0" applyFont="1" applyFill="1" applyBorder="1" applyAlignment="1"/>
    <xf numFmtId="0" fontId="15" fillId="3" borderId="20" xfId="0" applyFont="1" applyFill="1" applyBorder="1" applyAlignment="1"/>
    <xf numFmtId="0" fontId="14" fillId="3" borderId="20" xfId="0" applyFont="1" applyFill="1" applyBorder="1" applyAlignment="1"/>
    <xf numFmtId="3" fontId="14" fillId="3" borderId="20" xfId="0" applyNumberFormat="1" applyFont="1" applyFill="1" applyBorder="1" applyAlignment="1"/>
    <xf numFmtId="0" fontId="16" fillId="6" borderId="15" xfId="0" applyFont="1" applyFill="1" applyBorder="1" applyAlignment="1"/>
    <xf numFmtId="0" fontId="15" fillId="6" borderId="16" xfId="0" applyFont="1" applyFill="1" applyBorder="1" applyAlignment="1"/>
    <xf numFmtId="3" fontId="14" fillId="7" borderId="32" xfId="0" applyNumberFormat="1" applyFont="1" applyFill="1" applyBorder="1" applyAlignment="1"/>
    <xf numFmtId="3" fontId="14" fillId="6" borderId="32" xfId="0" applyNumberFormat="1" applyFont="1" applyFill="1" applyBorder="1" applyAlignment="1"/>
    <xf numFmtId="3" fontId="15" fillId="8" borderId="33" xfId="0" applyNumberFormat="1" applyFont="1" applyFill="1" applyBorder="1" applyAlignment="1"/>
    <xf numFmtId="3" fontId="15" fillId="8" borderId="34" xfId="0" applyNumberFormat="1" applyFont="1" applyFill="1" applyBorder="1" applyAlignment="1"/>
    <xf numFmtId="3" fontId="15" fillId="8" borderId="35" xfId="0" applyNumberFormat="1" applyFont="1" applyFill="1" applyBorder="1" applyAlignment="1"/>
    <xf numFmtId="3" fontId="15" fillId="8" borderId="36" xfId="0" applyNumberFormat="1" applyFont="1" applyFill="1" applyBorder="1" applyAlignment="1"/>
    <xf numFmtId="3" fontId="15" fillId="8" borderId="37" xfId="0" applyNumberFormat="1" applyFont="1" applyFill="1" applyBorder="1" applyAlignment="1"/>
    <xf numFmtId="3" fontId="15" fillId="8" borderId="38" xfId="0" applyNumberFormat="1" applyFont="1" applyFill="1" applyBorder="1" applyAlignment="1"/>
    <xf numFmtId="0" fontId="14" fillId="6" borderId="28" xfId="0" applyFont="1" applyFill="1" applyBorder="1" applyAlignment="1"/>
    <xf numFmtId="0" fontId="14" fillId="6" borderId="29" xfId="0" applyFont="1" applyFill="1" applyBorder="1" applyAlignment="1"/>
    <xf numFmtId="0" fontId="14" fillId="6" borderId="30" xfId="0" applyFont="1" applyFill="1" applyBorder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7" fillId="2" borderId="10" xfId="0" applyFont="1" applyFill="1" applyBorder="1"/>
    <xf numFmtId="0" fontId="13" fillId="4" borderId="14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18" fillId="0" borderId="0" xfId="0" applyFont="1" applyAlignment="1">
      <alignment horizontal="left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8" xfId="0" applyFont="1" applyBorder="1"/>
    <xf numFmtId="0" fontId="26" fillId="4" borderId="0" xfId="0" applyFont="1" applyFill="1" applyAlignment="1">
      <alignment horizontal="left" vertical="center"/>
    </xf>
    <xf numFmtId="0" fontId="27" fillId="6" borderId="20" xfId="0" applyFont="1" applyFill="1" applyBorder="1" applyAlignment="1"/>
    <xf numFmtId="0" fontId="28" fillId="6" borderId="2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304800</xdr:colOff>
      <xdr:row>27</xdr:row>
      <xdr:rowOff>19050</xdr:rowOff>
    </xdr:from>
    <xdr:ext cx="1676400" cy="514350"/>
    <xdr:pic>
      <xdr:nvPicPr>
        <xdr:cNvPr id="2" name="image2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27</xdr:row>
      <xdr:rowOff>28575</xdr:rowOff>
    </xdr:from>
    <xdr:ext cx="1676400" cy="504825"/>
    <xdr:pic>
      <xdr:nvPicPr>
        <xdr:cNvPr id="3" name="image1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27</xdr:row>
      <xdr:rowOff>28575</xdr:rowOff>
    </xdr:from>
    <xdr:ext cx="1676400" cy="504825"/>
    <xdr:pic>
      <xdr:nvPicPr>
        <xdr:cNvPr id="4" name="image4.png" title="Imagem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352425</xdr:colOff>
      <xdr:row>2</xdr:row>
      <xdr:rowOff>-171450</xdr:rowOff>
    </xdr:from>
    <xdr:ext cx="6286500" cy="5133975"/>
    <xdr:pic>
      <xdr:nvPicPr>
        <xdr:cNvPr id="5" name="image6.png" title="Imagem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4</xdr:row>
      <xdr:rowOff>133350</xdr:rowOff>
    </xdr:from>
    <xdr:ext cx="1676400" cy="571500"/>
    <xdr:pic>
      <xdr:nvPicPr>
        <xdr:cNvPr id="6" name="image3.png" title="Imagem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39</xdr:row>
      <xdr:rowOff>0</xdr:rowOff>
    </xdr:from>
    <xdr:ext cx="466725" cy="1895475"/>
    <xdr:sp macro="" textlink="">
      <xdr:nvSpPr>
        <xdr:cNvPr id="4" name="Shape 4"/>
        <xdr:cNvSpPr/>
      </xdr:nvSpPr>
      <xdr:spPr>
        <a:xfrm>
          <a:off x="5117400" y="2837025"/>
          <a:ext cx="457200" cy="1885950"/>
        </a:xfrm>
        <a:prstGeom prst="curvedRightArrow">
          <a:avLst>
            <a:gd name="adj1" fmla="val 25000"/>
            <a:gd name="adj2" fmla="val 50000"/>
            <a:gd name="adj3" fmla="val 250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57150</xdr:colOff>
      <xdr:row>39</xdr:row>
      <xdr:rowOff>0</xdr:rowOff>
    </xdr:from>
    <xdr:ext cx="571500" cy="1895475"/>
    <xdr:sp macro="" textlink="">
      <xdr:nvSpPr>
        <xdr:cNvPr id="5" name="Shape 5"/>
        <xdr:cNvSpPr/>
      </xdr:nvSpPr>
      <xdr:spPr>
        <a:xfrm flipH="1">
          <a:off x="5065013" y="2837025"/>
          <a:ext cx="561975" cy="1885950"/>
        </a:xfrm>
        <a:prstGeom prst="curvedRightArrow">
          <a:avLst>
            <a:gd name="adj1" fmla="val 25000"/>
            <a:gd name="adj2" fmla="val 50000"/>
            <a:gd name="adj3" fmla="val 250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361950</xdr:colOff>
      <xdr:row>0</xdr:row>
      <xdr:rowOff>95250</xdr:rowOff>
    </xdr:from>
    <xdr:ext cx="323850" cy="257175"/>
    <xdr:pic>
      <xdr:nvPicPr>
        <xdr:cNvPr id="2" name="image5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workbookViewId="0"/>
  </sheetViews>
  <sheetFormatPr defaultColWidth="14.42578125" defaultRowHeight="15" customHeight="1"/>
  <cols>
    <col min="1" max="1" width="12.85546875" customWidth="1"/>
    <col min="2" max="5" width="14.42578125" customWidth="1"/>
    <col min="6" max="6" width="16.28515625" customWidth="1"/>
    <col min="7" max="7" width="12.42578125" customWidth="1"/>
    <col min="10" max="10" width="5.85546875" customWidth="1"/>
    <col min="12" max="12" width="20.42578125" customWidth="1"/>
    <col min="13" max="14" width="12.7109375" customWidth="1"/>
  </cols>
  <sheetData>
    <row r="1" spans="1:24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4" ht="12.75">
      <c r="A2" s="2" t="str">
        <f>HYPERLINK("https://www.mobills.com.br/","")</f>
        <v/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4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4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4" ht="12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4" ht="12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4" ht="12.75">
      <c r="A7" s="1"/>
      <c r="B7" s="67" t="s">
        <v>0</v>
      </c>
      <c r="C7" s="68"/>
      <c r="D7" s="68"/>
      <c r="E7" s="68"/>
      <c r="F7" s="68"/>
      <c r="G7" s="6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4" ht="12.75">
      <c r="A8" s="1"/>
      <c r="B8" s="70"/>
      <c r="C8" s="71"/>
      <c r="D8" s="71"/>
      <c r="E8" s="71"/>
      <c r="F8" s="71"/>
      <c r="G8" s="7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4" ht="12.75">
      <c r="A9" s="1"/>
      <c r="B9" s="70"/>
      <c r="C9" s="71"/>
      <c r="D9" s="71"/>
      <c r="E9" s="71"/>
      <c r="F9" s="71"/>
      <c r="G9" s="7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4" ht="12.75">
      <c r="A10" s="1"/>
      <c r="B10" s="70"/>
      <c r="C10" s="71"/>
      <c r="D10" s="71"/>
      <c r="E10" s="71"/>
      <c r="F10" s="71"/>
      <c r="G10" s="7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.75">
      <c r="A11" s="1"/>
      <c r="B11" s="70"/>
      <c r="C11" s="71"/>
      <c r="D11" s="71"/>
      <c r="E11" s="71"/>
      <c r="F11" s="71"/>
      <c r="G11" s="7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.75">
      <c r="A12" s="1"/>
      <c r="B12" s="70"/>
      <c r="C12" s="71"/>
      <c r="D12" s="71"/>
      <c r="E12" s="71"/>
      <c r="F12" s="71"/>
      <c r="G12" s="7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75">
      <c r="A13" s="1"/>
      <c r="B13" s="70"/>
      <c r="C13" s="71"/>
      <c r="D13" s="71"/>
      <c r="E13" s="71"/>
      <c r="F13" s="71"/>
      <c r="G13" s="7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.75">
      <c r="A14" s="1"/>
      <c r="B14" s="70"/>
      <c r="C14" s="71"/>
      <c r="D14" s="71"/>
      <c r="E14" s="71"/>
      <c r="F14" s="71"/>
      <c r="G14" s="7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.75">
      <c r="A15" s="1"/>
      <c r="B15" s="70"/>
      <c r="C15" s="71"/>
      <c r="D15" s="71"/>
      <c r="E15" s="71"/>
      <c r="F15" s="71"/>
      <c r="G15" s="7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>
      <c r="A16" s="1"/>
      <c r="B16" s="70"/>
      <c r="C16" s="71"/>
      <c r="D16" s="71"/>
      <c r="E16" s="71"/>
      <c r="F16" s="71"/>
      <c r="G16" s="7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>
      <c r="A17" s="1"/>
      <c r="B17" s="70"/>
      <c r="C17" s="71"/>
      <c r="D17" s="71"/>
      <c r="E17" s="71"/>
      <c r="F17" s="71"/>
      <c r="G17" s="7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>
      <c r="A18" s="1"/>
      <c r="B18" s="70"/>
      <c r="C18" s="71"/>
      <c r="D18" s="71"/>
      <c r="E18" s="71"/>
      <c r="F18" s="71"/>
      <c r="G18" s="7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>
      <c r="A19" s="1"/>
      <c r="B19" s="70"/>
      <c r="C19" s="71"/>
      <c r="D19" s="71"/>
      <c r="E19" s="71"/>
      <c r="F19" s="71"/>
      <c r="G19" s="7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>
      <c r="A20" s="1"/>
      <c r="B20" s="70"/>
      <c r="C20" s="71"/>
      <c r="D20" s="71"/>
      <c r="E20" s="71"/>
      <c r="F20" s="71"/>
      <c r="G20" s="7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>
      <c r="A21" s="1"/>
      <c r="B21" s="70"/>
      <c r="C21" s="71"/>
      <c r="D21" s="71"/>
      <c r="E21" s="71"/>
      <c r="F21" s="71"/>
      <c r="G21" s="7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>
      <c r="A22" s="1"/>
      <c r="B22" s="70"/>
      <c r="C22" s="71"/>
      <c r="D22" s="71"/>
      <c r="E22" s="71"/>
      <c r="F22" s="71"/>
      <c r="G22" s="7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>
      <c r="A23" s="1"/>
      <c r="B23" s="70"/>
      <c r="C23" s="71"/>
      <c r="D23" s="71"/>
      <c r="E23" s="71"/>
      <c r="F23" s="71"/>
      <c r="G23" s="7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>
      <c r="A24" s="1"/>
      <c r="B24" s="70"/>
      <c r="C24" s="71"/>
      <c r="D24" s="71"/>
      <c r="E24" s="71"/>
      <c r="F24" s="71"/>
      <c r="G24" s="7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>
      <c r="A25" s="1"/>
      <c r="B25" s="70"/>
      <c r="C25" s="71"/>
      <c r="D25" s="71"/>
      <c r="E25" s="71"/>
      <c r="F25" s="71"/>
      <c r="G25" s="7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>
      <c r="A26" s="1"/>
      <c r="B26" s="70"/>
      <c r="C26" s="71"/>
      <c r="D26" s="71"/>
      <c r="E26" s="71"/>
      <c r="F26" s="71"/>
      <c r="G26" s="7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>
      <c r="A27" s="1"/>
      <c r="B27" s="70"/>
      <c r="C27" s="71"/>
      <c r="D27" s="71"/>
      <c r="E27" s="71"/>
      <c r="F27" s="71"/>
      <c r="G27" s="72"/>
      <c r="H27" s="76" t="str">
        <f>HYPERLINK("https://gcdp.adj.st/subscription?adj_t=7gqyf8t&amp;adj_campaign=planilhas&amp;adj_fallback=https%3A%2F%2Fplay.google.com%2Fstore%2Fapps%2Fdetails%3Fid%3Dbr.com.gerenciadorfinanceiro.controller%26referrer%3Dutm_source%3Dplanilhas","")</f>
        <v/>
      </c>
      <c r="I27" s="68"/>
      <c r="J27" s="69"/>
      <c r="K27" s="76" t="str">
        <f>HYPERLINK("https://gcdp.adj.st/subscription?adj_t=7gqyf8t&amp;adj_campaign=planilhas1&amp;adj_fallback=https%3A%2F%2Fapps.apple.com%2Fbr%2Fapp%2Fmobills-controle-de-gastos%2Fid921838244%3F%3Dutm_campaign%3Dplanilhas1","")</f>
        <v/>
      </c>
      <c r="L27" s="69"/>
      <c r="M27" s="76" t="str">
        <f>HYPERLINK("https://www.mobills.com.br/","")</f>
        <v/>
      </c>
      <c r="N27" s="68"/>
      <c r="O27" s="69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>
      <c r="A28" s="1"/>
      <c r="B28" s="70"/>
      <c r="C28" s="71"/>
      <c r="D28" s="71"/>
      <c r="E28" s="71"/>
      <c r="F28" s="71"/>
      <c r="G28" s="72"/>
      <c r="H28" s="70"/>
      <c r="I28" s="71"/>
      <c r="J28" s="72"/>
      <c r="K28" s="70"/>
      <c r="L28" s="72"/>
      <c r="M28" s="70"/>
      <c r="N28" s="71"/>
      <c r="O28" s="72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>
      <c r="A29" s="1"/>
      <c r="B29" s="70"/>
      <c r="C29" s="71"/>
      <c r="D29" s="71"/>
      <c r="E29" s="71"/>
      <c r="F29" s="71"/>
      <c r="G29" s="72"/>
      <c r="H29" s="70"/>
      <c r="I29" s="71"/>
      <c r="J29" s="72"/>
      <c r="K29" s="70"/>
      <c r="L29" s="72"/>
      <c r="M29" s="70"/>
      <c r="N29" s="71"/>
      <c r="O29" s="72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>
      <c r="A30" s="1"/>
      <c r="B30" s="73"/>
      <c r="C30" s="74"/>
      <c r="D30" s="74"/>
      <c r="E30" s="74"/>
      <c r="F30" s="74"/>
      <c r="G30" s="75"/>
      <c r="H30" s="73"/>
      <c r="I30" s="74"/>
      <c r="J30" s="75"/>
      <c r="K30" s="73"/>
      <c r="L30" s="75"/>
      <c r="M30" s="73"/>
      <c r="N30" s="74"/>
      <c r="O30" s="75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>
      <c r="A32" s="1"/>
      <c r="B32" s="77" t="str">
        <f>HYPERLINK("https://www.mobills.com.br/","Quer descobrir mais informações? Acesso o nosso site!")</f>
        <v>Quer descobrir mais informações? Acesso o nosso site!</v>
      </c>
      <c r="C32" s="78"/>
      <c r="D32" s="78"/>
      <c r="E32" s="78"/>
      <c r="F32" s="7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>
      <c r="A34" s="1"/>
      <c r="B34" s="80" t="s">
        <v>1</v>
      </c>
      <c r="C34" s="78"/>
      <c r="D34" s="78"/>
      <c r="E34" s="7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2" t="str">
        <f>HYPERLINK("https://www.mobills.com.br/","")</f>
        <v/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 t="str">
        <f>HYPERLINK("https://www.mobills.com.br/","")</f>
        <v/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4:E34"/>
    <mergeCell ref="B7:G30"/>
    <mergeCell ref="H27:J30"/>
    <mergeCell ref="K27:L30"/>
    <mergeCell ref="M27:O30"/>
    <mergeCell ref="B32:F32"/>
  </mergeCells>
  <hyperlinks>
    <hyperlink ref="B34" location="Fluxo de Caixa Pessoal!A1" display="Acesse a próxima aba para visualizar sua planilha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ColWidth="14.42578125" defaultRowHeight="15" customHeight="1"/>
  <cols>
    <col min="1" max="1" width="13.140625" customWidth="1"/>
    <col min="2" max="2" width="2.42578125" customWidth="1"/>
    <col min="3" max="3" width="40.140625" customWidth="1"/>
    <col min="4" max="4" width="0.7109375" customWidth="1"/>
    <col min="5" max="16" width="10.85546875" customWidth="1"/>
    <col min="17" max="17" width="12.28515625" customWidth="1"/>
    <col min="18" max="18" width="1.140625" customWidth="1"/>
    <col min="19" max="36" width="8" customWidth="1"/>
  </cols>
  <sheetData>
    <row r="1" spans="1:36" ht="24.75" customHeight="1">
      <c r="A1" s="84" t="s">
        <v>2</v>
      </c>
      <c r="B1" s="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ht="24.75" customHeight="1">
      <c r="A2" s="85"/>
      <c r="B2" s="3"/>
      <c r="C2" s="4"/>
      <c r="D2" s="4"/>
      <c r="E2" s="4"/>
      <c r="F2" s="4"/>
      <c r="G2" s="5"/>
      <c r="H2" s="87" t="s">
        <v>40</v>
      </c>
      <c r="I2" s="71"/>
      <c r="J2" s="71"/>
      <c r="K2" s="71"/>
      <c r="L2" s="71"/>
      <c r="M2" s="71"/>
      <c r="N2" s="71"/>
      <c r="O2" s="71"/>
      <c r="P2" s="5"/>
      <c r="Q2" s="5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2.75" customHeight="1">
      <c r="A3" s="85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10.5" customHeight="1">
      <c r="A4" s="85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36" ht="12.75" customHeight="1">
      <c r="A5" s="86"/>
      <c r="B5" s="11"/>
      <c r="C5" s="12" t="s">
        <v>3</v>
      </c>
      <c r="D5" s="13"/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  <c r="Q5" s="14" t="s">
        <v>16</v>
      </c>
      <c r="R5" s="15"/>
    </row>
    <row r="6" spans="1:36" ht="12.75" customHeight="1">
      <c r="A6" s="16" t="s">
        <v>17</v>
      </c>
      <c r="B6" s="17" t="s">
        <v>18</v>
      </c>
      <c r="C6" s="18" t="s">
        <v>19</v>
      </c>
      <c r="D6" s="19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15"/>
    </row>
    <row r="7" spans="1:36" ht="12.75" customHeight="1">
      <c r="A7" s="16" t="s">
        <v>20</v>
      </c>
      <c r="B7" s="17" t="s">
        <v>18</v>
      </c>
      <c r="C7" s="88" t="s">
        <v>21</v>
      </c>
      <c r="D7" s="23"/>
      <c r="E7" s="24"/>
      <c r="F7" s="25">
        <f t="shared" ref="F7:P7" si="0">E36</f>
        <v>-35000</v>
      </c>
      <c r="G7" s="25">
        <f t="shared" si="0"/>
        <v>-35000</v>
      </c>
      <c r="H7" s="25">
        <f t="shared" si="0"/>
        <v>-35000</v>
      </c>
      <c r="I7" s="25">
        <f t="shared" si="0"/>
        <v>-35000</v>
      </c>
      <c r="J7" s="25">
        <f t="shared" si="0"/>
        <v>-35000</v>
      </c>
      <c r="K7" s="25">
        <f t="shared" si="0"/>
        <v>-35000</v>
      </c>
      <c r="L7" s="25">
        <f t="shared" si="0"/>
        <v>-35000</v>
      </c>
      <c r="M7" s="25">
        <f t="shared" si="0"/>
        <v>-35000</v>
      </c>
      <c r="N7" s="25">
        <f t="shared" si="0"/>
        <v>-35000</v>
      </c>
      <c r="O7" s="25">
        <f t="shared" si="0"/>
        <v>-35000</v>
      </c>
      <c r="P7" s="25">
        <f t="shared" si="0"/>
        <v>-35000</v>
      </c>
      <c r="Q7" s="26">
        <f>E6</f>
        <v>0</v>
      </c>
      <c r="R7" s="27"/>
    </row>
    <row r="8" spans="1:36" ht="12.75" customHeight="1">
      <c r="A8" s="16"/>
      <c r="B8" s="11"/>
      <c r="C8" s="28" t="s">
        <v>22</v>
      </c>
      <c r="D8" s="1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f t="shared" ref="Q8:Q10" si="1">SUM(E8:P8)</f>
        <v>0</v>
      </c>
      <c r="R8" s="27"/>
    </row>
    <row r="9" spans="1:36" ht="12.75" customHeight="1">
      <c r="A9" s="16"/>
      <c r="B9" s="11"/>
      <c r="C9" s="28" t="s">
        <v>23</v>
      </c>
      <c r="D9" s="19"/>
      <c r="E9" s="29"/>
      <c r="F9" s="30"/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f t="shared" si="1"/>
        <v>0</v>
      </c>
      <c r="R9" s="27"/>
    </row>
    <row r="10" spans="1:36" ht="12.75" customHeight="1">
      <c r="A10" s="16"/>
      <c r="B10" s="11"/>
      <c r="C10" s="32" t="s">
        <v>24</v>
      </c>
      <c r="D10" s="19"/>
      <c r="E10" s="29"/>
      <c r="F10" s="30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f t="shared" si="1"/>
        <v>0</v>
      </c>
      <c r="R10" s="27"/>
    </row>
    <row r="11" spans="1:36" ht="12.75" customHeight="1">
      <c r="A11" s="16" t="s">
        <v>25</v>
      </c>
      <c r="B11" s="17" t="s">
        <v>18</v>
      </c>
      <c r="C11" s="88" t="s">
        <v>41</v>
      </c>
      <c r="D11" s="19"/>
      <c r="E11" s="33">
        <f t="shared" ref="E11:Q11" si="2">SUM(E8:E10)</f>
        <v>0</v>
      </c>
      <c r="F11" s="33">
        <f t="shared" si="2"/>
        <v>0</v>
      </c>
      <c r="G11" s="25">
        <f t="shared" si="2"/>
        <v>0</v>
      </c>
      <c r="H11" s="25">
        <f t="shared" si="2"/>
        <v>0</v>
      </c>
      <c r="I11" s="25">
        <f t="shared" si="2"/>
        <v>0</v>
      </c>
      <c r="J11" s="25">
        <f t="shared" si="2"/>
        <v>0</v>
      </c>
      <c r="K11" s="25">
        <f t="shared" si="2"/>
        <v>0</v>
      </c>
      <c r="L11" s="25">
        <f t="shared" si="2"/>
        <v>0</v>
      </c>
      <c r="M11" s="25">
        <f t="shared" si="2"/>
        <v>0</v>
      </c>
      <c r="N11" s="25">
        <f t="shared" si="2"/>
        <v>0</v>
      </c>
      <c r="O11" s="25">
        <f t="shared" si="2"/>
        <v>0</v>
      </c>
      <c r="P11" s="25">
        <f t="shared" si="2"/>
        <v>0</v>
      </c>
      <c r="Q11" s="25">
        <f t="shared" si="2"/>
        <v>0</v>
      </c>
      <c r="R11" s="27"/>
    </row>
    <row r="12" spans="1:36" ht="12.75" customHeight="1">
      <c r="A12" s="34"/>
      <c r="B12" s="11"/>
      <c r="C12" s="28" t="s">
        <v>26</v>
      </c>
      <c r="D12" s="19"/>
      <c r="E12" s="29">
        <v>9000</v>
      </c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>
        <f t="shared" ref="Q12:Q32" si="3">SUM(E12:P12)</f>
        <v>9000</v>
      </c>
      <c r="R12" s="27"/>
    </row>
    <row r="13" spans="1:36" ht="12.75" customHeight="1">
      <c r="A13" s="34"/>
      <c r="B13" s="11"/>
      <c r="C13" s="89" t="s">
        <v>42</v>
      </c>
      <c r="D13" s="19"/>
      <c r="E13" s="29">
        <v>15000</v>
      </c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>
        <f t="shared" si="3"/>
        <v>15000</v>
      </c>
      <c r="R13" s="27"/>
    </row>
    <row r="14" spans="1:36" ht="12.75" customHeight="1">
      <c r="A14" s="34"/>
      <c r="B14" s="11"/>
      <c r="C14" s="89" t="s">
        <v>43</v>
      </c>
      <c r="D14" s="19"/>
      <c r="E14" s="29">
        <v>4000</v>
      </c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>
        <f t="shared" si="3"/>
        <v>4000</v>
      </c>
      <c r="R14" s="27"/>
    </row>
    <row r="15" spans="1:36" ht="12.75" customHeight="1">
      <c r="A15" s="34"/>
      <c r="B15" s="11"/>
      <c r="C15" s="89" t="s">
        <v>44</v>
      </c>
      <c r="D15" s="19"/>
      <c r="E15" s="29">
        <v>7000</v>
      </c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>
        <f t="shared" si="3"/>
        <v>7000</v>
      </c>
      <c r="R15" s="27"/>
    </row>
    <row r="16" spans="1:36" ht="12.75" customHeight="1">
      <c r="A16" s="34"/>
      <c r="B16" s="11"/>
      <c r="C16" s="89"/>
      <c r="D16" s="19"/>
      <c r="E16" s="29"/>
      <c r="F16" s="30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>
        <f t="shared" si="3"/>
        <v>0</v>
      </c>
      <c r="R16" s="27"/>
      <c r="T16" s="35"/>
    </row>
    <row r="17" spans="1:36" ht="12.75" customHeight="1">
      <c r="A17" s="34"/>
      <c r="B17" s="11"/>
      <c r="C17" s="32"/>
      <c r="D17" s="19"/>
      <c r="E17" s="29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>
        <f t="shared" si="3"/>
        <v>0</v>
      </c>
      <c r="R17" s="27"/>
    </row>
    <row r="18" spans="1:36" ht="12.75" customHeight="1">
      <c r="A18" s="34"/>
      <c r="B18" s="11"/>
      <c r="C18" s="28"/>
      <c r="D18" s="19"/>
      <c r="E18" s="29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>
        <f t="shared" si="3"/>
        <v>0</v>
      </c>
      <c r="R18" s="27"/>
      <c r="T18" s="8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</row>
    <row r="19" spans="1:36" ht="12.75" customHeight="1">
      <c r="A19" s="34"/>
      <c r="B19" s="11"/>
      <c r="C19" s="32"/>
      <c r="D19" s="19"/>
      <c r="E19" s="29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>
        <f t="shared" si="3"/>
        <v>0</v>
      </c>
      <c r="R19" s="27"/>
    </row>
    <row r="20" spans="1:36" ht="12.75" customHeight="1">
      <c r="A20" s="34"/>
      <c r="B20" s="11"/>
      <c r="C20" s="28"/>
      <c r="D20" s="19"/>
      <c r="E20" s="29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>
        <f t="shared" si="3"/>
        <v>0</v>
      </c>
      <c r="R20" s="27"/>
    </row>
    <row r="21" spans="1:36" ht="12.75" customHeight="1">
      <c r="A21" s="34"/>
      <c r="B21" s="11"/>
      <c r="C21" s="28"/>
      <c r="D21" s="19"/>
      <c r="E21" s="29"/>
      <c r="F21" s="30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>
        <f t="shared" si="3"/>
        <v>0</v>
      </c>
      <c r="R21" s="27"/>
    </row>
    <row r="22" spans="1:36" ht="12.75" customHeight="1">
      <c r="A22" s="34"/>
      <c r="B22" s="11"/>
      <c r="C22" s="32"/>
      <c r="D22" s="19"/>
      <c r="E22" s="29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>
        <f t="shared" si="3"/>
        <v>0</v>
      </c>
      <c r="R22" s="27"/>
    </row>
    <row r="23" spans="1:36" ht="12.75" customHeight="1">
      <c r="A23" s="34"/>
      <c r="B23" s="11"/>
      <c r="C23" s="32"/>
      <c r="D23" s="19"/>
      <c r="E23" s="29"/>
      <c r="F23" s="30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>
        <f t="shared" si="3"/>
        <v>0</v>
      </c>
      <c r="R23" s="27"/>
    </row>
    <row r="24" spans="1:36" ht="12.75" customHeight="1">
      <c r="A24" s="34"/>
      <c r="B24" s="11"/>
      <c r="C24" s="28"/>
      <c r="D24" s="19"/>
      <c r="E24" s="29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>
        <f t="shared" si="3"/>
        <v>0</v>
      </c>
      <c r="R24" s="27"/>
    </row>
    <row r="25" spans="1:36" ht="12.75" customHeight="1">
      <c r="A25" s="34"/>
      <c r="B25" s="11"/>
      <c r="C25" s="32"/>
      <c r="D25" s="19"/>
      <c r="E25" s="29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>
        <f t="shared" si="3"/>
        <v>0</v>
      </c>
      <c r="R25" s="27"/>
    </row>
    <row r="26" spans="1:36" ht="12.75" customHeight="1">
      <c r="A26" s="34"/>
      <c r="B26" s="11"/>
      <c r="C26" s="28"/>
      <c r="D26" s="19"/>
      <c r="E26" s="29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>
        <f t="shared" si="3"/>
        <v>0</v>
      </c>
      <c r="R26" s="27"/>
    </row>
    <row r="27" spans="1:36" ht="12.75" customHeight="1">
      <c r="A27" s="34"/>
      <c r="B27" s="11"/>
      <c r="C27" s="32"/>
      <c r="D27" s="19"/>
      <c r="E27" s="29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>
        <f t="shared" si="3"/>
        <v>0</v>
      </c>
      <c r="R27" s="27"/>
    </row>
    <row r="28" spans="1:36" ht="12.75" customHeight="1">
      <c r="A28" s="34"/>
      <c r="B28" s="11"/>
      <c r="C28" s="32"/>
      <c r="D28" s="19"/>
      <c r="E28" s="29"/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>
        <f t="shared" si="3"/>
        <v>0</v>
      </c>
      <c r="R28" s="27"/>
    </row>
    <row r="29" spans="1:36" ht="12.75" customHeight="1">
      <c r="A29" s="34"/>
      <c r="B29" s="11"/>
      <c r="C29" s="28"/>
      <c r="D29" s="19"/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>
        <f t="shared" si="3"/>
        <v>0</v>
      </c>
      <c r="R29" s="27"/>
    </row>
    <row r="30" spans="1:36" ht="12.75" customHeight="1">
      <c r="A30" s="34"/>
      <c r="B30" s="11"/>
      <c r="C30" s="28"/>
      <c r="D30" s="19"/>
      <c r="E30" s="29"/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>
        <f t="shared" si="3"/>
        <v>0</v>
      </c>
      <c r="R30" s="27"/>
    </row>
    <row r="31" spans="1:36" ht="12.75" customHeight="1">
      <c r="A31" s="34"/>
      <c r="B31" s="11"/>
      <c r="C31" s="28"/>
      <c r="D31" s="19"/>
      <c r="E31" s="29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>
        <f t="shared" si="3"/>
        <v>0</v>
      </c>
      <c r="R31" s="27"/>
    </row>
    <row r="32" spans="1:36" ht="12.75" customHeight="1">
      <c r="A32" s="34"/>
      <c r="B32" s="11"/>
      <c r="C32" s="28"/>
      <c r="D32" s="19"/>
      <c r="E32" s="29"/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>
        <f t="shared" si="3"/>
        <v>0</v>
      </c>
      <c r="R32" s="27"/>
    </row>
    <row r="33" spans="1:19" ht="12.75" customHeight="1">
      <c r="A33" s="36" t="s">
        <v>27</v>
      </c>
      <c r="B33" s="17" t="s">
        <v>18</v>
      </c>
      <c r="C33" s="23" t="s">
        <v>28</v>
      </c>
      <c r="D33" s="19"/>
      <c r="E33" s="37">
        <f t="shared" ref="E33:Q33" si="4">SUM(E12:E32)</f>
        <v>35000</v>
      </c>
      <c r="F33" s="38">
        <f t="shared" si="4"/>
        <v>0</v>
      </c>
      <c r="G33" s="26">
        <f t="shared" si="4"/>
        <v>0</v>
      </c>
      <c r="H33" s="26">
        <f t="shared" si="4"/>
        <v>0</v>
      </c>
      <c r="I33" s="26">
        <f t="shared" si="4"/>
        <v>0</v>
      </c>
      <c r="J33" s="26">
        <f t="shared" si="4"/>
        <v>0</v>
      </c>
      <c r="K33" s="26">
        <f t="shared" si="4"/>
        <v>0</v>
      </c>
      <c r="L33" s="26">
        <f t="shared" si="4"/>
        <v>0</v>
      </c>
      <c r="M33" s="26">
        <f t="shared" si="4"/>
        <v>0</v>
      </c>
      <c r="N33" s="26">
        <f t="shared" si="4"/>
        <v>0</v>
      </c>
      <c r="O33" s="26">
        <f t="shared" si="4"/>
        <v>0</v>
      </c>
      <c r="P33" s="26">
        <f t="shared" si="4"/>
        <v>0</v>
      </c>
      <c r="Q33" s="26">
        <f t="shared" si="4"/>
        <v>35000</v>
      </c>
      <c r="R33" s="27"/>
    </row>
    <row r="34" spans="1:19" ht="12.75" customHeight="1">
      <c r="A34" s="36" t="s">
        <v>29</v>
      </c>
      <c r="B34" s="17" t="s">
        <v>18</v>
      </c>
      <c r="C34" s="18" t="s">
        <v>30</v>
      </c>
      <c r="D34" s="19"/>
      <c r="E34" s="39">
        <f t="shared" ref="E34:P34" si="5">E6+E7+E11-E33</f>
        <v>-35000</v>
      </c>
      <c r="F34" s="33">
        <f t="shared" si="5"/>
        <v>-35000</v>
      </c>
      <c r="G34" s="25">
        <f t="shared" si="5"/>
        <v>-35000</v>
      </c>
      <c r="H34" s="25">
        <f t="shared" si="5"/>
        <v>-35000</v>
      </c>
      <c r="I34" s="25">
        <f t="shared" si="5"/>
        <v>-35000</v>
      </c>
      <c r="J34" s="25">
        <f t="shared" si="5"/>
        <v>-35000</v>
      </c>
      <c r="K34" s="25">
        <f t="shared" si="5"/>
        <v>-35000</v>
      </c>
      <c r="L34" s="25">
        <f t="shared" si="5"/>
        <v>-35000</v>
      </c>
      <c r="M34" s="25">
        <f t="shared" si="5"/>
        <v>-35000</v>
      </c>
      <c r="N34" s="25">
        <f t="shared" si="5"/>
        <v>-35000</v>
      </c>
      <c r="O34" s="25">
        <f t="shared" si="5"/>
        <v>-35000</v>
      </c>
      <c r="P34" s="25">
        <f t="shared" si="5"/>
        <v>-35000</v>
      </c>
      <c r="Q34" s="25">
        <f>Q11-Q33</f>
        <v>-35000</v>
      </c>
      <c r="R34" s="27"/>
    </row>
    <row r="35" spans="1:19" ht="12.75" customHeight="1">
      <c r="A35" s="36" t="s">
        <v>31</v>
      </c>
      <c r="B35" s="11"/>
      <c r="C35" s="40"/>
      <c r="D35" s="19"/>
      <c r="E35" s="41"/>
      <c r="F35" s="30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>
        <f>SUM(E35:P35)</f>
        <v>0</v>
      </c>
      <c r="R35" s="27"/>
    </row>
    <row r="36" spans="1:19" ht="12.75" customHeight="1">
      <c r="A36" s="36" t="s">
        <v>32</v>
      </c>
      <c r="B36" s="17" t="s">
        <v>18</v>
      </c>
      <c r="C36" s="18" t="s">
        <v>33</v>
      </c>
      <c r="D36" s="19"/>
      <c r="E36" s="39">
        <f t="shared" ref="E36:Q36" si="6">E34-E35</f>
        <v>-35000</v>
      </c>
      <c r="F36" s="33">
        <f t="shared" si="6"/>
        <v>-35000</v>
      </c>
      <c r="G36" s="25">
        <f t="shared" si="6"/>
        <v>-35000</v>
      </c>
      <c r="H36" s="25">
        <f t="shared" si="6"/>
        <v>-35000</v>
      </c>
      <c r="I36" s="25">
        <f t="shared" si="6"/>
        <v>-35000</v>
      </c>
      <c r="J36" s="25">
        <f t="shared" si="6"/>
        <v>-35000</v>
      </c>
      <c r="K36" s="25">
        <f t="shared" si="6"/>
        <v>-35000</v>
      </c>
      <c r="L36" s="25">
        <f t="shared" si="6"/>
        <v>-35000</v>
      </c>
      <c r="M36" s="25">
        <f t="shared" si="6"/>
        <v>-35000</v>
      </c>
      <c r="N36" s="25">
        <f t="shared" si="6"/>
        <v>-35000</v>
      </c>
      <c r="O36" s="25">
        <f t="shared" si="6"/>
        <v>-35000</v>
      </c>
      <c r="P36" s="25">
        <f t="shared" si="6"/>
        <v>-35000</v>
      </c>
      <c r="Q36" s="25">
        <f t="shared" si="6"/>
        <v>-35000</v>
      </c>
      <c r="R36" s="27"/>
    </row>
    <row r="37" spans="1:19" ht="3.75" customHeight="1">
      <c r="A37" s="16"/>
      <c r="B37" s="42"/>
      <c r="C37" s="43"/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6"/>
    </row>
    <row r="38" spans="1:19" ht="5.25" customHeight="1">
      <c r="A38" s="16"/>
      <c r="B38" s="47"/>
      <c r="C38" s="48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49"/>
      <c r="S38" s="49"/>
    </row>
    <row r="39" spans="1:19" ht="5.25" customHeight="1">
      <c r="A39" s="16"/>
      <c r="B39" s="51"/>
      <c r="C39" s="52"/>
      <c r="D39" s="9"/>
      <c r="E39" s="53"/>
      <c r="F39" s="53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10"/>
      <c r="S39" s="49"/>
    </row>
    <row r="40" spans="1:19" ht="12.75" customHeight="1">
      <c r="A40" s="34"/>
      <c r="B40" s="17"/>
      <c r="C40" s="18" t="s">
        <v>34</v>
      </c>
      <c r="D40" s="19"/>
      <c r="E40" s="55">
        <f t="shared" ref="E40:Q40" si="7">IF(E36&gt;0,0,-E36)</f>
        <v>35000</v>
      </c>
      <c r="F40" s="56">
        <f t="shared" si="7"/>
        <v>35000</v>
      </c>
      <c r="G40" s="56">
        <f t="shared" si="7"/>
        <v>35000</v>
      </c>
      <c r="H40" s="56">
        <f t="shared" si="7"/>
        <v>35000</v>
      </c>
      <c r="I40" s="56">
        <f t="shared" si="7"/>
        <v>35000</v>
      </c>
      <c r="J40" s="56">
        <f t="shared" si="7"/>
        <v>35000</v>
      </c>
      <c r="K40" s="56">
        <f t="shared" si="7"/>
        <v>35000</v>
      </c>
      <c r="L40" s="56">
        <f t="shared" si="7"/>
        <v>35000</v>
      </c>
      <c r="M40" s="56">
        <f t="shared" si="7"/>
        <v>35000</v>
      </c>
      <c r="N40" s="56">
        <f t="shared" si="7"/>
        <v>35000</v>
      </c>
      <c r="O40" s="56">
        <f t="shared" si="7"/>
        <v>35000</v>
      </c>
      <c r="P40" s="56">
        <f t="shared" si="7"/>
        <v>35000</v>
      </c>
      <c r="Q40" s="57">
        <f t="shared" si="7"/>
        <v>35000</v>
      </c>
      <c r="R40" s="27"/>
    </row>
    <row r="41" spans="1:19" ht="12.75" customHeight="1">
      <c r="A41" s="34"/>
      <c r="B41" s="17"/>
      <c r="C41" s="18" t="s">
        <v>35</v>
      </c>
      <c r="D41" s="19"/>
      <c r="E41" s="58">
        <f t="shared" ref="E41:Q41" si="8">IF(E36&lt;0,0,E36)</f>
        <v>0</v>
      </c>
      <c r="F41" s="59">
        <f t="shared" si="8"/>
        <v>0</v>
      </c>
      <c r="G41" s="59">
        <f t="shared" si="8"/>
        <v>0</v>
      </c>
      <c r="H41" s="59">
        <f t="shared" si="8"/>
        <v>0</v>
      </c>
      <c r="I41" s="59">
        <f t="shared" si="8"/>
        <v>0</v>
      </c>
      <c r="J41" s="59">
        <f t="shared" si="8"/>
        <v>0</v>
      </c>
      <c r="K41" s="59">
        <f t="shared" si="8"/>
        <v>0</v>
      </c>
      <c r="L41" s="59">
        <f t="shared" si="8"/>
        <v>0</v>
      </c>
      <c r="M41" s="59">
        <f t="shared" si="8"/>
        <v>0</v>
      </c>
      <c r="N41" s="59">
        <f t="shared" si="8"/>
        <v>0</v>
      </c>
      <c r="O41" s="59">
        <f t="shared" si="8"/>
        <v>0</v>
      </c>
      <c r="P41" s="59">
        <f t="shared" si="8"/>
        <v>0</v>
      </c>
      <c r="Q41" s="60">
        <f t="shared" si="8"/>
        <v>0</v>
      </c>
      <c r="R41" s="27"/>
    </row>
    <row r="42" spans="1:19" ht="4.5" customHeight="1">
      <c r="A42" s="34"/>
      <c r="B42" s="61"/>
      <c r="C42" s="62"/>
      <c r="D42" s="62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46"/>
    </row>
    <row r="43" spans="1:19" ht="5.25" customHeight="1">
      <c r="A43" s="49"/>
    </row>
    <row r="44" spans="1:19" ht="12.75" customHeight="1">
      <c r="A44" s="49"/>
      <c r="B44" s="64" t="s">
        <v>36</v>
      </c>
      <c r="C44" s="64" t="s">
        <v>37</v>
      </c>
      <c r="D44" s="65"/>
      <c r="E44" s="65"/>
      <c r="F44" s="65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</row>
    <row r="45" spans="1:19" ht="12.75" customHeight="1">
      <c r="B45" s="64" t="s">
        <v>38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</row>
    <row r="46" spans="1:19" ht="12.75" customHeight="1">
      <c r="B46" s="64" t="s">
        <v>39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</row>
    <row r="47" spans="1:19" ht="12.75" customHeight="1"/>
    <row r="48" spans="1:19" ht="12.75" customHeight="1"/>
    <row r="49" spans="2:2" ht="12.75" customHeight="1"/>
    <row r="50" spans="2:2" ht="12.75" customHeight="1"/>
    <row r="51" spans="2:2" ht="12.75" customHeight="1"/>
    <row r="52" spans="2:2" ht="12.75" customHeight="1"/>
    <row r="53" spans="2:2" ht="12.75" customHeight="1"/>
    <row r="54" spans="2:2" ht="12.75" customHeight="1"/>
    <row r="55" spans="2:2" ht="12.75" customHeight="1"/>
    <row r="56" spans="2:2" ht="12.75" customHeight="1"/>
    <row r="57" spans="2:2" ht="12.75" customHeight="1"/>
    <row r="58" spans="2:2" ht="12.75" customHeight="1">
      <c r="B58" s="66"/>
    </row>
    <row r="59" spans="2:2" ht="12.75" customHeight="1"/>
    <row r="60" spans="2:2" ht="12.75" customHeight="1"/>
    <row r="61" spans="2:2" ht="12.75" customHeight="1"/>
    <row r="62" spans="2:2" ht="12.75" customHeight="1"/>
    <row r="63" spans="2:2" ht="12.75" customHeight="1"/>
    <row r="64" spans="2:2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B3:R3"/>
    <mergeCell ref="T18:AJ18"/>
    <mergeCell ref="H2:O2"/>
    <mergeCell ref="A1:A5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Conheça a Mobills</vt:lpstr>
      <vt:lpstr>Fluxo de Caixa Pessoal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2024-04-24T23:52:59Z</dcterms:created>
  <dcterms:modified xsi:type="dcterms:W3CDTF">2024-04-24T23:52:59Z</dcterms:modified>
</cp:coreProperties>
</file>