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CC856AC2-82DD-4324-96E6-61825F3D2E4D}" xr6:coauthVersionLast="47" xr6:coauthVersionMax="47" xr10:uidLastSave="{00000000-0000-0000-0000-000000000000}"/>
  <bookViews>
    <workbookView xWindow="0" yWindow="0" windowWidth="28800" windowHeight="12105" firstSheet="4" activeTab="4" xr2:uid="{00000000-000D-0000-FFFF-FFFF00000000}"/>
  </bookViews>
  <sheets>
    <sheet name="multa" sheetId="2" r:id="rId1"/>
    <sheet name="despesas_multa" sheetId="1" r:id="rId2"/>
    <sheet name="Pessoa favorecida" sheetId="3" r:id="rId3"/>
    <sheet name="Empresa favorecida" sheetId="4" r:id="rId4"/>
    <sheet name="Valor total" sheetId="5" r:id="rId5"/>
  </sheets>
  <definedNames>
    <definedName name="_xlnm._FilterDatabase" localSheetId="0" hidden="1">multa!$A$1:$E$74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B3" i="4"/>
  <c r="B4" i="4"/>
  <c r="B5" i="4"/>
  <c r="B2" i="4"/>
  <c r="L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2" i="3"/>
  <c r="I2" i="2"/>
  <c r="L3" i="2"/>
  <c r="L4" i="2"/>
  <c r="L5" i="2"/>
  <c r="N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</calcChain>
</file>

<file path=xl/sharedStrings.xml><?xml version="1.0" encoding="utf-8"?>
<sst xmlns="http://schemas.openxmlformats.org/spreadsheetml/2006/main" count="1474" uniqueCount="380">
  <si>
    <t>DATA_OP</t>
  </si>
  <si>
    <t>FAVORECIDO</t>
  </si>
  <si>
    <t>VALOR_PAGO_R$</t>
  </si>
  <si>
    <t>COD_NATUREZA</t>
  </si>
  <si>
    <t>DESC_NATUREZA</t>
  </si>
  <si>
    <t>PESSOA FAVORECIDO</t>
  </si>
  <si>
    <t>QTD MULTAS</t>
  </si>
  <si>
    <t>EMPRESA FAVORECIDA</t>
  </si>
  <si>
    <t>VALOR TOTAL DE MULTAS</t>
  </si>
  <si>
    <t>PEREIRA MARTINS PANIFICAÇÃO INDUSTRIAL</t>
  </si>
  <si>
    <t>MATERIAL DE CONSUMO</t>
  </si>
  <si>
    <t>LAND VALE CONSTRUCOES LTDA - EPP</t>
  </si>
  <si>
    <t>OBRAS E INSTALAÇÕES</t>
  </si>
  <si>
    <t>G.B.V.T ENGENHARIA E CONSTRUCOES LTDA</t>
  </si>
  <si>
    <t>OUTROS SERVIÇOS DE TERCEIROS -  PESSOA JURÍDICA</t>
  </si>
  <si>
    <t>URBANIZADORA MUNICIPAL S.A. - URBAM</t>
  </si>
  <si>
    <t>INDENIZAÇÕES E RESTITUIÇÕES</t>
  </si>
  <si>
    <t>BANCO DO BRASIL S/A</t>
  </si>
  <si>
    <t>ENGINEERING DO BRASIL SA</t>
  </si>
  <si>
    <t>FOTOSENSORES TECNOLOGIA ELETRONICA LTDA</t>
  </si>
  <si>
    <t>DAVI SILVA SOUZA</t>
  </si>
  <si>
    <t xml:space="preserve">LOCALIZA VEICULOS ESPECIAIS S.A.	</t>
  </si>
  <si>
    <t>MARCIO FERREIRA DE NOJOSA</t>
  </si>
  <si>
    <t>PAULO CESAR DE OLIVEIRA</t>
  </si>
  <si>
    <t>SERVICO FEDERAL DE PROCESSAMENTO DE DADOS (SERPRO)</t>
  </si>
  <si>
    <t>FRANCISCO LEONARDO DA SILVA FILHO</t>
  </si>
  <si>
    <t>LAVINIA APARECIDA DA CUNHA ROZA</t>
  </si>
  <si>
    <t>EDP SAO PAULO DISTRIBUICAO DE ENERGIA S.A.</t>
  </si>
  <si>
    <t>EMPRESA BRASILEIRA DE CORREIOS E TELEGRAFOS</t>
  </si>
  <si>
    <t>EVERTON ANTONIO GONÇALVES</t>
  </si>
  <si>
    <t>INGRID SUELLEN GOMES</t>
  </si>
  <si>
    <t>LUIS CARLOS CANDIDO</t>
  </si>
  <si>
    <t>RONALDO MILANI COMERCIAL LTDA</t>
  </si>
  <si>
    <t>S.G.M.K  LOCAÇÕES LTDA</t>
  </si>
  <si>
    <t xml:space="preserve">THIPLAN COMERCIAL LTDA </t>
  </si>
  <si>
    <t>CIA DE SANEAMENTO BASICO DO ESTADO DE SAO PAULO  SABESP</t>
  </si>
  <si>
    <t>MIONI E FAMILIA GAS E AGUA LTDA</t>
  </si>
  <si>
    <t>NUTRICIONALE COMERCIO DE ALIMENTOS LTDA</t>
  </si>
  <si>
    <t>SERTTEL SOLUCOES EM MOBILIDADE E SEGURANCA URBANA LTDA</t>
  </si>
  <si>
    <t>MULTIPLANO ABS CONSORCIO ENGENHARIA SPE LTDA</t>
  </si>
  <si>
    <t>BRASCONTROL IND E COM LTDA</t>
  </si>
  <si>
    <t/>
  </si>
  <si>
    <t>OP</t>
  </si>
  <si>
    <t>DOC_FAVORECIDO</t>
  </si>
  <si>
    <t>DESCRICAO</t>
  </si>
  <si>
    <t>NUM_EMPENHO</t>
  </si>
  <si>
    <t>NUM_AF</t>
  </si>
  <si>
    <t>NUM_LICITACAO</t>
  </si>
  <si>
    <t>NUM_CONTRATO</t>
  </si>
  <si>
    <t>DESC_CONTRATO</t>
  </si>
  <si>
    <t>DOTACAO</t>
  </si>
  <si>
    <t>COD_ORGAO</t>
  </si>
  <si>
    <t>DESC_ORGAO</t>
  </si>
  <si>
    <t>COD_ACAO</t>
  </si>
  <si>
    <t>DESC_ACAO</t>
  </si>
  <si>
    <t>COD_FUNCAO</t>
  </si>
  <si>
    <t>DESC_FUNCAO</t>
  </si>
  <si>
    <t>COD_SUBFUNCAO</t>
  </si>
  <si>
    <t>DESC_SUBFUNCAO</t>
  </si>
  <si>
    <t>COD_PROGRAMA</t>
  </si>
  <si>
    <t>DESC_PROGRAMA</t>
  </si>
  <si>
    <t>COD_FONTE</t>
  </si>
  <si>
    <t>DESC_FONTE</t>
  </si>
  <si>
    <t>COD_APLICACAO</t>
  </si>
  <si>
    <t>DESC_APLICACAO</t>
  </si>
  <si>
    <t>93908/2024</t>
  </si>
  <si>
    <t>73.066.045/0001-32</t>
  </si>
  <si>
    <t xml:space="preserve">FORN. - AF:9047/2024 - PI:143002/2023 - ARP:2/2024 - PAO FRANCES C/ SAL - 50 GRAMAS. NOTA FISCAL:27335 </t>
  </si>
  <si>
    <t>49771/2024</t>
  </si>
  <si>
    <t>9047/2024</t>
  </si>
  <si>
    <t>FORN. - AF:9047/2024 - PI:143002/2023 - ARP:2/2024 - PAO FRANCES C/ SAL - 50 GRAMAS.</t>
  </si>
  <si>
    <t>65.20.3.3.90.30.26.122.0009.2.048.03.4000075</t>
  </si>
  <si>
    <t>Secretaria de Mobilidade Urbana</t>
  </si>
  <si>
    <t>Gerenciamento do Trânsito</t>
  </si>
  <si>
    <t>TRANSPORTE</t>
  </si>
  <si>
    <t>ADMINISTRAÇÃO GERAL</t>
  </si>
  <si>
    <t>Mobilidade Urbana</t>
  </si>
  <si>
    <t>RECURSOS PROPRIOS DE FUNDOS ESPECIAIS DE DESPESA - VINCULADOS</t>
  </si>
  <si>
    <t>MULTAS DE TRÂNSITO</t>
  </si>
  <si>
    <t>93946/2024</t>
  </si>
  <si>
    <t>13.830.541/0001-99</t>
  </si>
  <si>
    <t xml:space="preserve">SERV. - AF:14795/2023 - PI:96851/2023 - CONTRATO:597/2023 - CONTRATACAO DE EMPRESA PARA EXECUCAO DE DUPLICACAO DA AVENIDA LIVIO VENEZIANI, ENTRE A AVENIDA DOS ASTRONAUTAS E A VIA CAMBUI NOTA FISCAL:182 - Nº FRAÇÃO:3 </t>
  </si>
  <si>
    <t>60425/2024</t>
  </si>
  <si>
    <t>14795/2023</t>
  </si>
  <si>
    <t>597/2023</t>
  </si>
  <si>
    <t>CONTRATACAO DE EMPRESA ESPECIALIZADA EM CONSTRUCAO CIVIL PARA DUPLICACAO DA AVENIDA LIVIO VENEZIANI / PRONTO SOCORRO/ UPA/ UBS</t>
  </si>
  <si>
    <t>65.20.4.4.90.51.26.122.0009.2.048.03.4000075</t>
  </si>
  <si>
    <t>93944/2024</t>
  </si>
  <si>
    <t xml:space="preserve">SERV. - AF:14795/2023 - PI:96851/2023 - CONTRATO:597/2023 - CONTRATACAO DE EMPRESA PARA EXECUCAO DE DUPLICACAO DA AVENIDA LIVIO VENEZIANI, ENTRE A AVENIDA DOS ASTRONAUTAS E A VIA CAMBUI NOTA FISCAL:182 - Nº FRAÇÃO:1 </t>
  </si>
  <si>
    <t>55093/2024</t>
  </si>
  <si>
    <t>435/2025</t>
  </si>
  <si>
    <t>52.118.379/0001-32</t>
  </si>
  <si>
    <t xml:space="preserve">SERV. - AF:6994/2024 - PI:75153/2024 - CONTRATO:417/2024 - A REALIZAÇÃO DOS SERVIÇOS REFERE-SE A REURBANIZAÇÃO DA RUA HEITOR ANTUNES PEREIRA (ENTRE AV. ELÍSIO GALDINO SOBRINHO E RUA SEBASTIANA FARIA DE OLIVEIRA), COM IMPLANTAÇÃO DE MOBILIÁRIO URBANO E PAISAGISMO, DE FORMA A PROPICIAR MAIS CONFORTO À POPULAÇÃO. NOTA FISCAL:205 - VENC.ORIGINAL:05/01/2025 </t>
  </si>
  <si>
    <t>55092/2024</t>
  </si>
  <si>
    <t>6994/2024</t>
  </si>
  <si>
    <t>417/2024</t>
  </si>
  <si>
    <t>CONTRATACAO DE EMPRESA ESPECIALIZADA EM EXECUTAR OBRA DE PAVIMENTACAO E DRENAGEM - URBANIZACAO DA RUA HEITOR ANTUNES PEREIRA / VIAS PUBLICAS</t>
  </si>
  <si>
    <t>437/2025</t>
  </si>
  <si>
    <t>45.693.777/0001-17</t>
  </si>
  <si>
    <t xml:space="preserve">SERV. - AF:3326/2024 - PI:41470/2020 - CONTRATO:231/2020 - CONTRATACAO DE EMPRESA PARA PRESTACAO DE SERVICOS DE FISCALIZACAO E OPERACAO DE TRANSITO. NOTA FISCAL:50252 - VENC.ORIGINAL:02/01/2025 </t>
  </si>
  <si>
    <t>19637/2024</t>
  </si>
  <si>
    <t>3326/2024</t>
  </si>
  <si>
    <t>231/2020</t>
  </si>
  <si>
    <t>SERV. - AF:3326/2024 - PI:41470/2020 - CONTRATO:231/2020 - CONTRATACAO DE EMPRESA PARA PRESTACAO DE SERVICOS DE FISCALIZACAO E OPERACAO DE TRANSITO.</t>
  </si>
  <si>
    <t>65.20.3.3.90.39.26.122.0009.2.048.03.4000075</t>
  </si>
  <si>
    <t>5058/2025</t>
  </si>
  <si>
    <t>00.000.000/0001-91</t>
  </si>
  <si>
    <t xml:space="preserve">SERV. - AF:3589/2024 - PI:49004/2024 - REPASSE DE VALORES DE MULTAS DE TRÂNSITO, CUJO ÓRGÃO AUTUADOR E A SECRETARIA DE MOBILIDADE URBANA DE SÃO JOSÉ DOS CAMPOS, O QUAL TEVE SEU PAGAMENTO EFETUADO ATRAVÉS DE LICENCIAMENTO ELETRÔNICO DIRETAMENTE AO ÓRGÃO EXECUTIVO DE TRÂNSITO ESTADUAL (DETRAN). MEMORANDO:3497 DEBITOS EFETUADOS EM DEZEMBRO/2024. </t>
  </si>
  <si>
    <t>20817/2024</t>
  </si>
  <si>
    <t>3589/2024</t>
  </si>
  <si>
    <t>SERV. - AF:3589/2024 - PI:49004/2024 - REPASSE DE VALORES DE MULTAS DE TRÂNSITO, CUJO ÓRGÃO AUTUADOR E A SECRETARIA DE MOBILIDADE URBANA DE SÃO JOSÉ DOS CAMPOS, O QUAL TEVE SEU PAGAMENTO EFETUADO ATRAVÉS DE LICENCIAMENTO ELETRÔNICO DIRETAMENTE AO ÓRGÃO EXECUTIVO DE TRÂNSITO ESTADUAL (DETRAN).</t>
  </si>
  <si>
    <t>427/2025</t>
  </si>
  <si>
    <t>09.433.094/0001-67</t>
  </si>
  <si>
    <t xml:space="preserve">SERV. - AF:14311/2023 - PI:114497/2022 - CONTRATO:572/2022 - CONTRATACAO DE EMPRESA ESPECIALIZADA PARA CONCESSAO DE LICENCA DE USO DE SISTEMA PARA PLANEJAMENTO DO TRANSPORTE PUBLICO MUNICIPAL E PRODUCAO DE INFORMACOES OPERACIONAIS AOS MUNICIPES, NO FORMATO SOFTWARE AS A SERVICE SAAS. NOTA FISCAL:15175 </t>
  </si>
  <si>
    <t>21789/2024</t>
  </si>
  <si>
    <t>14311/2023</t>
  </si>
  <si>
    <t>243/2022</t>
  </si>
  <si>
    <t>572/2022</t>
  </si>
  <si>
    <t>CONTRATACAO DE EMPRESA ESPECIALIZADA PARA IMPLANTACAO E CONCESSAO DE LICENCA DE USO DE SISTEMA PARA PLANEJAMENTO DO TRANSPORTE PUBLICO E PRODUCAO DE INFORMACOES OPERACIONAIS AOS MUNICIPES. / SERVIÇO DE PROCESSAMENTO DE DADOS E INFORMÁTICA</t>
  </si>
  <si>
    <t>4046/2025</t>
  </si>
  <si>
    <t>73.688.517/0001-99</t>
  </si>
  <si>
    <t xml:space="preserve">SERV. - AF:10125/2024 - PI:141875/2022 - CONTRATO:472/2023 - CONTRATACAO DE EMPRESA PARA PRESTACAO DE SERVICO DE ENGENHARIA DE TRANSITO E PROCEDIMENTOS RELATIVOS A ADMINISTRACAO E GESTAO DE TRANSITO. NOTA FISCAL:4998 - Nº FRAÇÃO:3 </t>
  </si>
  <si>
    <t>60414/2024</t>
  </si>
  <si>
    <t>10125/2024</t>
  </si>
  <si>
    <t>472/2023</t>
  </si>
  <si>
    <t>FORNECIMENTO, INSTALAÇÃO, OPERAÇÃO E MANUTENÇÃO DE EQUIPAMENTOS DE FISCALIZAÇÃO ELETRÔNICA E MONITORAMENTO VEICULAR DE TRÂNSITO E SISTEMAS DE GESTÃO DE TRÂNSITO, ESTABELECIDO CONFORME A LEI FEDERAL 9.503 DE 23/09/1997 E DEMAIS LEGISLAÇÕES COMPLEMENTARES / SERVIÇO TÉCNICO</t>
  </si>
  <si>
    <t>441/2025</t>
  </si>
  <si>
    <t xml:space="preserve">SERV. - AF:10125/2024 - PI:141875/2022 - CONTRATO:472/2023 - CONTRATACAO DE EMPRESA PARA PRESTACAO DE SERVICO DE ENGENHARIA DE TRANSITO E PROCEDIMENTOS RELATIVOS A ADMINISTRACAO E GESTAO DE TRANSITO. NOTA FISCAL:4998 - Nº FRAÇÃO:2 </t>
  </si>
  <si>
    <t>1356/2025</t>
  </si>
  <si>
    <t xml:space="preserve">SERV. - AF:3314/2024 - PI:41468/2020 - CONTRATO:224/2020 - ATENDER AS DIRETRIZES E METAS DO PLANO DE GOVERNO, EM CONSONÂNCIA COM AS DIRETRIZES DO PLANO DIRETOR E DEMANDAS DA POPULAÇÃO. NOTA FISCAL:50498 </t>
  </si>
  <si>
    <t>19619/2024</t>
  </si>
  <si>
    <t>3314/2024</t>
  </si>
  <si>
    <t>224/2020</t>
  </si>
  <si>
    <t>SERV. - AF:3314/2024 - PI:41468/2020 - CONTRATO:224/2020 - ATENDER AS DIRETRIZES E METAS DO PLANO DE GOVERNO, EM CONSONÂNCIA COM AS DIRETRIZES DO PLANO DIRETOR E DEMANDAS DA POPULAÇÃO.</t>
  </si>
  <si>
    <t>4421/2025</t>
  </si>
  <si>
    <t>661.280.138-72</t>
  </si>
  <si>
    <t>REFERENTE A DEVOLUCAO DE MULTA DE TRANSITO PAGA EM DUPLICIDADE (ANOS ANTERIORES) SOLICITADO NA FOLHA 11 DO PROCESSO 149319/2024. CEF AGENCIA 2902 CONTA POUPANCA 000751271528-6 -NESAPD</t>
  </si>
  <si>
    <t>4435/2025</t>
  </si>
  <si>
    <t>/</t>
  </si>
  <si>
    <t>65.20.3.3.90.93.26.122.0009.2.048.03.4000075</t>
  </si>
  <si>
    <t>1101/2025</t>
  </si>
  <si>
    <t>02.491.558/0001-42</t>
  </si>
  <si>
    <t xml:space="preserve">SERV. - AF:5682/2023 - PI:30621/2023 - CONTRATO:385/2023 - CEP: - RUA: - BAIRRO: - Nº: - - NECESSIDADE DE LOCAÇÃO DE VEÍCULO TIPO CAMINHONETE, CABINE DUPLA, PARA EMPREGO DE ENGENHARIA, FISCALIZAÇÃO, OPERAÇÃO E EDUCAÇÃO NO TRÂNSITO NO DEPARTAMENTO OPERACIONAL DE TRÂNSITO E TRANSPORTE. NOTA FISCAL:713010 </t>
  </si>
  <si>
    <t>21796/2024</t>
  </si>
  <si>
    <t>5682/2023</t>
  </si>
  <si>
    <t>22/2023</t>
  </si>
  <si>
    <t>385/2023</t>
  </si>
  <si>
    <t>LOCACAO DE VEICULO TIPO CAMINHONETE CABINE DUPLA</t>
  </si>
  <si>
    <t>4422/2025</t>
  </si>
  <si>
    <t>788.353.058-53</t>
  </si>
  <si>
    <t>REFERENTE A DEVOLUCAO DE MULTA DE TRANSITO CANCELADA PELA JARI (ANOS ANTERIORES) SOLICITADO NA FOLHA 13 DO PROCESSO 2666/2025. BANCO DO BRASIL AGENCIA 0683-1 CONTA 16606-5 -NESAPD</t>
  </si>
  <si>
    <t>4436/2025</t>
  </si>
  <si>
    <t>4426/2025</t>
  </si>
  <si>
    <t>062.476.478-83</t>
  </si>
  <si>
    <t>REFERENTE A DEVOLUCAO DE MULTA DE TRANSITO PAGA EM DUPLICIDADE (ANOS ANTERIORES) SOLICITADO NA FOLHA 16 DO PROCESSO 1114/2025. BANCO XP AGENCIA 0001 CONTA POUPANCA 1698893-1 -NESAPD</t>
  </si>
  <si>
    <t>4440/2025</t>
  </si>
  <si>
    <t>4427/2025</t>
  </si>
  <si>
    <t>REFERENTE A DEVOLUCAO DE MULTA DE TRANSITO PAGA EM DUPLICIDADE (ANOS ANTERIORES) SOLICITADO NA FOLHA 16 DO PROCESSO 1104/2025. BANCO XP AGENCIA 0001 CONTA POUPANCA 1698893-1 -NESAPD</t>
  </si>
  <si>
    <t>4441/2025</t>
  </si>
  <si>
    <t>4424/2025</t>
  </si>
  <si>
    <t>REFERENTE A DEVOLUCAO DE MULTA DE TRANSITO PAGA EM DUPLICIDADE (ANOS ANTERIORES) SOLICITADO NA FOLHA 16 DO PROCESSO 1108/2025. BANCO XP AGENCIA 0001 CONTA POUPANCA 1698893-1 -NESAPD</t>
  </si>
  <si>
    <t>4438/2025</t>
  </si>
  <si>
    <t>4423/2025</t>
  </si>
  <si>
    <t>REFERENTE A DEVOLUCAO DE MULTA DE TRANSITO PAGA EM DUPLICIDADE (ANOS ANTERIORES) SOLICITADO NA FOLHA 16 DO PROCESSO 1111/2025. BANCO XP AGENCIA 0001 CONTA POUPANCA 1698893-1 -NESAPD</t>
  </si>
  <si>
    <t>4437/2025</t>
  </si>
  <si>
    <t>4425/2025</t>
  </si>
  <si>
    <t>REFERENTE A DEVOLUCAO DE MULTA DE TRANSITO PAGA EM DUPLICIDADE (ANOS ANTERIORES) SOLICITADO NA FOLHA 16 DO PROCESSO 1099/2025. BANCO XP AGENCIA 0001 CONTA POUPANCA 1698893-1 -NESAPD</t>
  </si>
  <si>
    <t>4439/2025</t>
  </si>
  <si>
    <t>1348/2025</t>
  </si>
  <si>
    <t>33.683.111/0002-80</t>
  </si>
  <si>
    <t xml:space="preserve">SERV. - AF:10901/2023 - PI:84416/2021 - CONTRATO:387/2021 - SERVICO DE PROCESSAMENTO DE DADOS RELATIVOS A NOTIFICACOES ELETRONICAS DE TRANSITO POR MEIO DO SISTEMA DE NOTIFICACAO ELETRONICA DO DENATRAN, SUBSISTEMA DO REGISTRO NACIONAL DE INFRACOES DE TRANSITO - RENAINF. NOTA FISCAL:467404 </t>
  </si>
  <si>
    <t>56598/2024</t>
  </si>
  <si>
    <t>10901/2023</t>
  </si>
  <si>
    <t>387/2021</t>
  </si>
  <si>
    <t>SERV. - AF:10901/2023 - PI:84416/2021 - CONTRATO:387/2021 - SERVICO DE PROCESSAMENTO DE DADOS RELATIVOS A NOTIFICACOES ELETRONICAS DE TRANSITO POR MEIO DO SISTEMA DE NOTIFICACAO ELETRONICA DO DENATRAN, SUBSISTEMA DO REGISTRO NACIONAL DE INFRACOES DE TRANSITO - RENAINF.</t>
  </si>
  <si>
    <t>5072/2025</t>
  </si>
  <si>
    <t xml:space="preserve">SERV. - AF:10532/2022 - PI:88043/2022 - CONTRATO:481/2022 - CONTRATACAO DE EMPRESA ESPECIALIZADA EM SERVICO DE SINALIZACAO HORIZONTAL, VERTICAL E SEMAFORICA. NOTA FISCAL:50648 - VENCIMENTO ORIGINAL 24/01/2025 </t>
  </si>
  <si>
    <t>60841/2024</t>
  </si>
  <si>
    <t>10532/2022</t>
  </si>
  <si>
    <t>481/2022</t>
  </si>
  <si>
    <t>SERV. - AF:10532/2022 - PI:88043/2022 - CONTRATO:481/2022 - CONTRATACAO DE EMPRESA ESPECIALIZADA EM SERVICO DE SINALIZACAO HORIZONTAL, VERTICAL E SEMAFORICA.</t>
  </si>
  <si>
    <t>5067/2025</t>
  </si>
  <si>
    <t>SERV. - AF:8567/2024 - PI:88047/2022 - CONTRATO:482/2022 - PRESTACAO DE SERVICOS DE MANUTENCAO PREVENTIVA DE CORRETIVA EM ABRIGOS DE ONIBUS E ESTACOES DE EMBRAQUE E DESEMBARQUE DA LINHA VERDE. NOTA FISCAL:50649 - VENCIMENTO ORIGINAL 24/01/2025</t>
  </si>
  <si>
    <t>46834/2024</t>
  </si>
  <si>
    <t>8567/2024</t>
  </si>
  <si>
    <t>482/2022</t>
  </si>
  <si>
    <t>SERV. - AF:8567/2024 - PI:88047/2022 - CONTRATO:482/2022 - PRESTACAO DE SERVICOS DE MANUTENCAO PREVENTIVA DE CORRETIVA EM ABRIGOS DE ONIBUS E ESTACOES DE EMBRAQUE E DESEMBARQUE DA LINHA VERDE.</t>
  </si>
  <si>
    <t>5069/2025</t>
  </si>
  <si>
    <t xml:space="preserve">SERV. - AF:10532/2022 - PI:88043/2022 - CONTRATO:481/2022 - CONTRATACAO DE EMPRESA ESPECIALIZADA EM SERVICO DE SINALIZACAO HORIZONTAL, VERTICAL E SEMAFORICA. NOTA FISCAL:50592 - Nº FRAÇÃO:1 - VENCIMENTO ORIGINAL 24/01/2025 </t>
  </si>
  <si>
    <t>5239/2025</t>
  </si>
  <si>
    <t xml:space="preserve">SERV. - AF:3326/2024 - PI:41470/2020 - CONTRATO:231/2020 - CONTRATACAO DE EMPRESA PARA PRESTACAO DE SERVICOS DE FISCALIZACAO E OPERACAO DE TRANSITO. NOTA FISCAL:50823 - Nº FRAÇÃO:1 </t>
  </si>
  <si>
    <t>3326/2025</t>
  </si>
  <si>
    <t xml:space="preserve">FORN. - AF:9940/2024 - PI:143002/2023 - ARP:2/2024 - PAO FRANCES COM SAL - 50 GRAMAS. NOTA FISCAL:27682 - Nº FRAÇÃO:1 </t>
  </si>
  <si>
    <t>54920/2024</t>
  </si>
  <si>
    <t>9940/2024</t>
  </si>
  <si>
    <t>FORN. - AF:9940/2024 - PI:143002/2023 - ARP:2/2024 - PAO FRANCES COM SAL - 50 GRAMAS.</t>
  </si>
  <si>
    <t>3325/2025</t>
  </si>
  <si>
    <t xml:space="preserve">FORN. - AF:2721/2024 - PI:143002/2023 - ARP:2/2024 - PAO FRANCES C/ SAL - 50 GRAMAS. NOTA FISCAL:27682 - Nº FRAÇÃO:2 </t>
  </si>
  <si>
    <t>17520/2024</t>
  </si>
  <si>
    <t>2721/2024</t>
  </si>
  <si>
    <t>FORN. - AF:2721/2024 - PI:143002/2023 - ARP:2/2024 - PAO FRANCES C/ SAL - 50 GRAMAS.</t>
  </si>
  <si>
    <t>3324/2025</t>
  </si>
  <si>
    <t xml:space="preserve">FORN. - AF:9047/2024 - PI:143002/2023 - ARP:2/2024 - PAO FRANCES C/ SAL - 50 GRAMAS. NOTA FISCAL:27682 - Nº FRAÇÃO:3 </t>
  </si>
  <si>
    <t>6928/2025</t>
  </si>
  <si>
    <t xml:space="preserve">SERV. - AF:6994/2024 - PI:75153/2024 - CONTRATO:417/2024 - A REALIZAÇÃO DOS SERVIÇOS REFERE-SE A REURBANIZAÇÃO DA RUA HEITOR ANTUNES PEREIRA (ENTRE AV. ELÍSIO GALDINO SOBRINHO E RUA SEBASTIANA FARIA DE OLIVEIRA), COM IMPLANTAÇÃO DE MOBILIÁRIO URBANO E PAISAGISMO, DE FORMA A PROPICIAR MAIS CONFORTO À POPULAÇÃO. NOTA FISCAL:211 </t>
  </si>
  <si>
    <t>6929/2025</t>
  </si>
  <si>
    <t xml:space="preserve">SERV. - AF:14795/2023 - PI:96851/2023 - CONTRATO:597/2023 - CONTRATACAO DE EMPRESA PARA EXECUCAO DE DUPLICACAO DA AVENIDA LIVIO VENEZIANI, ENTRE A AVENIDA DOS ASTRONAUTAS E A VIA CAMBUI NOTA FISCAL:185 - Nº FRAÇÃO:1 </t>
  </si>
  <si>
    <t>2351/2025</t>
  </si>
  <si>
    <t xml:space="preserve">FORN. - AF:9940/2024 - PI:143002/2023 - ARP:2/2024 - PAO FRANCES COM SAL - 50 GRAMAS. NOTA FISCAL:27731 </t>
  </si>
  <si>
    <t>8231/2025</t>
  </si>
  <si>
    <t>251.340.638-93</t>
  </si>
  <si>
    <t xml:space="preserve">REFERENTE A DEVOLUCAO DE MULTA DE TRANSITO PAGA EM DUPLICIDADE (ANOS ANTERIORES) SOLICITADO NA FOLHA 21 DO PROCESSO 146243/2024 BANCO ITAÚ AGENCIA: 7385 CONTA CORRENTE: 0288-1. </t>
  </si>
  <si>
    <t>6597/2025</t>
  </si>
  <si>
    <t>8232/2025</t>
  </si>
  <si>
    <t>466.886.198-73</t>
  </si>
  <si>
    <t xml:space="preserve">REFERENTE A DEVOLUCAO DE MULTA DE TRANSITO CANCELADA PELA JARI (ANOS ANTERIORES) SOLICITADO NA FOLHA 17 DO PROCESSO 4533/2025 BANCO ITAÚ UNIBANCO AGENCIA: 1613 CONTA CORRENTE: 87455-9. </t>
  </si>
  <si>
    <t>6598/2025</t>
  </si>
  <si>
    <t>8222/2025</t>
  </si>
  <si>
    <t xml:space="preserve">SERV. - AF:10901/2023 - PI:84416/2021 - CONTRATO:387/2021 - SERVICO DE PROCESSAMENTO DE DADOS RELATIVOS A NOTIFICACOES ELETRONICAS DE TRANSITO POR MEIO DO SISTEMA DE NOTIFICACAO ELETRONICA DO DENATRAN, SUBSISTEMA DO REGISTRO NACIONAL DE INFRACOES DE TRANSITO - RENAINF. NOTA FISCAL:485385 - PARC:1 </t>
  </si>
  <si>
    <t>8221/2025</t>
  </si>
  <si>
    <t xml:space="preserve">SERV. - AF:10901/2023 - PI:84416/2021 - CONTRATO:387/2021 - SERVICO DE PROCESSAMENTO DE DADOS RELATIVOS A NOTIFICACOES ELETRONICAS DE TRANSITO POR MEIO DO SISTEMA DE NOTIFICACAO ELETRONICA DO DENATRAN, SUBSISTEMA DO REGISTRO NACIONAL DE INFRACOES DE TRANSITO - RENAINF. NOTA FISCAL:485385 - Nº FRAÇÃO:2 </t>
  </si>
  <si>
    <t>869/2025</t>
  </si>
  <si>
    <t>8874/2025</t>
  </si>
  <si>
    <t xml:space="preserve">SERV. - AF:1622/2024 - PI:152919/2023 - CONTRATO:208/2024 - CONTRATACAO DE EMPRESA PARA IMPLANTACAO DO SISTEMA CICLOVIARIO: R PARAIBUNA X DCTA X RODOVIA DOS TAMOIOS NOTA FISCAL:51076 - VENCIMENTO ORIGINAL 12/02/2025 </t>
  </si>
  <si>
    <t>1115/2025</t>
  </si>
  <si>
    <t>1622/2024</t>
  </si>
  <si>
    <t>208/2024</t>
  </si>
  <si>
    <t>SERV. - AF:1622/2024 - PI:152919/2023 - CONTRATO:208/2024 - CONTRATACAO DE EMPRESA PARA IMPLANTACAO DO SISTEMA CICLOVIARIO: R PARAIBUNA X DCTA X RODOVIA DOS TAMOIOS</t>
  </si>
  <si>
    <t>9293/2025</t>
  </si>
  <si>
    <t xml:space="preserve">SERV. - AF:5682/2023 - PI:30621/2023 - CONTRATO:385/2023 - CEP: - RUA: - BAIRRO: - Nº: - - NECESSIDADE DE LOCAÇÃO DE VEÍCULO TIPO CAMINHONETE, CABINE DUPLA, PARA EMPREGO DE ENGENHARIA, FISCALIZAÇÃO, OPERAÇÃO E EDUCAÇÃO NO TRÂNSITO NO DEPARTAMENTO OPERACIONAL DE TRÂNSITO E TRANSPORTE. NOTA FISCAL:711272 - VENCIMENTO ORIGINAL 13/02/2025 </t>
  </si>
  <si>
    <t>7766/2025</t>
  </si>
  <si>
    <t xml:space="preserve">SERV. - AF:10125/2024 - PI:141875/2022 - CONTRATO:472/2023 - CONTRATACAO DE EMPRESA PARA PRESTACAO DE SERVICO DE ENGENHARIA DE TRANSITO E PROCEDIMENTOS RELATIVOS A ADMINISTRACAO E GESTAO DE TRANSITO. NOTA FISCAL:5307 - Nº FRAÇÃO:1 </t>
  </si>
  <si>
    <t>892/2025</t>
  </si>
  <si>
    <t>7768/2025</t>
  </si>
  <si>
    <t xml:space="preserve">SERV. - AF:10125/2024 - PI:141875/2022 - CONTRATO:472/2023 - CONTRATACAO DE EMPRESA PARA PRESTACAO DE SERVICO DE ENGENHARIA DE TRANSITO E PROCEDIMENTOS RELATIVOS A ADMINISTRACAO E GESTAO DE TRANSITO. NOTA FISCAL:5307 - Nº FRAÇÃO:2 </t>
  </si>
  <si>
    <t>7995/2025</t>
  </si>
  <si>
    <t xml:space="preserve">SERV. - AF:14883/2022 - PI:114497/2022 - CONTRATO:572/2022 - IMPLANTACAO DE SISTEMA PARA PLANEJAMENTO DO TRANSPORTE PUBLICO MUNICIPAL E PRODUCAO DE INFORMACOES OPERACIONAIS AOS MUNICIPES CONTRATACAO DE EMPRESA ESPECIALIZADA PARA CONCESSAO DE LICENCA DE USO DE SISTEMA PARA PLANEJAMENTO DO TRANSPORTE PUBLICO MUNICIPAL E PRODUCAO DE INFORMACOES OPERACIONAIS AOS MUNICIPES, NO FORMATO SOFTWARE AS A SERVICE SAAS. NOTA FISCAL:15309 - Nº FRAÇÃO:1 </t>
  </si>
  <si>
    <t>921/2025</t>
  </si>
  <si>
    <t>14883/2022</t>
  </si>
  <si>
    <t>7994/2025</t>
  </si>
  <si>
    <t xml:space="preserve">SERV. - AF:14311/2023 - PI:114497/2022 - CONTRATO:572/2022 - CONTRATACAO DE EMPRESA ESPECIALIZADA PARA CONCESSAO DE LICENCA DE USO DE SISTEMA PARA PLANEJAMENTO DO TRANSPORTE PUBLICO MUNICIPAL E PRODUCAO DE INFORMACOES OPERACIONAIS AOS MUNICIPES, NO FORMATO SOFTWARE AS A SERVICE SAAS. NOTA FISCAL:15309 - Nº FRAÇÃO:2 </t>
  </si>
  <si>
    <t>14246/2025</t>
  </si>
  <si>
    <t>SERV. - AF:3589/2024 - PI:49004/2024 - REPASSE DE VALORES DE MULTAS DE TRÂNSITO, CUJO ÓRGÃO AUTUADOR E A SECRETARIA DE MOBILIDADE URBANA DE SÃO JOSÉ DOS CAMPOS, O QUAL TEVE SEU PAGAMENTO EFETUADO ATRAVÉS DE LICENCIAMENTO ELETRÔNICO DIRETAMENTE AO ÓRGÃO EXECUTIVO DE TRÂNSITO ESTADUAL (DETRAN). - REFERENTE AO MES DE JANEIRO/2025 SOLICITADO ATRAVÉS DO MEMORANDO:13181/2025 - CONTA 79175-X</t>
  </si>
  <si>
    <t>4304/2025</t>
  </si>
  <si>
    <t>13909/2025</t>
  </si>
  <si>
    <t>02.302.100/0001-06</t>
  </si>
  <si>
    <t>REFERENTE A REMOÇÃO DE POSTES DE ILUMINAÇÃO PÚBLICA NA AVENIDA SEBASTIÃO GUALBERTO NO TRECHO ENTRE O VIADUTO MARCILIO FIORI E AVENIDA TEOTÔNIO VILELA - DOCUMENTO DE VENDA: 4001778240 FATURA: 95207871 E DOCUMENTO DE VENDA: 4904812 FATURA: 95207540 EM ANEXO, SOLICITADO NO MEMORANDO 16057/2025.</t>
  </si>
  <si>
    <t>10690/2025</t>
  </si>
  <si>
    <t>13030/2025</t>
  </si>
  <si>
    <t>REFERENTE A IMPLANTACAO DE PROJETO DE ILUMINACAO PUBLICA NA CICLOVIA PUTIM X DCTA, CONTRATO 208/2024 TRECHOS 02 A 07, FATURAS 95205909, 95205911, 95205916, 95205919, 95205921 E 95205922 E DOCUMENTOS DE VENDA 4001781762, 4001781845, 4001781839, 4001784787, 4001784736 E 4001782395 EM ANEXO, SOLICITADO NO MEMORANDO 14281/2025.</t>
  </si>
  <si>
    <t>10137/2025</t>
  </si>
  <si>
    <t>13203/2025</t>
  </si>
  <si>
    <t>34.028.316/0001-03</t>
  </si>
  <si>
    <t xml:space="preserve">REFERENTE A DEVOLUCAO DE MULTA DE TRANSITO CANCELADA PELA JARI (ANOS ANTERIORES) SOLICITADO NA FOLHA 27 DO PROCESSO 18215/2025 BANCO DO BRASIL AGENCIA: 3307-3 CONTA CORRENTE: 195159-9. </t>
  </si>
  <si>
    <t>10216/2025</t>
  </si>
  <si>
    <t>13174/2025</t>
  </si>
  <si>
    <t>315.807.968-26</t>
  </si>
  <si>
    <t xml:space="preserve">REFERENTE A DEVOLUCAO DE MULTA DE TRANSITO CANCELADA PELA COMISSÃO DE DEFESA (ANOS ANTERIORES) SOLICITADO NA FOLHA 22 DO PROCESSO 8098/2025 BANCO PAN S.A AGENCIA: 0001 CONTA CORRENTE: 014893796-0. </t>
  </si>
  <si>
    <t>10199/2025</t>
  </si>
  <si>
    <t>13154/2025</t>
  </si>
  <si>
    <t xml:space="preserve">SERV. - AF:6994/2024 - PI:75153/2024 - CONTRATO:417/2024 - A REALIZAÇÃO DOS SERVIÇOS REFERE-SE A REURBANIZAÇÃO DA RUA HEITOR ANTUNES PEREIRA (ENTRE AV. ELÍSIO GALDINO SOBRINHO E RUA SEBASTIANA FARIA DE OLIVEIRA), COM IMPLANTAÇÃO DE MOBILIÁRIO URBANO E PAISAGISMO, DE FORMA A PROPICIAR MAIS CONFORTO À POPULAÇÃO. NOTA FISCAL:212 - Nº FRAÇÃO:1 </t>
  </si>
  <si>
    <t>1068/2025</t>
  </si>
  <si>
    <t>13156/2025</t>
  </si>
  <si>
    <t xml:space="preserve">SERV. - AF:6994/2024 - PI:75153/2024 - CONTRATO:417/2024 - A REALIZAÇÃO DOS SERVIÇOS REFERE-SE A REURBANIZAÇÃO DA RUA HEITOR ANTUNES PEREIRA (ENTRE AV. ELÍSIO GALDINO SOBRINHO E RUA SEBASTIANA FARIA DE OLIVEIRA), COM IMPLANTAÇÃO DE MOBILIÁRIO URBANO E PAISAGISMO, DE FORMA A PROPICIAR MAIS CONFORTO À POPULAÇÃO. NOTA FISCAL:212 - Nº FRAÇÃO:2 </t>
  </si>
  <si>
    <t>6234/2025</t>
  </si>
  <si>
    <t>12810/2025</t>
  </si>
  <si>
    <t xml:space="preserve">SERV. - AF:14795/2023 - PI:96851/2023 - CONTRATO:597/2023 - CONTRATACAO DE EMPRESA PARA EXECUCAO DE DUPLICACAO DA AVENIDA LIVIO VENEZIANI, ENTRE A AVENIDA DOS ASTRONAUTAS E A VIA CAMBUI NOTA FISCAL:187 - Nº FRAÇÃO:2 </t>
  </si>
  <si>
    <t>972/2025</t>
  </si>
  <si>
    <t>13164/2025</t>
  </si>
  <si>
    <t xml:space="preserve">SERV. - AF:3326/2024 - PI:41470/2020 - CONTRATO:231/2020 - CONTRATACAO DE EMPRESA PARA PRESTACAO DE SERVICOS DE FISCALIZACAO E OPERACAO DE TRANSITO. NOTA FISCAL:51456 - Nº FRAÇÃO:2. VENC. ORIGINAL:01/03/2025 </t>
  </si>
  <si>
    <t>479/2025</t>
  </si>
  <si>
    <t>12814/2025</t>
  </si>
  <si>
    <t xml:space="preserve">SERV. - AF:8567/2024 - PI:88047/2022 - CONTRATO:482/2022 - PRESTACAO DE SERVICOS DE MANUTENCAO PREVENTIVA DE CORRETIVA EM ABRIGOS DE ONIBUS E ESTACOES DE EMBRAQUE E DESEMBARQUE DA LINHA VERDE. NOTA FISCAL:51414 - Nº FRAÇÃO:1 - VENCIMENTO ORIGINAL 26/02/2025 </t>
  </si>
  <si>
    <t>13160/2025</t>
  </si>
  <si>
    <t xml:space="preserve">SERV. - AF:3307/2024 - PI:41472/2020 - CONTRATO:223/2020 - ATENDER AS DIRETRIZES E METAS DO PLANO DE GOVERNO, EM CONSONÂNCIA COM AS DIRETRIZES DO PLANO DIRETOR E DEMANDAS DA POPULAÇÃO. NOTA FISCAL:51431. VENC. ORIGINAL:27/02/2025 </t>
  </si>
  <si>
    <t>688/2025</t>
  </si>
  <si>
    <t>3307/2024</t>
  </si>
  <si>
    <t>223/2020</t>
  </si>
  <si>
    <t>SERV. - AF:3307/2024 - PI:41472/2020 - CONTRATO:223/2020 - ATENDER AS DIRETRIZES E METAS DO PLANO DE GOVERNO, EM CONSONÂNCIA COM AS DIRETRIZES DO PLANO DIRETOR E DEMANDAS DA POPULAÇÃO.</t>
  </si>
  <si>
    <t>12806/2025</t>
  </si>
  <si>
    <t xml:space="preserve">SERV. - AF:12911/2023 - PI:114670/2023 - CONTRATO:572/2023 - CONTRATACAO DE EMPRESA PARA IMPLANTACAO DA VIA OESTE - FASE III NOTA FISCAL:51274 - Nº FRAÇÃO:2 - VENC.ORIGINAL:22/02/2025 </t>
  </si>
  <si>
    <t>1124/2025</t>
  </si>
  <si>
    <t>12911/2023</t>
  </si>
  <si>
    <t>572/2023</t>
  </si>
  <si>
    <t>SERV. - AF:12911/2023 - PI:114670/2023 - CONTRATO:572/2023 - CONTRATACAO DE EMPRESA PARA IMPLANTACAO DA VIA OESTE - FASE III</t>
  </si>
  <si>
    <t>15215/2025</t>
  </si>
  <si>
    <t>304.114.318-62</t>
  </si>
  <si>
    <t xml:space="preserve">REFERENTE A DEVOLUCAO DE MULTA DE TRANSITO PAGA EM DUPLICIDADE (ANOS ANTERIORES) SOLICITADO NA FOLHA 18 DO PROCESSO 23806/2025 BANCO SICREDI AGENCIA: 0710 CONTA CORRENTE: 65457-8. </t>
  </si>
  <si>
    <t>11626/2025</t>
  </si>
  <si>
    <t>15268/2025</t>
  </si>
  <si>
    <t>098.525.358-46</t>
  </si>
  <si>
    <t xml:space="preserve">REFERENTE A DEVOLUCAO DE MULTA DE TRANSITO PAGA EM DUPLICIDADE (ANOS ANTERIORES) SOLICITADO NA FOLHA 11 DO PROCESSO 20525/2025 BANCO DO BRASIL AGENCIA: 3443 CONTA CORRENTE: 11546-0. </t>
  </si>
  <si>
    <t>11675/2025</t>
  </si>
  <si>
    <t>10785/2025</t>
  </si>
  <si>
    <t>56.966.823/0001-20</t>
  </si>
  <si>
    <t xml:space="preserve">FORN. - AF:681/2025 - PI:121721/2024 - ARP:130/2024 - BATERIA AUTOMOTIVA 12V/95AH. NOTA FISCAL:52789 </t>
  </si>
  <si>
    <t>6110/2025</t>
  </si>
  <si>
    <t>681/2025</t>
  </si>
  <si>
    <t>130/2024</t>
  </si>
  <si>
    <t>FORN. - AF:681/2025 - PI:121721/2024 - ARP:130/2024 - BATERIA AUTOMOTIVA 12V/95AH.</t>
  </si>
  <si>
    <t>15270/2025</t>
  </si>
  <si>
    <t>06.065.895/0001-29</t>
  </si>
  <si>
    <t xml:space="preserve">REFERENTE A DEVOLUCAO DE MULTA DE TRANSITO CANCELADA PELA COMISSÃO DE DEFESA (ANOS ANTERIORES) SOLICITADO NA FOLHA 22 DO PROCESSO 22024/2025 BANCO BRADESCO AGENCIA: 3373 CONTA CORRENTE: 002417-1. </t>
  </si>
  <si>
    <t>11679/2025</t>
  </si>
  <si>
    <t>14641/2025</t>
  </si>
  <si>
    <t>67.748.764/0001-30</t>
  </si>
  <si>
    <t xml:space="preserve">FORN. - AF:1115/2025 - PI:21308/2025 - COLA PARA PISO TATIL - GALAO 2,8 KG PISO TATIL DE BORRACHA - DIRECIONAL - MEDINDO 25 X 25CM PISO TATIL DE BORRACHA - ALERTA - MEDINDO 25 X 25CM. NOTA FISCAL:2115 </t>
  </si>
  <si>
    <t>11139/2025</t>
  </si>
  <si>
    <t>FORN. - AF:1115/2025 - PI:21308/2025 - COLA PARA PISO TATIL - GALAO 2,8 KG PISO TATIL DE BORRACHA - DIRECIONAL - MEDINDO 25 X 25CM PISO TATIL DE BORRACHA - ALERTA - MEDINDO 25 X 25CM.</t>
  </si>
  <si>
    <t>15109/2025</t>
  </si>
  <si>
    <t>43.776.517/0001-80</t>
  </si>
  <si>
    <t xml:space="preserve">REFERENTE A A SERVIÇO DE RELOCAÇÃO DE ADUTORA, INTERFERENTE COM A OBRA DE IMPLANTAÇÃO DE TRAVESSIA ELEVADA NA RUA ANA GONÇALVES - FATURA: SOF2025591635 EM ANEXO, SOLICITADO NO MEMORANDO 17262/2025. </t>
  </si>
  <si>
    <t>11561/2025</t>
  </si>
  <si>
    <t>12821/2025</t>
  </si>
  <si>
    <t>06.155.663/0001-61</t>
  </si>
  <si>
    <t xml:space="preserve">FORN. - AF:9939/2024 - PI:143601/2023 - ARP:7/2024 - AGUA MINERAL - S/ GAS - GALAO C/ 20L. NOTA FISCAL:4422 - Nº FRAÇÃO:2 </t>
  </si>
  <si>
    <t>1632/2025</t>
  </si>
  <si>
    <t>9939/2024</t>
  </si>
  <si>
    <t>FORN. - AF:9939/2024 - PI:143601/2023 - ARP:7/2024 - AGUA MINERAL - S/ GAS - GALAO C/ 20L.</t>
  </si>
  <si>
    <t>12822/2025</t>
  </si>
  <si>
    <t xml:space="preserve">FORN. - AF:2194/2024 - PI:143601/2023 - ARP:7/2024 - AGUA MINERAL - S/ GAS - GALAO C/ 20L. NOTA FISCAL:4422 - Nº FRAÇÃO:1 </t>
  </si>
  <si>
    <t>1624/2025</t>
  </si>
  <si>
    <t>2194/2024</t>
  </si>
  <si>
    <t>FORN. - AF:2194/2024 - PI:143601/2023 - ARP:7/2024 - AGUA MINERAL - S/ GAS - GALAO C/ 20L.</t>
  </si>
  <si>
    <t>12823/2025</t>
  </si>
  <si>
    <t xml:space="preserve">FORN. - AF:9940/2024 - PI:143002/2023 - ARP:2/2024 - PAO FRANCES COM SAL - 50 GRAMAS. NOTA FISCAL:28353 </t>
  </si>
  <si>
    <t>1659/2025</t>
  </si>
  <si>
    <t>15435/2025</t>
  </si>
  <si>
    <t xml:space="preserve">SERV. - AF:10901/2023 - PI:84416/2021 - CONTRATO:387/2021 - SERVICO DE PROCESSAMENTO DE DADOS RELATIVOS A NOTIFICACOES ELETRONICAS DE TRANSITO POR MEIO DO SISTEMA DE NOTIFICACAO ELETRONICA DO DENATRAN, SUBSISTEMA DO REGISTRO NACIONAL DE INFRACOES DE TRANSITO - RENAINF. NOTA FISCAL:511346 </t>
  </si>
  <si>
    <t>13808/2025</t>
  </si>
  <si>
    <t>08.528.442/0001-17</t>
  </si>
  <si>
    <t xml:space="preserve">FORN. - AF:1000/2025 - PI:93584/2024 - ARP:120/2024 - MARGARINA VEGETAL COM SAL - LIPIDEOS TOTAIS: MINIMO 75% E MAXIMO 85%. NOTA FISCAL:631916 </t>
  </si>
  <si>
    <t>8367/2025</t>
  </si>
  <si>
    <t>1000/2025</t>
  </si>
  <si>
    <t>120/2024</t>
  </si>
  <si>
    <t>FORN. - AF:1000/2025 - PI:93584/2024 - ARP:120/2024 - MARGARINA VEGETAL COM SAL - LIPIDEOS TOTAIS: MINIMO 75% E MAXIMO 85%.</t>
  </si>
  <si>
    <t>13150/2025</t>
  </si>
  <si>
    <t>24.144.040/0001-75</t>
  </si>
  <si>
    <t xml:space="preserve">SERV. - AF:1142/2024 - PI:151025/2023 - CONTRATO:127/2024 - CONTRATACAO DE EMPRESA PARA PRESTACAO DE SERVICO DE IMPLANTACAO, OPERACAO, MANUTENCAO, MONITORAMENTO E GERENCIAMENTO DO SISTEMA DE BICICLETAS PUBLICAS COMPARTILHADAS, INCLUINDO EQUIPAMENTOS, INSTALACOES E PORTAIS DE INTERFACE. NOTA FISCAL:5635 </t>
  </si>
  <si>
    <t>930/2025</t>
  </si>
  <si>
    <t>1142/2024</t>
  </si>
  <si>
    <t>240/2023</t>
  </si>
  <si>
    <t>127/2024</t>
  </si>
  <si>
    <t>CONTRATACAO DE EMPRESA PARA PRESTACAO DE SERVICO DE IMPLANTACAO, OPERACAO, MANUTENCAO, MONITORAMENTO E GERENCIAMENTO DO SISTEMA DE BICICLETAS PUBLICAS COMPARTILHADAS, INCLUINDO EQUIPAMENTOS, INSTALACOES E PORTAIS DE INTERFACE / SERVIÇO TÉCNICO</t>
  </si>
  <si>
    <t>13854/2025</t>
  </si>
  <si>
    <t xml:space="preserve">SERV. - AF:10125/2024 - PI:141875/2022 - CONTRATO:472/2023 - CONTRATACAO DE EMPRESA PARA PRESTACAO DE SERVICO DE ENGENHARIA DE TRANSITO E PROCEDIMENTOS RELATIVOS A ADMINISTRACAO E GESTAO DE TRANSITO. NOTA FISCAL:5364 </t>
  </si>
  <si>
    <t>17958/2025</t>
  </si>
  <si>
    <t xml:space="preserve">SERV. - AF:3307/2024 - PI:41472/2020 - CONTRATO:223/2020 - ATENDER AS DIRETRIZES E METAS DO PLANO DE GOVERNO, EM CONSONÂNCIA COM AS DIRETRIZES DO PLANO DIRETOR E DEMANDAS DA POPULAÇÃO. NOTA FISCAL:51958 </t>
  </si>
  <si>
    <t>17957/2025</t>
  </si>
  <si>
    <t xml:space="preserve">SERV. - AF:3314/2024 - PI:41468/2020 - CONTRATO:224/2020 - ATENDER AS DIRETRIZES E METAS DO PLANO DE GOVERNO, EM CONSONÂNCIA COM AS DIRETRIZES DO PLANO DIRETOR E DEMANDAS DA POPULAÇÃO. NOTA FISCAL:51969 </t>
  </si>
  <si>
    <t>449/2025</t>
  </si>
  <si>
    <t>17133/2025</t>
  </si>
  <si>
    <t xml:space="preserve">SERV. - AF:10601/2024 - PI:114497/2022 - CONTRATO:572/2022 - CONTRATACAO DE EMPRESA ESPECIALIZADA PARA CONCESSAO DE LICENCA DE USO DE SISTEMA PARA PLANEJAMENTO DO TRANSPORTE PUBLICO MUNICIPAL E PRODUCAO DE INFORMACOES OPERACIONAIS AOS MUNICIPES, NO FORMATO SOFTWARE AS A SERVICE SAAS. NOTA FISCAL:15531 </t>
  </si>
  <si>
    <t>923/2025</t>
  </si>
  <si>
    <t>10601/2024</t>
  </si>
  <si>
    <t>19363/2025</t>
  </si>
  <si>
    <t>50.546.237/0001-40</t>
  </si>
  <si>
    <t xml:space="preserve">SERV. - AF:5415/2023 - PI:131345/2022 - CONTRATO:379/2023 - CONTRATACAO DE EMPRESA ESPECIALIZADA PARA ELABORACAO DE PROJETO EXECUTIVO, COM MODELAGEM EM SOFTWARE DE TECNOLOGIA BIM (BUILDING INFORMATION MODELING), E COM A REALIZACAO DE SERVICOS DE CAMPO DO COMPLEXO VIARIO DO ANEL VIARIO LESTE. NOTA FISCAL:1/ - VENC.ORIGINAL:20/03/2025 </t>
  </si>
  <si>
    <t>2130/2024</t>
  </si>
  <si>
    <t>5415/2023</t>
  </si>
  <si>
    <t>42/2022</t>
  </si>
  <si>
    <t>379/2023</t>
  </si>
  <si>
    <t>CONTRATACAO DE EMPRESA ESPECIALIZADA PARA ELABORACAO DE PROJETO EXECUTIVO, COM MODELAGEM EM SOFTWARE DE TECNOLOGIA BIM (BUILDING INFORMATION MODELING) E COM A REALIZACAO DE SERVICOS DE CAMPO DO COMPLEXO VIARIO DO ANEL VIARIO LESTE / ENGENHARIA CIVIL</t>
  </si>
  <si>
    <t>20282/2025</t>
  </si>
  <si>
    <t>SERV. - AF:3589/2024 - PI:49004/2024 - REPASSE DE VALORES DE MULTAS DE TRÂNSITO, CUJO ÓRGÃO AUTUADOR E A SECRETARIA DE MOBILIDADE URBANA DE SÃO JOSÉ DOS CAMPOS, O QUAL TEVE SEU PAGAMENTO EFETUADO ATRAVÉS DE LICENCIAMENTO ELETRÔNICO DIRETAMENTE AO ÓRGÃO EXECUTIVO DE TRÂNSITO ESTADUAL (DETRAN). MEMORANDO:23473/2025 - REFERENTE AO MES DE FEVEREIRO/2025 SOLICITADO ATRAVÉS DO MEMORANDO:23473/2025 - CONTA 79175-X</t>
  </si>
  <si>
    <t>16877/2025</t>
  </si>
  <si>
    <t>59.454.686/0001-33</t>
  </si>
  <si>
    <t xml:space="preserve">SERV. - AF:9112/2022 - PI:32979/2020 - CONTRATO:280/2020 - CONTRATACAO DE EMPRESA PARA PRESTACAO DE SERVICO DE MANUTENCAO DE MODULOS ELETRONICOS DE CONTROLADORES SEMAFORICOS. NOTA FISCAL:2864 </t>
  </si>
  <si>
    <t>20872/2024</t>
  </si>
  <si>
    <t>9112/2022</t>
  </si>
  <si>
    <t>280/2020</t>
  </si>
  <si>
    <t>SERV. - AF:9112/2022 - PI:32979/2020 - CONTRATO:280/2020 - CONTRATACAO DE EMPRESA PARA PRESTACAO DE SERVICO DE MANUTENCAO DE MODULOS ELETRONICOS DE CONTROLADORES SEMAFORICOS.</t>
  </si>
  <si>
    <t>16878/2025</t>
  </si>
  <si>
    <t xml:space="preserve">SERV. - AF:9112/2022 - PI:32979/2020 - CONTRATO:280/2020 - CONTRATACAO DE EMPRESA PARA PRESTACAO DE SERVICO DE MANUTENCAO DE MODULOS ELETRONICOS DE CONTROLADORES SEMAFORICOS. NOTA FISCAL:2863 </t>
  </si>
  <si>
    <t>19693/2025</t>
  </si>
  <si>
    <t xml:space="preserve">REFERENTE A REMOÇÃO DE POSTES DE ILUMINAÇÃO PÚBLICA NA AVENIDA SEBASTIÃO GUALBERTO NO TRECHO ENTRE O VIADUTO MARCILIO FIORI E A RUA JOSÉ LEITE DA SILVA - DOCUMENTO DE VENDA: 4923777 FATURA: 95217714 EM ANEXO, SOLICITADO NO MEMORANDO 21898/2025. </t>
  </si>
  <si>
    <t>14653/2025</t>
  </si>
  <si>
    <t>19735/2025</t>
  </si>
  <si>
    <t xml:space="preserve">SERV. - AF:3326/2024 - PI:41470/2020 - CONTRATO:231/2020 - CONTRATACAO DE EMPRESA PARA PRESTACAO DE SERVICOS DE FISCALIZACAO E OPERACAO DE TRANSITO. NOTA FISCAL:52055 - Nº FRAÇÃO:4 - VENCIMENTO ORIGINAL 29/03/2025  </t>
  </si>
  <si>
    <t>DEPARTAMENTO FAVORECIDA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</si>
</sst>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7" fontId="0" fillId="0" borderId="0" xfId="0" applyNumberFormat="1"/>
    <xf numFmtId="4" fontId="0" fillId="0" borderId="0" xfId="0" applyNumberFormat="1"/>
    <xf numFmtId="0" fontId="0" fillId="0" borderId="10" xfId="0" applyBorder="1"/>
    <xf numFmtId="0" fontId="0" fillId="0" borderId="0" xfId="0" quotePrefix="1"/>
    <xf numFmtId="0" fontId="16" fillId="33" borderId="10" xfId="0" applyFont="1" applyFill="1" applyBorder="1" applyAlignment="1">
      <alignment horizontal="center" vertical="center"/>
    </xf>
    <xf numFmtId="164" fontId="0" fillId="34" borderId="11" xfId="0" applyNumberFormat="1" applyFill="1" applyBorder="1"/>
    <xf numFmtId="0" fontId="0" fillId="0" borderId="11" xfId="0" applyBorder="1"/>
    <xf numFmtId="0" fontId="0" fillId="34" borderId="11" xfId="0" applyFill="1" applyBorder="1"/>
    <xf numFmtId="0" fontId="16" fillId="33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topLeftCell="A50" workbookViewId="0">
      <selection activeCell="N1" sqref="N1:N1048576"/>
    </sheetView>
  </sheetViews>
  <sheetFormatPr defaultRowHeight="15"/>
  <cols>
    <col min="1" max="1" width="10.7109375" bestFit="1" customWidth="1"/>
    <col min="2" max="2" width="59.7109375" bestFit="1" customWidth="1"/>
    <col min="3" max="3" width="18.5703125" style="12" bestFit="1" customWidth="1"/>
    <col min="4" max="4" width="17.5703125" bestFit="1" customWidth="1"/>
    <col min="5" max="5" width="48.42578125" bestFit="1" customWidth="1"/>
    <col min="8" max="8" width="59.7109375" bestFit="1" customWidth="1"/>
    <col min="9" max="9" width="12.5703125" bestFit="1" customWidth="1"/>
    <col min="11" max="11" width="47.7109375" customWidth="1"/>
    <col min="12" max="12" width="24.140625" customWidth="1"/>
    <col min="14" max="14" width="24.140625" bestFit="1" customWidth="1"/>
  </cols>
  <sheetData>
    <row r="1" spans="1:14">
      <c r="A1" t="s">
        <v>0</v>
      </c>
      <c r="B1" t="s">
        <v>1</v>
      </c>
      <c r="C1" s="12" t="s">
        <v>2</v>
      </c>
      <c r="D1" t="s">
        <v>3</v>
      </c>
      <c r="E1" t="s">
        <v>4</v>
      </c>
      <c r="H1" s="6" t="s">
        <v>5</v>
      </c>
      <c r="I1" s="6" t="s">
        <v>6</v>
      </c>
      <c r="J1" s="11"/>
      <c r="K1" s="10" t="s">
        <v>7</v>
      </c>
      <c r="L1" s="10" t="s">
        <v>6</v>
      </c>
      <c r="M1" s="11"/>
      <c r="N1" s="10" t="s">
        <v>8</v>
      </c>
    </row>
    <row r="2" spans="1:14">
      <c r="A2" s="1">
        <v>45665</v>
      </c>
      <c r="B2" t="s">
        <v>9</v>
      </c>
      <c r="C2" s="12">
        <v>966.62</v>
      </c>
      <c r="D2">
        <v>339030</v>
      </c>
      <c r="E2" t="s">
        <v>10</v>
      </c>
      <c r="H2" s="4" t="s">
        <v>9</v>
      </c>
      <c r="I2" s="4">
        <f>COUNTIF(B2:B74, H2)</f>
        <v>6</v>
      </c>
      <c r="K2" s="8" t="s">
        <v>10</v>
      </c>
      <c r="L2" s="9">
        <f>COUNTIF(E2:E74, K2)</f>
        <v>11</v>
      </c>
      <c r="N2" s="7">
        <f>SUM(C2:C74)</f>
        <v>12286076.510000002</v>
      </c>
    </row>
    <row r="3" spans="1:14">
      <c r="A3" s="1">
        <v>45666</v>
      </c>
      <c r="B3" t="s">
        <v>11</v>
      </c>
      <c r="C3" s="12">
        <v>648452.30000000005</v>
      </c>
      <c r="D3">
        <v>449051</v>
      </c>
      <c r="E3" t="s">
        <v>12</v>
      </c>
      <c r="H3" s="4" t="s">
        <v>11</v>
      </c>
      <c r="I3" s="4">
        <f t="shared" ref="I3:I29" si="0">COUNTIF(B3:B75, H3)</f>
        <v>4</v>
      </c>
      <c r="K3" s="8" t="s">
        <v>12</v>
      </c>
      <c r="L3" s="9">
        <f t="shared" ref="L3:L5" si="1">COUNTIF(E3:E75, K3)</f>
        <v>11</v>
      </c>
    </row>
    <row r="4" spans="1:14">
      <c r="A4" s="1">
        <v>45666</v>
      </c>
      <c r="B4" t="s">
        <v>11</v>
      </c>
      <c r="C4" s="12">
        <v>22406.54</v>
      </c>
      <c r="D4">
        <v>449051</v>
      </c>
      <c r="E4" t="s">
        <v>12</v>
      </c>
      <c r="H4" s="4" t="s">
        <v>13</v>
      </c>
      <c r="I4" s="4">
        <f t="shared" si="0"/>
        <v>4</v>
      </c>
      <c r="K4" s="8" t="s">
        <v>14</v>
      </c>
      <c r="L4" s="9">
        <f t="shared" si="1"/>
        <v>37</v>
      </c>
    </row>
    <row r="5" spans="1:14">
      <c r="A5" s="1">
        <v>45670</v>
      </c>
      <c r="B5" t="s">
        <v>13</v>
      </c>
      <c r="C5" s="12">
        <v>123934.18</v>
      </c>
      <c r="D5">
        <v>449051</v>
      </c>
      <c r="E5" t="s">
        <v>12</v>
      </c>
      <c r="H5" s="4" t="s">
        <v>15</v>
      </c>
      <c r="I5" s="4">
        <f t="shared" si="0"/>
        <v>14</v>
      </c>
      <c r="K5" s="8" t="s">
        <v>16</v>
      </c>
      <c r="L5" s="9">
        <f t="shared" si="1"/>
        <v>14</v>
      </c>
    </row>
    <row r="6" spans="1:14">
      <c r="A6" s="1">
        <v>45670</v>
      </c>
      <c r="B6" t="s">
        <v>15</v>
      </c>
      <c r="C6" s="12">
        <v>793495.77</v>
      </c>
      <c r="D6">
        <v>339039</v>
      </c>
      <c r="E6" t="s">
        <v>14</v>
      </c>
      <c r="H6" s="4" t="s">
        <v>17</v>
      </c>
      <c r="I6" s="4">
        <f t="shared" si="0"/>
        <v>3</v>
      </c>
    </row>
    <row r="7" spans="1:14">
      <c r="A7" s="1">
        <v>45677</v>
      </c>
      <c r="B7" t="s">
        <v>17</v>
      </c>
      <c r="C7" s="12">
        <v>111.51</v>
      </c>
      <c r="D7">
        <v>339039</v>
      </c>
      <c r="E7" t="s">
        <v>14</v>
      </c>
      <c r="H7" s="4" t="s">
        <v>18</v>
      </c>
      <c r="I7" s="4">
        <f t="shared" si="0"/>
        <v>4</v>
      </c>
    </row>
    <row r="8" spans="1:14">
      <c r="A8" s="1">
        <v>45677</v>
      </c>
      <c r="B8" t="s">
        <v>18</v>
      </c>
      <c r="C8" s="12">
        <v>13541.31</v>
      </c>
      <c r="D8">
        <v>339039</v>
      </c>
      <c r="E8" t="s">
        <v>14</v>
      </c>
      <c r="H8" s="4" t="s">
        <v>19</v>
      </c>
      <c r="I8" s="4">
        <f t="shared" si="0"/>
        <v>5</v>
      </c>
    </row>
    <row r="9" spans="1:14">
      <c r="A9" s="1">
        <v>45677</v>
      </c>
      <c r="B9" t="s">
        <v>19</v>
      </c>
      <c r="C9" s="12">
        <v>0.2</v>
      </c>
      <c r="D9">
        <v>339039</v>
      </c>
      <c r="E9" t="s">
        <v>14</v>
      </c>
      <c r="H9" s="4" t="s">
        <v>20</v>
      </c>
      <c r="I9" s="4">
        <f t="shared" si="0"/>
        <v>1</v>
      </c>
    </row>
    <row r="10" spans="1:14">
      <c r="A10" s="1">
        <v>45677</v>
      </c>
      <c r="B10" t="s">
        <v>19</v>
      </c>
      <c r="C10" s="12">
        <v>436079.29</v>
      </c>
      <c r="D10">
        <v>339039</v>
      </c>
      <c r="E10" t="s">
        <v>14</v>
      </c>
      <c r="H10" s="4" t="s">
        <v>21</v>
      </c>
      <c r="I10" s="4">
        <f t="shared" si="0"/>
        <v>2</v>
      </c>
    </row>
    <row r="11" spans="1:14">
      <c r="A11" s="1">
        <v>45677</v>
      </c>
      <c r="B11" t="s">
        <v>15</v>
      </c>
      <c r="C11" s="12">
        <v>354620</v>
      </c>
      <c r="D11">
        <v>339039</v>
      </c>
      <c r="E11" t="s">
        <v>14</v>
      </c>
      <c r="H11" s="4" t="s">
        <v>22</v>
      </c>
      <c r="I11" s="4">
        <f t="shared" si="0"/>
        <v>1</v>
      </c>
    </row>
    <row r="12" spans="1:14">
      <c r="A12" s="1">
        <v>45684</v>
      </c>
      <c r="B12" t="s">
        <v>20</v>
      </c>
      <c r="C12" s="12">
        <v>134.9</v>
      </c>
      <c r="D12">
        <v>339093</v>
      </c>
      <c r="E12" t="s">
        <v>16</v>
      </c>
      <c r="H12" s="4" t="s">
        <v>23</v>
      </c>
      <c r="I12" s="4">
        <f t="shared" si="0"/>
        <v>5</v>
      </c>
    </row>
    <row r="13" spans="1:14">
      <c r="A13" s="1">
        <v>45684</v>
      </c>
      <c r="B13" t="s">
        <v>21</v>
      </c>
      <c r="C13" s="12">
        <v>35500</v>
      </c>
      <c r="D13">
        <v>339039</v>
      </c>
      <c r="E13" t="s">
        <v>14</v>
      </c>
      <c r="H13" s="4" t="s">
        <v>24</v>
      </c>
      <c r="I13" s="4">
        <f t="shared" si="0"/>
        <v>4</v>
      </c>
    </row>
    <row r="14" spans="1:14">
      <c r="A14" s="1">
        <v>45684</v>
      </c>
      <c r="B14" t="s">
        <v>22</v>
      </c>
      <c r="C14" s="12">
        <v>156.18</v>
      </c>
      <c r="D14">
        <v>339093</v>
      </c>
      <c r="E14" t="s">
        <v>16</v>
      </c>
      <c r="H14" s="4" t="s">
        <v>25</v>
      </c>
      <c r="I14" s="4">
        <f t="shared" si="0"/>
        <v>1</v>
      </c>
    </row>
    <row r="15" spans="1:14">
      <c r="A15" s="1">
        <v>45684</v>
      </c>
      <c r="B15" t="s">
        <v>23</v>
      </c>
      <c r="C15" s="12">
        <v>234.78</v>
      </c>
      <c r="D15">
        <v>339093</v>
      </c>
      <c r="E15" t="s">
        <v>16</v>
      </c>
      <c r="H15" s="4" t="s">
        <v>26</v>
      </c>
      <c r="I15" s="4">
        <f t="shared" si="0"/>
        <v>1</v>
      </c>
    </row>
    <row r="16" spans="1:14">
      <c r="A16" s="1">
        <v>45684</v>
      </c>
      <c r="B16" t="s">
        <v>23</v>
      </c>
      <c r="C16" s="12">
        <v>237.48</v>
      </c>
      <c r="D16">
        <v>339093</v>
      </c>
      <c r="E16" t="s">
        <v>16</v>
      </c>
      <c r="H16" s="4" t="s">
        <v>27</v>
      </c>
      <c r="I16" s="4">
        <f t="shared" si="0"/>
        <v>3</v>
      </c>
    </row>
    <row r="17" spans="1:9">
      <c r="A17" s="1">
        <v>45684</v>
      </c>
      <c r="B17" t="s">
        <v>23</v>
      </c>
      <c r="C17" s="12">
        <v>217.37</v>
      </c>
      <c r="D17">
        <v>339093</v>
      </c>
      <c r="E17" t="s">
        <v>16</v>
      </c>
      <c r="H17" s="4" t="s">
        <v>28</v>
      </c>
      <c r="I17" s="4">
        <f t="shared" si="0"/>
        <v>1</v>
      </c>
    </row>
    <row r="18" spans="1:9">
      <c r="A18" s="1">
        <v>45684</v>
      </c>
      <c r="B18" t="s">
        <v>23</v>
      </c>
      <c r="C18" s="12">
        <v>298.72000000000003</v>
      </c>
      <c r="D18">
        <v>339093</v>
      </c>
      <c r="E18" t="s">
        <v>16</v>
      </c>
      <c r="H18" s="4" t="s">
        <v>29</v>
      </c>
      <c r="I18" s="4">
        <f t="shared" si="0"/>
        <v>1</v>
      </c>
    </row>
    <row r="19" spans="1:9">
      <c r="A19" s="1">
        <v>45684</v>
      </c>
      <c r="B19" t="s">
        <v>23</v>
      </c>
      <c r="C19" s="12">
        <v>104.13</v>
      </c>
      <c r="D19">
        <v>339093</v>
      </c>
      <c r="E19" t="s">
        <v>16</v>
      </c>
      <c r="H19" s="4" t="s">
        <v>30</v>
      </c>
      <c r="I19" s="4">
        <f t="shared" si="0"/>
        <v>1</v>
      </c>
    </row>
    <row r="20" spans="1:9">
      <c r="A20" s="1">
        <v>45684</v>
      </c>
      <c r="B20" t="s">
        <v>24</v>
      </c>
      <c r="C20" s="12">
        <v>14319.36</v>
      </c>
      <c r="D20">
        <v>339039</v>
      </c>
      <c r="E20" t="s">
        <v>14</v>
      </c>
      <c r="H20" s="4" t="s">
        <v>31</v>
      </c>
      <c r="I20" s="4">
        <f t="shared" si="0"/>
        <v>1</v>
      </c>
    </row>
    <row r="21" spans="1:9">
      <c r="A21" s="1">
        <v>45684</v>
      </c>
      <c r="B21" t="s">
        <v>15</v>
      </c>
      <c r="C21" s="12">
        <v>1150197.5</v>
      </c>
      <c r="D21">
        <v>339039</v>
      </c>
      <c r="E21" t="s">
        <v>14</v>
      </c>
      <c r="H21" s="4" t="s">
        <v>32</v>
      </c>
      <c r="I21" s="4">
        <f t="shared" si="0"/>
        <v>1</v>
      </c>
    </row>
    <row r="22" spans="1:9">
      <c r="A22" s="1">
        <v>45684</v>
      </c>
      <c r="B22" t="s">
        <v>15</v>
      </c>
      <c r="C22" s="12">
        <v>337050.96</v>
      </c>
      <c r="D22">
        <v>339039</v>
      </c>
      <c r="E22" t="s">
        <v>14</v>
      </c>
      <c r="H22" s="4" t="s">
        <v>33</v>
      </c>
      <c r="I22" s="4">
        <f t="shared" si="0"/>
        <v>1</v>
      </c>
    </row>
    <row r="23" spans="1:9">
      <c r="A23" s="1">
        <v>45684</v>
      </c>
      <c r="B23" t="s">
        <v>15</v>
      </c>
      <c r="C23" s="12">
        <v>1349802.5</v>
      </c>
      <c r="D23">
        <v>339039</v>
      </c>
      <c r="E23" t="s">
        <v>14</v>
      </c>
      <c r="H23" s="4" t="s">
        <v>34</v>
      </c>
      <c r="I23" s="4">
        <f t="shared" si="0"/>
        <v>1</v>
      </c>
    </row>
    <row r="24" spans="1:9">
      <c r="A24" s="1">
        <v>45687</v>
      </c>
      <c r="B24" t="s">
        <v>15</v>
      </c>
      <c r="C24" s="12">
        <v>451375.9</v>
      </c>
      <c r="D24">
        <v>339039</v>
      </c>
      <c r="E24" t="s">
        <v>14</v>
      </c>
      <c r="H24" s="4" t="s">
        <v>35</v>
      </c>
      <c r="I24" s="4">
        <f t="shared" si="0"/>
        <v>1</v>
      </c>
    </row>
    <row r="25" spans="1:9">
      <c r="A25" s="1">
        <v>45691</v>
      </c>
      <c r="B25" t="s">
        <v>9</v>
      </c>
      <c r="C25" s="12">
        <v>35</v>
      </c>
      <c r="D25">
        <v>339030</v>
      </c>
      <c r="E25" t="s">
        <v>10</v>
      </c>
      <c r="H25" s="4" t="s">
        <v>36</v>
      </c>
      <c r="I25" s="4">
        <f t="shared" si="0"/>
        <v>2</v>
      </c>
    </row>
    <row r="26" spans="1:9">
      <c r="A26" s="1">
        <v>45691</v>
      </c>
      <c r="B26" t="s">
        <v>9</v>
      </c>
      <c r="C26" s="12">
        <v>8.99</v>
      </c>
      <c r="D26">
        <v>339030</v>
      </c>
      <c r="E26" t="s">
        <v>10</v>
      </c>
      <c r="H26" s="4" t="s">
        <v>37</v>
      </c>
      <c r="I26" s="4">
        <f t="shared" si="0"/>
        <v>1</v>
      </c>
    </row>
    <row r="27" spans="1:9">
      <c r="A27" s="1">
        <v>45691</v>
      </c>
      <c r="B27" t="s">
        <v>9</v>
      </c>
      <c r="C27" s="12">
        <v>489.48</v>
      </c>
      <c r="D27">
        <v>339030</v>
      </c>
      <c r="E27" t="s">
        <v>10</v>
      </c>
      <c r="H27" s="4" t="s">
        <v>38</v>
      </c>
      <c r="I27" s="4">
        <f t="shared" si="0"/>
        <v>1</v>
      </c>
    </row>
    <row r="28" spans="1:9">
      <c r="A28" s="1">
        <v>45693</v>
      </c>
      <c r="B28" t="s">
        <v>13</v>
      </c>
      <c r="C28" s="12">
        <v>188606.45</v>
      </c>
      <c r="D28">
        <v>449051</v>
      </c>
      <c r="E28" t="s">
        <v>12</v>
      </c>
      <c r="H28" s="4" t="s">
        <v>39</v>
      </c>
      <c r="I28" s="4">
        <f t="shared" si="0"/>
        <v>1</v>
      </c>
    </row>
    <row r="29" spans="1:9">
      <c r="A29" s="1">
        <v>45693</v>
      </c>
      <c r="B29" t="s">
        <v>11</v>
      </c>
      <c r="C29" s="12">
        <v>115247.7</v>
      </c>
      <c r="D29">
        <v>449051</v>
      </c>
      <c r="E29" t="s">
        <v>12</v>
      </c>
      <c r="H29" s="4" t="s">
        <v>40</v>
      </c>
      <c r="I29" s="4">
        <f t="shared" si="0"/>
        <v>2</v>
      </c>
    </row>
    <row r="30" spans="1:9">
      <c r="A30" s="1">
        <v>45693</v>
      </c>
      <c r="B30" t="s">
        <v>9</v>
      </c>
      <c r="C30" s="12">
        <v>495.85</v>
      </c>
      <c r="D30">
        <v>339030</v>
      </c>
      <c r="E30" t="s">
        <v>10</v>
      </c>
    </row>
    <row r="31" spans="1:9">
      <c r="A31" s="1">
        <v>45698</v>
      </c>
      <c r="B31" t="s">
        <v>25</v>
      </c>
      <c r="C31" s="12">
        <v>296.39999999999998</v>
      </c>
      <c r="D31">
        <v>339093</v>
      </c>
      <c r="E31" t="s">
        <v>16</v>
      </c>
    </row>
    <row r="32" spans="1:9">
      <c r="A32" s="1">
        <v>45698</v>
      </c>
      <c r="B32" t="s">
        <v>26</v>
      </c>
      <c r="C32" s="12">
        <v>197.18</v>
      </c>
      <c r="D32">
        <v>339093</v>
      </c>
      <c r="E32" t="s">
        <v>16</v>
      </c>
      <c r="H32" s="5" t="s">
        <v>41</v>
      </c>
    </row>
    <row r="33" spans="1:5">
      <c r="A33" s="1">
        <v>45700</v>
      </c>
      <c r="B33" t="s">
        <v>24</v>
      </c>
      <c r="C33" s="12">
        <v>11923.48</v>
      </c>
      <c r="D33">
        <v>339039</v>
      </c>
      <c r="E33" t="s">
        <v>14</v>
      </c>
    </row>
    <row r="34" spans="1:5">
      <c r="A34" s="1">
        <v>45700</v>
      </c>
      <c r="B34" t="s">
        <v>24</v>
      </c>
      <c r="C34" s="12">
        <v>4670.3599999999997</v>
      </c>
      <c r="D34">
        <v>339039</v>
      </c>
      <c r="E34" t="s">
        <v>14</v>
      </c>
    </row>
    <row r="35" spans="1:5">
      <c r="A35" s="1">
        <v>45702</v>
      </c>
      <c r="B35" t="s">
        <v>15</v>
      </c>
      <c r="C35" s="12">
        <v>186987.34</v>
      </c>
      <c r="D35">
        <v>449051</v>
      </c>
      <c r="E35" t="s">
        <v>12</v>
      </c>
    </row>
    <row r="36" spans="1:5">
      <c r="A36" s="1">
        <v>45705</v>
      </c>
      <c r="B36" t="s">
        <v>21</v>
      </c>
      <c r="C36" s="12">
        <v>35500</v>
      </c>
      <c r="D36">
        <v>339039</v>
      </c>
      <c r="E36" t="s">
        <v>14</v>
      </c>
    </row>
    <row r="37" spans="1:5">
      <c r="A37" s="1">
        <v>45708</v>
      </c>
      <c r="B37" t="s">
        <v>19</v>
      </c>
      <c r="C37" s="12">
        <v>305683.78999999998</v>
      </c>
      <c r="D37">
        <v>339039</v>
      </c>
      <c r="E37" t="s">
        <v>14</v>
      </c>
    </row>
    <row r="38" spans="1:5">
      <c r="A38" s="1">
        <v>45708</v>
      </c>
      <c r="B38" t="s">
        <v>19</v>
      </c>
      <c r="C38" s="12">
        <v>52320.51</v>
      </c>
      <c r="D38">
        <v>339039</v>
      </c>
      <c r="E38" t="s">
        <v>14</v>
      </c>
    </row>
    <row r="39" spans="1:5">
      <c r="A39" s="1">
        <v>45709</v>
      </c>
      <c r="B39" t="s">
        <v>18</v>
      </c>
      <c r="C39" s="12">
        <v>8576.16</v>
      </c>
      <c r="D39">
        <v>339039</v>
      </c>
      <c r="E39" t="s">
        <v>14</v>
      </c>
    </row>
    <row r="40" spans="1:5">
      <c r="A40" s="1">
        <v>45709</v>
      </c>
      <c r="B40" t="s">
        <v>18</v>
      </c>
      <c r="C40" s="12">
        <v>4965.1499999999996</v>
      </c>
      <c r="D40">
        <v>339039</v>
      </c>
      <c r="E40" t="s">
        <v>14</v>
      </c>
    </row>
    <row r="41" spans="1:5">
      <c r="A41" s="1">
        <v>45716</v>
      </c>
      <c r="B41" t="s">
        <v>17</v>
      </c>
      <c r="C41" s="12">
        <v>81</v>
      </c>
      <c r="D41">
        <v>339039</v>
      </c>
      <c r="E41" t="s">
        <v>14</v>
      </c>
    </row>
    <row r="42" spans="1:5">
      <c r="A42" s="1">
        <v>45716</v>
      </c>
      <c r="B42" t="s">
        <v>27</v>
      </c>
      <c r="C42" s="12">
        <v>48284.98</v>
      </c>
      <c r="D42">
        <v>339039</v>
      </c>
      <c r="E42" t="s">
        <v>14</v>
      </c>
    </row>
    <row r="43" spans="1:5">
      <c r="A43" s="1">
        <v>45716</v>
      </c>
      <c r="B43" t="s">
        <v>27</v>
      </c>
      <c r="C43" s="12">
        <v>234547.35</v>
      </c>
      <c r="D43">
        <v>339039</v>
      </c>
      <c r="E43" t="s">
        <v>14</v>
      </c>
    </row>
    <row r="44" spans="1:5">
      <c r="A44" s="1">
        <v>45722</v>
      </c>
      <c r="B44" t="s">
        <v>28</v>
      </c>
      <c r="C44" s="12">
        <v>104.13</v>
      </c>
      <c r="D44">
        <v>339093</v>
      </c>
      <c r="E44" t="s">
        <v>16</v>
      </c>
    </row>
    <row r="45" spans="1:5">
      <c r="A45" s="1">
        <v>45722</v>
      </c>
      <c r="B45" t="s">
        <v>29</v>
      </c>
      <c r="C45" s="12">
        <v>156.18</v>
      </c>
      <c r="D45">
        <v>339093</v>
      </c>
      <c r="E45" t="s">
        <v>16</v>
      </c>
    </row>
    <row r="46" spans="1:5">
      <c r="A46" s="1">
        <v>45722</v>
      </c>
      <c r="B46" t="s">
        <v>13</v>
      </c>
      <c r="C46" s="12">
        <v>23767.43</v>
      </c>
      <c r="D46">
        <v>449051</v>
      </c>
      <c r="E46" t="s">
        <v>12</v>
      </c>
    </row>
    <row r="47" spans="1:5">
      <c r="A47" s="1">
        <v>45722</v>
      </c>
      <c r="B47" t="s">
        <v>13</v>
      </c>
      <c r="C47" s="12">
        <v>6630.26</v>
      </c>
      <c r="D47">
        <v>449051</v>
      </c>
      <c r="E47" t="s">
        <v>12</v>
      </c>
    </row>
    <row r="48" spans="1:5">
      <c r="A48" s="1">
        <v>45722</v>
      </c>
      <c r="B48" t="s">
        <v>11</v>
      </c>
      <c r="C48" s="12">
        <v>452519.49</v>
      </c>
      <c r="D48">
        <v>449051</v>
      </c>
      <c r="E48" t="s">
        <v>12</v>
      </c>
    </row>
    <row r="49" spans="1:5">
      <c r="A49" s="1">
        <v>45722</v>
      </c>
      <c r="B49" t="s">
        <v>15</v>
      </c>
      <c r="C49" s="12">
        <v>600082.42000000004</v>
      </c>
      <c r="D49">
        <v>339039</v>
      </c>
      <c r="E49" t="s">
        <v>14</v>
      </c>
    </row>
    <row r="50" spans="1:5">
      <c r="A50" s="1">
        <v>45722</v>
      </c>
      <c r="B50" t="s">
        <v>15</v>
      </c>
      <c r="C50" s="12">
        <v>129076.62</v>
      </c>
      <c r="D50">
        <v>339039</v>
      </c>
      <c r="E50" t="s">
        <v>14</v>
      </c>
    </row>
    <row r="51" spans="1:5">
      <c r="A51" s="1">
        <v>45722</v>
      </c>
      <c r="B51" t="s">
        <v>15</v>
      </c>
      <c r="C51" s="12">
        <v>903966.47</v>
      </c>
      <c r="D51">
        <v>339039</v>
      </c>
      <c r="E51" t="s">
        <v>14</v>
      </c>
    </row>
    <row r="52" spans="1:5">
      <c r="A52" s="1">
        <v>45722</v>
      </c>
      <c r="B52" t="s">
        <v>15</v>
      </c>
      <c r="C52" s="12">
        <v>4638.43</v>
      </c>
      <c r="D52">
        <v>449051</v>
      </c>
      <c r="E52" t="s">
        <v>12</v>
      </c>
    </row>
    <row r="53" spans="1:5">
      <c r="A53" s="1">
        <v>45726</v>
      </c>
      <c r="B53" t="s">
        <v>30</v>
      </c>
      <c r="C53" s="12">
        <v>207.2</v>
      </c>
      <c r="D53">
        <v>339093</v>
      </c>
      <c r="E53" t="s">
        <v>16</v>
      </c>
    </row>
    <row r="54" spans="1:5">
      <c r="A54" s="1">
        <v>45726</v>
      </c>
      <c r="B54" t="s">
        <v>31</v>
      </c>
      <c r="C54" s="12">
        <v>176.08</v>
      </c>
      <c r="D54">
        <v>339093</v>
      </c>
      <c r="E54" t="s">
        <v>16</v>
      </c>
    </row>
    <row r="55" spans="1:5">
      <c r="A55" s="1">
        <v>45726</v>
      </c>
      <c r="B55" t="s">
        <v>32</v>
      </c>
      <c r="C55" s="12">
        <v>1122</v>
      </c>
      <c r="D55">
        <v>339030</v>
      </c>
      <c r="E55" t="s">
        <v>10</v>
      </c>
    </row>
    <row r="56" spans="1:5">
      <c r="A56" s="1">
        <v>45726</v>
      </c>
      <c r="B56" t="s">
        <v>33</v>
      </c>
      <c r="C56" s="12">
        <v>104.13</v>
      </c>
      <c r="D56">
        <v>339093</v>
      </c>
      <c r="E56" t="s">
        <v>16</v>
      </c>
    </row>
    <row r="57" spans="1:5">
      <c r="A57" s="1">
        <v>45726</v>
      </c>
      <c r="B57" t="s">
        <v>34</v>
      </c>
      <c r="C57" s="12">
        <v>2178</v>
      </c>
      <c r="D57">
        <v>339030</v>
      </c>
      <c r="E57" t="s">
        <v>10</v>
      </c>
    </row>
    <row r="58" spans="1:5">
      <c r="A58" s="1">
        <v>45729</v>
      </c>
      <c r="B58" t="s">
        <v>35</v>
      </c>
      <c r="C58" s="12">
        <v>5792.28</v>
      </c>
      <c r="D58">
        <v>339039</v>
      </c>
      <c r="E58" t="s">
        <v>14</v>
      </c>
    </row>
    <row r="59" spans="1:5">
      <c r="A59" s="1">
        <v>45729</v>
      </c>
      <c r="B59" t="s">
        <v>36</v>
      </c>
      <c r="C59" s="12">
        <v>131.69999999999999</v>
      </c>
      <c r="D59">
        <v>339030</v>
      </c>
      <c r="E59" t="s">
        <v>10</v>
      </c>
    </row>
    <row r="60" spans="1:5">
      <c r="A60" s="1">
        <v>45729</v>
      </c>
      <c r="B60" t="s">
        <v>36</v>
      </c>
      <c r="C60" s="12">
        <v>87.8</v>
      </c>
      <c r="D60">
        <v>339030</v>
      </c>
      <c r="E60" t="s">
        <v>10</v>
      </c>
    </row>
    <row r="61" spans="1:5">
      <c r="A61" s="1">
        <v>45729</v>
      </c>
      <c r="B61" t="s">
        <v>9</v>
      </c>
      <c r="C61" s="12">
        <v>495.85</v>
      </c>
      <c r="D61">
        <v>339030</v>
      </c>
      <c r="E61" t="s">
        <v>10</v>
      </c>
    </row>
    <row r="62" spans="1:5">
      <c r="A62" s="1">
        <v>45733</v>
      </c>
      <c r="B62" t="s">
        <v>24</v>
      </c>
      <c r="C62" s="12">
        <v>16724.88</v>
      </c>
      <c r="D62">
        <v>339039</v>
      </c>
      <c r="E62" t="s">
        <v>14</v>
      </c>
    </row>
    <row r="63" spans="1:5">
      <c r="A63" s="1">
        <v>45736</v>
      </c>
      <c r="B63" t="s">
        <v>37</v>
      </c>
      <c r="C63" s="12">
        <v>380.7</v>
      </c>
      <c r="D63">
        <v>339030</v>
      </c>
      <c r="E63" t="s">
        <v>10</v>
      </c>
    </row>
    <row r="64" spans="1:5">
      <c r="A64" s="1">
        <v>45736</v>
      </c>
      <c r="B64" t="s">
        <v>38</v>
      </c>
      <c r="C64" s="12">
        <v>297000</v>
      </c>
      <c r="D64">
        <v>339039</v>
      </c>
      <c r="E64" t="s">
        <v>14</v>
      </c>
    </row>
    <row r="65" spans="1:5">
      <c r="A65" s="1">
        <v>45737</v>
      </c>
      <c r="B65" t="s">
        <v>19</v>
      </c>
      <c r="C65" s="12">
        <v>886194.26</v>
      </c>
      <c r="D65">
        <v>339039</v>
      </c>
      <c r="E65" t="s">
        <v>14</v>
      </c>
    </row>
    <row r="66" spans="1:5">
      <c r="A66" s="1">
        <v>45742</v>
      </c>
      <c r="B66" t="s">
        <v>15</v>
      </c>
      <c r="C66" s="12">
        <v>905961.06</v>
      </c>
      <c r="D66">
        <v>339039</v>
      </c>
      <c r="E66" t="s">
        <v>14</v>
      </c>
    </row>
    <row r="67" spans="1:5">
      <c r="A67" s="1">
        <v>45742</v>
      </c>
      <c r="B67" t="s">
        <v>15</v>
      </c>
      <c r="C67" s="12">
        <v>355431</v>
      </c>
      <c r="D67">
        <v>339039</v>
      </c>
      <c r="E67" t="s">
        <v>14</v>
      </c>
    </row>
    <row r="68" spans="1:5">
      <c r="A68" s="1">
        <v>45743</v>
      </c>
      <c r="B68" t="s">
        <v>18</v>
      </c>
      <c r="C68" s="12">
        <v>13541.31</v>
      </c>
      <c r="D68">
        <v>339039</v>
      </c>
      <c r="E68" t="s">
        <v>14</v>
      </c>
    </row>
    <row r="69" spans="1:5">
      <c r="A69" s="1">
        <v>45744</v>
      </c>
      <c r="B69" t="s">
        <v>39</v>
      </c>
      <c r="C69" s="12">
        <v>40587.79</v>
      </c>
      <c r="D69">
        <v>449051</v>
      </c>
      <c r="E69" t="s">
        <v>12</v>
      </c>
    </row>
    <row r="70" spans="1:5">
      <c r="A70" s="1">
        <v>45747</v>
      </c>
      <c r="B70" t="s">
        <v>17</v>
      </c>
      <c r="C70" s="12">
        <v>134.46</v>
      </c>
      <c r="D70">
        <v>339039</v>
      </c>
      <c r="E70" t="s">
        <v>14</v>
      </c>
    </row>
    <row r="71" spans="1:5">
      <c r="A71" s="1">
        <v>45747</v>
      </c>
      <c r="B71" t="s">
        <v>40</v>
      </c>
      <c r="C71" s="12">
        <v>8849.3700000000008</v>
      </c>
      <c r="D71">
        <v>339039</v>
      </c>
      <c r="E71" t="s">
        <v>14</v>
      </c>
    </row>
    <row r="72" spans="1:5">
      <c r="A72" s="1">
        <v>45747</v>
      </c>
      <c r="B72" t="s">
        <v>40</v>
      </c>
      <c r="C72" s="12">
        <v>15537.55</v>
      </c>
      <c r="D72">
        <v>339039</v>
      </c>
      <c r="E72" t="s">
        <v>14</v>
      </c>
    </row>
    <row r="73" spans="1:5">
      <c r="A73" s="1">
        <v>45747</v>
      </c>
      <c r="B73" t="s">
        <v>27</v>
      </c>
      <c r="C73" s="12">
        <v>313211.33</v>
      </c>
      <c r="D73">
        <v>339039</v>
      </c>
      <c r="E73" t="s">
        <v>14</v>
      </c>
    </row>
    <row r="74" spans="1:5">
      <c r="A74" s="1">
        <v>45747</v>
      </c>
      <c r="B74" t="s">
        <v>15</v>
      </c>
      <c r="C74" s="12">
        <v>369131.66</v>
      </c>
      <c r="D74">
        <v>339039</v>
      </c>
      <c r="E74" t="s">
        <v>14</v>
      </c>
    </row>
  </sheetData>
  <autoFilter ref="A1:E74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74"/>
  <sheetViews>
    <sheetView topLeftCell="L1" workbookViewId="0">
      <selection activeCell="F1" sqref="F1:F1048576"/>
    </sheetView>
  </sheetViews>
  <sheetFormatPr defaultRowHeight="15"/>
  <cols>
    <col min="1" max="1" width="10.85546875" bestFit="1" customWidth="1"/>
    <col min="2" max="2" width="10.7109375" bestFit="1" customWidth="1"/>
    <col min="3" max="3" width="59.7109375" bestFit="1" customWidth="1"/>
    <col min="4" max="4" width="18" bestFit="1" customWidth="1"/>
    <col min="5" max="5" width="16.42578125" bestFit="1" customWidth="1"/>
    <col min="6" max="6" width="255.7109375" bestFit="1" customWidth="1"/>
    <col min="7" max="7" width="15.5703125" bestFit="1" customWidth="1"/>
    <col min="8" max="8" width="10.85546875" bestFit="1" customWidth="1"/>
    <col min="9" max="9" width="15.85546875" bestFit="1" customWidth="1"/>
    <col min="10" max="10" width="16.42578125" bestFit="1" customWidth="1"/>
    <col min="11" max="11" width="255.7109375" bestFit="1" customWidth="1"/>
    <col min="12" max="12" width="40.85546875" bestFit="1" customWidth="1"/>
    <col min="13" max="13" width="12.42578125" bestFit="1" customWidth="1"/>
    <col min="14" max="14" width="30.5703125" bestFit="1" customWidth="1"/>
    <col min="15" max="15" width="11" bestFit="1" customWidth="1"/>
    <col min="16" max="16" width="25.5703125" bestFit="1" customWidth="1"/>
    <col min="17" max="17" width="15.42578125" bestFit="1" customWidth="1"/>
    <col min="18" max="18" width="48.42578125" bestFit="1" customWidth="1"/>
    <col min="19" max="19" width="13.5703125" bestFit="1" customWidth="1"/>
    <col min="20" max="20" width="14.140625" bestFit="1" customWidth="1"/>
    <col min="21" max="21" width="17" bestFit="1" customWidth="1"/>
    <col min="22" max="22" width="22.5703125" bestFit="1" customWidth="1"/>
    <col min="23" max="23" width="16.42578125" bestFit="1" customWidth="1"/>
    <col min="24" max="24" width="18.140625" bestFit="1" customWidth="1"/>
    <col min="25" max="25" width="11.7109375" bestFit="1" customWidth="1"/>
    <col min="26" max="26" width="65.140625" bestFit="1" customWidth="1"/>
    <col min="27" max="27" width="16.140625" bestFit="1" customWidth="1"/>
    <col min="28" max="28" width="20.42578125" bestFit="1" customWidth="1"/>
  </cols>
  <sheetData>
    <row r="1" spans="1:28">
      <c r="A1" t="s">
        <v>42</v>
      </c>
      <c r="B1" t="s">
        <v>0</v>
      </c>
      <c r="C1" t="s">
        <v>1</v>
      </c>
      <c r="D1" t="s">
        <v>43</v>
      </c>
      <c r="E1" t="s">
        <v>2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3</v>
      </c>
      <c r="R1" t="s">
        <v>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</row>
    <row r="2" spans="1:28">
      <c r="A2" t="s">
        <v>65</v>
      </c>
      <c r="B2" s="1">
        <v>45665</v>
      </c>
      <c r="C2" t="s">
        <v>9</v>
      </c>
      <c r="D2" t="s">
        <v>66</v>
      </c>
      <c r="E2">
        <v>966.62</v>
      </c>
      <c r="F2" t="s">
        <v>67</v>
      </c>
      <c r="G2" t="s">
        <v>68</v>
      </c>
      <c r="H2" t="s">
        <v>69</v>
      </c>
      <c r="J2" s="2">
        <v>45323</v>
      </c>
      <c r="K2" t="s">
        <v>70</v>
      </c>
      <c r="L2" t="s">
        <v>71</v>
      </c>
      <c r="M2">
        <v>65</v>
      </c>
      <c r="N2" t="s">
        <v>72</v>
      </c>
      <c r="O2">
        <v>2048</v>
      </c>
      <c r="P2" t="s">
        <v>73</v>
      </c>
      <c r="Q2">
        <v>339030</v>
      </c>
      <c r="R2" t="s">
        <v>10</v>
      </c>
      <c r="S2">
        <v>26</v>
      </c>
      <c r="T2" t="s">
        <v>74</v>
      </c>
      <c r="U2">
        <v>122</v>
      </c>
      <c r="V2" t="s">
        <v>75</v>
      </c>
      <c r="W2">
        <v>9</v>
      </c>
      <c r="X2" t="s">
        <v>76</v>
      </c>
      <c r="Y2">
        <v>3</v>
      </c>
      <c r="Z2" t="s">
        <v>77</v>
      </c>
      <c r="AA2">
        <v>4000075</v>
      </c>
      <c r="AB2" t="s">
        <v>78</v>
      </c>
    </row>
    <row r="3" spans="1:28">
      <c r="A3" t="s">
        <v>79</v>
      </c>
      <c r="B3" s="1">
        <v>45666</v>
      </c>
      <c r="C3" t="s">
        <v>11</v>
      </c>
      <c r="D3" t="s">
        <v>80</v>
      </c>
      <c r="E3" s="3">
        <v>648452.30000000005</v>
      </c>
      <c r="F3" t="s">
        <v>81</v>
      </c>
      <c r="G3" t="s">
        <v>82</v>
      </c>
      <c r="H3" t="s">
        <v>83</v>
      </c>
      <c r="I3" s="2">
        <v>45231</v>
      </c>
      <c r="J3" t="s">
        <v>84</v>
      </c>
      <c r="K3" t="s">
        <v>85</v>
      </c>
      <c r="L3" t="s">
        <v>86</v>
      </c>
      <c r="M3">
        <v>65</v>
      </c>
      <c r="N3" t="s">
        <v>72</v>
      </c>
      <c r="O3">
        <v>2048</v>
      </c>
      <c r="P3" t="s">
        <v>73</v>
      </c>
      <c r="Q3">
        <v>449051</v>
      </c>
      <c r="R3" t="s">
        <v>12</v>
      </c>
      <c r="S3">
        <v>26</v>
      </c>
      <c r="T3" t="s">
        <v>74</v>
      </c>
      <c r="U3">
        <v>122</v>
      </c>
      <c r="V3" t="s">
        <v>75</v>
      </c>
      <c r="W3">
        <v>9</v>
      </c>
      <c r="X3" t="s">
        <v>76</v>
      </c>
      <c r="Y3">
        <v>3</v>
      </c>
      <c r="Z3" t="s">
        <v>77</v>
      </c>
      <c r="AA3">
        <v>4000075</v>
      </c>
      <c r="AB3" t="s">
        <v>78</v>
      </c>
    </row>
    <row r="4" spans="1:28">
      <c r="A4" t="s">
        <v>87</v>
      </c>
      <c r="B4" s="1">
        <v>45666</v>
      </c>
      <c r="C4" t="s">
        <v>11</v>
      </c>
      <c r="D4" t="s">
        <v>80</v>
      </c>
      <c r="E4" s="3">
        <v>22406.54</v>
      </c>
      <c r="F4" t="s">
        <v>88</v>
      </c>
      <c r="G4" t="s">
        <v>89</v>
      </c>
      <c r="H4" t="s">
        <v>83</v>
      </c>
      <c r="I4" s="2">
        <v>45231</v>
      </c>
      <c r="J4" t="s">
        <v>84</v>
      </c>
      <c r="K4" t="s">
        <v>85</v>
      </c>
      <c r="L4" t="s">
        <v>86</v>
      </c>
      <c r="M4">
        <v>65</v>
      </c>
      <c r="N4" t="s">
        <v>72</v>
      </c>
      <c r="O4">
        <v>2048</v>
      </c>
      <c r="P4" t="s">
        <v>73</v>
      </c>
      <c r="Q4">
        <v>449051</v>
      </c>
      <c r="R4" t="s">
        <v>12</v>
      </c>
      <c r="S4">
        <v>26</v>
      </c>
      <c r="T4" t="s">
        <v>74</v>
      </c>
      <c r="U4">
        <v>122</v>
      </c>
      <c r="V4" t="s">
        <v>75</v>
      </c>
      <c r="W4">
        <v>9</v>
      </c>
      <c r="X4" t="s">
        <v>76</v>
      </c>
      <c r="Y4">
        <v>3</v>
      </c>
      <c r="Z4" t="s">
        <v>77</v>
      </c>
      <c r="AA4">
        <v>4000075</v>
      </c>
      <c r="AB4" t="s">
        <v>78</v>
      </c>
    </row>
    <row r="5" spans="1:28">
      <c r="A5" t="s">
        <v>90</v>
      </c>
      <c r="B5" s="1">
        <v>45670</v>
      </c>
      <c r="C5" t="s">
        <v>13</v>
      </c>
      <c r="D5" t="s">
        <v>91</v>
      </c>
      <c r="E5" s="3">
        <v>123934.18</v>
      </c>
      <c r="F5" t="s">
        <v>92</v>
      </c>
      <c r="G5" t="s">
        <v>93</v>
      </c>
      <c r="H5" t="s">
        <v>94</v>
      </c>
      <c r="I5" s="2">
        <v>45413</v>
      </c>
      <c r="J5" t="s">
        <v>95</v>
      </c>
      <c r="K5" t="s">
        <v>96</v>
      </c>
      <c r="L5" t="s">
        <v>86</v>
      </c>
      <c r="M5">
        <v>65</v>
      </c>
      <c r="N5" t="s">
        <v>72</v>
      </c>
      <c r="O5">
        <v>2048</v>
      </c>
      <c r="P5" t="s">
        <v>73</v>
      </c>
      <c r="Q5">
        <v>449051</v>
      </c>
      <c r="R5" t="s">
        <v>12</v>
      </c>
      <c r="S5">
        <v>26</v>
      </c>
      <c r="T5" t="s">
        <v>74</v>
      </c>
      <c r="U5">
        <v>122</v>
      </c>
      <c r="V5" t="s">
        <v>75</v>
      </c>
      <c r="W5">
        <v>9</v>
      </c>
      <c r="X5" t="s">
        <v>76</v>
      </c>
      <c r="Y5">
        <v>3</v>
      </c>
      <c r="Z5" t="s">
        <v>77</v>
      </c>
      <c r="AA5">
        <v>4000075</v>
      </c>
      <c r="AB5" t="s">
        <v>78</v>
      </c>
    </row>
    <row r="6" spans="1:28">
      <c r="A6" t="s">
        <v>97</v>
      </c>
      <c r="B6" s="1">
        <v>45670</v>
      </c>
      <c r="C6" t="s">
        <v>15</v>
      </c>
      <c r="D6" t="s">
        <v>98</v>
      </c>
      <c r="E6" s="3">
        <v>793495.77</v>
      </c>
      <c r="F6" t="s">
        <v>99</v>
      </c>
      <c r="G6" t="s">
        <v>100</v>
      </c>
      <c r="H6" t="s">
        <v>101</v>
      </c>
      <c r="J6" t="s">
        <v>102</v>
      </c>
      <c r="K6" t="s">
        <v>103</v>
      </c>
      <c r="L6" t="s">
        <v>104</v>
      </c>
      <c r="M6">
        <v>65</v>
      </c>
      <c r="N6" t="s">
        <v>72</v>
      </c>
      <c r="O6">
        <v>2048</v>
      </c>
      <c r="P6" t="s">
        <v>73</v>
      </c>
      <c r="Q6">
        <v>339039</v>
      </c>
      <c r="R6" t="s">
        <v>14</v>
      </c>
      <c r="S6">
        <v>26</v>
      </c>
      <c r="T6" t="s">
        <v>74</v>
      </c>
      <c r="U6">
        <v>122</v>
      </c>
      <c r="V6" t="s">
        <v>75</v>
      </c>
      <c r="W6">
        <v>9</v>
      </c>
      <c r="X6" t="s">
        <v>76</v>
      </c>
      <c r="Y6">
        <v>3</v>
      </c>
      <c r="Z6" t="s">
        <v>77</v>
      </c>
      <c r="AA6">
        <v>4000075</v>
      </c>
      <c r="AB6" t="s">
        <v>78</v>
      </c>
    </row>
    <row r="7" spans="1:28">
      <c r="A7" t="s">
        <v>105</v>
      </c>
      <c r="B7" s="1">
        <v>45677</v>
      </c>
      <c r="C7" t="s">
        <v>17</v>
      </c>
      <c r="D7" t="s">
        <v>106</v>
      </c>
      <c r="E7">
        <v>111.51</v>
      </c>
      <c r="F7" t="s">
        <v>107</v>
      </c>
      <c r="G7" t="s">
        <v>108</v>
      </c>
      <c r="H7" t="s">
        <v>109</v>
      </c>
      <c r="K7" t="s">
        <v>110</v>
      </c>
      <c r="L7" t="s">
        <v>104</v>
      </c>
      <c r="M7">
        <v>65</v>
      </c>
      <c r="N7" t="s">
        <v>72</v>
      </c>
      <c r="O7">
        <v>2048</v>
      </c>
      <c r="P7" t="s">
        <v>73</v>
      </c>
      <c r="Q7">
        <v>339039</v>
      </c>
      <c r="R7" t="s">
        <v>14</v>
      </c>
      <c r="S7">
        <v>26</v>
      </c>
      <c r="T7" t="s">
        <v>74</v>
      </c>
      <c r="U7">
        <v>122</v>
      </c>
      <c r="V7" t="s">
        <v>75</v>
      </c>
      <c r="W7">
        <v>9</v>
      </c>
      <c r="X7" t="s">
        <v>76</v>
      </c>
      <c r="Y7">
        <v>3</v>
      </c>
      <c r="Z7" t="s">
        <v>77</v>
      </c>
      <c r="AA7">
        <v>4000075</v>
      </c>
      <c r="AB7" t="s">
        <v>78</v>
      </c>
    </row>
    <row r="8" spans="1:28">
      <c r="A8" t="s">
        <v>111</v>
      </c>
      <c r="B8" s="1">
        <v>45677</v>
      </c>
      <c r="C8" t="s">
        <v>18</v>
      </c>
      <c r="D8" t="s">
        <v>112</v>
      </c>
      <c r="E8" s="3">
        <v>13541.31</v>
      </c>
      <c r="F8" t="s">
        <v>113</v>
      </c>
      <c r="G8" t="s">
        <v>114</v>
      </c>
      <c r="H8" t="s">
        <v>115</v>
      </c>
      <c r="I8" t="s">
        <v>116</v>
      </c>
      <c r="J8" t="s">
        <v>117</v>
      </c>
      <c r="K8" t="s">
        <v>118</v>
      </c>
      <c r="L8" t="s">
        <v>104</v>
      </c>
      <c r="M8">
        <v>65</v>
      </c>
      <c r="N8" t="s">
        <v>72</v>
      </c>
      <c r="O8">
        <v>2048</v>
      </c>
      <c r="P8" t="s">
        <v>73</v>
      </c>
      <c r="Q8">
        <v>339039</v>
      </c>
      <c r="R8" t="s">
        <v>14</v>
      </c>
      <c r="S8">
        <v>26</v>
      </c>
      <c r="T8" t="s">
        <v>74</v>
      </c>
      <c r="U8">
        <v>122</v>
      </c>
      <c r="V8" t="s">
        <v>75</v>
      </c>
      <c r="W8">
        <v>9</v>
      </c>
      <c r="X8" t="s">
        <v>76</v>
      </c>
      <c r="Y8">
        <v>3</v>
      </c>
      <c r="Z8" t="s">
        <v>77</v>
      </c>
      <c r="AA8">
        <v>4000075</v>
      </c>
      <c r="AB8" t="s">
        <v>78</v>
      </c>
    </row>
    <row r="9" spans="1:28">
      <c r="A9" t="s">
        <v>119</v>
      </c>
      <c r="B9" s="1">
        <v>45677</v>
      </c>
      <c r="C9" t="s">
        <v>19</v>
      </c>
      <c r="D9" t="s">
        <v>120</v>
      </c>
      <c r="E9">
        <v>0.2</v>
      </c>
      <c r="F9" t="s">
        <v>121</v>
      </c>
      <c r="G9" t="s">
        <v>122</v>
      </c>
      <c r="H9" t="s">
        <v>123</v>
      </c>
      <c r="I9" s="2">
        <v>44713</v>
      </c>
      <c r="J9" t="s">
        <v>124</v>
      </c>
      <c r="K9" t="s">
        <v>125</v>
      </c>
      <c r="L9" t="s">
        <v>104</v>
      </c>
      <c r="M9">
        <v>65</v>
      </c>
      <c r="N9" t="s">
        <v>72</v>
      </c>
      <c r="O9">
        <v>2048</v>
      </c>
      <c r="P9" t="s">
        <v>73</v>
      </c>
      <c r="Q9">
        <v>339039</v>
      </c>
      <c r="R9" t="s">
        <v>14</v>
      </c>
      <c r="S9">
        <v>26</v>
      </c>
      <c r="T9" t="s">
        <v>74</v>
      </c>
      <c r="U9">
        <v>122</v>
      </c>
      <c r="V9" t="s">
        <v>75</v>
      </c>
      <c r="W9">
        <v>9</v>
      </c>
      <c r="X9" t="s">
        <v>76</v>
      </c>
      <c r="Y9">
        <v>3</v>
      </c>
      <c r="Z9" t="s">
        <v>77</v>
      </c>
      <c r="AA9">
        <v>4000075</v>
      </c>
      <c r="AB9" t="s">
        <v>78</v>
      </c>
    </row>
    <row r="10" spans="1:28">
      <c r="A10" t="s">
        <v>126</v>
      </c>
      <c r="B10" s="1">
        <v>45677</v>
      </c>
      <c r="C10" t="s">
        <v>19</v>
      </c>
      <c r="D10" t="s">
        <v>120</v>
      </c>
      <c r="E10" s="3">
        <v>436079.29</v>
      </c>
      <c r="F10" t="s">
        <v>127</v>
      </c>
      <c r="G10" t="s">
        <v>122</v>
      </c>
      <c r="H10" t="s">
        <v>123</v>
      </c>
      <c r="I10" s="2">
        <v>44713</v>
      </c>
      <c r="J10" t="s">
        <v>124</v>
      </c>
      <c r="K10" t="s">
        <v>125</v>
      </c>
      <c r="L10" t="s">
        <v>104</v>
      </c>
      <c r="M10">
        <v>65</v>
      </c>
      <c r="N10" t="s">
        <v>72</v>
      </c>
      <c r="O10">
        <v>2048</v>
      </c>
      <c r="P10" t="s">
        <v>73</v>
      </c>
      <c r="Q10">
        <v>339039</v>
      </c>
      <c r="R10" t="s">
        <v>14</v>
      </c>
      <c r="S10">
        <v>26</v>
      </c>
      <c r="T10" t="s">
        <v>74</v>
      </c>
      <c r="U10">
        <v>122</v>
      </c>
      <c r="V10" t="s">
        <v>75</v>
      </c>
      <c r="W10">
        <v>9</v>
      </c>
      <c r="X10" t="s">
        <v>76</v>
      </c>
      <c r="Y10">
        <v>3</v>
      </c>
      <c r="Z10" t="s">
        <v>77</v>
      </c>
      <c r="AA10">
        <v>4000075</v>
      </c>
      <c r="AB10" t="s">
        <v>78</v>
      </c>
    </row>
    <row r="11" spans="1:28">
      <c r="A11" t="s">
        <v>128</v>
      </c>
      <c r="B11" s="1">
        <v>45677</v>
      </c>
      <c r="C11" t="s">
        <v>15</v>
      </c>
      <c r="D11" t="s">
        <v>98</v>
      </c>
      <c r="E11" s="3">
        <v>354620</v>
      </c>
      <c r="F11" t="s">
        <v>129</v>
      </c>
      <c r="G11" t="s">
        <v>130</v>
      </c>
      <c r="H11" t="s">
        <v>131</v>
      </c>
      <c r="J11" t="s">
        <v>132</v>
      </c>
      <c r="K11" t="s">
        <v>133</v>
      </c>
      <c r="L11" t="s">
        <v>104</v>
      </c>
      <c r="M11">
        <v>65</v>
      </c>
      <c r="N11" t="s">
        <v>72</v>
      </c>
      <c r="O11">
        <v>2048</v>
      </c>
      <c r="P11" t="s">
        <v>73</v>
      </c>
      <c r="Q11">
        <v>339039</v>
      </c>
      <c r="R11" t="s">
        <v>14</v>
      </c>
      <c r="S11">
        <v>26</v>
      </c>
      <c r="T11" t="s">
        <v>74</v>
      </c>
      <c r="U11">
        <v>122</v>
      </c>
      <c r="V11" t="s">
        <v>75</v>
      </c>
      <c r="W11">
        <v>9</v>
      </c>
      <c r="X11" t="s">
        <v>76</v>
      </c>
      <c r="Y11">
        <v>3</v>
      </c>
      <c r="Z11" t="s">
        <v>77</v>
      </c>
      <c r="AA11">
        <v>4000075</v>
      </c>
      <c r="AB11" t="s">
        <v>78</v>
      </c>
    </row>
    <row r="12" spans="1:28">
      <c r="A12" t="s">
        <v>134</v>
      </c>
      <c r="B12" s="1">
        <v>45684</v>
      </c>
      <c r="C12" t="s">
        <v>20</v>
      </c>
      <c r="D12" t="s">
        <v>135</v>
      </c>
      <c r="E12">
        <v>134.9</v>
      </c>
      <c r="F12" t="s">
        <v>136</v>
      </c>
      <c r="G12" t="s">
        <v>137</v>
      </c>
      <c r="H12" t="s">
        <v>138</v>
      </c>
      <c r="K12" t="s">
        <v>136</v>
      </c>
      <c r="L12" t="s">
        <v>139</v>
      </c>
      <c r="M12">
        <v>65</v>
      </c>
      <c r="N12" t="s">
        <v>72</v>
      </c>
      <c r="O12">
        <v>2048</v>
      </c>
      <c r="P12" t="s">
        <v>73</v>
      </c>
      <c r="Q12">
        <v>339093</v>
      </c>
      <c r="R12" t="s">
        <v>16</v>
      </c>
      <c r="S12">
        <v>26</v>
      </c>
      <c r="T12" t="s">
        <v>74</v>
      </c>
      <c r="U12">
        <v>122</v>
      </c>
      <c r="V12" t="s">
        <v>75</v>
      </c>
      <c r="W12">
        <v>9</v>
      </c>
      <c r="X12" t="s">
        <v>76</v>
      </c>
      <c r="Y12">
        <v>3</v>
      </c>
      <c r="Z12" t="s">
        <v>77</v>
      </c>
      <c r="AA12">
        <v>4000075</v>
      </c>
      <c r="AB12" t="s">
        <v>78</v>
      </c>
    </row>
    <row r="13" spans="1:28">
      <c r="A13" t="s">
        <v>140</v>
      </c>
      <c r="B13" s="1">
        <v>45684</v>
      </c>
      <c r="C13" t="s">
        <v>21</v>
      </c>
      <c r="D13" t="s">
        <v>141</v>
      </c>
      <c r="E13" s="3">
        <v>35500</v>
      </c>
      <c r="F13" t="s">
        <v>142</v>
      </c>
      <c r="G13" t="s">
        <v>143</v>
      </c>
      <c r="H13" t="s">
        <v>144</v>
      </c>
      <c r="I13" t="s">
        <v>145</v>
      </c>
      <c r="J13" t="s">
        <v>146</v>
      </c>
      <c r="K13" t="s">
        <v>147</v>
      </c>
      <c r="L13" t="s">
        <v>104</v>
      </c>
      <c r="M13">
        <v>65</v>
      </c>
      <c r="N13" t="s">
        <v>72</v>
      </c>
      <c r="O13">
        <v>2048</v>
      </c>
      <c r="P13" t="s">
        <v>73</v>
      </c>
      <c r="Q13">
        <v>339039</v>
      </c>
      <c r="R13" t="s">
        <v>14</v>
      </c>
      <c r="S13">
        <v>26</v>
      </c>
      <c r="T13" t="s">
        <v>74</v>
      </c>
      <c r="U13">
        <v>122</v>
      </c>
      <c r="V13" t="s">
        <v>75</v>
      </c>
      <c r="W13">
        <v>9</v>
      </c>
      <c r="X13" t="s">
        <v>76</v>
      </c>
      <c r="Y13">
        <v>3</v>
      </c>
      <c r="Z13" t="s">
        <v>77</v>
      </c>
      <c r="AA13">
        <v>4000075</v>
      </c>
      <c r="AB13" t="s">
        <v>78</v>
      </c>
    </row>
    <row r="14" spans="1:28">
      <c r="A14" t="s">
        <v>148</v>
      </c>
      <c r="B14" s="1">
        <v>45684</v>
      </c>
      <c r="C14" t="s">
        <v>22</v>
      </c>
      <c r="D14" t="s">
        <v>149</v>
      </c>
      <c r="E14">
        <v>156.18</v>
      </c>
      <c r="F14" t="s">
        <v>150</v>
      </c>
      <c r="G14" t="s">
        <v>151</v>
      </c>
      <c r="H14" t="s">
        <v>138</v>
      </c>
      <c r="K14" t="s">
        <v>150</v>
      </c>
      <c r="L14" t="s">
        <v>139</v>
      </c>
      <c r="M14">
        <v>65</v>
      </c>
      <c r="N14" t="s">
        <v>72</v>
      </c>
      <c r="O14">
        <v>2048</v>
      </c>
      <c r="P14" t="s">
        <v>73</v>
      </c>
      <c r="Q14">
        <v>339093</v>
      </c>
      <c r="R14" t="s">
        <v>16</v>
      </c>
      <c r="S14">
        <v>26</v>
      </c>
      <c r="T14" t="s">
        <v>74</v>
      </c>
      <c r="U14">
        <v>122</v>
      </c>
      <c r="V14" t="s">
        <v>75</v>
      </c>
      <c r="W14">
        <v>9</v>
      </c>
      <c r="X14" t="s">
        <v>76</v>
      </c>
      <c r="Y14">
        <v>3</v>
      </c>
      <c r="Z14" t="s">
        <v>77</v>
      </c>
      <c r="AA14">
        <v>4000075</v>
      </c>
      <c r="AB14" t="s">
        <v>78</v>
      </c>
    </row>
    <row r="15" spans="1:28">
      <c r="A15" t="s">
        <v>152</v>
      </c>
      <c r="B15" s="1">
        <v>45684</v>
      </c>
      <c r="C15" t="s">
        <v>23</v>
      </c>
      <c r="D15" t="s">
        <v>153</v>
      </c>
      <c r="E15">
        <v>234.78</v>
      </c>
      <c r="F15" t="s">
        <v>154</v>
      </c>
      <c r="G15" t="s">
        <v>155</v>
      </c>
      <c r="H15" t="s">
        <v>138</v>
      </c>
      <c r="K15" t="s">
        <v>154</v>
      </c>
      <c r="L15" t="s">
        <v>139</v>
      </c>
      <c r="M15">
        <v>65</v>
      </c>
      <c r="N15" t="s">
        <v>72</v>
      </c>
      <c r="O15">
        <v>2048</v>
      </c>
      <c r="P15" t="s">
        <v>73</v>
      </c>
      <c r="Q15">
        <v>339093</v>
      </c>
      <c r="R15" t="s">
        <v>16</v>
      </c>
      <c r="S15">
        <v>26</v>
      </c>
      <c r="T15" t="s">
        <v>74</v>
      </c>
      <c r="U15">
        <v>122</v>
      </c>
      <c r="V15" t="s">
        <v>75</v>
      </c>
      <c r="W15">
        <v>9</v>
      </c>
      <c r="X15" t="s">
        <v>76</v>
      </c>
      <c r="Y15">
        <v>3</v>
      </c>
      <c r="Z15" t="s">
        <v>77</v>
      </c>
      <c r="AA15">
        <v>4000075</v>
      </c>
      <c r="AB15" t="s">
        <v>78</v>
      </c>
    </row>
    <row r="16" spans="1:28">
      <c r="A16" t="s">
        <v>156</v>
      </c>
      <c r="B16" s="1">
        <v>45684</v>
      </c>
      <c r="C16" t="s">
        <v>23</v>
      </c>
      <c r="D16" t="s">
        <v>153</v>
      </c>
      <c r="E16">
        <v>237.48</v>
      </c>
      <c r="F16" t="s">
        <v>157</v>
      </c>
      <c r="G16" t="s">
        <v>158</v>
      </c>
      <c r="H16" t="s">
        <v>138</v>
      </c>
      <c r="K16" t="s">
        <v>157</v>
      </c>
      <c r="L16" t="s">
        <v>139</v>
      </c>
      <c r="M16">
        <v>65</v>
      </c>
      <c r="N16" t="s">
        <v>72</v>
      </c>
      <c r="O16">
        <v>2048</v>
      </c>
      <c r="P16" t="s">
        <v>73</v>
      </c>
      <c r="Q16">
        <v>339093</v>
      </c>
      <c r="R16" t="s">
        <v>16</v>
      </c>
      <c r="S16">
        <v>26</v>
      </c>
      <c r="T16" t="s">
        <v>74</v>
      </c>
      <c r="U16">
        <v>122</v>
      </c>
      <c r="V16" t="s">
        <v>75</v>
      </c>
      <c r="W16">
        <v>9</v>
      </c>
      <c r="X16" t="s">
        <v>76</v>
      </c>
      <c r="Y16">
        <v>3</v>
      </c>
      <c r="Z16" t="s">
        <v>77</v>
      </c>
      <c r="AA16">
        <v>4000075</v>
      </c>
      <c r="AB16" t="s">
        <v>78</v>
      </c>
    </row>
    <row r="17" spans="1:28">
      <c r="A17" t="s">
        <v>159</v>
      </c>
      <c r="B17" s="1">
        <v>45684</v>
      </c>
      <c r="C17" t="s">
        <v>23</v>
      </c>
      <c r="D17" t="s">
        <v>153</v>
      </c>
      <c r="E17">
        <v>217.37</v>
      </c>
      <c r="F17" t="s">
        <v>160</v>
      </c>
      <c r="G17" t="s">
        <v>161</v>
      </c>
      <c r="H17" t="s">
        <v>138</v>
      </c>
      <c r="K17" t="s">
        <v>160</v>
      </c>
      <c r="L17" t="s">
        <v>139</v>
      </c>
      <c r="M17">
        <v>65</v>
      </c>
      <c r="N17" t="s">
        <v>72</v>
      </c>
      <c r="O17">
        <v>2048</v>
      </c>
      <c r="P17" t="s">
        <v>73</v>
      </c>
      <c r="Q17">
        <v>339093</v>
      </c>
      <c r="R17" t="s">
        <v>16</v>
      </c>
      <c r="S17">
        <v>26</v>
      </c>
      <c r="T17" t="s">
        <v>74</v>
      </c>
      <c r="U17">
        <v>122</v>
      </c>
      <c r="V17" t="s">
        <v>75</v>
      </c>
      <c r="W17">
        <v>9</v>
      </c>
      <c r="X17" t="s">
        <v>76</v>
      </c>
      <c r="Y17">
        <v>3</v>
      </c>
      <c r="Z17" t="s">
        <v>77</v>
      </c>
      <c r="AA17">
        <v>4000075</v>
      </c>
      <c r="AB17" t="s">
        <v>78</v>
      </c>
    </row>
    <row r="18" spans="1:28">
      <c r="A18" t="s">
        <v>162</v>
      </c>
      <c r="B18" s="1">
        <v>45684</v>
      </c>
      <c r="C18" t="s">
        <v>23</v>
      </c>
      <c r="D18" t="s">
        <v>153</v>
      </c>
      <c r="E18">
        <v>298.72000000000003</v>
      </c>
      <c r="F18" t="s">
        <v>163</v>
      </c>
      <c r="G18" t="s">
        <v>164</v>
      </c>
      <c r="H18" t="s">
        <v>138</v>
      </c>
      <c r="K18" t="s">
        <v>163</v>
      </c>
      <c r="L18" t="s">
        <v>139</v>
      </c>
      <c r="M18">
        <v>65</v>
      </c>
      <c r="N18" t="s">
        <v>72</v>
      </c>
      <c r="O18">
        <v>2048</v>
      </c>
      <c r="P18" t="s">
        <v>73</v>
      </c>
      <c r="Q18">
        <v>339093</v>
      </c>
      <c r="R18" t="s">
        <v>16</v>
      </c>
      <c r="S18">
        <v>26</v>
      </c>
      <c r="T18" t="s">
        <v>74</v>
      </c>
      <c r="U18">
        <v>122</v>
      </c>
      <c r="V18" t="s">
        <v>75</v>
      </c>
      <c r="W18">
        <v>9</v>
      </c>
      <c r="X18" t="s">
        <v>76</v>
      </c>
      <c r="Y18">
        <v>3</v>
      </c>
      <c r="Z18" t="s">
        <v>77</v>
      </c>
      <c r="AA18">
        <v>4000075</v>
      </c>
      <c r="AB18" t="s">
        <v>78</v>
      </c>
    </row>
    <row r="19" spans="1:28">
      <c r="A19" t="s">
        <v>165</v>
      </c>
      <c r="B19" s="1">
        <v>45684</v>
      </c>
      <c r="C19" t="s">
        <v>23</v>
      </c>
      <c r="D19" t="s">
        <v>153</v>
      </c>
      <c r="E19">
        <v>104.13</v>
      </c>
      <c r="F19" t="s">
        <v>166</v>
      </c>
      <c r="G19" t="s">
        <v>167</v>
      </c>
      <c r="H19" t="s">
        <v>138</v>
      </c>
      <c r="K19" t="s">
        <v>166</v>
      </c>
      <c r="L19" t="s">
        <v>139</v>
      </c>
      <c r="M19">
        <v>65</v>
      </c>
      <c r="N19" t="s">
        <v>72</v>
      </c>
      <c r="O19">
        <v>2048</v>
      </c>
      <c r="P19" t="s">
        <v>73</v>
      </c>
      <c r="Q19">
        <v>339093</v>
      </c>
      <c r="R19" t="s">
        <v>16</v>
      </c>
      <c r="S19">
        <v>26</v>
      </c>
      <c r="T19" t="s">
        <v>74</v>
      </c>
      <c r="U19">
        <v>122</v>
      </c>
      <c r="V19" t="s">
        <v>75</v>
      </c>
      <c r="W19">
        <v>9</v>
      </c>
      <c r="X19" t="s">
        <v>76</v>
      </c>
      <c r="Y19">
        <v>3</v>
      </c>
      <c r="Z19" t="s">
        <v>77</v>
      </c>
      <c r="AA19">
        <v>4000075</v>
      </c>
      <c r="AB19" t="s">
        <v>78</v>
      </c>
    </row>
    <row r="20" spans="1:28">
      <c r="A20" t="s">
        <v>168</v>
      </c>
      <c r="B20" s="1">
        <v>45684</v>
      </c>
      <c r="C20" t="s">
        <v>24</v>
      </c>
      <c r="D20" t="s">
        <v>169</v>
      </c>
      <c r="E20" s="3">
        <v>14319.36</v>
      </c>
      <c r="F20" t="s">
        <v>170</v>
      </c>
      <c r="G20" t="s">
        <v>171</v>
      </c>
      <c r="H20" t="s">
        <v>172</v>
      </c>
      <c r="J20" t="s">
        <v>173</v>
      </c>
      <c r="K20" t="s">
        <v>174</v>
      </c>
      <c r="L20" t="s">
        <v>104</v>
      </c>
      <c r="M20">
        <v>65</v>
      </c>
      <c r="N20" t="s">
        <v>72</v>
      </c>
      <c r="O20">
        <v>2048</v>
      </c>
      <c r="P20" t="s">
        <v>73</v>
      </c>
      <c r="Q20">
        <v>339039</v>
      </c>
      <c r="R20" t="s">
        <v>14</v>
      </c>
      <c r="S20">
        <v>26</v>
      </c>
      <c r="T20" t="s">
        <v>74</v>
      </c>
      <c r="U20">
        <v>122</v>
      </c>
      <c r="V20" t="s">
        <v>75</v>
      </c>
      <c r="W20">
        <v>9</v>
      </c>
      <c r="X20" t="s">
        <v>76</v>
      </c>
      <c r="Y20">
        <v>3</v>
      </c>
      <c r="Z20" t="s">
        <v>77</v>
      </c>
      <c r="AA20">
        <v>4000075</v>
      </c>
      <c r="AB20" t="s">
        <v>78</v>
      </c>
    </row>
    <row r="21" spans="1:28">
      <c r="A21" t="s">
        <v>175</v>
      </c>
      <c r="B21" s="1">
        <v>45684</v>
      </c>
      <c r="C21" t="s">
        <v>15</v>
      </c>
      <c r="D21" t="s">
        <v>98</v>
      </c>
      <c r="E21" s="3">
        <v>1150197.5</v>
      </c>
      <c r="F21" t="s">
        <v>176</v>
      </c>
      <c r="G21" t="s">
        <v>177</v>
      </c>
      <c r="H21" t="s">
        <v>178</v>
      </c>
      <c r="J21" t="s">
        <v>179</v>
      </c>
      <c r="K21" t="s">
        <v>180</v>
      </c>
      <c r="L21" t="s">
        <v>104</v>
      </c>
      <c r="M21">
        <v>65</v>
      </c>
      <c r="N21" t="s">
        <v>72</v>
      </c>
      <c r="O21">
        <v>2048</v>
      </c>
      <c r="P21" t="s">
        <v>73</v>
      </c>
      <c r="Q21">
        <v>339039</v>
      </c>
      <c r="R21" t="s">
        <v>14</v>
      </c>
      <c r="S21">
        <v>26</v>
      </c>
      <c r="T21" t="s">
        <v>74</v>
      </c>
      <c r="U21">
        <v>122</v>
      </c>
      <c r="V21" t="s">
        <v>75</v>
      </c>
      <c r="W21">
        <v>9</v>
      </c>
      <c r="X21" t="s">
        <v>76</v>
      </c>
      <c r="Y21">
        <v>3</v>
      </c>
      <c r="Z21" t="s">
        <v>77</v>
      </c>
      <c r="AA21">
        <v>4000075</v>
      </c>
      <c r="AB21" t="s">
        <v>78</v>
      </c>
    </row>
    <row r="22" spans="1:28">
      <c r="A22" t="s">
        <v>181</v>
      </c>
      <c r="B22" s="1">
        <v>45684</v>
      </c>
      <c r="C22" t="s">
        <v>15</v>
      </c>
      <c r="D22" t="s">
        <v>98</v>
      </c>
      <c r="E22" s="3">
        <v>337050.96</v>
      </c>
      <c r="F22" t="s">
        <v>182</v>
      </c>
      <c r="G22" t="s">
        <v>183</v>
      </c>
      <c r="H22" t="s">
        <v>184</v>
      </c>
      <c r="J22" t="s">
        <v>185</v>
      </c>
      <c r="K22" t="s">
        <v>186</v>
      </c>
      <c r="L22" t="s">
        <v>104</v>
      </c>
      <c r="M22">
        <v>65</v>
      </c>
      <c r="N22" t="s">
        <v>72</v>
      </c>
      <c r="O22">
        <v>2048</v>
      </c>
      <c r="P22" t="s">
        <v>73</v>
      </c>
      <c r="Q22">
        <v>339039</v>
      </c>
      <c r="R22" t="s">
        <v>14</v>
      </c>
      <c r="S22">
        <v>26</v>
      </c>
      <c r="T22" t="s">
        <v>74</v>
      </c>
      <c r="U22">
        <v>122</v>
      </c>
      <c r="V22" t="s">
        <v>75</v>
      </c>
      <c r="W22">
        <v>9</v>
      </c>
      <c r="X22" t="s">
        <v>76</v>
      </c>
      <c r="Y22">
        <v>3</v>
      </c>
      <c r="Z22" t="s">
        <v>77</v>
      </c>
      <c r="AA22">
        <v>4000075</v>
      </c>
      <c r="AB22" t="s">
        <v>78</v>
      </c>
    </row>
    <row r="23" spans="1:28">
      <c r="A23" t="s">
        <v>187</v>
      </c>
      <c r="B23" s="1">
        <v>45684</v>
      </c>
      <c r="C23" t="s">
        <v>15</v>
      </c>
      <c r="D23" t="s">
        <v>98</v>
      </c>
      <c r="E23" s="3">
        <v>1349802.5</v>
      </c>
      <c r="F23" t="s">
        <v>188</v>
      </c>
      <c r="G23" t="s">
        <v>177</v>
      </c>
      <c r="H23" t="s">
        <v>178</v>
      </c>
      <c r="J23" t="s">
        <v>179</v>
      </c>
      <c r="K23" t="s">
        <v>180</v>
      </c>
      <c r="L23" t="s">
        <v>104</v>
      </c>
      <c r="M23">
        <v>65</v>
      </c>
      <c r="N23" t="s">
        <v>72</v>
      </c>
      <c r="O23">
        <v>2048</v>
      </c>
      <c r="P23" t="s">
        <v>73</v>
      </c>
      <c r="Q23">
        <v>339039</v>
      </c>
      <c r="R23" t="s">
        <v>14</v>
      </c>
      <c r="S23">
        <v>26</v>
      </c>
      <c r="T23" t="s">
        <v>74</v>
      </c>
      <c r="U23">
        <v>122</v>
      </c>
      <c r="V23" t="s">
        <v>75</v>
      </c>
      <c r="W23">
        <v>9</v>
      </c>
      <c r="X23" t="s">
        <v>76</v>
      </c>
      <c r="Y23">
        <v>3</v>
      </c>
      <c r="Z23" t="s">
        <v>77</v>
      </c>
      <c r="AA23">
        <v>4000075</v>
      </c>
      <c r="AB23" t="s">
        <v>78</v>
      </c>
    </row>
    <row r="24" spans="1:28">
      <c r="A24" t="s">
        <v>189</v>
      </c>
      <c r="B24" s="1">
        <v>45687</v>
      </c>
      <c r="C24" t="s">
        <v>15</v>
      </c>
      <c r="D24" t="s">
        <v>98</v>
      </c>
      <c r="E24" s="3">
        <v>451375.9</v>
      </c>
      <c r="F24" t="s">
        <v>190</v>
      </c>
      <c r="G24" t="s">
        <v>100</v>
      </c>
      <c r="H24" t="s">
        <v>101</v>
      </c>
      <c r="J24" t="s">
        <v>102</v>
      </c>
      <c r="K24" t="s">
        <v>103</v>
      </c>
      <c r="L24" t="s">
        <v>104</v>
      </c>
      <c r="M24">
        <v>65</v>
      </c>
      <c r="N24" t="s">
        <v>72</v>
      </c>
      <c r="O24">
        <v>2048</v>
      </c>
      <c r="P24" t="s">
        <v>73</v>
      </c>
      <c r="Q24">
        <v>339039</v>
      </c>
      <c r="R24" t="s">
        <v>14</v>
      </c>
      <c r="S24">
        <v>26</v>
      </c>
      <c r="T24" t="s">
        <v>74</v>
      </c>
      <c r="U24">
        <v>122</v>
      </c>
      <c r="V24" t="s">
        <v>75</v>
      </c>
      <c r="W24">
        <v>9</v>
      </c>
      <c r="X24" t="s">
        <v>76</v>
      </c>
      <c r="Y24">
        <v>3</v>
      </c>
      <c r="Z24" t="s">
        <v>77</v>
      </c>
      <c r="AA24">
        <v>4000075</v>
      </c>
      <c r="AB24" t="s">
        <v>78</v>
      </c>
    </row>
    <row r="25" spans="1:28">
      <c r="A25" t="s">
        <v>191</v>
      </c>
      <c r="B25" s="1">
        <v>45691</v>
      </c>
      <c r="C25" t="s">
        <v>9</v>
      </c>
      <c r="D25" t="s">
        <v>66</v>
      </c>
      <c r="E25">
        <v>35</v>
      </c>
      <c r="F25" t="s">
        <v>192</v>
      </c>
      <c r="G25" t="s">
        <v>193</v>
      </c>
      <c r="H25" t="s">
        <v>194</v>
      </c>
      <c r="J25" s="2">
        <v>45323</v>
      </c>
      <c r="K25" t="s">
        <v>195</v>
      </c>
      <c r="L25" t="s">
        <v>71</v>
      </c>
      <c r="M25">
        <v>65</v>
      </c>
      <c r="N25" t="s">
        <v>72</v>
      </c>
      <c r="O25">
        <v>2048</v>
      </c>
      <c r="P25" t="s">
        <v>73</v>
      </c>
      <c r="Q25">
        <v>339030</v>
      </c>
      <c r="R25" t="s">
        <v>10</v>
      </c>
      <c r="S25">
        <v>26</v>
      </c>
      <c r="T25" t="s">
        <v>74</v>
      </c>
      <c r="U25">
        <v>122</v>
      </c>
      <c r="V25" t="s">
        <v>75</v>
      </c>
      <c r="W25">
        <v>9</v>
      </c>
      <c r="X25" t="s">
        <v>76</v>
      </c>
      <c r="Y25">
        <v>3</v>
      </c>
      <c r="Z25" t="s">
        <v>77</v>
      </c>
      <c r="AA25">
        <v>4000075</v>
      </c>
      <c r="AB25" t="s">
        <v>78</v>
      </c>
    </row>
    <row r="26" spans="1:28">
      <c r="A26" t="s">
        <v>196</v>
      </c>
      <c r="B26" s="1">
        <v>45691</v>
      </c>
      <c r="C26" t="s">
        <v>9</v>
      </c>
      <c r="D26" t="s">
        <v>66</v>
      </c>
      <c r="E26">
        <v>8.99</v>
      </c>
      <c r="F26" t="s">
        <v>197</v>
      </c>
      <c r="G26" t="s">
        <v>198</v>
      </c>
      <c r="H26" t="s">
        <v>199</v>
      </c>
      <c r="J26" s="2">
        <v>45323</v>
      </c>
      <c r="K26" t="s">
        <v>200</v>
      </c>
      <c r="L26" t="s">
        <v>71</v>
      </c>
      <c r="M26">
        <v>65</v>
      </c>
      <c r="N26" t="s">
        <v>72</v>
      </c>
      <c r="O26">
        <v>2048</v>
      </c>
      <c r="P26" t="s">
        <v>73</v>
      </c>
      <c r="Q26">
        <v>339030</v>
      </c>
      <c r="R26" t="s">
        <v>10</v>
      </c>
      <c r="S26">
        <v>26</v>
      </c>
      <c r="T26" t="s">
        <v>74</v>
      </c>
      <c r="U26">
        <v>122</v>
      </c>
      <c r="V26" t="s">
        <v>75</v>
      </c>
      <c r="W26">
        <v>9</v>
      </c>
      <c r="X26" t="s">
        <v>76</v>
      </c>
      <c r="Y26">
        <v>3</v>
      </c>
      <c r="Z26" t="s">
        <v>77</v>
      </c>
      <c r="AA26">
        <v>4000075</v>
      </c>
      <c r="AB26" t="s">
        <v>78</v>
      </c>
    </row>
    <row r="27" spans="1:28">
      <c r="A27" t="s">
        <v>201</v>
      </c>
      <c r="B27" s="1">
        <v>45691</v>
      </c>
      <c r="C27" t="s">
        <v>9</v>
      </c>
      <c r="D27" t="s">
        <v>66</v>
      </c>
      <c r="E27">
        <v>489.48</v>
      </c>
      <c r="F27" t="s">
        <v>202</v>
      </c>
      <c r="G27" t="s">
        <v>68</v>
      </c>
      <c r="H27" t="s">
        <v>69</v>
      </c>
      <c r="J27" s="2">
        <v>45323</v>
      </c>
      <c r="K27" t="s">
        <v>70</v>
      </c>
      <c r="L27" t="s">
        <v>71</v>
      </c>
      <c r="M27">
        <v>65</v>
      </c>
      <c r="N27" t="s">
        <v>72</v>
      </c>
      <c r="O27">
        <v>2048</v>
      </c>
      <c r="P27" t="s">
        <v>73</v>
      </c>
      <c r="Q27">
        <v>339030</v>
      </c>
      <c r="R27" t="s">
        <v>10</v>
      </c>
      <c r="S27">
        <v>26</v>
      </c>
      <c r="T27" t="s">
        <v>74</v>
      </c>
      <c r="U27">
        <v>122</v>
      </c>
      <c r="V27" t="s">
        <v>75</v>
      </c>
      <c r="W27">
        <v>9</v>
      </c>
      <c r="X27" t="s">
        <v>76</v>
      </c>
      <c r="Y27">
        <v>3</v>
      </c>
      <c r="Z27" t="s">
        <v>77</v>
      </c>
      <c r="AA27">
        <v>4000075</v>
      </c>
      <c r="AB27" t="s">
        <v>78</v>
      </c>
    </row>
    <row r="28" spans="1:28">
      <c r="A28" t="s">
        <v>203</v>
      </c>
      <c r="B28" s="1">
        <v>45693</v>
      </c>
      <c r="C28" t="s">
        <v>13</v>
      </c>
      <c r="D28" t="s">
        <v>91</v>
      </c>
      <c r="E28" s="3">
        <v>188606.45</v>
      </c>
      <c r="F28" t="s">
        <v>204</v>
      </c>
      <c r="G28" t="s">
        <v>93</v>
      </c>
      <c r="H28" t="s">
        <v>94</v>
      </c>
      <c r="I28" s="2">
        <v>45413</v>
      </c>
      <c r="J28" t="s">
        <v>95</v>
      </c>
      <c r="K28" t="s">
        <v>96</v>
      </c>
      <c r="L28" t="s">
        <v>86</v>
      </c>
      <c r="M28">
        <v>65</v>
      </c>
      <c r="N28" t="s">
        <v>72</v>
      </c>
      <c r="O28">
        <v>2048</v>
      </c>
      <c r="P28" t="s">
        <v>73</v>
      </c>
      <c r="Q28">
        <v>449051</v>
      </c>
      <c r="R28" t="s">
        <v>12</v>
      </c>
      <c r="S28">
        <v>26</v>
      </c>
      <c r="T28" t="s">
        <v>74</v>
      </c>
      <c r="U28">
        <v>122</v>
      </c>
      <c r="V28" t="s">
        <v>75</v>
      </c>
      <c r="W28">
        <v>9</v>
      </c>
      <c r="X28" t="s">
        <v>76</v>
      </c>
      <c r="Y28">
        <v>3</v>
      </c>
      <c r="Z28" t="s">
        <v>77</v>
      </c>
      <c r="AA28">
        <v>4000075</v>
      </c>
      <c r="AB28" t="s">
        <v>78</v>
      </c>
    </row>
    <row r="29" spans="1:28">
      <c r="A29" t="s">
        <v>205</v>
      </c>
      <c r="B29" s="1">
        <v>45693</v>
      </c>
      <c r="C29" t="s">
        <v>11</v>
      </c>
      <c r="D29" t="s">
        <v>80</v>
      </c>
      <c r="E29" s="3">
        <v>115247.7</v>
      </c>
      <c r="F29" t="s">
        <v>206</v>
      </c>
      <c r="G29" t="s">
        <v>82</v>
      </c>
      <c r="H29" t="s">
        <v>83</v>
      </c>
      <c r="I29" s="2">
        <v>45231</v>
      </c>
      <c r="J29" t="s">
        <v>84</v>
      </c>
      <c r="K29" t="s">
        <v>85</v>
      </c>
      <c r="L29" t="s">
        <v>86</v>
      </c>
      <c r="M29">
        <v>65</v>
      </c>
      <c r="N29" t="s">
        <v>72</v>
      </c>
      <c r="O29">
        <v>2048</v>
      </c>
      <c r="P29" t="s">
        <v>73</v>
      </c>
      <c r="Q29">
        <v>449051</v>
      </c>
      <c r="R29" t="s">
        <v>12</v>
      </c>
      <c r="S29">
        <v>26</v>
      </c>
      <c r="T29" t="s">
        <v>74</v>
      </c>
      <c r="U29">
        <v>122</v>
      </c>
      <c r="V29" t="s">
        <v>75</v>
      </c>
      <c r="W29">
        <v>9</v>
      </c>
      <c r="X29" t="s">
        <v>76</v>
      </c>
      <c r="Y29">
        <v>3</v>
      </c>
      <c r="Z29" t="s">
        <v>77</v>
      </c>
      <c r="AA29">
        <v>4000075</v>
      </c>
      <c r="AB29" t="s">
        <v>78</v>
      </c>
    </row>
    <row r="30" spans="1:28">
      <c r="A30" t="s">
        <v>207</v>
      </c>
      <c r="B30" s="1">
        <v>45693</v>
      </c>
      <c r="C30" t="s">
        <v>9</v>
      </c>
      <c r="D30" t="s">
        <v>66</v>
      </c>
      <c r="E30">
        <v>495.85</v>
      </c>
      <c r="F30" t="s">
        <v>208</v>
      </c>
      <c r="G30" t="s">
        <v>193</v>
      </c>
      <c r="H30" t="s">
        <v>194</v>
      </c>
      <c r="J30" s="2">
        <v>45323</v>
      </c>
      <c r="K30" t="s">
        <v>195</v>
      </c>
      <c r="L30" t="s">
        <v>71</v>
      </c>
      <c r="M30">
        <v>65</v>
      </c>
      <c r="N30" t="s">
        <v>72</v>
      </c>
      <c r="O30">
        <v>2048</v>
      </c>
      <c r="P30" t="s">
        <v>73</v>
      </c>
      <c r="Q30">
        <v>339030</v>
      </c>
      <c r="R30" t="s">
        <v>10</v>
      </c>
      <c r="S30">
        <v>26</v>
      </c>
      <c r="T30" t="s">
        <v>74</v>
      </c>
      <c r="U30">
        <v>122</v>
      </c>
      <c r="V30" t="s">
        <v>75</v>
      </c>
      <c r="W30">
        <v>9</v>
      </c>
      <c r="X30" t="s">
        <v>76</v>
      </c>
      <c r="Y30">
        <v>3</v>
      </c>
      <c r="Z30" t="s">
        <v>77</v>
      </c>
      <c r="AA30">
        <v>4000075</v>
      </c>
      <c r="AB30" t="s">
        <v>78</v>
      </c>
    </row>
    <row r="31" spans="1:28">
      <c r="A31" t="s">
        <v>209</v>
      </c>
      <c r="B31" s="1">
        <v>45698</v>
      </c>
      <c r="C31" t="s">
        <v>25</v>
      </c>
      <c r="D31" t="s">
        <v>210</v>
      </c>
      <c r="E31">
        <v>296.39999999999998</v>
      </c>
      <c r="F31" t="s">
        <v>211</v>
      </c>
      <c r="G31" t="s">
        <v>212</v>
      </c>
      <c r="H31" t="s">
        <v>138</v>
      </c>
      <c r="K31" t="s">
        <v>211</v>
      </c>
      <c r="L31" t="s">
        <v>139</v>
      </c>
      <c r="M31">
        <v>65</v>
      </c>
      <c r="N31" t="s">
        <v>72</v>
      </c>
      <c r="O31">
        <v>2048</v>
      </c>
      <c r="P31" t="s">
        <v>73</v>
      </c>
      <c r="Q31">
        <v>339093</v>
      </c>
      <c r="R31" t="s">
        <v>16</v>
      </c>
      <c r="S31">
        <v>26</v>
      </c>
      <c r="T31" t="s">
        <v>74</v>
      </c>
      <c r="U31">
        <v>122</v>
      </c>
      <c r="V31" t="s">
        <v>75</v>
      </c>
      <c r="W31">
        <v>9</v>
      </c>
      <c r="X31" t="s">
        <v>76</v>
      </c>
      <c r="Y31">
        <v>3</v>
      </c>
      <c r="Z31" t="s">
        <v>77</v>
      </c>
      <c r="AA31">
        <v>4000075</v>
      </c>
      <c r="AB31" t="s">
        <v>78</v>
      </c>
    </row>
    <row r="32" spans="1:28">
      <c r="A32" t="s">
        <v>213</v>
      </c>
      <c r="B32" s="1">
        <v>45698</v>
      </c>
      <c r="C32" t="s">
        <v>26</v>
      </c>
      <c r="D32" t="s">
        <v>214</v>
      </c>
      <c r="E32">
        <v>197.18</v>
      </c>
      <c r="F32" t="s">
        <v>215</v>
      </c>
      <c r="G32" t="s">
        <v>216</v>
      </c>
      <c r="H32" t="s">
        <v>138</v>
      </c>
      <c r="K32" t="s">
        <v>215</v>
      </c>
      <c r="L32" t="s">
        <v>139</v>
      </c>
      <c r="M32">
        <v>65</v>
      </c>
      <c r="N32" t="s">
        <v>72</v>
      </c>
      <c r="O32">
        <v>2048</v>
      </c>
      <c r="P32" t="s">
        <v>73</v>
      </c>
      <c r="Q32">
        <v>339093</v>
      </c>
      <c r="R32" t="s">
        <v>16</v>
      </c>
      <c r="S32">
        <v>26</v>
      </c>
      <c r="T32" t="s">
        <v>74</v>
      </c>
      <c r="U32">
        <v>122</v>
      </c>
      <c r="V32" t="s">
        <v>75</v>
      </c>
      <c r="W32">
        <v>9</v>
      </c>
      <c r="X32" t="s">
        <v>76</v>
      </c>
      <c r="Y32">
        <v>3</v>
      </c>
      <c r="Z32" t="s">
        <v>77</v>
      </c>
      <c r="AA32">
        <v>4000075</v>
      </c>
      <c r="AB32" t="s">
        <v>78</v>
      </c>
    </row>
    <row r="33" spans="1:28">
      <c r="A33" t="s">
        <v>217</v>
      </c>
      <c r="B33" s="1">
        <v>45700</v>
      </c>
      <c r="C33" t="s">
        <v>24</v>
      </c>
      <c r="D33" t="s">
        <v>169</v>
      </c>
      <c r="E33" s="3">
        <v>11923.48</v>
      </c>
      <c r="F33" t="s">
        <v>218</v>
      </c>
      <c r="G33" t="s">
        <v>171</v>
      </c>
      <c r="H33" t="s">
        <v>172</v>
      </c>
      <c r="J33" t="s">
        <v>173</v>
      </c>
      <c r="K33" t="s">
        <v>174</v>
      </c>
      <c r="L33" t="s">
        <v>104</v>
      </c>
      <c r="M33">
        <v>65</v>
      </c>
      <c r="N33" t="s">
        <v>72</v>
      </c>
      <c r="O33">
        <v>2048</v>
      </c>
      <c r="P33" t="s">
        <v>73</v>
      </c>
      <c r="Q33">
        <v>339039</v>
      </c>
      <c r="R33" t="s">
        <v>14</v>
      </c>
      <c r="S33">
        <v>26</v>
      </c>
      <c r="T33" t="s">
        <v>74</v>
      </c>
      <c r="U33">
        <v>122</v>
      </c>
      <c r="V33" t="s">
        <v>75</v>
      </c>
      <c r="W33">
        <v>9</v>
      </c>
      <c r="X33" t="s">
        <v>76</v>
      </c>
      <c r="Y33">
        <v>3</v>
      </c>
      <c r="Z33" t="s">
        <v>77</v>
      </c>
      <c r="AA33">
        <v>4000075</v>
      </c>
      <c r="AB33" t="s">
        <v>78</v>
      </c>
    </row>
    <row r="34" spans="1:28">
      <c r="A34" t="s">
        <v>219</v>
      </c>
      <c r="B34" s="1">
        <v>45700</v>
      </c>
      <c r="C34" t="s">
        <v>24</v>
      </c>
      <c r="D34" t="s">
        <v>169</v>
      </c>
      <c r="E34" s="3">
        <v>4670.3599999999997</v>
      </c>
      <c r="F34" t="s">
        <v>220</v>
      </c>
      <c r="G34" t="s">
        <v>221</v>
      </c>
      <c r="H34" t="s">
        <v>172</v>
      </c>
      <c r="J34" t="s">
        <v>173</v>
      </c>
      <c r="K34" t="s">
        <v>174</v>
      </c>
      <c r="L34" t="s">
        <v>104</v>
      </c>
      <c r="M34">
        <v>65</v>
      </c>
      <c r="N34" t="s">
        <v>72</v>
      </c>
      <c r="O34">
        <v>2048</v>
      </c>
      <c r="P34" t="s">
        <v>73</v>
      </c>
      <c r="Q34">
        <v>339039</v>
      </c>
      <c r="R34" t="s">
        <v>14</v>
      </c>
      <c r="S34">
        <v>26</v>
      </c>
      <c r="T34" t="s">
        <v>74</v>
      </c>
      <c r="U34">
        <v>122</v>
      </c>
      <c r="V34" t="s">
        <v>75</v>
      </c>
      <c r="W34">
        <v>9</v>
      </c>
      <c r="X34" t="s">
        <v>76</v>
      </c>
      <c r="Y34">
        <v>3</v>
      </c>
      <c r="Z34" t="s">
        <v>77</v>
      </c>
      <c r="AA34">
        <v>4000075</v>
      </c>
      <c r="AB34" t="s">
        <v>78</v>
      </c>
    </row>
    <row r="35" spans="1:28">
      <c r="A35" t="s">
        <v>222</v>
      </c>
      <c r="B35" s="1">
        <v>45702</v>
      </c>
      <c r="C35" t="s">
        <v>15</v>
      </c>
      <c r="D35" t="s">
        <v>98</v>
      </c>
      <c r="E35" s="3">
        <v>186987.34</v>
      </c>
      <c r="F35" t="s">
        <v>223</v>
      </c>
      <c r="G35" t="s">
        <v>224</v>
      </c>
      <c r="H35" t="s">
        <v>225</v>
      </c>
      <c r="J35" t="s">
        <v>226</v>
      </c>
      <c r="K35" t="s">
        <v>227</v>
      </c>
      <c r="L35" t="s">
        <v>86</v>
      </c>
      <c r="M35">
        <v>65</v>
      </c>
      <c r="N35" t="s">
        <v>72</v>
      </c>
      <c r="O35">
        <v>2048</v>
      </c>
      <c r="P35" t="s">
        <v>73</v>
      </c>
      <c r="Q35">
        <v>449051</v>
      </c>
      <c r="R35" t="s">
        <v>12</v>
      </c>
      <c r="S35">
        <v>26</v>
      </c>
      <c r="T35" t="s">
        <v>74</v>
      </c>
      <c r="U35">
        <v>122</v>
      </c>
      <c r="V35" t="s">
        <v>75</v>
      </c>
      <c r="W35">
        <v>9</v>
      </c>
      <c r="X35" t="s">
        <v>76</v>
      </c>
      <c r="Y35">
        <v>3</v>
      </c>
      <c r="Z35" t="s">
        <v>77</v>
      </c>
      <c r="AA35">
        <v>4000075</v>
      </c>
      <c r="AB35" t="s">
        <v>78</v>
      </c>
    </row>
    <row r="36" spans="1:28">
      <c r="A36" t="s">
        <v>228</v>
      </c>
      <c r="B36" s="1">
        <v>45705</v>
      </c>
      <c r="C36" t="s">
        <v>21</v>
      </c>
      <c r="D36" t="s">
        <v>141</v>
      </c>
      <c r="E36" s="3">
        <v>35500</v>
      </c>
      <c r="F36" t="s">
        <v>229</v>
      </c>
      <c r="G36" t="s">
        <v>143</v>
      </c>
      <c r="H36" t="s">
        <v>144</v>
      </c>
      <c r="I36" t="s">
        <v>145</v>
      </c>
      <c r="J36" t="s">
        <v>146</v>
      </c>
      <c r="K36" t="s">
        <v>147</v>
      </c>
      <c r="L36" t="s">
        <v>104</v>
      </c>
      <c r="M36">
        <v>65</v>
      </c>
      <c r="N36" t="s">
        <v>72</v>
      </c>
      <c r="O36">
        <v>2048</v>
      </c>
      <c r="P36" t="s">
        <v>73</v>
      </c>
      <c r="Q36">
        <v>339039</v>
      </c>
      <c r="R36" t="s">
        <v>14</v>
      </c>
      <c r="S36">
        <v>26</v>
      </c>
      <c r="T36" t="s">
        <v>74</v>
      </c>
      <c r="U36">
        <v>122</v>
      </c>
      <c r="V36" t="s">
        <v>75</v>
      </c>
      <c r="W36">
        <v>9</v>
      </c>
      <c r="X36" t="s">
        <v>76</v>
      </c>
      <c r="Y36">
        <v>3</v>
      </c>
      <c r="Z36" t="s">
        <v>77</v>
      </c>
      <c r="AA36">
        <v>4000075</v>
      </c>
      <c r="AB36" t="s">
        <v>78</v>
      </c>
    </row>
    <row r="37" spans="1:28">
      <c r="A37" t="s">
        <v>230</v>
      </c>
      <c r="B37" s="1">
        <v>45708</v>
      </c>
      <c r="C37" t="s">
        <v>19</v>
      </c>
      <c r="D37" t="s">
        <v>120</v>
      </c>
      <c r="E37" s="3">
        <v>305683.78999999998</v>
      </c>
      <c r="F37" t="s">
        <v>231</v>
      </c>
      <c r="G37" t="s">
        <v>232</v>
      </c>
      <c r="H37" t="s">
        <v>123</v>
      </c>
      <c r="I37" s="2">
        <v>44713</v>
      </c>
      <c r="J37" t="s">
        <v>124</v>
      </c>
      <c r="K37" t="s">
        <v>125</v>
      </c>
      <c r="L37" t="s">
        <v>104</v>
      </c>
      <c r="M37">
        <v>65</v>
      </c>
      <c r="N37" t="s">
        <v>72</v>
      </c>
      <c r="O37">
        <v>2048</v>
      </c>
      <c r="P37" t="s">
        <v>73</v>
      </c>
      <c r="Q37">
        <v>339039</v>
      </c>
      <c r="R37" t="s">
        <v>14</v>
      </c>
      <c r="S37">
        <v>26</v>
      </c>
      <c r="T37" t="s">
        <v>74</v>
      </c>
      <c r="U37">
        <v>122</v>
      </c>
      <c r="V37" t="s">
        <v>75</v>
      </c>
      <c r="W37">
        <v>9</v>
      </c>
      <c r="X37" t="s">
        <v>76</v>
      </c>
      <c r="Y37">
        <v>3</v>
      </c>
      <c r="Z37" t="s">
        <v>77</v>
      </c>
      <c r="AA37">
        <v>4000075</v>
      </c>
      <c r="AB37" t="s">
        <v>78</v>
      </c>
    </row>
    <row r="38" spans="1:28">
      <c r="A38" t="s">
        <v>233</v>
      </c>
      <c r="B38" s="1">
        <v>45708</v>
      </c>
      <c r="C38" t="s">
        <v>19</v>
      </c>
      <c r="D38" t="s">
        <v>120</v>
      </c>
      <c r="E38" s="3">
        <v>52320.51</v>
      </c>
      <c r="F38" t="s">
        <v>234</v>
      </c>
      <c r="G38" t="s">
        <v>122</v>
      </c>
      <c r="H38" t="s">
        <v>123</v>
      </c>
      <c r="I38" s="2">
        <v>44713</v>
      </c>
      <c r="J38" t="s">
        <v>124</v>
      </c>
      <c r="K38" t="s">
        <v>125</v>
      </c>
      <c r="L38" t="s">
        <v>104</v>
      </c>
      <c r="M38">
        <v>65</v>
      </c>
      <c r="N38" t="s">
        <v>72</v>
      </c>
      <c r="O38">
        <v>2048</v>
      </c>
      <c r="P38" t="s">
        <v>73</v>
      </c>
      <c r="Q38">
        <v>339039</v>
      </c>
      <c r="R38" t="s">
        <v>14</v>
      </c>
      <c r="S38">
        <v>26</v>
      </c>
      <c r="T38" t="s">
        <v>74</v>
      </c>
      <c r="U38">
        <v>122</v>
      </c>
      <c r="V38" t="s">
        <v>75</v>
      </c>
      <c r="W38">
        <v>9</v>
      </c>
      <c r="X38" t="s">
        <v>76</v>
      </c>
      <c r="Y38">
        <v>3</v>
      </c>
      <c r="Z38" t="s">
        <v>77</v>
      </c>
      <c r="AA38">
        <v>4000075</v>
      </c>
      <c r="AB38" t="s">
        <v>78</v>
      </c>
    </row>
    <row r="39" spans="1:28">
      <c r="A39" t="s">
        <v>235</v>
      </c>
      <c r="B39" s="1">
        <v>45709</v>
      </c>
      <c r="C39" t="s">
        <v>18</v>
      </c>
      <c r="D39" t="s">
        <v>112</v>
      </c>
      <c r="E39" s="3">
        <v>8576.16</v>
      </c>
      <c r="F39" t="s">
        <v>236</v>
      </c>
      <c r="G39" t="s">
        <v>237</v>
      </c>
      <c r="H39" t="s">
        <v>238</v>
      </c>
      <c r="I39" t="s">
        <v>116</v>
      </c>
      <c r="J39" t="s">
        <v>117</v>
      </c>
      <c r="K39" t="s">
        <v>118</v>
      </c>
      <c r="L39" t="s">
        <v>104</v>
      </c>
      <c r="M39">
        <v>65</v>
      </c>
      <c r="N39" t="s">
        <v>72</v>
      </c>
      <c r="O39">
        <v>2048</v>
      </c>
      <c r="P39" t="s">
        <v>73</v>
      </c>
      <c r="Q39">
        <v>339039</v>
      </c>
      <c r="R39" t="s">
        <v>14</v>
      </c>
      <c r="S39">
        <v>26</v>
      </c>
      <c r="T39" t="s">
        <v>74</v>
      </c>
      <c r="U39">
        <v>122</v>
      </c>
      <c r="V39" t="s">
        <v>75</v>
      </c>
      <c r="W39">
        <v>9</v>
      </c>
      <c r="X39" t="s">
        <v>76</v>
      </c>
      <c r="Y39">
        <v>3</v>
      </c>
      <c r="Z39" t="s">
        <v>77</v>
      </c>
      <c r="AA39">
        <v>4000075</v>
      </c>
      <c r="AB39" t="s">
        <v>78</v>
      </c>
    </row>
    <row r="40" spans="1:28">
      <c r="A40" t="s">
        <v>239</v>
      </c>
      <c r="B40" s="1">
        <v>45709</v>
      </c>
      <c r="C40" t="s">
        <v>18</v>
      </c>
      <c r="D40" t="s">
        <v>112</v>
      </c>
      <c r="E40" s="3">
        <v>4965.1499999999996</v>
      </c>
      <c r="F40" t="s">
        <v>240</v>
      </c>
      <c r="G40" t="s">
        <v>114</v>
      </c>
      <c r="H40" t="s">
        <v>115</v>
      </c>
      <c r="I40" t="s">
        <v>116</v>
      </c>
      <c r="J40" t="s">
        <v>117</v>
      </c>
      <c r="K40" t="s">
        <v>118</v>
      </c>
      <c r="L40" t="s">
        <v>104</v>
      </c>
      <c r="M40">
        <v>65</v>
      </c>
      <c r="N40" t="s">
        <v>72</v>
      </c>
      <c r="O40">
        <v>2048</v>
      </c>
      <c r="P40" t="s">
        <v>73</v>
      </c>
      <c r="Q40">
        <v>339039</v>
      </c>
      <c r="R40" t="s">
        <v>14</v>
      </c>
      <c r="S40">
        <v>26</v>
      </c>
      <c r="T40" t="s">
        <v>74</v>
      </c>
      <c r="U40">
        <v>122</v>
      </c>
      <c r="V40" t="s">
        <v>75</v>
      </c>
      <c r="W40">
        <v>9</v>
      </c>
      <c r="X40" t="s">
        <v>76</v>
      </c>
      <c r="Y40">
        <v>3</v>
      </c>
      <c r="Z40" t="s">
        <v>77</v>
      </c>
      <c r="AA40">
        <v>4000075</v>
      </c>
      <c r="AB40" t="s">
        <v>78</v>
      </c>
    </row>
    <row r="41" spans="1:28">
      <c r="A41" t="s">
        <v>241</v>
      </c>
      <c r="B41" s="1">
        <v>45716</v>
      </c>
      <c r="C41" t="s">
        <v>17</v>
      </c>
      <c r="D41" t="s">
        <v>106</v>
      </c>
      <c r="E41">
        <v>81</v>
      </c>
      <c r="F41" t="s">
        <v>242</v>
      </c>
      <c r="G41" t="s">
        <v>243</v>
      </c>
      <c r="H41" t="s">
        <v>109</v>
      </c>
      <c r="K41" t="s">
        <v>110</v>
      </c>
      <c r="L41" t="s">
        <v>104</v>
      </c>
      <c r="M41">
        <v>65</v>
      </c>
      <c r="N41" t="s">
        <v>72</v>
      </c>
      <c r="O41">
        <v>2048</v>
      </c>
      <c r="P41" t="s">
        <v>73</v>
      </c>
      <c r="Q41">
        <v>339039</v>
      </c>
      <c r="R41" t="s">
        <v>14</v>
      </c>
      <c r="S41">
        <v>26</v>
      </c>
      <c r="T41" t="s">
        <v>74</v>
      </c>
      <c r="U41">
        <v>122</v>
      </c>
      <c r="V41" t="s">
        <v>75</v>
      </c>
      <c r="W41">
        <v>9</v>
      </c>
      <c r="X41" t="s">
        <v>76</v>
      </c>
      <c r="Y41">
        <v>3</v>
      </c>
      <c r="Z41" t="s">
        <v>77</v>
      </c>
      <c r="AA41">
        <v>4000075</v>
      </c>
      <c r="AB41" t="s">
        <v>78</v>
      </c>
    </row>
    <row r="42" spans="1:28">
      <c r="A42" t="s">
        <v>244</v>
      </c>
      <c r="B42" s="1">
        <v>45716</v>
      </c>
      <c r="C42" t="s">
        <v>27</v>
      </c>
      <c r="D42" t="s">
        <v>245</v>
      </c>
      <c r="E42" s="3">
        <v>48284.98</v>
      </c>
      <c r="F42" t="s">
        <v>246</v>
      </c>
      <c r="G42" t="s">
        <v>247</v>
      </c>
      <c r="H42" t="s">
        <v>138</v>
      </c>
      <c r="K42" t="s">
        <v>246</v>
      </c>
      <c r="L42" t="s">
        <v>104</v>
      </c>
      <c r="M42">
        <v>65</v>
      </c>
      <c r="N42" t="s">
        <v>72</v>
      </c>
      <c r="O42">
        <v>2048</v>
      </c>
      <c r="P42" t="s">
        <v>73</v>
      </c>
      <c r="Q42">
        <v>339039</v>
      </c>
      <c r="R42" t="s">
        <v>14</v>
      </c>
      <c r="S42">
        <v>26</v>
      </c>
      <c r="T42" t="s">
        <v>74</v>
      </c>
      <c r="U42">
        <v>122</v>
      </c>
      <c r="V42" t="s">
        <v>75</v>
      </c>
      <c r="W42">
        <v>9</v>
      </c>
      <c r="X42" t="s">
        <v>76</v>
      </c>
      <c r="Y42">
        <v>3</v>
      </c>
      <c r="Z42" t="s">
        <v>77</v>
      </c>
      <c r="AA42">
        <v>4000075</v>
      </c>
      <c r="AB42" t="s">
        <v>78</v>
      </c>
    </row>
    <row r="43" spans="1:28">
      <c r="A43" t="s">
        <v>248</v>
      </c>
      <c r="B43" s="1">
        <v>45716</v>
      </c>
      <c r="C43" t="s">
        <v>27</v>
      </c>
      <c r="D43" t="s">
        <v>245</v>
      </c>
      <c r="E43" s="3">
        <v>234547.35</v>
      </c>
      <c r="F43" t="s">
        <v>249</v>
      </c>
      <c r="G43" t="s">
        <v>250</v>
      </c>
      <c r="H43" t="s">
        <v>138</v>
      </c>
      <c r="K43" t="s">
        <v>249</v>
      </c>
      <c r="L43" t="s">
        <v>104</v>
      </c>
      <c r="M43">
        <v>65</v>
      </c>
      <c r="N43" t="s">
        <v>72</v>
      </c>
      <c r="O43">
        <v>2048</v>
      </c>
      <c r="P43" t="s">
        <v>73</v>
      </c>
      <c r="Q43">
        <v>339039</v>
      </c>
      <c r="R43" t="s">
        <v>14</v>
      </c>
      <c r="S43">
        <v>26</v>
      </c>
      <c r="T43" t="s">
        <v>74</v>
      </c>
      <c r="U43">
        <v>122</v>
      </c>
      <c r="V43" t="s">
        <v>75</v>
      </c>
      <c r="W43">
        <v>9</v>
      </c>
      <c r="X43" t="s">
        <v>76</v>
      </c>
      <c r="Y43">
        <v>3</v>
      </c>
      <c r="Z43" t="s">
        <v>77</v>
      </c>
      <c r="AA43">
        <v>4000075</v>
      </c>
      <c r="AB43" t="s">
        <v>78</v>
      </c>
    </row>
    <row r="44" spans="1:28">
      <c r="A44" t="s">
        <v>251</v>
      </c>
      <c r="B44" s="1">
        <v>45722</v>
      </c>
      <c r="C44" t="s">
        <v>28</v>
      </c>
      <c r="D44" t="s">
        <v>252</v>
      </c>
      <c r="E44">
        <v>104.13</v>
      </c>
      <c r="F44" t="s">
        <v>253</v>
      </c>
      <c r="G44" t="s">
        <v>254</v>
      </c>
      <c r="H44" t="s">
        <v>138</v>
      </c>
      <c r="K44" t="s">
        <v>253</v>
      </c>
      <c r="L44" t="s">
        <v>139</v>
      </c>
      <c r="M44">
        <v>65</v>
      </c>
      <c r="N44" t="s">
        <v>72</v>
      </c>
      <c r="O44">
        <v>2048</v>
      </c>
      <c r="P44" t="s">
        <v>73</v>
      </c>
      <c r="Q44">
        <v>339093</v>
      </c>
      <c r="R44" t="s">
        <v>16</v>
      </c>
      <c r="S44">
        <v>26</v>
      </c>
      <c r="T44" t="s">
        <v>74</v>
      </c>
      <c r="U44">
        <v>122</v>
      </c>
      <c r="V44" t="s">
        <v>75</v>
      </c>
      <c r="W44">
        <v>9</v>
      </c>
      <c r="X44" t="s">
        <v>76</v>
      </c>
      <c r="Y44">
        <v>3</v>
      </c>
      <c r="Z44" t="s">
        <v>77</v>
      </c>
      <c r="AA44">
        <v>4000075</v>
      </c>
      <c r="AB44" t="s">
        <v>78</v>
      </c>
    </row>
    <row r="45" spans="1:28">
      <c r="A45" t="s">
        <v>255</v>
      </c>
      <c r="B45" s="1">
        <v>45722</v>
      </c>
      <c r="C45" t="s">
        <v>29</v>
      </c>
      <c r="D45" t="s">
        <v>256</v>
      </c>
      <c r="E45">
        <v>156.18</v>
      </c>
      <c r="F45" t="s">
        <v>257</v>
      </c>
      <c r="G45" t="s">
        <v>258</v>
      </c>
      <c r="H45" t="s">
        <v>138</v>
      </c>
      <c r="K45" t="s">
        <v>257</v>
      </c>
      <c r="L45" t="s">
        <v>139</v>
      </c>
      <c r="M45">
        <v>65</v>
      </c>
      <c r="N45" t="s">
        <v>72</v>
      </c>
      <c r="O45">
        <v>2048</v>
      </c>
      <c r="P45" t="s">
        <v>73</v>
      </c>
      <c r="Q45">
        <v>339093</v>
      </c>
      <c r="R45" t="s">
        <v>16</v>
      </c>
      <c r="S45">
        <v>26</v>
      </c>
      <c r="T45" t="s">
        <v>74</v>
      </c>
      <c r="U45">
        <v>122</v>
      </c>
      <c r="V45" t="s">
        <v>75</v>
      </c>
      <c r="W45">
        <v>9</v>
      </c>
      <c r="X45" t="s">
        <v>76</v>
      </c>
      <c r="Y45">
        <v>3</v>
      </c>
      <c r="Z45" t="s">
        <v>77</v>
      </c>
      <c r="AA45">
        <v>4000075</v>
      </c>
      <c r="AB45" t="s">
        <v>78</v>
      </c>
    </row>
    <row r="46" spans="1:28">
      <c r="A46" t="s">
        <v>259</v>
      </c>
      <c r="B46" s="1">
        <v>45722</v>
      </c>
      <c r="C46" t="s">
        <v>13</v>
      </c>
      <c r="D46" t="s">
        <v>91</v>
      </c>
      <c r="E46" s="3">
        <v>23767.43</v>
      </c>
      <c r="F46" t="s">
        <v>260</v>
      </c>
      <c r="G46" t="s">
        <v>261</v>
      </c>
      <c r="H46" t="s">
        <v>94</v>
      </c>
      <c r="I46" s="2">
        <v>45413</v>
      </c>
      <c r="J46" t="s">
        <v>95</v>
      </c>
      <c r="K46" t="s">
        <v>96</v>
      </c>
      <c r="L46" t="s">
        <v>86</v>
      </c>
      <c r="M46">
        <v>65</v>
      </c>
      <c r="N46" t="s">
        <v>72</v>
      </c>
      <c r="O46">
        <v>2048</v>
      </c>
      <c r="P46" t="s">
        <v>73</v>
      </c>
      <c r="Q46">
        <v>449051</v>
      </c>
      <c r="R46" t="s">
        <v>12</v>
      </c>
      <c r="S46">
        <v>26</v>
      </c>
      <c r="T46" t="s">
        <v>74</v>
      </c>
      <c r="U46">
        <v>122</v>
      </c>
      <c r="V46" t="s">
        <v>75</v>
      </c>
      <c r="W46">
        <v>9</v>
      </c>
      <c r="X46" t="s">
        <v>76</v>
      </c>
      <c r="Y46">
        <v>3</v>
      </c>
      <c r="Z46" t="s">
        <v>77</v>
      </c>
      <c r="AA46">
        <v>4000075</v>
      </c>
      <c r="AB46" t="s">
        <v>78</v>
      </c>
    </row>
    <row r="47" spans="1:28">
      <c r="A47" t="s">
        <v>262</v>
      </c>
      <c r="B47" s="1">
        <v>45722</v>
      </c>
      <c r="C47" t="s">
        <v>13</v>
      </c>
      <c r="D47" t="s">
        <v>91</v>
      </c>
      <c r="E47" s="3">
        <v>6630.26</v>
      </c>
      <c r="F47" t="s">
        <v>263</v>
      </c>
      <c r="G47" t="s">
        <v>264</v>
      </c>
      <c r="H47" t="s">
        <v>94</v>
      </c>
      <c r="I47" s="2">
        <v>45413</v>
      </c>
      <c r="J47" t="s">
        <v>95</v>
      </c>
      <c r="K47" t="s">
        <v>96</v>
      </c>
      <c r="L47" t="s">
        <v>86</v>
      </c>
      <c r="M47">
        <v>65</v>
      </c>
      <c r="N47" t="s">
        <v>72</v>
      </c>
      <c r="O47">
        <v>2048</v>
      </c>
      <c r="P47" t="s">
        <v>73</v>
      </c>
      <c r="Q47">
        <v>449051</v>
      </c>
      <c r="R47" t="s">
        <v>12</v>
      </c>
      <c r="S47">
        <v>26</v>
      </c>
      <c r="T47" t="s">
        <v>74</v>
      </c>
      <c r="U47">
        <v>122</v>
      </c>
      <c r="V47" t="s">
        <v>75</v>
      </c>
      <c r="W47">
        <v>9</v>
      </c>
      <c r="X47" t="s">
        <v>76</v>
      </c>
      <c r="Y47">
        <v>3</v>
      </c>
      <c r="Z47" t="s">
        <v>77</v>
      </c>
      <c r="AA47">
        <v>4000075</v>
      </c>
      <c r="AB47" t="s">
        <v>78</v>
      </c>
    </row>
    <row r="48" spans="1:28">
      <c r="A48" t="s">
        <v>265</v>
      </c>
      <c r="B48" s="1">
        <v>45722</v>
      </c>
      <c r="C48" t="s">
        <v>11</v>
      </c>
      <c r="D48" t="s">
        <v>80</v>
      </c>
      <c r="E48" s="3">
        <v>452519.49</v>
      </c>
      <c r="F48" t="s">
        <v>266</v>
      </c>
      <c r="G48" t="s">
        <v>267</v>
      </c>
      <c r="H48" t="s">
        <v>83</v>
      </c>
      <c r="I48" s="2">
        <v>45231</v>
      </c>
      <c r="J48" t="s">
        <v>84</v>
      </c>
      <c r="K48" t="s">
        <v>85</v>
      </c>
      <c r="L48" t="s">
        <v>86</v>
      </c>
      <c r="M48">
        <v>65</v>
      </c>
      <c r="N48" t="s">
        <v>72</v>
      </c>
      <c r="O48">
        <v>2048</v>
      </c>
      <c r="P48" t="s">
        <v>73</v>
      </c>
      <c r="Q48">
        <v>449051</v>
      </c>
      <c r="R48" t="s">
        <v>12</v>
      </c>
      <c r="S48">
        <v>26</v>
      </c>
      <c r="T48" t="s">
        <v>74</v>
      </c>
      <c r="U48">
        <v>122</v>
      </c>
      <c r="V48" t="s">
        <v>75</v>
      </c>
      <c r="W48">
        <v>9</v>
      </c>
      <c r="X48" t="s">
        <v>76</v>
      </c>
      <c r="Y48">
        <v>3</v>
      </c>
      <c r="Z48" t="s">
        <v>77</v>
      </c>
      <c r="AA48">
        <v>4000075</v>
      </c>
      <c r="AB48" t="s">
        <v>78</v>
      </c>
    </row>
    <row r="49" spans="1:28">
      <c r="A49" t="s">
        <v>268</v>
      </c>
      <c r="B49" s="1">
        <v>45722</v>
      </c>
      <c r="C49" t="s">
        <v>15</v>
      </c>
      <c r="D49" t="s">
        <v>98</v>
      </c>
      <c r="E49" s="3">
        <v>600082.42000000004</v>
      </c>
      <c r="F49" t="s">
        <v>269</v>
      </c>
      <c r="G49" t="s">
        <v>270</v>
      </c>
      <c r="H49" t="s">
        <v>101</v>
      </c>
      <c r="J49" t="s">
        <v>102</v>
      </c>
      <c r="K49" t="s">
        <v>103</v>
      </c>
      <c r="L49" t="s">
        <v>104</v>
      </c>
      <c r="M49">
        <v>65</v>
      </c>
      <c r="N49" t="s">
        <v>72</v>
      </c>
      <c r="O49">
        <v>2048</v>
      </c>
      <c r="P49" t="s">
        <v>73</v>
      </c>
      <c r="Q49">
        <v>339039</v>
      </c>
      <c r="R49" t="s">
        <v>14</v>
      </c>
      <c r="S49">
        <v>26</v>
      </c>
      <c r="T49" t="s">
        <v>74</v>
      </c>
      <c r="U49">
        <v>122</v>
      </c>
      <c r="V49" t="s">
        <v>75</v>
      </c>
      <c r="W49">
        <v>9</v>
      </c>
      <c r="X49" t="s">
        <v>76</v>
      </c>
      <c r="Y49">
        <v>3</v>
      </c>
      <c r="Z49" t="s">
        <v>77</v>
      </c>
      <c r="AA49">
        <v>4000075</v>
      </c>
      <c r="AB49" t="s">
        <v>78</v>
      </c>
    </row>
    <row r="50" spans="1:28">
      <c r="A50" t="s">
        <v>271</v>
      </c>
      <c r="B50" s="1">
        <v>45722</v>
      </c>
      <c r="C50" t="s">
        <v>15</v>
      </c>
      <c r="D50" t="s">
        <v>98</v>
      </c>
      <c r="E50" s="3">
        <v>129076.62</v>
      </c>
      <c r="F50" t="s">
        <v>272</v>
      </c>
      <c r="G50" t="s">
        <v>183</v>
      </c>
      <c r="H50" t="s">
        <v>184</v>
      </c>
      <c r="J50" t="s">
        <v>185</v>
      </c>
      <c r="K50" t="s">
        <v>186</v>
      </c>
      <c r="L50" t="s">
        <v>104</v>
      </c>
      <c r="M50">
        <v>65</v>
      </c>
      <c r="N50" t="s">
        <v>72</v>
      </c>
      <c r="O50">
        <v>2048</v>
      </c>
      <c r="P50" t="s">
        <v>73</v>
      </c>
      <c r="Q50">
        <v>339039</v>
      </c>
      <c r="R50" t="s">
        <v>14</v>
      </c>
      <c r="S50">
        <v>26</v>
      </c>
      <c r="T50" t="s">
        <v>74</v>
      </c>
      <c r="U50">
        <v>122</v>
      </c>
      <c r="V50" t="s">
        <v>75</v>
      </c>
      <c r="W50">
        <v>9</v>
      </c>
      <c r="X50" t="s">
        <v>76</v>
      </c>
      <c r="Y50">
        <v>3</v>
      </c>
      <c r="Z50" t="s">
        <v>77</v>
      </c>
      <c r="AA50">
        <v>4000075</v>
      </c>
      <c r="AB50" t="s">
        <v>78</v>
      </c>
    </row>
    <row r="51" spans="1:28">
      <c r="A51" t="s">
        <v>273</v>
      </c>
      <c r="B51" s="1">
        <v>45722</v>
      </c>
      <c r="C51" t="s">
        <v>15</v>
      </c>
      <c r="D51" t="s">
        <v>98</v>
      </c>
      <c r="E51" s="3">
        <v>903966.47</v>
      </c>
      <c r="F51" t="s">
        <v>274</v>
      </c>
      <c r="G51" t="s">
        <v>275</v>
      </c>
      <c r="H51" t="s">
        <v>276</v>
      </c>
      <c r="J51" t="s">
        <v>277</v>
      </c>
      <c r="K51" t="s">
        <v>278</v>
      </c>
      <c r="L51" t="s">
        <v>104</v>
      </c>
      <c r="M51">
        <v>65</v>
      </c>
      <c r="N51" t="s">
        <v>72</v>
      </c>
      <c r="O51">
        <v>2048</v>
      </c>
      <c r="P51" t="s">
        <v>73</v>
      </c>
      <c r="Q51">
        <v>339039</v>
      </c>
      <c r="R51" t="s">
        <v>14</v>
      </c>
      <c r="S51">
        <v>26</v>
      </c>
      <c r="T51" t="s">
        <v>74</v>
      </c>
      <c r="U51">
        <v>122</v>
      </c>
      <c r="V51" t="s">
        <v>75</v>
      </c>
      <c r="W51">
        <v>9</v>
      </c>
      <c r="X51" t="s">
        <v>76</v>
      </c>
      <c r="Y51">
        <v>3</v>
      </c>
      <c r="Z51" t="s">
        <v>77</v>
      </c>
      <c r="AA51">
        <v>4000075</v>
      </c>
      <c r="AB51" t="s">
        <v>78</v>
      </c>
    </row>
    <row r="52" spans="1:28">
      <c r="A52" t="s">
        <v>279</v>
      </c>
      <c r="B52" s="1">
        <v>45722</v>
      </c>
      <c r="C52" t="s">
        <v>15</v>
      </c>
      <c r="D52" t="s">
        <v>98</v>
      </c>
      <c r="E52" s="3">
        <v>4638.43</v>
      </c>
      <c r="F52" t="s">
        <v>280</v>
      </c>
      <c r="G52" t="s">
        <v>281</v>
      </c>
      <c r="H52" t="s">
        <v>282</v>
      </c>
      <c r="J52" t="s">
        <v>283</v>
      </c>
      <c r="K52" t="s">
        <v>284</v>
      </c>
      <c r="L52" t="s">
        <v>86</v>
      </c>
      <c r="M52">
        <v>65</v>
      </c>
      <c r="N52" t="s">
        <v>72</v>
      </c>
      <c r="O52">
        <v>2048</v>
      </c>
      <c r="P52" t="s">
        <v>73</v>
      </c>
      <c r="Q52">
        <v>449051</v>
      </c>
      <c r="R52" t="s">
        <v>12</v>
      </c>
      <c r="S52">
        <v>26</v>
      </c>
      <c r="T52" t="s">
        <v>74</v>
      </c>
      <c r="U52">
        <v>122</v>
      </c>
      <c r="V52" t="s">
        <v>75</v>
      </c>
      <c r="W52">
        <v>9</v>
      </c>
      <c r="X52" t="s">
        <v>76</v>
      </c>
      <c r="Y52">
        <v>3</v>
      </c>
      <c r="Z52" t="s">
        <v>77</v>
      </c>
      <c r="AA52">
        <v>4000075</v>
      </c>
      <c r="AB52" t="s">
        <v>78</v>
      </c>
    </row>
    <row r="53" spans="1:28">
      <c r="A53" t="s">
        <v>285</v>
      </c>
      <c r="B53" s="1">
        <v>45726</v>
      </c>
      <c r="C53" t="s">
        <v>30</v>
      </c>
      <c r="D53" t="s">
        <v>286</v>
      </c>
      <c r="E53">
        <v>207.2</v>
      </c>
      <c r="F53" t="s">
        <v>287</v>
      </c>
      <c r="G53" t="s">
        <v>288</v>
      </c>
      <c r="H53" t="s">
        <v>138</v>
      </c>
      <c r="K53" t="s">
        <v>287</v>
      </c>
      <c r="L53" t="s">
        <v>139</v>
      </c>
      <c r="M53">
        <v>65</v>
      </c>
      <c r="N53" t="s">
        <v>72</v>
      </c>
      <c r="O53">
        <v>2048</v>
      </c>
      <c r="P53" t="s">
        <v>73</v>
      </c>
      <c r="Q53">
        <v>339093</v>
      </c>
      <c r="R53" t="s">
        <v>16</v>
      </c>
      <c r="S53">
        <v>26</v>
      </c>
      <c r="T53" t="s">
        <v>74</v>
      </c>
      <c r="U53">
        <v>122</v>
      </c>
      <c r="V53" t="s">
        <v>75</v>
      </c>
      <c r="W53">
        <v>9</v>
      </c>
      <c r="X53" t="s">
        <v>76</v>
      </c>
      <c r="Y53">
        <v>3</v>
      </c>
      <c r="Z53" t="s">
        <v>77</v>
      </c>
      <c r="AA53">
        <v>4000075</v>
      </c>
      <c r="AB53" t="s">
        <v>78</v>
      </c>
    </row>
    <row r="54" spans="1:28">
      <c r="A54" t="s">
        <v>289</v>
      </c>
      <c r="B54" s="1">
        <v>45726</v>
      </c>
      <c r="C54" t="s">
        <v>31</v>
      </c>
      <c r="D54" t="s">
        <v>290</v>
      </c>
      <c r="E54">
        <v>176.08</v>
      </c>
      <c r="F54" t="s">
        <v>291</v>
      </c>
      <c r="G54" t="s">
        <v>292</v>
      </c>
      <c r="H54" t="s">
        <v>138</v>
      </c>
      <c r="K54" t="s">
        <v>291</v>
      </c>
      <c r="L54" t="s">
        <v>139</v>
      </c>
      <c r="M54">
        <v>65</v>
      </c>
      <c r="N54" t="s">
        <v>72</v>
      </c>
      <c r="O54">
        <v>2048</v>
      </c>
      <c r="P54" t="s">
        <v>73</v>
      </c>
      <c r="Q54">
        <v>339093</v>
      </c>
      <c r="R54" t="s">
        <v>16</v>
      </c>
      <c r="S54">
        <v>26</v>
      </c>
      <c r="T54" t="s">
        <v>74</v>
      </c>
      <c r="U54">
        <v>122</v>
      </c>
      <c r="V54" t="s">
        <v>75</v>
      </c>
      <c r="W54">
        <v>9</v>
      </c>
      <c r="X54" t="s">
        <v>76</v>
      </c>
      <c r="Y54">
        <v>3</v>
      </c>
      <c r="Z54" t="s">
        <v>77</v>
      </c>
      <c r="AA54">
        <v>4000075</v>
      </c>
      <c r="AB54" t="s">
        <v>78</v>
      </c>
    </row>
    <row r="55" spans="1:28">
      <c r="A55" t="s">
        <v>293</v>
      </c>
      <c r="B55" s="1">
        <v>45726</v>
      </c>
      <c r="C55" t="s">
        <v>32</v>
      </c>
      <c r="D55" t="s">
        <v>294</v>
      </c>
      <c r="E55" s="3">
        <v>1122</v>
      </c>
      <c r="F55" t="s">
        <v>295</v>
      </c>
      <c r="G55" t="s">
        <v>296</v>
      </c>
      <c r="H55" t="s">
        <v>297</v>
      </c>
      <c r="J55" t="s">
        <v>298</v>
      </c>
      <c r="K55" t="s">
        <v>299</v>
      </c>
      <c r="L55" t="s">
        <v>71</v>
      </c>
      <c r="M55">
        <v>65</v>
      </c>
      <c r="N55" t="s">
        <v>72</v>
      </c>
      <c r="O55">
        <v>2048</v>
      </c>
      <c r="P55" t="s">
        <v>73</v>
      </c>
      <c r="Q55">
        <v>339030</v>
      </c>
      <c r="R55" t="s">
        <v>10</v>
      </c>
      <c r="S55">
        <v>26</v>
      </c>
      <c r="T55" t="s">
        <v>74</v>
      </c>
      <c r="U55">
        <v>122</v>
      </c>
      <c r="V55" t="s">
        <v>75</v>
      </c>
      <c r="W55">
        <v>9</v>
      </c>
      <c r="X55" t="s">
        <v>76</v>
      </c>
      <c r="Y55">
        <v>3</v>
      </c>
      <c r="Z55" t="s">
        <v>77</v>
      </c>
      <c r="AA55">
        <v>4000075</v>
      </c>
      <c r="AB55" t="s">
        <v>78</v>
      </c>
    </row>
    <row r="56" spans="1:28">
      <c r="A56" t="s">
        <v>300</v>
      </c>
      <c r="B56" s="1">
        <v>45726</v>
      </c>
      <c r="C56" t="s">
        <v>33</v>
      </c>
      <c r="D56" t="s">
        <v>301</v>
      </c>
      <c r="E56">
        <v>104.13</v>
      </c>
      <c r="F56" t="s">
        <v>302</v>
      </c>
      <c r="G56" t="s">
        <v>303</v>
      </c>
      <c r="H56" t="s">
        <v>138</v>
      </c>
      <c r="K56" t="s">
        <v>302</v>
      </c>
      <c r="L56" t="s">
        <v>139</v>
      </c>
      <c r="M56">
        <v>65</v>
      </c>
      <c r="N56" t="s">
        <v>72</v>
      </c>
      <c r="O56">
        <v>2048</v>
      </c>
      <c r="P56" t="s">
        <v>73</v>
      </c>
      <c r="Q56">
        <v>339093</v>
      </c>
      <c r="R56" t="s">
        <v>16</v>
      </c>
      <c r="S56">
        <v>26</v>
      </c>
      <c r="T56" t="s">
        <v>74</v>
      </c>
      <c r="U56">
        <v>122</v>
      </c>
      <c r="V56" t="s">
        <v>75</v>
      </c>
      <c r="W56">
        <v>9</v>
      </c>
      <c r="X56" t="s">
        <v>76</v>
      </c>
      <c r="Y56">
        <v>3</v>
      </c>
      <c r="Z56" t="s">
        <v>77</v>
      </c>
      <c r="AA56">
        <v>4000075</v>
      </c>
      <c r="AB56" t="s">
        <v>78</v>
      </c>
    </row>
    <row r="57" spans="1:28">
      <c r="A57" t="s">
        <v>304</v>
      </c>
      <c r="B57" s="1">
        <v>45726</v>
      </c>
      <c r="C57" t="s">
        <v>34</v>
      </c>
      <c r="D57" t="s">
        <v>305</v>
      </c>
      <c r="E57" s="3">
        <v>2178</v>
      </c>
      <c r="F57" t="s">
        <v>306</v>
      </c>
      <c r="G57" t="s">
        <v>307</v>
      </c>
      <c r="H57" t="s">
        <v>224</v>
      </c>
      <c r="K57" t="s">
        <v>308</v>
      </c>
      <c r="L57" t="s">
        <v>71</v>
      </c>
      <c r="M57">
        <v>65</v>
      </c>
      <c r="N57" t="s">
        <v>72</v>
      </c>
      <c r="O57">
        <v>2048</v>
      </c>
      <c r="P57" t="s">
        <v>73</v>
      </c>
      <c r="Q57">
        <v>339030</v>
      </c>
      <c r="R57" t="s">
        <v>10</v>
      </c>
      <c r="S57">
        <v>26</v>
      </c>
      <c r="T57" t="s">
        <v>74</v>
      </c>
      <c r="U57">
        <v>122</v>
      </c>
      <c r="V57" t="s">
        <v>75</v>
      </c>
      <c r="W57">
        <v>9</v>
      </c>
      <c r="X57" t="s">
        <v>76</v>
      </c>
      <c r="Y57">
        <v>3</v>
      </c>
      <c r="Z57" t="s">
        <v>77</v>
      </c>
      <c r="AA57">
        <v>4000075</v>
      </c>
      <c r="AB57" t="s">
        <v>78</v>
      </c>
    </row>
    <row r="58" spans="1:28">
      <c r="A58" t="s">
        <v>309</v>
      </c>
      <c r="B58" s="1">
        <v>45729</v>
      </c>
      <c r="C58" t="s">
        <v>35</v>
      </c>
      <c r="D58" t="s">
        <v>310</v>
      </c>
      <c r="E58" s="3">
        <v>5792.28</v>
      </c>
      <c r="F58" t="s">
        <v>311</v>
      </c>
      <c r="G58" t="s">
        <v>312</v>
      </c>
      <c r="H58" t="s">
        <v>138</v>
      </c>
      <c r="K58" t="s">
        <v>311</v>
      </c>
      <c r="L58" t="s">
        <v>104</v>
      </c>
      <c r="M58">
        <v>65</v>
      </c>
      <c r="N58" t="s">
        <v>72</v>
      </c>
      <c r="O58">
        <v>2048</v>
      </c>
      <c r="P58" t="s">
        <v>73</v>
      </c>
      <c r="Q58">
        <v>339039</v>
      </c>
      <c r="R58" t="s">
        <v>14</v>
      </c>
      <c r="S58">
        <v>26</v>
      </c>
      <c r="T58" t="s">
        <v>74</v>
      </c>
      <c r="U58">
        <v>122</v>
      </c>
      <c r="V58" t="s">
        <v>75</v>
      </c>
      <c r="W58">
        <v>9</v>
      </c>
      <c r="X58" t="s">
        <v>76</v>
      </c>
      <c r="Y58">
        <v>3</v>
      </c>
      <c r="Z58" t="s">
        <v>77</v>
      </c>
      <c r="AA58">
        <v>4000075</v>
      </c>
      <c r="AB58" t="s">
        <v>78</v>
      </c>
    </row>
    <row r="59" spans="1:28">
      <c r="A59" t="s">
        <v>313</v>
      </c>
      <c r="B59" s="1">
        <v>45729</v>
      </c>
      <c r="C59" t="s">
        <v>36</v>
      </c>
      <c r="D59" t="s">
        <v>314</v>
      </c>
      <c r="E59">
        <v>131.69999999999999</v>
      </c>
      <c r="F59" t="s">
        <v>315</v>
      </c>
      <c r="G59" t="s">
        <v>316</v>
      </c>
      <c r="H59" t="s">
        <v>317</v>
      </c>
      <c r="J59" s="2">
        <v>45474</v>
      </c>
      <c r="K59" t="s">
        <v>318</v>
      </c>
      <c r="L59" t="s">
        <v>71</v>
      </c>
      <c r="M59">
        <v>65</v>
      </c>
      <c r="N59" t="s">
        <v>72</v>
      </c>
      <c r="O59">
        <v>2048</v>
      </c>
      <c r="P59" t="s">
        <v>73</v>
      </c>
      <c r="Q59">
        <v>339030</v>
      </c>
      <c r="R59" t="s">
        <v>10</v>
      </c>
      <c r="S59">
        <v>26</v>
      </c>
      <c r="T59" t="s">
        <v>74</v>
      </c>
      <c r="U59">
        <v>122</v>
      </c>
      <c r="V59" t="s">
        <v>75</v>
      </c>
      <c r="W59">
        <v>9</v>
      </c>
      <c r="X59" t="s">
        <v>76</v>
      </c>
      <c r="Y59">
        <v>3</v>
      </c>
      <c r="Z59" t="s">
        <v>77</v>
      </c>
      <c r="AA59">
        <v>4000075</v>
      </c>
      <c r="AB59" t="s">
        <v>78</v>
      </c>
    </row>
    <row r="60" spans="1:28">
      <c r="A60" t="s">
        <v>319</v>
      </c>
      <c r="B60" s="1">
        <v>45729</v>
      </c>
      <c r="C60" t="s">
        <v>36</v>
      </c>
      <c r="D60" t="s">
        <v>314</v>
      </c>
      <c r="E60">
        <v>87.8</v>
      </c>
      <c r="F60" t="s">
        <v>320</v>
      </c>
      <c r="G60" t="s">
        <v>321</v>
      </c>
      <c r="H60" t="s">
        <v>322</v>
      </c>
      <c r="J60" s="2">
        <v>45474</v>
      </c>
      <c r="K60" t="s">
        <v>323</v>
      </c>
      <c r="L60" t="s">
        <v>71</v>
      </c>
      <c r="M60">
        <v>65</v>
      </c>
      <c r="N60" t="s">
        <v>72</v>
      </c>
      <c r="O60">
        <v>2048</v>
      </c>
      <c r="P60" t="s">
        <v>73</v>
      </c>
      <c r="Q60">
        <v>339030</v>
      </c>
      <c r="R60" t="s">
        <v>10</v>
      </c>
      <c r="S60">
        <v>26</v>
      </c>
      <c r="T60" t="s">
        <v>74</v>
      </c>
      <c r="U60">
        <v>122</v>
      </c>
      <c r="V60" t="s">
        <v>75</v>
      </c>
      <c r="W60">
        <v>9</v>
      </c>
      <c r="X60" t="s">
        <v>76</v>
      </c>
      <c r="Y60">
        <v>3</v>
      </c>
      <c r="Z60" t="s">
        <v>77</v>
      </c>
      <c r="AA60">
        <v>4000075</v>
      </c>
      <c r="AB60" t="s">
        <v>78</v>
      </c>
    </row>
    <row r="61" spans="1:28">
      <c r="A61" t="s">
        <v>324</v>
      </c>
      <c r="B61" s="1">
        <v>45729</v>
      </c>
      <c r="C61" t="s">
        <v>9</v>
      </c>
      <c r="D61" t="s">
        <v>66</v>
      </c>
      <c r="E61">
        <v>495.85</v>
      </c>
      <c r="F61" t="s">
        <v>325</v>
      </c>
      <c r="G61" t="s">
        <v>326</v>
      </c>
      <c r="H61" t="s">
        <v>194</v>
      </c>
      <c r="J61" s="2">
        <v>45323</v>
      </c>
      <c r="K61" t="s">
        <v>195</v>
      </c>
      <c r="L61" t="s">
        <v>71</v>
      </c>
      <c r="M61">
        <v>65</v>
      </c>
      <c r="N61" t="s">
        <v>72</v>
      </c>
      <c r="O61">
        <v>2048</v>
      </c>
      <c r="P61" t="s">
        <v>73</v>
      </c>
      <c r="Q61">
        <v>339030</v>
      </c>
      <c r="R61" t="s">
        <v>10</v>
      </c>
      <c r="S61">
        <v>26</v>
      </c>
      <c r="T61" t="s">
        <v>74</v>
      </c>
      <c r="U61">
        <v>122</v>
      </c>
      <c r="V61" t="s">
        <v>75</v>
      </c>
      <c r="W61">
        <v>9</v>
      </c>
      <c r="X61" t="s">
        <v>76</v>
      </c>
      <c r="Y61">
        <v>3</v>
      </c>
      <c r="Z61" t="s">
        <v>77</v>
      </c>
      <c r="AA61">
        <v>4000075</v>
      </c>
      <c r="AB61" t="s">
        <v>78</v>
      </c>
    </row>
    <row r="62" spans="1:28">
      <c r="A62" t="s">
        <v>327</v>
      </c>
      <c r="B62" s="1">
        <v>45733</v>
      </c>
      <c r="C62" t="s">
        <v>24</v>
      </c>
      <c r="D62" t="s">
        <v>169</v>
      </c>
      <c r="E62" s="3">
        <v>16724.88</v>
      </c>
      <c r="F62" t="s">
        <v>328</v>
      </c>
      <c r="G62" t="s">
        <v>221</v>
      </c>
      <c r="H62" t="s">
        <v>172</v>
      </c>
      <c r="J62" t="s">
        <v>173</v>
      </c>
      <c r="K62" t="s">
        <v>174</v>
      </c>
      <c r="L62" t="s">
        <v>104</v>
      </c>
      <c r="M62">
        <v>65</v>
      </c>
      <c r="N62" t="s">
        <v>72</v>
      </c>
      <c r="O62">
        <v>2048</v>
      </c>
      <c r="P62" t="s">
        <v>73</v>
      </c>
      <c r="Q62">
        <v>339039</v>
      </c>
      <c r="R62" t="s">
        <v>14</v>
      </c>
      <c r="S62">
        <v>26</v>
      </c>
      <c r="T62" t="s">
        <v>74</v>
      </c>
      <c r="U62">
        <v>122</v>
      </c>
      <c r="V62" t="s">
        <v>75</v>
      </c>
      <c r="W62">
        <v>9</v>
      </c>
      <c r="X62" t="s">
        <v>76</v>
      </c>
      <c r="Y62">
        <v>3</v>
      </c>
      <c r="Z62" t="s">
        <v>77</v>
      </c>
      <c r="AA62">
        <v>4000075</v>
      </c>
      <c r="AB62" t="s">
        <v>78</v>
      </c>
    </row>
    <row r="63" spans="1:28">
      <c r="A63" t="s">
        <v>329</v>
      </c>
      <c r="B63" s="1">
        <v>45736</v>
      </c>
      <c r="C63" t="s">
        <v>37</v>
      </c>
      <c r="D63" t="s">
        <v>330</v>
      </c>
      <c r="E63">
        <v>380.7</v>
      </c>
      <c r="F63" t="s">
        <v>331</v>
      </c>
      <c r="G63" t="s">
        <v>332</v>
      </c>
      <c r="H63" t="s">
        <v>333</v>
      </c>
      <c r="J63" t="s">
        <v>334</v>
      </c>
      <c r="K63" t="s">
        <v>335</v>
      </c>
      <c r="L63" t="s">
        <v>71</v>
      </c>
      <c r="M63">
        <v>65</v>
      </c>
      <c r="N63" t="s">
        <v>72</v>
      </c>
      <c r="O63">
        <v>2048</v>
      </c>
      <c r="P63" t="s">
        <v>73</v>
      </c>
      <c r="Q63">
        <v>339030</v>
      </c>
      <c r="R63" t="s">
        <v>10</v>
      </c>
      <c r="S63">
        <v>26</v>
      </c>
      <c r="T63" t="s">
        <v>74</v>
      </c>
      <c r="U63">
        <v>122</v>
      </c>
      <c r="V63" t="s">
        <v>75</v>
      </c>
      <c r="W63">
        <v>9</v>
      </c>
      <c r="X63" t="s">
        <v>76</v>
      </c>
      <c r="Y63">
        <v>3</v>
      </c>
      <c r="Z63" t="s">
        <v>77</v>
      </c>
      <c r="AA63">
        <v>4000075</v>
      </c>
      <c r="AB63" t="s">
        <v>78</v>
      </c>
    </row>
    <row r="64" spans="1:28">
      <c r="A64" t="s">
        <v>336</v>
      </c>
      <c r="B64" s="1">
        <v>45736</v>
      </c>
      <c r="C64" t="s">
        <v>38</v>
      </c>
      <c r="D64" t="s">
        <v>337</v>
      </c>
      <c r="E64" s="3">
        <v>297000</v>
      </c>
      <c r="F64" t="s">
        <v>338</v>
      </c>
      <c r="G64" t="s">
        <v>339</v>
      </c>
      <c r="H64" t="s">
        <v>340</v>
      </c>
      <c r="I64" t="s">
        <v>341</v>
      </c>
      <c r="J64" t="s">
        <v>342</v>
      </c>
      <c r="K64" t="s">
        <v>343</v>
      </c>
      <c r="L64" t="s">
        <v>104</v>
      </c>
      <c r="M64">
        <v>65</v>
      </c>
      <c r="N64" t="s">
        <v>72</v>
      </c>
      <c r="O64">
        <v>2048</v>
      </c>
      <c r="P64" t="s">
        <v>73</v>
      </c>
      <c r="Q64">
        <v>339039</v>
      </c>
      <c r="R64" t="s">
        <v>14</v>
      </c>
      <c r="S64">
        <v>26</v>
      </c>
      <c r="T64" t="s">
        <v>74</v>
      </c>
      <c r="U64">
        <v>122</v>
      </c>
      <c r="V64" t="s">
        <v>75</v>
      </c>
      <c r="W64">
        <v>9</v>
      </c>
      <c r="X64" t="s">
        <v>76</v>
      </c>
      <c r="Y64">
        <v>3</v>
      </c>
      <c r="Z64" t="s">
        <v>77</v>
      </c>
      <c r="AA64">
        <v>4000075</v>
      </c>
      <c r="AB64" t="s">
        <v>78</v>
      </c>
    </row>
    <row r="65" spans="1:28">
      <c r="A65" t="s">
        <v>344</v>
      </c>
      <c r="B65" s="1">
        <v>45737</v>
      </c>
      <c r="C65" t="s">
        <v>19</v>
      </c>
      <c r="D65" t="s">
        <v>120</v>
      </c>
      <c r="E65" s="3">
        <v>886194.26</v>
      </c>
      <c r="F65" t="s">
        <v>345</v>
      </c>
      <c r="G65" t="s">
        <v>232</v>
      </c>
      <c r="H65" t="s">
        <v>123</v>
      </c>
      <c r="I65" s="2">
        <v>44713</v>
      </c>
      <c r="J65" t="s">
        <v>124</v>
      </c>
      <c r="K65" t="s">
        <v>125</v>
      </c>
      <c r="L65" t="s">
        <v>104</v>
      </c>
      <c r="M65">
        <v>65</v>
      </c>
      <c r="N65" t="s">
        <v>72</v>
      </c>
      <c r="O65">
        <v>2048</v>
      </c>
      <c r="P65" t="s">
        <v>73</v>
      </c>
      <c r="Q65">
        <v>339039</v>
      </c>
      <c r="R65" t="s">
        <v>14</v>
      </c>
      <c r="S65">
        <v>26</v>
      </c>
      <c r="T65" t="s">
        <v>74</v>
      </c>
      <c r="U65">
        <v>122</v>
      </c>
      <c r="V65" t="s">
        <v>75</v>
      </c>
      <c r="W65">
        <v>9</v>
      </c>
      <c r="X65" t="s">
        <v>76</v>
      </c>
      <c r="Y65">
        <v>3</v>
      </c>
      <c r="Z65" t="s">
        <v>77</v>
      </c>
      <c r="AA65">
        <v>4000075</v>
      </c>
      <c r="AB65" t="s">
        <v>78</v>
      </c>
    </row>
    <row r="66" spans="1:28">
      <c r="A66" t="s">
        <v>346</v>
      </c>
      <c r="B66" s="1">
        <v>45742</v>
      </c>
      <c r="C66" t="s">
        <v>15</v>
      </c>
      <c r="D66" t="s">
        <v>98</v>
      </c>
      <c r="E66" s="3">
        <v>905961.06</v>
      </c>
      <c r="F66" t="s">
        <v>347</v>
      </c>
      <c r="G66" t="s">
        <v>275</v>
      </c>
      <c r="H66" t="s">
        <v>276</v>
      </c>
      <c r="J66" t="s">
        <v>277</v>
      </c>
      <c r="K66" t="s">
        <v>278</v>
      </c>
      <c r="L66" t="s">
        <v>104</v>
      </c>
      <c r="M66">
        <v>65</v>
      </c>
      <c r="N66" t="s">
        <v>72</v>
      </c>
      <c r="O66">
        <v>2048</v>
      </c>
      <c r="P66" t="s">
        <v>73</v>
      </c>
      <c r="Q66">
        <v>339039</v>
      </c>
      <c r="R66" t="s">
        <v>14</v>
      </c>
      <c r="S66">
        <v>26</v>
      </c>
      <c r="T66" t="s">
        <v>74</v>
      </c>
      <c r="U66">
        <v>122</v>
      </c>
      <c r="V66" t="s">
        <v>75</v>
      </c>
      <c r="W66">
        <v>9</v>
      </c>
      <c r="X66" t="s">
        <v>76</v>
      </c>
      <c r="Y66">
        <v>3</v>
      </c>
      <c r="Z66" t="s">
        <v>77</v>
      </c>
      <c r="AA66">
        <v>4000075</v>
      </c>
      <c r="AB66" t="s">
        <v>78</v>
      </c>
    </row>
    <row r="67" spans="1:28">
      <c r="A67" t="s">
        <v>348</v>
      </c>
      <c r="B67" s="1">
        <v>45742</v>
      </c>
      <c r="C67" t="s">
        <v>15</v>
      </c>
      <c r="D67" t="s">
        <v>98</v>
      </c>
      <c r="E67" s="3">
        <v>355431</v>
      </c>
      <c r="F67" t="s">
        <v>349</v>
      </c>
      <c r="G67" t="s">
        <v>350</v>
      </c>
      <c r="H67" t="s">
        <v>131</v>
      </c>
      <c r="J67" t="s">
        <v>132</v>
      </c>
      <c r="K67" t="s">
        <v>133</v>
      </c>
      <c r="L67" t="s">
        <v>104</v>
      </c>
      <c r="M67">
        <v>65</v>
      </c>
      <c r="N67" t="s">
        <v>72</v>
      </c>
      <c r="O67">
        <v>2048</v>
      </c>
      <c r="P67" t="s">
        <v>73</v>
      </c>
      <c r="Q67">
        <v>339039</v>
      </c>
      <c r="R67" t="s">
        <v>14</v>
      </c>
      <c r="S67">
        <v>26</v>
      </c>
      <c r="T67" t="s">
        <v>74</v>
      </c>
      <c r="U67">
        <v>122</v>
      </c>
      <c r="V67" t="s">
        <v>75</v>
      </c>
      <c r="W67">
        <v>9</v>
      </c>
      <c r="X67" t="s">
        <v>76</v>
      </c>
      <c r="Y67">
        <v>3</v>
      </c>
      <c r="Z67" t="s">
        <v>77</v>
      </c>
      <c r="AA67">
        <v>4000075</v>
      </c>
      <c r="AB67" t="s">
        <v>78</v>
      </c>
    </row>
    <row r="68" spans="1:28">
      <c r="A68" t="s">
        <v>351</v>
      </c>
      <c r="B68" s="1">
        <v>45743</v>
      </c>
      <c r="C68" t="s">
        <v>18</v>
      </c>
      <c r="D68" t="s">
        <v>112</v>
      </c>
      <c r="E68" s="3">
        <v>13541.31</v>
      </c>
      <c r="F68" t="s">
        <v>352</v>
      </c>
      <c r="G68" t="s">
        <v>353</v>
      </c>
      <c r="H68" t="s">
        <v>354</v>
      </c>
      <c r="I68" t="s">
        <v>116</v>
      </c>
      <c r="J68" t="s">
        <v>117</v>
      </c>
      <c r="K68" t="s">
        <v>118</v>
      </c>
      <c r="L68" t="s">
        <v>104</v>
      </c>
      <c r="M68">
        <v>65</v>
      </c>
      <c r="N68" t="s">
        <v>72</v>
      </c>
      <c r="O68">
        <v>2048</v>
      </c>
      <c r="P68" t="s">
        <v>73</v>
      </c>
      <c r="Q68">
        <v>339039</v>
      </c>
      <c r="R68" t="s">
        <v>14</v>
      </c>
      <c r="S68">
        <v>26</v>
      </c>
      <c r="T68" t="s">
        <v>74</v>
      </c>
      <c r="U68">
        <v>122</v>
      </c>
      <c r="V68" t="s">
        <v>75</v>
      </c>
      <c r="W68">
        <v>9</v>
      </c>
      <c r="X68" t="s">
        <v>76</v>
      </c>
      <c r="Y68">
        <v>3</v>
      </c>
      <c r="Z68" t="s">
        <v>77</v>
      </c>
      <c r="AA68">
        <v>4000075</v>
      </c>
      <c r="AB68" t="s">
        <v>78</v>
      </c>
    </row>
    <row r="69" spans="1:28">
      <c r="A69" t="s">
        <v>355</v>
      </c>
      <c r="B69" s="1">
        <v>45744</v>
      </c>
      <c r="C69" t="s">
        <v>39</v>
      </c>
      <c r="D69" t="s">
        <v>356</v>
      </c>
      <c r="E69" s="3">
        <v>40587.79</v>
      </c>
      <c r="F69" t="s">
        <v>357</v>
      </c>
      <c r="G69" t="s">
        <v>358</v>
      </c>
      <c r="H69" t="s">
        <v>359</v>
      </c>
      <c r="I69" t="s">
        <v>360</v>
      </c>
      <c r="J69" t="s">
        <v>361</v>
      </c>
      <c r="K69" t="s">
        <v>362</v>
      </c>
      <c r="L69" t="s">
        <v>86</v>
      </c>
      <c r="M69">
        <v>65</v>
      </c>
      <c r="N69" t="s">
        <v>72</v>
      </c>
      <c r="O69">
        <v>2048</v>
      </c>
      <c r="P69" t="s">
        <v>73</v>
      </c>
      <c r="Q69">
        <v>449051</v>
      </c>
      <c r="R69" t="s">
        <v>12</v>
      </c>
      <c r="S69">
        <v>26</v>
      </c>
      <c r="T69" t="s">
        <v>74</v>
      </c>
      <c r="U69">
        <v>122</v>
      </c>
      <c r="V69" t="s">
        <v>75</v>
      </c>
      <c r="W69">
        <v>9</v>
      </c>
      <c r="X69" t="s">
        <v>76</v>
      </c>
      <c r="Y69">
        <v>3</v>
      </c>
      <c r="Z69" t="s">
        <v>77</v>
      </c>
      <c r="AA69">
        <v>4000075</v>
      </c>
      <c r="AB69" t="s">
        <v>78</v>
      </c>
    </row>
    <row r="70" spans="1:28">
      <c r="A70" t="s">
        <v>363</v>
      </c>
      <c r="B70" s="1">
        <v>45747</v>
      </c>
      <c r="C70" t="s">
        <v>17</v>
      </c>
      <c r="D70" t="s">
        <v>106</v>
      </c>
      <c r="E70">
        <v>134.46</v>
      </c>
      <c r="F70" t="s">
        <v>364</v>
      </c>
      <c r="G70" t="s">
        <v>243</v>
      </c>
      <c r="H70" t="s">
        <v>109</v>
      </c>
      <c r="K70" t="s">
        <v>110</v>
      </c>
      <c r="L70" t="s">
        <v>104</v>
      </c>
      <c r="M70">
        <v>65</v>
      </c>
      <c r="N70" t="s">
        <v>72</v>
      </c>
      <c r="O70">
        <v>2048</v>
      </c>
      <c r="P70" t="s">
        <v>73</v>
      </c>
      <c r="Q70">
        <v>339039</v>
      </c>
      <c r="R70" t="s">
        <v>14</v>
      </c>
      <c r="S70">
        <v>26</v>
      </c>
      <c r="T70" t="s">
        <v>74</v>
      </c>
      <c r="U70">
        <v>122</v>
      </c>
      <c r="V70" t="s">
        <v>75</v>
      </c>
      <c r="W70">
        <v>9</v>
      </c>
      <c r="X70" t="s">
        <v>76</v>
      </c>
      <c r="Y70">
        <v>3</v>
      </c>
      <c r="Z70" t="s">
        <v>77</v>
      </c>
      <c r="AA70">
        <v>4000075</v>
      </c>
      <c r="AB70" t="s">
        <v>78</v>
      </c>
    </row>
    <row r="71" spans="1:28">
      <c r="A71" t="s">
        <v>365</v>
      </c>
      <c r="B71" s="1">
        <v>45747</v>
      </c>
      <c r="C71" t="s">
        <v>40</v>
      </c>
      <c r="D71" t="s">
        <v>366</v>
      </c>
      <c r="E71" s="3">
        <v>8849.3700000000008</v>
      </c>
      <c r="F71" t="s">
        <v>367</v>
      </c>
      <c r="G71" t="s">
        <v>368</v>
      </c>
      <c r="H71" t="s">
        <v>369</v>
      </c>
      <c r="J71" t="s">
        <v>370</v>
      </c>
      <c r="K71" t="s">
        <v>371</v>
      </c>
      <c r="L71" t="s">
        <v>104</v>
      </c>
      <c r="M71">
        <v>65</v>
      </c>
      <c r="N71" t="s">
        <v>72</v>
      </c>
      <c r="O71">
        <v>2048</v>
      </c>
      <c r="P71" t="s">
        <v>73</v>
      </c>
      <c r="Q71">
        <v>339039</v>
      </c>
      <c r="R71" t="s">
        <v>14</v>
      </c>
      <c r="S71">
        <v>26</v>
      </c>
      <c r="T71" t="s">
        <v>74</v>
      </c>
      <c r="U71">
        <v>122</v>
      </c>
      <c r="V71" t="s">
        <v>75</v>
      </c>
      <c r="W71">
        <v>9</v>
      </c>
      <c r="X71" t="s">
        <v>76</v>
      </c>
      <c r="Y71">
        <v>3</v>
      </c>
      <c r="Z71" t="s">
        <v>77</v>
      </c>
      <c r="AA71">
        <v>4000075</v>
      </c>
      <c r="AB71" t="s">
        <v>78</v>
      </c>
    </row>
    <row r="72" spans="1:28">
      <c r="A72" t="s">
        <v>372</v>
      </c>
      <c r="B72" s="1">
        <v>45747</v>
      </c>
      <c r="C72" t="s">
        <v>40</v>
      </c>
      <c r="D72" t="s">
        <v>366</v>
      </c>
      <c r="E72" s="3">
        <v>15537.55</v>
      </c>
      <c r="F72" t="s">
        <v>373</v>
      </c>
      <c r="G72" t="s">
        <v>368</v>
      </c>
      <c r="H72" t="s">
        <v>369</v>
      </c>
      <c r="J72" t="s">
        <v>370</v>
      </c>
      <c r="K72" t="s">
        <v>371</v>
      </c>
      <c r="L72" t="s">
        <v>104</v>
      </c>
      <c r="M72">
        <v>65</v>
      </c>
      <c r="N72" t="s">
        <v>72</v>
      </c>
      <c r="O72">
        <v>2048</v>
      </c>
      <c r="P72" t="s">
        <v>73</v>
      </c>
      <c r="Q72">
        <v>339039</v>
      </c>
      <c r="R72" t="s">
        <v>14</v>
      </c>
      <c r="S72">
        <v>26</v>
      </c>
      <c r="T72" t="s">
        <v>74</v>
      </c>
      <c r="U72">
        <v>122</v>
      </c>
      <c r="V72" t="s">
        <v>75</v>
      </c>
      <c r="W72">
        <v>9</v>
      </c>
      <c r="X72" t="s">
        <v>76</v>
      </c>
      <c r="Y72">
        <v>3</v>
      </c>
      <c r="Z72" t="s">
        <v>77</v>
      </c>
      <c r="AA72">
        <v>4000075</v>
      </c>
      <c r="AB72" t="s">
        <v>78</v>
      </c>
    </row>
    <row r="73" spans="1:28">
      <c r="A73" t="s">
        <v>374</v>
      </c>
      <c r="B73" s="1">
        <v>45747</v>
      </c>
      <c r="C73" t="s">
        <v>27</v>
      </c>
      <c r="D73" t="s">
        <v>245</v>
      </c>
      <c r="E73" s="3">
        <v>313211.33</v>
      </c>
      <c r="F73" t="s">
        <v>375</v>
      </c>
      <c r="G73" t="s">
        <v>376</v>
      </c>
      <c r="H73" t="s">
        <v>138</v>
      </c>
      <c r="K73" t="s">
        <v>375</v>
      </c>
      <c r="L73" t="s">
        <v>104</v>
      </c>
      <c r="M73">
        <v>65</v>
      </c>
      <c r="N73" t="s">
        <v>72</v>
      </c>
      <c r="O73">
        <v>2048</v>
      </c>
      <c r="P73" t="s">
        <v>73</v>
      </c>
      <c r="Q73">
        <v>339039</v>
      </c>
      <c r="R73" t="s">
        <v>14</v>
      </c>
      <c r="S73">
        <v>26</v>
      </c>
      <c r="T73" t="s">
        <v>74</v>
      </c>
      <c r="U73">
        <v>122</v>
      </c>
      <c r="V73" t="s">
        <v>75</v>
      </c>
      <c r="W73">
        <v>9</v>
      </c>
      <c r="X73" t="s">
        <v>76</v>
      </c>
      <c r="Y73">
        <v>3</v>
      </c>
      <c r="Z73" t="s">
        <v>77</v>
      </c>
      <c r="AA73">
        <v>4000075</v>
      </c>
      <c r="AB73" t="s">
        <v>78</v>
      </c>
    </row>
    <row r="74" spans="1:28">
      <c r="A74" t="s">
        <v>377</v>
      </c>
      <c r="B74" s="1">
        <v>45747</v>
      </c>
      <c r="C74" t="s">
        <v>15</v>
      </c>
      <c r="D74" t="s">
        <v>98</v>
      </c>
      <c r="E74" s="3">
        <v>369131.66</v>
      </c>
      <c r="F74" t="s">
        <v>378</v>
      </c>
      <c r="G74" t="s">
        <v>270</v>
      </c>
      <c r="H74" t="s">
        <v>101</v>
      </c>
      <c r="J74" t="s">
        <v>102</v>
      </c>
      <c r="K74" t="s">
        <v>103</v>
      </c>
      <c r="L74" t="s">
        <v>104</v>
      </c>
      <c r="M74">
        <v>65</v>
      </c>
      <c r="N74" t="s">
        <v>72</v>
      </c>
      <c r="O74">
        <v>2048</v>
      </c>
      <c r="P74" t="s">
        <v>73</v>
      </c>
      <c r="Q74">
        <v>339039</v>
      </c>
      <c r="R74" t="s">
        <v>14</v>
      </c>
      <c r="S74">
        <v>26</v>
      </c>
      <c r="T74" t="s">
        <v>74</v>
      </c>
      <c r="U74">
        <v>122</v>
      </c>
      <c r="V74" t="s">
        <v>75</v>
      </c>
      <c r="W74">
        <v>9</v>
      </c>
      <c r="X74" t="s">
        <v>76</v>
      </c>
      <c r="Y74">
        <v>3</v>
      </c>
      <c r="Z74" t="s">
        <v>77</v>
      </c>
      <c r="AA74">
        <v>4000075</v>
      </c>
      <c r="AB74" t="s">
        <v>78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986F-EC29-4853-BCCE-413E46ED0CB9}">
  <dimension ref="A1:B32"/>
  <sheetViews>
    <sheetView workbookViewId="0">
      <selection activeCell="G18" sqref="G18"/>
    </sheetView>
  </sheetViews>
  <sheetFormatPr defaultRowHeight="15"/>
  <cols>
    <col min="1" max="1" width="59" bestFit="1" customWidth="1"/>
    <col min="2" max="2" width="12.7109375" bestFit="1" customWidth="1"/>
  </cols>
  <sheetData>
    <row r="1" spans="1:2">
      <c r="A1" s="6" t="s">
        <v>5</v>
      </c>
      <c r="B1" s="6" t="s">
        <v>6</v>
      </c>
    </row>
    <row r="2" spans="1:2">
      <c r="A2" s="4" t="s">
        <v>9</v>
      </c>
      <c r="B2" s="4">
        <f>COUNTIF(multa!B2:B74,'Pessoa favorecida'!A2)</f>
        <v>6</v>
      </c>
    </row>
    <row r="3" spans="1:2">
      <c r="A3" s="4" t="s">
        <v>11</v>
      </c>
      <c r="B3" s="4">
        <f>COUNTIF(multa!B3:B75,'Pessoa favorecida'!A3)</f>
        <v>4</v>
      </c>
    </row>
    <row r="4" spans="1:2">
      <c r="A4" s="4" t="s">
        <v>13</v>
      </c>
      <c r="B4" s="4">
        <f>COUNTIF(multa!B4:B76,'Pessoa favorecida'!A4)</f>
        <v>4</v>
      </c>
    </row>
    <row r="5" spans="1:2">
      <c r="A5" s="4" t="s">
        <v>15</v>
      </c>
      <c r="B5" s="4">
        <f>COUNTIF(multa!B5:B77,'Pessoa favorecida'!A5)</f>
        <v>14</v>
      </c>
    </row>
    <row r="6" spans="1:2">
      <c r="A6" s="4" t="s">
        <v>17</v>
      </c>
      <c r="B6" s="4">
        <f>COUNTIF(multa!B6:B78,'Pessoa favorecida'!A6)</f>
        <v>3</v>
      </c>
    </row>
    <row r="7" spans="1:2">
      <c r="A7" s="4" t="s">
        <v>18</v>
      </c>
      <c r="B7" s="4">
        <f>COUNTIF(multa!B7:B79,'Pessoa favorecida'!A7)</f>
        <v>4</v>
      </c>
    </row>
    <row r="8" spans="1:2">
      <c r="A8" s="4" t="s">
        <v>19</v>
      </c>
      <c r="B8" s="4">
        <f>COUNTIF(multa!B8:B80,'Pessoa favorecida'!A8)</f>
        <v>5</v>
      </c>
    </row>
    <row r="9" spans="1:2">
      <c r="A9" s="4" t="s">
        <v>20</v>
      </c>
      <c r="B9" s="4">
        <f>COUNTIF(multa!B9:B81,'Pessoa favorecida'!A9)</f>
        <v>1</v>
      </c>
    </row>
    <row r="10" spans="1:2">
      <c r="A10" s="4" t="s">
        <v>21</v>
      </c>
      <c r="B10" s="4">
        <f>COUNTIF(multa!B10:B82,'Pessoa favorecida'!A10)</f>
        <v>2</v>
      </c>
    </row>
    <row r="11" spans="1:2">
      <c r="A11" s="4" t="s">
        <v>22</v>
      </c>
      <c r="B11" s="4">
        <f>COUNTIF(multa!B11:B83,'Pessoa favorecida'!A11)</f>
        <v>1</v>
      </c>
    </row>
    <row r="12" spans="1:2">
      <c r="A12" s="4" t="s">
        <v>23</v>
      </c>
      <c r="B12" s="4">
        <f>COUNTIF(multa!B12:B84,'Pessoa favorecida'!A12)</f>
        <v>5</v>
      </c>
    </row>
    <row r="13" spans="1:2">
      <c r="A13" s="4" t="s">
        <v>24</v>
      </c>
      <c r="B13" s="4">
        <f>COUNTIF(multa!B13:B85,'Pessoa favorecida'!A13)</f>
        <v>4</v>
      </c>
    </row>
    <row r="14" spans="1:2">
      <c r="A14" s="4" t="s">
        <v>25</v>
      </c>
      <c r="B14" s="4">
        <f>COUNTIF(multa!B14:B86,'Pessoa favorecida'!A14)</f>
        <v>1</v>
      </c>
    </row>
    <row r="15" spans="1:2">
      <c r="A15" s="4" t="s">
        <v>26</v>
      </c>
      <c r="B15" s="4">
        <f>COUNTIF(multa!B15:B87,'Pessoa favorecida'!A15)</f>
        <v>1</v>
      </c>
    </row>
    <row r="16" spans="1:2">
      <c r="A16" s="4" t="s">
        <v>27</v>
      </c>
      <c r="B16" s="4">
        <f>COUNTIF(multa!B16:B88,'Pessoa favorecida'!A16)</f>
        <v>3</v>
      </c>
    </row>
    <row r="17" spans="1:2">
      <c r="A17" s="4" t="s">
        <v>28</v>
      </c>
      <c r="B17" s="4">
        <f>COUNTIF(multa!B17:B89,'Pessoa favorecida'!A17)</f>
        <v>1</v>
      </c>
    </row>
    <row r="18" spans="1:2">
      <c r="A18" s="4" t="s">
        <v>29</v>
      </c>
      <c r="B18" s="4">
        <f>COUNTIF(multa!B18:B90,'Pessoa favorecida'!A18)</f>
        <v>1</v>
      </c>
    </row>
    <row r="19" spans="1:2">
      <c r="A19" s="4" t="s">
        <v>30</v>
      </c>
      <c r="B19" s="4">
        <f>COUNTIF(multa!B19:B91,'Pessoa favorecida'!A19)</f>
        <v>1</v>
      </c>
    </row>
    <row r="20" spans="1:2">
      <c r="A20" s="4" t="s">
        <v>31</v>
      </c>
      <c r="B20" s="4">
        <f>COUNTIF(multa!B20:B92,'Pessoa favorecida'!A20)</f>
        <v>1</v>
      </c>
    </row>
    <row r="21" spans="1:2">
      <c r="A21" s="4" t="s">
        <v>32</v>
      </c>
      <c r="B21" s="4">
        <f>COUNTIF(multa!B21:B93,'Pessoa favorecida'!A21)</f>
        <v>1</v>
      </c>
    </row>
    <row r="22" spans="1:2">
      <c r="A22" s="4" t="s">
        <v>33</v>
      </c>
      <c r="B22" s="4">
        <f>COUNTIF(multa!B22:B94,'Pessoa favorecida'!A22)</f>
        <v>1</v>
      </c>
    </row>
    <row r="23" spans="1:2">
      <c r="A23" s="4" t="s">
        <v>34</v>
      </c>
      <c r="B23" s="4">
        <f>COUNTIF(multa!B23:B95,'Pessoa favorecida'!A23)</f>
        <v>1</v>
      </c>
    </row>
    <row r="24" spans="1:2">
      <c r="A24" s="4" t="s">
        <v>35</v>
      </c>
      <c r="B24" s="4">
        <f>COUNTIF(multa!B24:B96,'Pessoa favorecida'!A24)</f>
        <v>1</v>
      </c>
    </row>
    <row r="25" spans="1:2">
      <c r="A25" s="4" t="s">
        <v>36</v>
      </c>
      <c r="B25" s="4">
        <f>COUNTIF(multa!B25:B97,'Pessoa favorecida'!A25)</f>
        <v>2</v>
      </c>
    </row>
    <row r="26" spans="1:2">
      <c r="A26" s="4" t="s">
        <v>37</v>
      </c>
      <c r="B26" s="4">
        <f>COUNTIF(multa!B26:B98,'Pessoa favorecida'!A26)</f>
        <v>1</v>
      </c>
    </row>
    <row r="27" spans="1:2">
      <c r="A27" s="4" t="s">
        <v>38</v>
      </c>
      <c r="B27" s="4">
        <f>COUNTIF(multa!B27:B99,'Pessoa favorecida'!A27)</f>
        <v>1</v>
      </c>
    </row>
    <row r="28" spans="1:2">
      <c r="A28" s="4" t="s">
        <v>39</v>
      </c>
      <c r="B28" s="4">
        <f>COUNTIF(multa!B28:B100,'Pessoa favorecida'!A28)</f>
        <v>1</v>
      </c>
    </row>
    <row r="29" spans="1:2">
      <c r="A29" s="4" t="s">
        <v>40</v>
      </c>
      <c r="B29" s="4">
        <f>COUNTIF(multa!B29:B101,'Pessoa favorecida'!A29)</f>
        <v>2</v>
      </c>
    </row>
    <row r="32" spans="1:2">
      <c r="A32" s="5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3552-41CC-4D13-994B-7EBB72B553CD}">
  <dimension ref="A1:B5"/>
  <sheetViews>
    <sheetView workbookViewId="0">
      <selection activeCell="O11" sqref="O11"/>
    </sheetView>
  </sheetViews>
  <sheetFormatPr defaultRowHeight="15"/>
  <cols>
    <col min="1" max="1" width="47.28515625" bestFit="1" customWidth="1"/>
    <col min="2" max="2" width="12.7109375" bestFit="1" customWidth="1"/>
  </cols>
  <sheetData>
    <row r="1" spans="1:2">
      <c r="A1" s="10" t="s">
        <v>379</v>
      </c>
      <c r="B1" s="10" t="s">
        <v>6</v>
      </c>
    </row>
    <row r="2" spans="1:2">
      <c r="A2" s="8" t="s">
        <v>10</v>
      </c>
      <c r="B2" s="9">
        <f>COUNTIF(multa!E2:E74, multa!K2)</f>
        <v>11</v>
      </c>
    </row>
    <row r="3" spans="1:2">
      <c r="A3" s="8" t="s">
        <v>12</v>
      </c>
      <c r="B3" s="9">
        <f>COUNTIF(multa!E3:E75, multa!K3)</f>
        <v>11</v>
      </c>
    </row>
    <row r="4" spans="1:2">
      <c r="A4" s="8" t="s">
        <v>14</v>
      </c>
      <c r="B4" s="9">
        <f>COUNTIF(multa!E4:E76, multa!K4)</f>
        <v>37</v>
      </c>
    </row>
    <row r="5" spans="1:2">
      <c r="A5" s="8" t="s">
        <v>16</v>
      </c>
      <c r="B5" s="9">
        <f>COUNTIF(multa!E5:E77, multa!K5)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1258-2581-4664-9C68-D855D5C53715}">
  <dimension ref="A1:A2"/>
  <sheetViews>
    <sheetView tabSelected="1" workbookViewId="0">
      <selection activeCell="A3" sqref="A3"/>
    </sheetView>
  </sheetViews>
  <sheetFormatPr defaultRowHeight="15"/>
  <cols>
    <col min="1" max="1" width="24.140625" bestFit="1" customWidth="1"/>
  </cols>
  <sheetData>
    <row r="1" spans="1:1">
      <c r="A1" s="10" t="s">
        <v>8</v>
      </c>
    </row>
    <row r="2" spans="1:1">
      <c r="A2" s="7">
        <f>SUM(multa!C2:C74)</f>
        <v>12286076.510000002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/>
  <cp:revision/>
  <dcterms:created xsi:type="dcterms:W3CDTF">2025-04-04T01:20:31Z</dcterms:created>
  <dcterms:modified xsi:type="dcterms:W3CDTF">2025-04-22T22:41:25Z</dcterms:modified>
  <cp:category/>
  <cp:contentStatus/>
</cp:coreProperties>
</file>