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Horizontal Analysis I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E28" i="1"/>
  <c r="F28" i="1" s="1"/>
  <c r="E27" i="1"/>
  <c r="F27" i="1" s="1"/>
  <c r="E25" i="1"/>
  <c r="F25" i="1" s="1"/>
  <c r="E24" i="1"/>
  <c r="E23" i="1"/>
  <c r="E22" i="1"/>
  <c r="F22" i="1" s="1"/>
  <c r="E21" i="1"/>
  <c r="F21" i="1" s="1"/>
  <c r="E20" i="1"/>
  <c r="F20" i="1" s="1"/>
  <c r="E19" i="1"/>
  <c r="E18" i="1"/>
  <c r="F18" i="1" s="1"/>
  <c r="E17" i="1"/>
  <c r="E16" i="1"/>
  <c r="E15" i="1"/>
  <c r="F15" i="1" s="1"/>
  <c r="E14" i="1"/>
  <c r="F14" i="1" s="1"/>
  <c r="F16" i="1"/>
  <c r="F17" i="1"/>
  <c r="F19" i="1"/>
  <c r="F23" i="1"/>
  <c r="F24" i="1"/>
  <c r="F12" i="1"/>
  <c r="E12" i="1"/>
  <c r="E11" i="1"/>
  <c r="F11" i="1" s="1"/>
  <c r="F10" i="1"/>
  <c r="E10" i="1"/>
  <c r="F9" i="1"/>
  <c r="E9" i="1"/>
  <c r="F8" i="1"/>
  <c r="E8" i="1"/>
  <c r="F7" i="1"/>
  <c r="E7" i="1"/>
  <c r="E30" i="1"/>
  <c r="H31" i="1"/>
  <c r="H30" i="1"/>
  <c r="D9" i="1" l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<sst xmlns="http://schemas.openxmlformats.org/spreadsheetml/2006/main" count="35" uniqueCount="33">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</sst>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2" zoomScaleNormal="82" workbookViewId="0">
      <selection activeCell="I12" sqref="I12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6"/>
      <c r="C1" s="46"/>
      <c r="D1" s="46"/>
      <c r="E1" s="46"/>
      <c r="F1" s="46"/>
      <c r="G1" s="3"/>
      <c r="K1" t="s">
        <v>2</v>
      </c>
    </row>
    <row r="2" spans="1:11" ht="20.25" thickTop="1" thickBot="1" x14ac:dyDescent="0.3">
      <c r="A2" s="4"/>
      <c r="B2" s="47" t="s">
        <v>32</v>
      </c>
      <c r="C2" s="47"/>
      <c r="D2" s="47"/>
      <c r="E2" s="47"/>
      <c r="F2" s="47"/>
      <c r="G2" s="4"/>
    </row>
    <row r="3" spans="1:11" ht="20.25" thickTop="1" thickBot="1" x14ac:dyDescent="0.3">
      <c r="A3" s="4"/>
      <c r="B3" s="47" t="s">
        <v>30</v>
      </c>
      <c r="C3" s="47"/>
      <c r="D3" s="47"/>
      <c r="E3" s="47"/>
      <c r="F3" s="47"/>
      <c r="G3" s="4"/>
    </row>
    <row r="4" spans="1:11" ht="17.25" thickTop="1" thickBot="1" x14ac:dyDescent="0.3">
      <c r="A4" s="4"/>
      <c r="B4" s="48" t="s">
        <v>1</v>
      </c>
      <c r="C4" s="1">
        <v>2016</v>
      </c>
      <c r="D4" s="2">
        <v>2015</v>
      </c>
      <c r="E4" s="50" t="s">
        <v>31</v>
      </c>
      <c r="F4" s="51"/>
      <c r="G4" s="4"/>
    </row>
    <row r="5" spans="1:11" ht="17.25" thickTop="1" thickBot="1" x14ac:dyDescent="0.3">
      <c r="A5" s="4"/>
      <c r="B5" s="49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0.75" thickTop="1" x14ac:dyDescent="0.25">
      <c r="A7" s="6"/>
      <c r="B7" s="32" t="s">
        <v>6</v>
      </c>
      <c r="C7" s="17">
        <v>13992.15</v>
      </c>
      <c r="D7" s="17">
        <v>12878.8</v>
      </c>
      <c r="E7" s="39">
        <f>C7-D7</f>
        <v>1113.3500000000004</v>
      </c>
      <c r="F7" s="19">
        <f>E7/D7</f>
        <v>8.6448271578097369E-2</v>
      </c>
      <c r="G7" s="7"/>
      <c r="I7" s="31"/>
    </row>
    <row r="8" spans="1:11" ht="15.75" thickBot="1" x14ac:dyDescent="0.3">
      <c r="A8" s="6"/>
      <c r="B8" s="33" t="s">
        <v>7</v>
      </c>
      <c r="C8" s="18">
        <v>1533.5</v>
      </c>
      <c r="D8" s="18">
        <v>1393.13</v>
      </c>
      <c r="E8" s="40">
        <f>C8-D8</f>
        <v>140.36999999999989</v>
      </c>
      <c r="F8" s="20">
        <f>E8/D8</f>
        <v>0.10075872316294954</v>
      </c>
      <c r="G8" s="7"/>
    </row>
    <row r="9" spans="1:11" ht="31.5" thickTop="1" thickBot="1" x14ac:dyDescent="0.3">
      <c r="A9" s="6"/>
      <c r="B9" s="30" t="s">
        <v>8</v>
      </c>
      <c r="C9" s="22">
        <f>C7-C8</f>
        <v>12458.65</v>
      </c>
      <c r="D9" s="22">
        <f>D7-D8</f>
        <v>11485.669999999998</v>
      </c>
      <c r="E9" s="23">
        <f>C9-D9</f>
        <v>972.98000000000138</v>
      </c>
      <c r="F9" s="21">
        <f>E9/D9</f>
        <v>8.4712515682585476E-2</v>
      </c>
      <c r="G9" s="7"/>
    </row>
    <row r="10" spans="1:11" ht="15.75" thickTop="1" x14ac:dyDescent="0.25">
      <c r="A10" s="6"/>
      <c r="B10" s="32" t="s">
        <v>9</v>
      </c>
      <c r="C10" s="17">
        <v>187.23</v>
      </c>
      <c r="D10" s="17">
        <v>163.16</v>
      </c>
      <c r="E10" s="39">
        <f>C10-D10</f>
        <v>24.069999999999993</v>
      </c>
      <c r="F10" s="19">
        <f>E10/D10</f>
        <v>0.14752390291738168</v>
      </c>
      <c r="G10" s="7"/>
    </row>
    <row r="11" spans="1:11" ht="15.75" thickBot="1" x14ac:dyDescent="0.3">
      <c r="A11" s="6"/>
      <c r="B11" s="33" t="s">
        <v>10</v>
      </c>
      <c r="C11" s="24">
        <v>225.3</v>
      </c>
      <c r="D11" s="24">
        <v>186.82</v>
      </c>
      <c r="E11" s="40">
        <f>C11-D11</f>
        <v>38.480000000000018</v>
      </c>
      <c r="F11" s="20">
        <f>E11/D11</f>
        <v>0.20597366448988341</v>
      </c>
      <c r="G11" s="7"/>
    </row>
    <row r="12" spans="1:11" ht="16.5" thickTop="1" thickBot="1" x14ac:dyDescent="0.3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f>C12-D12</f>
        <v>1035.5300000000025</v>
      </c>
      <c r="F12" s="21">
        <f>E12/D12</f>
        <v>8.7492448661459457E-2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7"/>
      <c r="F13" s="21"/>
      <c r="G13" s="7"/>
    </row>
    <row r="14" spans="1:11" ht="16.5" thickTop="1" thickBot="1" x14ac:dyDescent="0.3">
      <c r="A14" s="6"/>
      <c r="B14" s="34" t="s">
        <v>11</v>
      </c>
      <c r="C14" s="17">
        <v>5842.29</v>
      </c>
      <c r="D14" s="17">
        <v>6191.72</v>
      </c>
      <c r="E14" s="45">
        <f>C14-D14</f>
        <v>-349.43000000000029</v>
      </c>
      <c r="F14" s="21">
        <f t="shared" ref="F13:F29" si="0">E14/D14</f>
        <v>-5.6435045512394019E-2</v>
      </c>
      <c r="G14" s="7"/>
    </row>
    <row r="15" spans="1:11" ht="16.5" thickTop="1" thickBot="1" x14ac:dyDescent="0.3">
      <c r="A15" s="6"/>
      <c r="B15" s="34" t="s">
        <v>22</v>
      </c>
      <c r="C15" s="25">
        <v>524.41999999999996</v>
      </c>
      <c r="D15" s="25">
        <v>380.56</v>
      </c>
      <c r="E15" s="41">
        <f>C15-D15</f>
        <v>143.85999999999996</v>
      </c>
      <c r="F15" s="21">
        <f t="shared" si="0"/>
        <v>0.37802186251839381</v>
      </c>
      <c r="G15" s="7"/>
    </row>
    <row r="16" spans="1:11" ht="31.5" thickTop="1" thickBot="1" x14ac:dyDescent="0.3">
      <c r="A16" s="6"/>
      <c r="B16" s="34" t="s">
        <v>29</v>
      </c>
      <c r="C16" s="25">
        <v>162.86000000000001</v>
      </c>
      <c r="D16" s="43">
        <v>-132.43</v>
      </c>
      <c r="E16" s="41">
        <f>C16-D16</f>
        <v>295.29000000000002</v>
      </c>
      <c r="F16" s="21">
        <f t="shared" si="0"/>
        <v>-2.2297817715019255</v>
      </c>
      <c r="G16" s="7"/>
    </row>
    <row r="17" spans="1:8" ht="16.5" thickTop="1" thickBot="1" x14ac:dyDescent="0.3">
      <c r="A17" s="6"/>
      <c r="B17" s="34" t="s">
        <v>23</v>
      </c>
      <c r="C17" s="25">
        <v>664.2</v>
      </c>
      <c r="D17" s="25">
        <v>606.94000000000005</v>
      </c>
      <c r="E17" s="41">
        <f>C17-D17</f>
        <v>57.259999999999991</v>
      </c>
      <c r="F17" s="21">
        <f t="shared" si="0"/>
        <v>9.4342109598971866E-2</v>
      </c>
      <c r="G17" s="7"/>
    </row>
    <row r="18" spans="1:8" ht="16.5" thickTop="1" thickBot="1" x14ac:dyDescent="0.3">
      <c r="A18" s="6"/>
      <c r="B18" s="33" t="s">
        <v>24</v>
      </c>
      <c r="C18" s="18">
        <v>2972.55</v>
      </c>
      <c r="D18" s="18">
        <v>2591.52</v>
      </c>
      <c r="E18" s="40">
        <f>C18-D18</f>
        <v>381.0300000000002</v>
      </c>
      <c r="F18" s="21">
        <f t="shared" si="0"/>
        <v>0.1470295425078719</v>
      </c>
      <c r="G18" s="7"/>
    </row>
    <row r="19" spans="1:8" ht="16.5" thickTop="1" thickBot="1" x14ac:dyDescent="0.3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3">
        <f>C19-D19</f>
        <v>528.0099999999984</v>
      </c>
      <c r="F19" s="21">
        <f t="shared" si="0"/>
        <v>5.4782425549707192E-2</v>
      </c>
      <c r="G19" s="7"/>
    </row>
    <row r="20" spans="1:8" ht="31.5" thickTop="1" thickBot="1" x14ac:dyDescent="0.3">
      <c r="A20" s="6"/>
      <c r="B20" s="30" t="s">
        <v>26</v>
      </c>
      <c r="C20" s="22">
        <f>C12-C19</f>
        <v>2704.8600000000006</v>
      </c>
      <c r="D20" s="22">
        <f>D12-D19</f>
        <v>2197.3399999999965</v>
      </c>
      <c r="E20" s="23">
        <f>C20-D20</f>
        <v>507.52000000000407</v>
      </c>
      <c r="F20" s="21">
        <f t="shared" si="0"/>
        <v>0.23097017302738987</v>
      </c>
      <c r="G20" s="7"/>
    </row>
    <row r="21" spans="1:8" ht="16.5" thickTop="1" thickBot="1" x14ac:dyDescent="0.3">
      <c r="A21" s="6"/>
      <c r="B21" s="32" t="s">
        <v>27</v>
      </c>
      <c r="C21" s="17">
        <v>238.36</v>
      </c>
      <c r="D21" s="17">
        <v>223.11</v>
      </c>
      <c r="E21" s="39">
        <f>C21-D21</f>
        <v>15.25</v>
      </c>
      <c r="F21" s="21">
        <f t="shared" si="0"/>
        <v>6.8351934023575811E-2</v>
      </c>
      <c r="G21" s="7"/>
    </row>
    <row r="22" spans="1:8" ht="16.5" thickTop="1" thickBot="1" x14ac:dyDescent="0.3">
      <c r="A22" s="6"/>
      <c r="B22" s="33" t="s">
        <v>25</v>
      </c>
      <c r="C22" s="18">
        <v>23.4</v>
      </c>
      <c r="D22" s="18">
        <v>27.13</v>
      </c>
      <c r="E22" s="44">
        <f>C22-D22</f>
        <v>-3.7300000000000004</v>
      </c>
      <c r="F22" s="21">
        <f t="shared" si="0"/>
        <v>-0.13748617766310359</v>
      </c>
      <c r="G22" s="7"/>
    </row>
    <row r="23" spans="1:8" ht="16.5" thickTop="1" thickBot="1" x14ac:dyDescent="0.3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>C23-D23</f>
        <v>496.00000000000387</v>
      </c>
      <c r="F23" s="21">
        <f t="shared" si="0"/>
        <v>0.25473781521236954</v>
      </c>
      <c r="G23" s="7"/>
    </row>
    <row r="24" spans="1:8" ht="16.5" thickTop="1" thickBot="1" x14ac:dyDescent="0.3">
      <c r="A24" s="6"/>
      <c r="B24" s="35" t="s">
        <v>28</v>
      </c>
      <c r="C24" s="27">
        <v>65.349999999999994</v>
      </c>
      <c r="D24" s="27">
        <v>13.53</v>
      </c>
      <c r="E24" s="42">
        <f>C24-D24</f>
        <v>51.819999999999993</v>
      </c>
      <c r="F24" s="21">
        <f t="shared" si="0"/>
        <v>3.8300073909830004</v>
      </c>
      <c r="G24" s="7"/>
    </row>
    <row r="25" spans="1:8" ht="16.5" thickTop="1" thickBot="1" x14ac:dyDescent="0.3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>C25-D25</f>
        <v>444.18000000000393</v>
      </c>
      <c r="F25" s="21">
        <f t="shared" si="0"/>
        <v>0.2297201549465521</v>
      </c>
      <c r="G25" s="7"/>
    </row>
    <row r="26" spans="1:8" ht="16.5" thickTop="1" thickBot="1" x14ac:dyDescent="0.3">
      <c r="A26" s="6"/>
      <c r="B26" s="36" t="s">
        <v>5</v>
      </c>
      <c r="C26" s="29"/>
      <c r="D26" s="29"/>
      <c r="E26" s="38"/>
      <c r="F26" s="21"/>
      <c r="G26" s="7"/>
    </row>
    <row r="27" spans="1:8" ht="16.5" thickTop="1" thickBot="1" x14ac:dyDescent="0.3">
      <c r="A27" s="6"/>
      <c r="B27" s="32" t="s">
        <v>15</v>
      </c>
      <c r="C27" s="17">
        <v>743.74</v>
      </c>
      <c r="D27" s="17">
        <v>616.41999999999996</v>
      </c>
      <c r="E27" s="39">
        <f>C27-D27</f>
        <v>127.32000000000005</v>
      </c>
      <c r="F27" s="21">
        <f t="shared" si="0"/>
        <v>0.20654748385840832</v>
      </c>
      <c r="G27" s="7"/>
    </row>
    <row r="28" spans="1:8" ht="16.5" thickTop="1" thickBot="1" x14ac:dyDescent="0.3">
      <c r="A28" s="6"/>
      <c r="B28" s="34" t="s">
        <v>16</v>
      </c>
      <c r="C28" s="43">
        <v>-3.33</v>
      </c>
      <c r="D28" s="43">
        <v>-0.96</v>
      </c>
      <c r="E28" s="43">
        <f>C28-D28</f>
        <v>-2.37</v>
      </c>
      <c r="F28" s="21">
        <f t="shared" si="0"/>
        <v>2.46875</v>
      </c>
      <c r="G28" s="7"/>
    </row>
    <row r="29" spans="1:8" ht="16.5" thickTop="1" thickBot="1" x14ac:dyDescent="0.3">
      <c r="A29" s="6"/>
      <c r="B29" s="33" t="s">
        <v>17</v>
      </c>
      <c r="C29" s="18">
        <v>39.909999999999997</v>
      </c>
      <c r="D29" s="44">
        <v>-9.2899999999999991</v>
      </c>
      <c r="E29" s="40">
        <f>C29-D29</f>
        <v>49.199999999999996</v>
      </c>
      <c r="F29" s="21">
        <f t="shared" si="0"/>
        <v>-5.2960172228202369</v>
      </c>
      <c r="G29" s="7"/>
    </row>
    <row r="30" spans="1:8" ht="16.5" thickTop="1" thickBot="1" x14ac:dyDescent="0.3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1">C30-D30</f>
        <v>174.14999999999998</v>
      </c>
      <c r="F30" s="21">
        <f t="shared" ref="F30:F31" si="2">E30/D30</f>
        <v>0.28729564313641387</v>
      </c>
      <c r="G30" s="7"/>
      <c r="H30">
        <f>E30/D30*100</f>
        <v>28.729564313641387</v>
      </c>
    </row>
    <row r="31" spans="1:8" ht="16.5" thickTop="1" thickBot="1" x14ac:dyDescent="0.3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1"/>
        <v>270.03000000000407</v>
      </c>
      <c r="F31" s="21">
        <f t="shared" si="2"/>
        <v>0.20342775350309236</v>
      </c>
      <c r="G31" s="7"/>
      <c r="H31">
        <f>E31/D31*100</f>
        <v>20.342775350309235</v>
      </c>
    </row>
    <row r="32" spans="1:8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1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dell</cp:lastModifiedBy>
  <cp:lastPrinted>2017-04-19T09:59:51Z</cp:lastPrinted>
  <dcterms:created xsi:type="dcterms:W3CDTF">2017-04-13T04:20:55Z</dcterms:created>
  <dcterms:modified xsi:type="dcterms:W3CDTF">2023-10-12T19:35:50Z</dcterms:modified>
</cp:coreProperties>
</file>