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\BUROS_05\descargas\BUROS\1993703\"/>
    </mc:Choice>
  </mc:AlternateContent>
  <bookViews>
    <workbookView xWindow="-120" yWindow="-120" windowWidth="29040" windowHeight="15840" tabRatio="500"/>
  </bookViews>
  <sheets>
    <sheet name="Hoja Resumen" sheetId="1" r:id="rId1"/>
    <sheet name="Hoja7" sheetId="2" state="hidden" r:id="rId2"/>
    <sheet name="CA" sheetId="3" state="hidden" r:id="rId3"/>
    <sheet name="CC" sheetId="4" state="hidden" r:id="rId4"/>
    <sheet name="DPF" sheetId="5" state="hidden" r:id="rId5"/>
    <sheet name="Créditos" sheetId="6" state="hidden" r:id="rId6"/>
  </sheets>
  <calcPr calcId="162913" iterateDelta="1E-4"/>
</workbook>
</file>

<file path=xl/calcChain.xml><?xml version="1.0" encoding="utf-8"?>
<calcChain xmlns="http://schemas.openxmlformats.org/spreadsheetml/2006/main">
  <c r="H29" i="1" l="1"/>
  <c r="H28" i="1"/>
  <c r="H27" i="1"/>
  <c r="H21" i="1"/>
  <c r="H22" i="1"/>
  <c r="H26" i="1" l="1"/>
  <c r="H20" i="1"/>
</calcChain>
</file>

<file path=xl/sharedStrings.xml><?xml version="1.0" encoding="utf-8"?>
<sst xmlns="http://schemas.openxmlformats.org/spreadsheetml/2006/main" count="301" uniqueCount="92">
  <si>
    <t>RESUMEN CREDITICIO DE LOS PARTICIPANTES DEL CRÉDITO</t>
  </si>
  <si>
    <t>NOMBRE:</t>
  </si>
  <si>
    <t>RESULTADO:</t>
  </si>
  <si>
    <t>CI:</t>
  </si>
  <si>
    <t>ASFI</t>
  </si>
  <si>
    <t>INFOCRED</t>
  </si>
  <si>
    <t>Nro CI</t>
  </si>
  <si>
    <t>COD CLIENTE</t>
  </si>
  <si>
    <t>NOMBRE COMPLETO</t>
  </si>
  <si>
    <t>CAPTACIONES</t>
  </si>
  <si>
    <t>COLOCACIONES</t>
  </si>
  <si>
    <t>LEAD?</t>
  </si>
  <si>
    <t>CA</t>
  </si>
  <si>
    <t>CC</t>
  </si>
  <si>
    <t>DPF</t>
  </si>
  <si>
    <t>CRÉDITOS</t>
  </si>
  <si>
    <t>Cliente 1</t>
  </si>
  <si>
    <t>x</t>
  </si>
  <si>
    <t>Si</t>
  </si>
  <si>
    <t>No se consideran PJ</t>
  </si>
  <si>
    <t>No se consideran CA para desembolsos</t>
  </si>
  <si>
    <t>Los que no son un LEAD pueden ser considerados para un Refinanciamiento</t>
  </si>
  <si>
    <t>No</t>
  </si>
  <si>
    <t>Captaciones:</t>
  </si>
  <si>
    <t>CAEDEC cliente</t>
  </si>
  <si>
    <t>Tipo de caja de ahorrro</t>
  </si>
  <si>
    <t>Saldo en dolares a la fecha</t>
  </si>
  <si>
    <t>Edad</t>
  </si>
  <si>
    <t>Fecha de apertura</t>
  </si>
  <si>
    <t>Estado</t>
  </si>
  <si>
    <t>Ciudad</t>
  </si>
  <si>
    <t>Agencia</t>
  </si>
  <si>
    <t>Créditos:</t>
  </si>
  <si>
    <t>Cancelados</t>
  </si>
  <si>
    <t>Fecha de desembolso</t>
  </si>
  <si>
    <t>COD Cliente</t>
  </si>
  <si>
    <t>Nombre completo</t>
  </si>
  <si>
    <t>La paz</t>
  </si>
  <si>
    <t>Camacho</t>
  </si>
  <si>
    <t>Ecomaestro</t>
  </si>
  <si>
    <t>Vigente</t>
  </si>
  <si>
    <t>Cliente 2</t>
  </si>
  <si>
    <t>Pasanaku</t>
  </si>
  <si>
    <t>Cliente 3</t>
  </si>
  <si>
    <t>Ecoaguinaldo</t>
  </si>
  <si>
    <t>Cliente 4</t>
  </si>
  <si>
    <t>Ecogol</t>
  </si>
  <si>
    <t>Cliente 5</t>
  </si>
  <si>
    <t>Cliente 6</t>
  </si>
  <si>
    <t>Cliente 7</t>
  </si>
  <si>
    <t>CARLOS</t>
  </si>
  <si>
    <t>ECO CAJA DIGITAL</t>
  </si>
  <si>
    <t>FERNANDO</t>
  </si>
  <si>
    <t>JORGE</t>
  </si>
  <si>
    <t>CC1</t>
  </si>
  <si>
    <t>CC2</t>
  </si>
  <si>
    <t>CC3</t>
  </si>
  <si>
    <t>CC4</t>
  </si>
  <si>
    <t>CC ESPECIAL</t>
  </si>
  <si>
    <t>CARLOS HUARACHI</t>
  </si>
  <si>
    <t>MICHELLE</t>
  </si>
  <si>
    <t>DPF1</t>
  </si>
  <si>
    <t>DPF2</t>
  </si>
  <si>
    <t>DPF3</t>
  </si>
  <si>
    <t>DPF4</t>
  </si>
  <si>
    <t>DPF5</t>
  </si>
  <si>
    <t>Tipo de préstamo</t>
  </si>
  <si>
    <t>Monto Desembolsado</t>
  </si>
  <si>
    <t>Prestamo1</t>
  </si>
  <si>
    <t>Cliente 10</t>
  </si>
  <si>
    <t>Cliente 11</t>
  </si>
  <si>
    <t>Mora</t>
  </si>
  <si>
    <t>Cliente 12</t>
  </si>
  <si>
    <t>Castigago</t>
  </si>
  <si>
    <t>TICKET N°:</t>
  </si>
  <si>
    <t>Ultima fecha de actualización</t>
  </si>
  <si>
    <t>Cantidad de deudas no vigentes</t>
  </si>
  <si>
    <t>Cantidad de rehabilitación de cuentas clausuradas</t>
  </si>
  <si>
    <t>Cantidad de deudas no vigentes: Casas comerciales, AFP´s y SAFIS</t>
  </si>
  <si>
    <t>Fecha del periodo</t>
  </si>
  <si>
    <t>Cantidad de deudas directas</t>
  </si>
  <si>
    <t>Cantidad de calificaciones distintas a "A"</t>
  </si>
  <si>
    <t>Anterior</t>
  </si>
  <si>
    <t>Actual</t>
  </si>
  <si>
    <t>Resumen</t>
  </si>
  <si>
    <t>Suma de saldo total y  contingente</t>
  </si>
  <si>
    <t>OK</t>
  </si>
  <si>
    <t>OBSERVADO</t>
  </si>
  <si>
    <t>MARIA LOURDES BELTRAN MANSILLA</t>
  </si>
  <si>
    <t>1993703 NINGUNO</t>
  </si>
  <si>
    <t>julio-2023</t>
  </si>
  <si>
    <t xml:space="preserve"> 31/07/2023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</si>
</sst>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0A]dd\/mm\/yyyy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/>
    <xf numFmtId="0" fontId="4" fillId="0" borderId="12" xfId="0" applyFont="1" applyBorder="1"/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5C67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C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" zoomScale="175" zoomScaleNormal="175" workbookViewId="0">
      <selection activeCell="I25" sqref="I25"/>
    </sheetView>
  </sheetViews>
  <sheetFormatPr baseColWidth="10" defaultColWidth="10.7109375" defaultRowHeight="15" x14ac:dyDescent="0.25"/>
  <cols>
    <col min="1" max="1" width="2.85546875" customWidth="1"/>
    <col min="2" max="2" width="10.7109375" customWidth="1"/>
    <col min="4" max="4" width="13.140625" customWidth="1"/>
    <col min="5" max="5" width="11.42578125" customWidth="1"/>
    <col min="6" max="6" width="17.85546875" customWidth="1"/>
    <col min="7" max="7" width="15" style="1" customWidth="1"/>
    <col min="8" max="8" width="9.140625" customWidth="1"/>
    <col min="9" max="9" width="7.85546875" customWidth="1"/>
  </cols>
  <sheetData>
    <row r="1" spans="2:9" ht="15" customHeight="1" x14ac:dyDescent="0.25">
      <c r="B1" s="65" t="s">
        <v>0</v>
      </c>
      <c r="C1" s="66"/>
      <c r="D1" s="66"/>
      <c r="E1" s="66"/>
      <c r="F1" s="66"/>
      <c r="G1" s="67"/>
      <c r="H1" s="37" t="s">
        <v>74</v>
      </c>
    </row>
    <row r="2" spans="2:9" ht="15.75" customHeight="1" thickBot="1" x14ac:dyDescent="0.3">
      <c r="B2" s="68"/>
      <c r="C2" s="69"/>
      <c r="D2" s="69"/>
      <c r="E2" s="69"/>
      <c r="F2" s="69"/>
      <c r="G2" s="70"/>
      <c r="H2" s="31">
        <v>456536</v>
      </c>
    </row>
    <row r="3" spans="2:9" ht="4.5" customHeight="1" thickBot="1" x14ac:dyDescent="0.3">
      <c r="B3" s="2"/>
      <c r="C3" s="2"/>
      <c r="D3" s="2"/>
      <c r="E3" s="2"/>
      <c r="F3" s="2"/>
      <c r="G3" s="3"/>
      <c r="H3" s="3"/>
    </row>
    <row r="4" spans="2:9" ht="15.75" thickBot="1" x14ac:dyDescent="0.3">
      <c r="B4" s="38" t="s">
        <v>1</v>
      </c>
      <c r="C4" s="71" t="s">
        <v>88</v>
      </c>
      <c r="D4" s="72"/>
      <c r="E4" s="72"/>
      <c r="F4" s="72"/>
      <c r="G4" s="72"/>
      <c r="H4" s="73"/>
    </row>
    <row r="5" spans="2:9" ht="12.75" customHeight="1" thickBot="1" x14ac:dyDescent="0.3">
      <c r="B5" s="39" t="s">
        <v>3</v>
      </c>
      <c r="C5" s="80" t="s">
        <v>89</v>
      </c>
      <c r="D5" s="80"/>
      <c r="E5" s="40" t="s">
        <v>2</v>
      </c>
      <c r="F5" s="74" t="s">
        <v>87</v>
      </c>
      <c r="G5" s="75"/>
      <c r="H5" s="76"/>
    </row>
    <row r="6" spans="2:9" ht="1.5" hidden="1" customHeight="1" x14ac:dyDescent="0.25">
      <c r="B6" s="26"/>
      <c r="C6" s="27"/>
      <c r="D6" s="27"/>
      <c r="E6" s="27"/>
      <c r="F6" s="27"/>
      <c r="G6" s="27"/>
      <c r="H6" s="28"/>
    </row>
    <row r="7" spans="2:9" ht="10.5" hidden="1" customHeight="1" x14ac:dyDescent="0.25">
      <c r="B7" s="23"/>
      <c r="C7" s="24"/>
      <c r="D7" s="24"/>
      <c r="E7" s="24"/>
      <c r="F7" s="24"/>
      <c r="G7" s="24"/>
      <c r="H7" s="25"/>
    </row>
    <row r="8" spans="2:9" ht="10.5" hidden="1" customHeight="1" x14ac:dyDescent="0.25">
      <c r="B8" s="4"/>
      <c r="C8" s="5"/>
      <c r="D8" s="5"/>
      <c r="E8" s="36"/>
      <c r="F8" s="36"/>
      <c r="G8" s="41"/>
      <c r="H8" s="6"/>
    </row>
    <row r="9" spans="2:9" ht="10.5" hidden="1" customHeight="1" x14ac:dyDescent="0.25">
      <c r="B9" s="4"/>
      <c r="C9" s="5"/>
      <c r="D9" s="5"/>
      <c r="E9" s="36"/>
      <c r="F9" s="36"/>
      <c r="G9" s="41"/>
      <c r="H9" s="6"/>
    </row>
    <row r="10" spans="2:9" ht="0.75" hidden="1" customHeight="1" x14ac:dyDescent="0.25">
      <c r="B10" s="4"/>
      <c r="C10" s="5"/>
      <c r="D10" s="5"/>
      <c r="E10" s="36"/>
      <c r="F10" s="36"/>
      <c r="G10" s="41"/>
      <c r="H10" s="6"/>
    </row>
    <row r="11" spans="2:9" ht="10.5" hidden="1" customHeight="1" x14ac:dyDescent="0.25">
      <c r="B11" s="4"/>
      <c r="C11" s="5"/>
      <c r="D11" s="5"/>
      <c r="E11" s="36"/>
      <c r="F11" s="36"/>
      <c r="G11" s="41"/>
      <c r="H11" s="6"/>
    </row>
    <row r="12" spans="2:9" ht="10.5" hidden="1" customHeight="1" x14ac:dyDescent="0.25">
      <c r="B12" s="4"/>
      <c r="C12" s="5"/>
      <c r="D12" s="5"/>
      <c r="E12" s="36"/>
      <c r="F12" s="36"/>
      <c r="G12" s="41"/>
      <c r="H12" s="6"/>
    </row>
    <row r="13" spans="2:9" ht="10.5" hidden="1" customHeight="1" x14ac:dyDescent="0.25">
      <c r="B13" s="4"/>
      <c r="C13" s="5"/>
      <c r="D13" s="5"/>
      <c r="E13" s="36"/>
      <c r="F13" s="36"/>
      <c r="G13" s="41"/>
      <c r="H13" s="6"/>
    </row>
    <row r="14" spans="2:9" ht="10.5" hidden="1" customHeight="1" x14ac:dyDescent="0.25">
      <c r="B14" s="4"/>
      <c r="C14" s="5"/>
      <c r="D14" s="5"/>
      <c r="E14" s="36"/>
      <c r="F14" s="36"/>
      <c r="G14" s="41"/>
      <c r="H14" s="6"/>
    </row>
    <row r="15" spans="2:9" ht="10.5" hidden="1" customHeight="1" x14ac:dyDescent="0.25">
      <c r="B15" s="4"/>
      <c r="C15" s="5"/>
      <c r="D15" s="5"/>
      <c r="E15" s="36"/>
      <c r="F15" s="36"/>
      <c r="G15" s="41"/>
      <c r="H15" s="6"/>
    </row>
    <row r="16" spans="2:9" ht="57.75" hidden="1" customHeight="1" x14ac:dyDescent="0.25">
      <c r="B16" s="4"/>
      <c r="C16" s="5"/>
      <c r="D16" s="5"/>
      <c r="E16" s="36"/>
      <c r="F16" s="36"/>
      <c r="G16" s="42"/>
      <c r="H16" s="7"/>
      <c r="I16" s="15"/>
    </row>
    <row r="17" spans="1:9" ht="10.5" hidden="1" customHeight="1" thickBot="1" x14ac:dyDescent="0.3">
      <c r="B17" s="43"/>
      <c r="C17" s="30"/>
      <c r="D17" s="30"/>
      <c r="E17" s="44"/>
      <c r="F17" s="44"/>
      <c r="G17" s="45"/>
      <c r="H17" s="21"/>
    </row>
    <row r="18" spans="1:9" ht="14.25" customHeight="1" thickBot="1" x14ac:dyDescent="0.3">
      <c r="B18" s="77" t="s">
        <v>4</v>
      </c>
      <c r="C18" s="78"/>
      <c r="D18" s="78"/>
      <c r="E18" s="79"/>
      <c r="F18" s="46" t="s">
        <v>82</v>
      </c>
      <c r="G18" s="49" t="s">
        <v>83</v>
      </c>
      <c r="H18" s="47" t="s">
        <v>84</v>
      </c>
    </row>
    <row r="19" spans="1:9" x14ac:dyDescent="0.25">
      <c r="B19" s="59" t="s">
        <v>79</v>
      </c>
      <c r="C19" s="60"/>
      <c r="D19" s="60"/>
      <c r="E19" s="60"/>
      <c r="F19" s="32" t="s">
        <v>90</v>
      </c>
      <c r="G19" s="32" t="s">
        <v>90</v>
      </c>
      <c r="H19" s="50" t="s">
        <v>86</v>
      </c>
    </row>
    <row r="20" spans="1:9" x14ac:dyDescent="0.25">
      <c r="B20" s="61" t="s">
        <v>85</v>
      </c>
      <c r="C20" s="62"/>
      <c r="D20" s="62"/>
      <c r="E20" s="62"/>
      <c r="F20" s="33"/>
      <c r="G20" s="33">
        <v>6436.98</v>
      </c>
      <c r="H20" s="58" t="str">
        <f>IF(AND(F20&gt;=G20),"OK","ALERTA")</f>
        <v>ALERTA</v>
      </c>
      <c r="I20">
        <v>6436.98</v>
      </c>
    </row>
    <row r="21" spans="1:9" x14ac:dyDescent="0.25">
      <c r="B21" s="63" t="s">
        <v>80</v>
      </c>
      <c r="C21" s="64"/>
      <c r="D21" s="64"/>
      <c r="E21" s="64"/>
      <c r="F21" s="33">
        <v>1</v>
      </c>
      <c r="G21" s="33">
        <v>1</v>
      </c>
      <c r="H21" s="58" t="str">
        <f>IF(AND(G21&lt;=3),"OK","ALERTA")</f>
        <v>OK</v>
      </c>
    </row>
    <row r="22" spans="1:9" x14ac:dyDescent="0.25">
      <c r="B22" s="63" t="s">
        <v>81</v>
      </c>
      <c r="C22" s="64"/>
      <c r="D22" s="64"/>
      <c r="E22" s="64"/>
      <c r="F22" s="33">
        <v>1</v>
      </c>
      <c r="G22" s="33">
        <v>1</v>
      </c>
      <c r="H22" s="58" t="str">
        <f>IF(AND(0=G22),"OK","ALERTA")</f>
        <v>ALERTA</v>
      </c>
    </row>
    <row r="23" spans="1:9" ht="2.25" customHeight="1" thickBot="1" x14ac:dyDescent="0.3">
      <c r="B23" s="22"/>
      <c r="C23" s="5"/>
      <c r="D23" s="5"/>
      <c r="E23" s="5"/>
      <c r="F23" s="48"/>
      <c r="G23" s="56"/>
      <c r="H23" s="52"/>
    </row>
    <row r="24" spans="1:9" ht="16.5" customHeight="1" thickBot="1" x14ac:dyDescent="0.3">
      <c r="B24" s="77" t="s">
        <v>5</v>
      </c>
      <c r="C24" s="78"/>
      <c r="D24" s="78"/>
      <c r="E24" s="79"/>
      <c r="F24" s="46" t="s">
        <v>82</v>
      </c>
      <c r="G24" s="53" t="s">
        <v>83</v>
      </c>
      <c r="H24" s="57" t="s">
        <v>84</v>
      </c>
    </row>
    <row r="25" spans="1:9" ht="15" customHeight="1" x14ac:dyDescent="0.25">
      <c r="B25" s="59" t="s">
        <v>75</v>
      </c>
      <c r="C25" s="60"/>
      <c r="D25" s="60"/>
      <c r="E25" s="60"/>
      <c r="F25" s="32" t="s">
        <v>91</v>
      </c>
      <c r="G25" s="50" t="s">
        <v>91</v>
      </c>
      <c r="H25" s="50" t="s">
        <v>86</v>
      </c>
    </row>
    <row r="26" spans="1:9" ht="15" customHeight="1" x14ac:dyDescent="0.25">
      <c r="B26" s="61" t="s">
        <v>85</v>
      </c>
      <c r="C26" s="62"/>
      <c r="D26" s="62"/>
      <c r="E26" s="62"/>
      <c r="F26" s="33"/>
      <c r="G26" s="51">
        <v>6437</v>
      </c>
      <c r="H26" s="58" t="str">
        <f>IF(AND(F26&gt;=G26),"OK","ALERTA")</f>
        <v>ALERTA</v>
      </c>
      <c r="I26">
        <v>6437</v>
      </c>
    </row>
    <row r="27" spans="1:9" ht="15" customHeight="1" x14ac:dyDescent="0.25">
      <c r="B27" s="63" t="s">
        <v>76</v>
      </c>
      <c r="C27" s="64"/>
      <c r="D27" s="64"/>
      <c r="E27" s="64"/>
      <c r="F27" s="33">
        <v>0</v>
      </c>
      <c r="G27" s="51">
        <v>0</v>
      </c>
      <c r="H27" s="58" t="str">
        <f>IF(AND(0=G27),"OK","ALERTA")</f>
        <v>OK</v>
      </c>
    </row>
    <row r="28" spans="1:9" x14ac:dyDescent="0.25">
      <c r="B28" s="63" t="s">
        <v>77</v>
      </c>
      <c r="C28" s="64"/>
      <c r="D28" s="64"/>
      <c r="E28" s="64"/>
      <c r="F28" s="34">
        <v>0</v>
      </c>
      <c r="G28" s="54">
        <v>0</v>
      </c>
      <c r="H28" s="58" t="str">
        <f>IF(AND(0=G28),"OK","ALERTA")</f>
        <v>OK</v>
      </c>
    </row>
    <row r="29" spans="1:9" ht="15" customHeight="1" thickBot="1" x14ac:dyDescent="0.3">
      <c r="B29" s="29" t="s">
        <v>78</v>
      </c>
      <c r="C29" s="30"/>
      <c r="D29" s="30"/>
      <c r="E29" s="30"/>
      <c r="F29" s="35">
        <v>0</v>
      </c>
      <c r="G29" s="55">
        <v>0</v>
      </c>
      <c r="H29" s="55" t="str">
        <f>IF(AND(0=G29),"OK","ALERTA")</f>
        <v>OK</v>
      </c>
    </row>
    <row r="30" spans="1:9" x14ac:dyDescent="0.25">
      <c r="G30"/>
    </row>
    <row r="31" spans="1:9" s="9" customFormat="1" ht="11.25" customHeight="1" x14ac:dyDescent="0.25">
      <c r="A31"/>
      <c r="B31"/>
      <c r="C31"/>
      <c r="D31"/>
      <c r="E31"/>
      <c r="F31"/>
      <c r="G31"/>
      <c r="H31"/>
    </row>
    <row r="32" spans="1:9" s="9" customFormat="1" ht="11.25" customHeight="1" x14ac:dyDescent="0.25">
      <c r="A32"/>
      <c r="B32"/>
      <c r="C32"/>
      <c r="D32"/>
      <c r="E32"/>
      <c r="F32"/>
      <c r="G32"/>
      <c r="H32"/>
    </row>
    <row r="33" spans="1:10" s="9" customFormat="1" ht="11.25" customHeight="1" x14ac:dyDescent="0.25">
      <c r="A33"/>
      <c r="B33"/>
      <c r="C33"/>
      <c r="D33"/>
      <c r="E33"/>
      <c r="F33"/>
      <c r="G33"/>
      <c r="H33"/>
    </row>
    <row r="34" spans="1:10" s="9" customFormat="1" ht="11.25" customHeight="1" x14ac:dyDescent="0.25">
      <c r="A34"/>
      <c r="B34"/>
      <c r="C34"/>
      <c r="D34"/>
      <c r="E34"/>
      <c r="F34"/>
      <c r="G34"/>
      <c r="H34"/>
    </row>
    <row r="35" spans="1:10" s="9" customFormat="1" ht="11.25" customHeight="1" x14ac:dyDescent="0.25">
      <c r="A35"/>
      <c r="B35"/>
      <c r="C35"/>
      <c r="D35"/>
      <c r="E35"/>
      <c r="F35"/>
      <c r="G35"/>
      <c r="H35"/>
    </row>
    <row r="36" spans="1:10" s="9" customFormat="1" ht="11.25" customHeight="1" x14ac:dyDescent="0.25">
      <c r="A36"/>
      <c r="B36"/>
      <c r="C36"/>
      <c r="D36"/>
      <c r="E36"/>
      <c r="F36"/>
      <c r="G36"/>
      <c r="H36"/>
    </row>
    <row r="37" spans="1:10" x14ac:dyDescent="0.25">
      <c r="G37"/>
      <c r="J37" s="8"/>
    </row>
    <row r="38" spans="1:10" ht="12" customHeight="1" x14ac:dyDescent="0.25">
      <c r="G38"/>
    </row>
    <row r="39" spans="1:10" ht="12" customHeight="1" x14ac:dyDescent="0.25">
      <c r="G39"/>
    </row>
    <row r="40" spans="1:10" ht="12" customHeight="1" x14ac:dyDescent="0.25">
      <c r="G40"/>
    </row>
    <row r="41" spans="1:10" ht="12" customHeight="1" x14ac:dyDescent="0.25">
      <c r="G41"/>
    </row>
    <row r="42" spans="1:10" x14ac:dyDescent="0.25">
      <c r="G42"/>
    </row>
  </sheetData>
  <mergeCells count="14">
    <mergeCell ref="B25:E25"/>
    <mergeCell ref="B26:E26"/>
    <mergeCell ref="B27:E27"/>
    <mergeCell ref="B28:E28"/>
    <mergeCell ref="B1:G2"/>
    <mergeCell ref="C4:H4"/>
    <mergeCell ref="F5:H5"/>
    <mergeCell ref="B24:E24"/>
    <mergeCell ref="C5:D5"/>
    <mergeCell ref="B18:E18"/>
    <mergeCell ref="B19:E19"/>
    <mergeCell ref="B20:E20"/>
    <mergeCell ref="B21:E21"/>
    <mergeCell ref="B22:E22"/>
  </mergeCells>
  <conditionalFormatting sqref="F5">
    <cfRule type="containsText" dxfId="1" priority="2" operator="containsText" text="RECOMENDADO">
      <formula>NOT(ISERROR(SEARCH("RECOMENDADO",F5)))</formula>
    </cfRule>
    <cfRule type="containsText" dxfId="0" priority="1" operator="containsText" text="OBSERVADO">
      <formula>NOT(ISERROR(SEARCH("OBSERVADO",F5)))</formula>
    </cfRule>
  </conditionalFormatting>
  <printOptions horizontalCentered="1"/>
  <pageMargins left="0.25" right="0.25" top="0.75" bottom="0.75" header="0.3" footer="0.3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I18" sqref="I18"/>
    </sheetView>
  </sheetViews>
  <sheetFormatPr baseColWidth="10" defaultColWidth="10.7109375" defaultRowHeight="15" x14ac:dyDescent="0.25"/>
  <cols>
    <col min="2" max="2" width="14.28515625" customWidth="1"/>
    <col min="3" max="3" width="21.42578125" customWidth="1"/>
    <col min="7" max="7" width="15.85546875" customWidth="1"/>
    <col min="10" max="10" width="12.28515625" customWidth="1"/>
  </cols>
  <sheetData>
    <row r="1" spans="1:12" ht="25.5" customHeight="1" x14ac:dyDescent="0.25">
      <c r="A1" s="81" t="s">
        <v>6</v>
      </c>
      <c r="B1" s="81" t="s">
        <v>7</v>
      </c>
      <c r="C1" s="81" t="s">
        <v>8</v>
      </c>
      <c r="D1" s="81" t="s">
        <v>9</v>
      </c>
      <c r="E1" s="81"/>
      <c r="F1" s="81"/>
      <c r="G1" s="10" t="s">
        <v>10</v>
      </c>
      <c r="H1" s="81" t="s">
        <v>11</v>
      </c>
    </row>
    <row r="2" spans="1:12" ht="17.25" customHeight="1" x14ac:dyDescent="0.25">
      <c r="A2" s="81"/>
      <c r="B2" s="81"/>
      <c r="C2" s="81"/>
      <c r="D2" s="10" t="s">
        <v>12</v>
      </c>
      <c r="E2" s="10" t="s">
        <v>13</v>
      </c>
      <c r="F2" s="10" t="s">
        <v>14</v>
      </c>
      <c r="G2" s="10" t="s">
        <v>15</v>
      </c>
      <c r="H2" s="81"/>
    </row>
    <row r="3" spans="1:12" x14ac:dyDescent="0.25">
      <c r="A3" s="11">
        <v>5962372</v>
      </c>
      <c r="B3" s="11">
        <v>766821</v>
      </c>
      <c r="C3" t="s">
        <v>16</v>
      </c>
      <c r="D3" s="11" t="s">
        <v>17</v>
      </c>
      <c r="E3" s="11" t="s">
        <v>17</v>
      </c>
      <c r="F3" s="11" t="s">
        <v>17</v>
      </c>
      <c r="G3" s="11"/>
      <c r="H3" s="11" t="s">
        <v>18</v>
      </c>
      <c r="J3" t="s">
        <v>19</v>
      </c>
    </row>
    <row r="4" spans="1:12" x14ac:dyDescent="0.25">
      <c r="D4" s="11" t="s">
        <v>17</v>
      </c>
      <c r="E4" s="11"/>
      <c r="F4" s="11"/>
      <c r="G4" s="11"/>
      <c r="H4" s="11" t="s">
        <v>18</v>
      </c>
      <c r="J4" t="s">
        <v>20</v>
      </c>
    </row>
    <row r="5" spans="1:12" x14ac:dyDescent="0.25">
      <c r="D5" s="11"/>
      <c r="E5" s="11" t="s">
        <v>17</v>
      </c>
      <c r="F5" s="11"/>
      <c r="G5" s="11"/>
      <c r="H5" s="11" t="s">
        <v>18</v>
      </c>
      <c r="J5" s="12" t="s">
        <v>21</v>
      </c>
    </row>
    <row r="6" spans="1:12" x14ac:dyDescent="0.25">
      <c r="D6" s="11"/>
      <c r="E6" s="11"/>
      <c r="F6" s="11" t="s">
        <v>17</v>
      </c>
      <c r="G6" s="11"/>
      <c r="H6" s="11" t="s">
        <v>18</v>
      </c>
    </row>
    <row r="7" spans="1:12" x14ac:dyDescent="0.25">
      <c r="D7" s="11" t="s">
        <v>17</v>
      </c>
      <c r="E7" s="11" t="s">
        <v>17</v>
      </c>
      <c r="F7" s="11"/>
      <c r="G7" s="11"/>
      <c r="H7" s="11" t="s">
        <v>18</v>
      </c>
    </row>
    <row r="8" spans="1:12" x14ac:dyDescent="0.25">
      <c r="D8" s="11" t="s">
        <v>17</v>
      </c>
      <c r="E8" s="11"/>
      <c r="F8" s="11" t="s">
        <v>17</v>
      </c>
      <c r="G8" s="11"/>
      <c r="H8" s="11" t="s">
        <v>18</v>
      </c>
    </row>
    <row r="9" spans="1:12" x14ac:dyDescent="0.25">
      <c r="D9" s="11"/>
      <c r="E9" s="11" t="s">
        <v>17</v>
      </c>
      <c r="F9" s="11" t="s">
        <v>17</v>
      </c>
      <c r="G9" s="11"/>
      <c r="H9" s="11" t="s">
        <v>18</v>
      </c>
    </row>
    <row r="10" spans="1:12" x14ac:dyDescent="0.25">
      <c r="D10" s="11" t="s">
        <v>17</v>
      </c>
      <c r="E10" s="11" t="s">
        <v>17</v>
      </c>
      <c r="F10" s="11" t="s">
        <v>17</v>
      </c>
      <c r="G10" s="11" t="s">
        <v>17</v>
      </c>
      <c r="H10" s="11" t="s">
        <v>22</v>
      </c>
    </row>
    <row r="11" spans="1:12" x14ac:dyDescent="0.25">
      <c r="D11" s="11" t="s">
        <v>17</v>
      </c>
      <c r="E11" s="11"/>
      <c r="F11" s="11"/>
      <c r="G11" s="11" t="s">
        <v>17</v>
      </c>
      <c r="H11" s="11" t="s">
        <v>22</v>
      </c>
      <c r="J11" s="13" t="s">
        <v>23</v>
      </c>
      <c r="K11" s="9"/>
    </row>
    <row r="12" spans="1:12" x14ac:dyDescent="0.25">
      <c r="D12" s="11"/>
      <c r="E12" s="11" t="s">
        <v>17</v>
      </c>
      <c r="F12" s="11"/>
      <c r="G12" s="11" t="s">
        <v>17</v>
      </c>
      <c r="H12" s="11" t="s">
        <v>22</v>
      </c>
      <c r="J12" s="14"/>
      <c r="K12" s="9" t="s">
        <v>24</v>
      </c>
      <c r="L12" s="9"/>
    </row>
    <row r="13" spans="1:12" x14ac:dyDescent="0.25">
      <c r="D13" s="11"/>
      <c r="E13" s="11"/>
      <c r="F13" s="11" t="s">
        <v>17</v>
      </c>
      <c r="G13" s="11" t="s">
        <v>17</v>
      </c>
      <c r="H13" s="11" t="s">
        <v>22</v>
      </c>
      <c r="J13" s="14"/>
      <c r="K13" s="9" t="s">
        <v>25</v>
      </c>
      <c r="L13" s="9"/>
    </row>
    <row r="14" spans="1:12" x14ac:dyDescent="0.25">
      <c r="D14" s="11" t="s">
        <v>17</v>
      </c>
      <c r="E14" s="11" t="s">
        <v>17</v>
      </c>
      <c r="F14" s="11"/>
      <c r="G14" s="11" t="s">
        <v>17</v>
      </c>
      <c r="H14" s="11" t="s">
        <v>22</v>
      </c>
      <c r="J14" s="14"/>
      <c r="K14" s="9" t="s">
        <v>26</v>
      </c>
      <c r="L14" s="9"/>
    </row>
    <row r="15" spans="1:12" x14ac:dyDescent="0.25">
      <c r="D15" s="11" t="s">
        <v>17</v>
      </c>
      <c r="E15" s="11"/>
      <c r="F15" s="11" t="s">
        <v>17</v>
      </c>
      <c r="G15" s="11" t="s">
        <v>17</v>
      </c>
      <c r="H15" s="11" t="s">
        <v>22</v>
      </c>
      <c r="J15" s="14"/>
      <c r="K15" s="9" t="s">
        <v>27</v>
      </c>
      <c r="L15" s="9"/>
    </row>
    <row r="16" spans="1:12" x14ac:dyDescent="0.25">
      <c r="D16" s="11"/>
      <c r="E16" s="11" t="s">
        <v>17</v>
      </c>
      <c r="F16" s="11" t="s">
        <v>17</v>
      </c>
      <c r="G16" s="11" t="s">
        <v>17</v>
      </c>
      <c r="H16" s="11" t="s">
        <v>22</v>
      </c>
      <c r="K16" s="9" t="s">
        <v>28</v>
      </c>
      <c r="L16" s="9"/>
    </row>
    <row r="17" spans="10:12" x14ac:dyDescent="0.25">
      <c r="J17" s="9"/>
      <c r="K17" s="9" t="s">
        <v>29</v>
      </c>
      <c r="L17" s="9"/>
    </row>
    <row r="18" spans="10:12" x14ac:dyDescent="0.25">
      <c r="K18" s="9" t="s">
        <v>30</v>
      </c>
      <c r="L18" s="9"/>
    </row>
    <row r="19" spans="10:12" x14ac:dyDescent="0.25">
      <c r="K19" s="9" t="s">
        <v>31</v>
      </c>
      <c r="L19" s="9"/>
    </row>
    <row r="20" spans="10:12" x14ac:dyDescent="0.25">
      <c r="J20" s="9"/>
      <c r="K20" s="9"/>
      <c r="L20" s="9"/>
    </row>
    <row r="21" spans="10:12" x14ac:dyDescent="0.25">
      <c r="J21" s="13" t="s">
        <v>32</v>
      </c>
      <c r="K21" s="9"/>
      <c r="L21" s="9"/>
    </row>
    <row r="22" spans="10:12" x14ac:dyDescent="0.25">
      <c r="K22" s="9" t="s">
        <v>33</v>
      </c>
      <c r="L22" s="9"/>
    </row>
    <row r="23" spans="10:12" x14ac:dyDescent="0.25">
      <c r="K23" s="9" t="s">
        <v>34</v>
      </c>
    </row>
  </sheetData>
  <mergeCells count="5">
    <mergeCell ref="A1:A2"/>
    <mergeCell ref="B1:B2"/>
    <mergeCell ref="C1:C2"/>
    <mergeCell ref="D1:F1"/>
    <mergeCell ref="H1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I13" sqref="I13"/>
    </sheetView>
  </sheetViews>
  <sheetFormatPr baseColWidth="10" defaultColWidth="10.7109375" defaultRowHeight="15" x14ac:dyDescent="0.25"/>
  <cols>
    <col min="1" max="1" width="12.5703125" customWidth="1"/>
    <col min="2" max="2" width="13" customWidth="1"/>
    <col min="3" max="3" width="15.140625" style="15" customWidth="1"/>
    <col min="4" max="4" width="21.7109375" customWidth="1"/>
    <col min="5" max="5" width="18.85546875" customWidth="1"/>
    <col min="6" max="6" width="17" customWidth="1"/>
    <col min="7" max="7" width="12.85546875" customWidth="1"/>
    <col min="8" max="8" width="21" customWidth="1"/>
    <col min="9" max="9" width="17.140625" customWidth="1"/>
    <col min="10" max="10" width="15.140625" customWidth="1"/>
  </cols>
  <sheetData>
    <row r="1" spans="1:11" ht="38.25" customHeight="1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39</v>
      </c>
      <c r="I2" s="11">
        <v>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42</v>
      </c>
      <c r="I3" s="11">
        <v>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44</v>
      </c>
      <c r="I4" s="11">
        <v>1500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39</v>
      </c>
      <c r="I5" s="11">
        <v>5000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16</v>
      </c>
      <c r="E6" s="11">
        <v>123</v>
      </c>
      <c r="F6" s="11">
        <v>5962372</v>
      </c>
      <c r="G6" s="19">
        <v>27</v>
      </c>
      <c r="H6" s="11" t="s">
        <v>46</v>
      </c>
      <c r="I6" s="11">
        <v>3500</v>
      </c>
      <c r="J6" s="20">
        <v>44435</v>
      </c>
      <c r="K6" s="11" t="s">
        <v>40</v>
      </c>
    </row>
    <row r="7" spans="1:11" x14ac:dyDescent="0.25">
      <c r="A7" s="11" t="s">
        <v>37</v>
      </c>
      <c r="B7" s="11" t="s">
        <v>38</v>
      </c>
      <c r="C7" s="18">
        <v>766821</v>
      </c>
      <c r="D7" s="11" t="s">
        <v>47</v>
      </c>
      <c r="E7" s="11">
        <v>123</v>
      </c>
      <c r="F7" s="11">
        <v>5962372</v>
      </c>
      <c r="G7" s="19">
        <v>27</v>
      </c>
      <c r="H7" s="11" t="s">
        <v>39</v>
      </c>
      <c r="I7" s="11">
        <v>2500</v>
      </c>
      <c r="J7" s="20">
        <v>44435</v>
      </c>
      <c r="K7" s="11" t="s">
        <v>40</v>
      </c>
    </row>
    <row r="8" spans="1:11" x14ac:dyDescent="0.25">
      <c r="A8" s="11" t="s">
        <v>37</v>
      </c>
      <c r="B8" s="11" t="s">
        <v>38</v>
      </c>
      <c r="C8" s="18">
        <v>766821</v>
      </c>
      <c r="D8" s="11" t="s">
        <v>48</v>
      </c>
      <c r="E8" s="11">
        <v>123</v>
      </c>
      <c r="F8" s="11">
        <v>5962372</v>
      </c>
      <c r="G8" s="19">
        <v>27</v>
      </c>
      <c r="H8" s="11" t="s">
        <v>46</v>
      </c>
      <c r="I8" s="11">
        <v>3500</v>
      </c>
      <c r="J8" s="20">
        <v>44435</v>
      </c>
      <c r="K8" s="11" t="s">
        <v>40</v>
      </c>
    </row>
    <row r="9" spans="1:11" x14ac:dyDescent="0.25">
      <c r="A9" s="11" t="s">
        <v>37</v>
      </c>
      <c r="B9" s="11" t="s">
        <v>38</v>
      </c>
      <c r="C9" s="18">
        <v>766821</v>
      </c>
      <c r="D9" s="11" t="s">
        <v>49</v>
      </c>
      <c r="E9" s="11">
        <v>123</v>
      </c>
      <c r="F9" s="11">
        <v>5962372</v>
      </c>
      <c r="G9" s="19">
        <v>27</v>
      </c>
      <c r="H9" s="11" t="s">
        <v>46</v>
      </c>
      <c r="I9" s="11">
        <v>5000</v>
      </c>
      <c r="J9" s="20">
        <v>44435</v>
      </c>
      <c r="K9" s="11" t="s">
        <v>40</v>
      </c>
    </row>
    <row r="10" spans="1:11" x14ac:dyDescent="0.25">
      <c r="A10" s="11" t="s">
        <v>37</v>
      </c>
      <c r="B10" s="11" t="s">
        <v>38</v>
      </c>
      <c r="C10" s="18">
        <v>766821</v>
      </c>
      <c r="D10" s="11" t="s">
        <v>50</v>
      </c>
      <c r="E10" s="11">
        <v>123</v>
      </c>
      <c r="F10" s="11">
        <v>5962372</v>
      </c>
      <c r="G10" s="19">
        <v>27</v>
      </c>
      <c r="H10" s="11" t="s">
        <v>51</v>
      </c>
      <c r="I10" s="11">
        <v>50000</v>
      </c>
      <c r="J10" s="20">
        <v>44435</v>
      </c>
      <c r="K10" s="11" t="s">
        <v>40</v>
      </c>
    </row>
    <row r="11" spans="1:11" x14ac:dyDescent="0.25">
      <c r="A11" s="11" t="s">
        <v>37</v>
      </c>
      <c r="B11" s="11" t="s">
        <v>38</v>
      </c>
      <c r="C11" s="18">
        <v>766821</v>
      </c>
      <c r="D11" s="11" t="s">
        <v>52</v>
      </c>
      <c r="E11" s="11">
        <v>123</v>
      </c>
      <c r="F11" s="11">
        <v>5962372</v>
      </c>
      <c r="G11" s="19">
        <v>27</v>
      </c>
      <c r="H11" s="11" t="s">
        <v>51</v>
      </c>
      <c r="I11" s="11">
        <v>200</v>
      </c>
      <c r="J11" s="20">
        <v>44435</v>
      </c>
      <c r="K11" s="11" t="s">
        <v>40</v>
      </c>
    </row>
    <row r="12" spans="1:11" x14ac:dyDescent="0.25">
      <c r="A12" s="11" t="s">
        <v>37</v>
      </c>
      <c r="B12" s="11" t="s">
        <v>38</v>
      </c>
      <c r="C12" s="18">
        <v>766821</v>
      </c>
      <c r="D12" s="11" t="s">
        <v>53</v>
      </c>
      <c r="E12" s="11">
        <v>123</v>
      </c>
      <c r="F12" s="11">
        <v>5962372</v>
      </c>
      <c r="G12" s="19">
        <v>27</v>
      </c>
      <c r="H12" s="11" t="s">
        <v>51</v>
      </c>
      <c r="I12" s="11">
        <v>600</v>
      </c>
      <c r="J12" s="20">
        <v>44435</v>
      </c>
      <c r="K12" s="11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I12" sqref="I12"/>
    </sheetView>
  </sheetViews>
  <sheetFormatPr baseColWidth="10" defaultColWidth="10.7109375" defaultRowHeight="15" x14ac:dyDescent="0.25"/>
  <cols>
    <col min="4" max="4" width="21.42578125" customWidth="1"/>
    <col min="5" max="5" width="13.42578125" customWidth="1"/>
    <col min="8" max="8" width="23" customWidth="1"/>
    <col min="9" max="9" width="15.140625" customWidth="1"/>
    <col min="10" max="10" width="16.28515625" customWidth="1"/>
  </cols>
  <sheetData>
    <row r="1" spans="1:11" ht="25.5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54</v>
      </c>
      <c r="I2" s="11">
        <v>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55</v>
      </c>
      <c r="I3" s="11">
        <v>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56</v>
      </c>
      <c r="I4" s="11">
        <v>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57</v>
      </c>
      <c r="I5" s="11">
        <v>0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16</v>
      </c>
      <c r="E6" s="11">
        <v>123</v>
      </c>
      <c r="F6" s="11">
        <v>5962372</v>
      </c>
      <c r="G6" s="19">
        <v>27</v>
      </c>
      <c r="H6" s="11" t="s">
        <v>54</v>
      </c>
      <c r="I6" s="11">
        <v>0</v>
      </c>
      <c r="J6" s="20">
        <v>44435</v>
      </c>
      <c r="K6" s="11" t="s">
        <v>40</v>
      </c>
    </row>
    <row r="7" spans="1:11" x14ac:dyDescent="0.25">
      <c r="A7" s="11" t="s">
        <v>37</v>
      </c>
      <c r="B7" s="11" t="s">
        <v>38</v>
      </c>
      <c r="C7" s="18">
        <v>766821</v>
      </c>
      <c r="D7" s="11" t="s">
        <v>47</v>
      </c>
      <c r="E7" s="11">
        <v>123</v>
      </c>
      <c r="F7" s="11">
        <v>5962372</v>
      </c>
      <c r="G7" s="19">
        <v>27</v>
      </c>
      <c r="H7" s="11" t="s">
        <v>57</v>
      </c>
      <c r="I7" s="11">
        <v>0</v>
      </c>
      <c r="J7" s="20">
        <v>44435</v>
      </c>
      <c r="K7" s="11" t="s">
        <v>40</v>
      </c>
    </row>
    <row r="8" spans="1:11" x14ac:dyDescent="0.25">
      <c r="A8" s="11" t="s">
        <v>37</v>
      </c>
      <c r="B8" s="11" t="s">
        <v>38</v>
      </c>
      <c r="C8" s="18">
        <v>766821</v>
      </c>
      <c r="D8" s="11" t="s">
        <v>48</v>
      </c>
      <c r="E8" s="11">
        <v>123</v>
      </c>
      <c r="F8" s="11">
        <v>5962372</v>
      </c>
      <c r="G8" s="19">
        <v>27</v>
      </c>
      <c r="H8" s="11" t="s">
        <v>58</v>
      </c>
      <c r="I8" s="11">
        <v>2500</v>
      </c>
      <c r="J8" s="20">
        <v>44435</v>
      </c>
      <c r="K8" s="11" t="s">
        <v>40</v>
      </c>
    </row>
    <row r="9" spans="1:11" x14ac:dyDescent="0.25">
      <c r="A9" s="11" t="s">
        <v>37</v>
      </c>
      <c r="B9" s="11" t="s">
        <v>38</v>
      </c>
      <c r="C9" s="18">
        <v>766821</v>
      </c>
      <c r="D9" s="11" t="s">
        <v>59</v>
      </c>
      <c r="E9" s="11">
        <v>123</v>
      </c>
      <c r="F9" s="11">
        <v>5962372</v>
      </c>
      <c r="G9" s="19">
        <v>27</v>
      </c>
      <c r="H9" s="11" t="s">
        <v>58</v>
      </c>
      <c r="I9" s="11">
        <v>2150</v>
      </c>
      <c r="J9" s="20">
        <v>44435</v>
      </c>
      <c r="K9" s="11" t="s">
        <v>40</v>
      </c>
    </row>
    <row r="10" spans="1:11" x14ac:dyDescent="0.25">
      <c r="A10" s="11" t="s">
        <v>37</v>
      </c>
      <c r="B10" s="11" t="s">
        <v>38</v>
      </c>
      <c r="C10" s="18">
        <v>766821</v>
      </c>
      <c r="D10" s="11" t="s">
        <v>50</v>
      </c>
      <c r="E10" s="11">
        <v>123</v>
      </c>
      <c r="F10" s="11">
        <v>5962372</v>
      </c>
      <c r="G10" s="19">
        <v>27</v>
      </c>
      <c r="H10" s="11" t="s">
        <v>58</v>
      </c>
      <c r="I10" s="11">
        <v>5000</v>
      </c>
      <c r="J10" s="20">
        <v>44435</v>
      </c>
      <c r="K10" s="11" t="s">
        <v>40</v>
      </c>
    </row>
    <row r="11" spans="1:11" x14ac:dyDescent="0.25">
      <c r="A11" s="11" t="s">
        <v>37</v>
      </c>
      <c r="B11" s="11" t="s">
        <v>38</v>
      </c>
      <c r="C11" s="18">
        <v>766821</v>
      </c>
      <c r="D11" s="11" t="s">
        <v>60</v>
      </c>
      <c r="E11" s="11">
        <v>123</v>
      </c>
      <c r="F11" s="11">
        <v>5962372</v>
      </c>
      <c r="G11" s="19">
        <v>27</v>
      </c>
      <c r="H11" s="11" t="s">
        <v>58</v>
      </c>
      <c r="I11" s="11">
        <v>250</v>
      </c>
      <c r="J11" s="20">
        <v>44435</v>
      </c>
      <c r="K11" s="1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D12" sqref="D12"/>
    </sheetView>
  </sheetViews>
  <sheetFormatPr baseColWidth="10" defaultColWidth="10.7109375" defaultRowHeight="15" x14ac:dyDescent="0.25"/>
  <cols>
    <col min="3" max="3" width="12.42578125" customWidth="1"/>
    <col min="4" max="4" width="18.28515625" customWidth="1"/>
    <col min="5" max="5" width="12.7109375" customWidth="1"/>
    <col min="8" max="8" width="19" customWidth="1"/>
    <col min="9" max="9" width="15.7109375" customWidth="1"/>
    <col min="10" max="10" width="15.140625" customWidth="1"/>
  </cols>
  <sheetData>
    <row r="1" spans="1:11" ht="25.5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25</v>
      </c>
      <c r="I1" s="17" t="s">
        <v>26</v>
      </c>
      <c r="J1" s="16" t="s">
        <v>28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61</v>
      </c>
      <c r="I2" s="11">
        <v>3500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62</v>
      </c>
      <c r="I3" s="11">
        <v>5000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43</v>
      </c>
      <c r="E4" s="11">
        <v>123</v>
      </c>
      <c r="F4" s="11">
        <v>5962372</v>
      </c>
      <c r="G4" s="19">
        <v>27</v>
      </c>
      <c r="H4" s="11" t="s">
        <v>63</v>
      </c>
      <c r="I4" s="11">
        <v>5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45</v>
      </c>
      <c r="E5" s="11">
        <v>123</v>
      </c>
      <c r="F5" s="11">
        <v>5962372</v>
      </c>
      <c r="G5" s="19">
        <v>27</v>
      </c>
      <c r="H5" s="11" t="s">
        <v>64</v>
      </c>
      <c r="I5" s="11">
        <v>21</v>
      </c>
      <c r="J5" s="20">
        <v>44435</v>
      </c>
      <c r="K5" s="11" t="s">
        <v>40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47</v>
      </c>
      <c r="E6" s="11">
        <v>123</v>
      </c>
      <c r="F6" s="11">
        <v>5962372</v>
      </c>
      <c r="G6" s="19">
        <v>27</v>
      </c>
      <c r="H6" s="11" t="s">
        <v>65</v>
      </c>
      <c r="I6" s="11">
        <v>254</v>
      </c>
      <c r="J6" s="20">
        <v>44435</v>
      </c>
      <c r="K6" s="1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H4" sqref="H4"/>
    </sheetView>
  </sheetViews>
  <sheetFormatPr baseColWidth="10" defaultColWidth="10.7109375" defaultRowHeight="15" x14ac:dyDescent="0.25"/>
  <cols>
    <col min="4" max="4" width="15.42578125" customWidth="1"/>
    <col min="5" max="5" width="12.7109375" customWidth="1"/>
    <col min="8" max="8" width="19" customWidth="1"/>
    <col min="9" max="9" width="12.85546875" customWidth="1"/>
    <col min="10" max="10" width="13.5703125" customWidth="1"/>
  </cols>
  <sheetData>
    <row r="1" spans="1:11" ht="41.25" customHeight="1" x14ac:dyDescent="0.25">
      <c r="A1" s="16" t="s">
        <v>30</v>
      </c>
      <c r="B1" s="16" t="s">
        <v>31</v>
      </c>
      <c r="C1" s="16" t="s">
        <v>35</v>
      </c>
      <c r="D1" s="16" t="s">
        <v>36</v>
      </c>
      <c r="E1" s="16" t="s">
        <v>24</v>
      </c>
      <c r="F1" s="16" t="s">
        <v>6</v>
      </c>
      <c r="G1" s="16" t="s">
        <v>27</v>
      </c>
      <c r="H1" s="16" t="s">
        <v>66</v>
      </c>
      <c r="I1" s="17" t="s">
        <v>67</v>
      </c>
      <c r="J1" s="17" t="s">
        <v>34</v>
      </c>
      <c r="K1" s="16" t="s">
        <v>29</v>
      </c>
    </row>
    <row r="2" spans="1:11" x14ac:dyDescent="0.25">
      <c r="A2" s="11" t="s">
        <v>37</v>
      </c>
      <c r="B2" s="11" t="s">
        <v>38</v>
      </c>
      <c r="C2" s="18">
        <v>766821</v>
      </c>
      <c r="D2" s="11" t="s">
        <v>16</v>
      </c>
      <c r="E2" s="11">
        <v>123</v>
      </c>
      <c r="F2" s="11">
        <v>5962372</v>
      </c>
      <c r="G2" s="19">
        <v>27</v>
      </c>
      <c r="H2" s="11" t="s">
        <v>68</v>
      </c>
      <c r="I2" s="11">
        <v>5000</v>
      </c>
      <c r="J2" s="20">
        <v>44435</v>
      </c>
      <c r="K2" s="11" t="s">
        <v>40</v>
      </c>
    </row>
    <row r="3" spans="1:11" x14ac:dyDescent="0.25">
      <c r="A3" s="11" t="s">
        <v>37</v>
      </c>
      <c r="B3" s="11" t="s">
        <v>38</v>
      </c>
      <c r="C3" s="18">
        <v>766821</v>
      </c>
      <c r="D3" s="11" t="s">
        <v>41</v>
      </c>
      <c r="E3" s="11">
        <v>123</v>
      </c>
      <c r="F3" s="11">
        <v>5962372</v>
      </c>
      <c r="G3" s="19">
        <v>28</v>
      </c>
      <c r="H3" s="11" t="s">
        <v>68</v>
      </c>
      <c r="I3" s="11">
        <v>5000</v>
      </c>
      <c r="J3" s="20">
        <v>44435</v>
      </c>
      <c r="K3" s="11" t="s">
        <v>40</v>
      </c>
    </row>
    <row r="4" spans="1:11" x14ac:dyDescent="0.25">
      <c r="A4" s="11" t="s">
        <v>37</v>
      </c>
      <c r="B4" s="11" t="s">
        <v>38</v>
      </c>
      <c r="C4" s="18">
        <v>766821</v>
      </c>
      <c r="D4" s="11" t="s">
        <v>69</v>
      </c>
      <c r="E4" s="11">
        <v>123</v>
      </c>
      <c r="F4" s="11">
        <v>5962372</v>
      </c>
      <c r="G4" s="19">
        <v>27</v>
      </c>
      <c r="H4" s="11" t="s">
        <v>68</v>
      </c>
      <c r="I4" s="11">
        <v>5000</v>
      </c>
      <c r="J4" s="20">
        <v>44435</v>
      </c>
      <c r="K4" s="11" t="s">
        <v>40</v>
      </c>
    </row>
    <row r="5" spans="1:11" x14ac:dyDescent="0.25">
      <c r="A5" s="11" t="s">
        <v>37</v>
      </c>
      <c r="B5" s="11" t="s">
        <v>38</v>
      </c>
      <c r="C5" s="18">
        <v>766821</v>
      </c>
      <c r="D5" s="11" t="s">
        <v>70</v>
      </c>
      <c r="E5" s="11">
        <v>123</v>
      </c>
      <c r="F5" s="11">
        <v>5962372</v>
      </c>
      <c r="G5" s="19">
        <v>27</v>
      </c>
      <c r="H5" s="11" t="s">
        <v>68</v>
      </c>
      <c r="I5" s="11">
        <v>5000</v>
      </c>
      <c r="J5" s="20">
        <v>44435</v>
      </c>
      <c r="K5" s="11" t="s">
        <v>71</v>
      </c>
    </row>
    <row r="6" spans="1:11" x14ac:dyDescent="0.25">
      <c r="A6" s="11" t="s">
        <v>37</v>
      </c>
      <c r="B6" s="11" t="s">
        <v>38</v>
      </c>
      <c r="C6" s="18">
        <v>766821</v>
      </c>
      <c r="D6" s="11" t="s">
        <v>72</v>
      </c>
      <c r="E6" s="11">
        <v>123</v>
      </c>
      <c r="F6" s="11">
        <v>5962372</v>
      </c>
      <c r="G6" s="19">
        <v>27</v>
      </c>
      <c r="H6" s="11" t="s">
        <v>68</v>
      </c>
      <c r="I6" s="11">
        <v>5000</v>
      </c>
      <c r="J6" s="20">
        <v>44435</v>
      </c>
      <c r="K6" s="11" t="s">
        <v>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Resumen</vt:lpstr>
      <vt:lpstr>Hoja7</vt:lpstr>
      <vt:lpstr>CA</vt:lpstr>
      <vt:lpstr>CC</vt:lpstr>
      <vt:lpstr>DPF</vt:lpstr>
      <vt:lpstr>Créditos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J. Huarachi Herbas</dc:creator>
  <dc:description/>
  <cp:lastModifiedBy>Robotltd Lab. Transformacion digital</cp:lastModifiedBy>
  <cp:revision>7</cp:revision>
  <cp:lastPrinted>2022-02-15T22:03:30Z</cp:lastPrinted>
  <dcterms:created xsi:type="dcterms:W3CDTF">2021-07-28T17:57:06Z</dcterms:created>
  <dcterms:modified xsi:type="dcterms:W3CDTF">2023-08-30T16:37:46Z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