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Учёба\Учёба 5 сем\МатПрог\lab1\"/>
    </mc:Choice>
  </mc:AlternateContent>
  <xr:revisionPtr revIDLastSave="0" documentId="13_ncr:1_{771F73EB-DBCF-44B1-A781-12E2099F55C8}" xr6:coauthVersionLast="47" xr6:coauthVersionMax="47" xr10:uidLastSave="{00000000-0000-0000-0000-000000000000}"/>
  <bookViews>
    <workbookView xWindow="-120" yWindow="-120" windowWidth="29040" windowHeight="15720" xr2:uid="{DDA3975E-3A4F-466A-B6C0-A7492EB38AA5}"/>
  </bookViews>
  <sheets>
    <sheet name="N1" sheetId="2" r:id="rId1"/>
    <sheet name="N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2" l="1"/>
  <c r="K12" i="2"/>
  <c r="L15" i="2"/>
  <c r="L16" i="2"/>
  <c r="D16" i="2"/>
  <c r="N15" i="2"/>
  <c r="D13" i="2"/>
  <c r="D12" i="2"/>
  <c r="D11" i="2"/>
  <c r="E11" i="2"/>
  <c r="E10" i="2"/>
  <c r="F11" i="2"/>
  <c r="G11" i="2"/>
  <c r="H11" i="2"/>
  <c r="I11" i="2"/>
  <c r="J11" i="2"/>
  <c r="K11" i="2"/>
  <c r="L11" i="2"/>
  <c r="D10" i="2"/>
  <c r="N12" i="2"/>
  <c r="E12" i="2" s="1"/>
  <c r="N11" i="2"/>
  <c r="F10" i="2"/>
  <c r="G10" i="2"/>
  <c r="H10" i="2"/>
  <c r="I10" i="2"/>
  <c r="J10" i="2"/>
  <c r="K10" i="2"/>
  <c r="L10" i="2"/>
  <c r="N10" i="2"/>
  <c r="G36" i="1"/>
  <c r="E34" i="1"/>
  <c r="D33" i="1"/>
  <c r="F35" i="1"/>
  <c r="C32" i="1"/>
  <c r="B31" i="1"/>
  <c r="B23" i="1"/>
  <c r="C18" i="1"/>
  <c r="C17" i="1"/>
  <c r="G28" i="1"/>
  <c r="F27" i="1"/>
  <c r="E26" i="1"/>
  <c r="D25" i="1"/>
  <c r="C24" i="1"/>
  <c r="C16" i="1"/>
  <c r="B17" i="1"/>
  <c r="B20" i="1"/>
  <c r="H20" i="1" s="1"/>
  <c r="B28" i="1" s="1"/>
  <c r="B19" i="1"/>
  <c r="H19" i="1" s="1"/>
  <c r="C28" i="1" s="1"/>
  <c r="B18" i="1"/>
  <c r="H18" i="1" s="1"/>
  <c r="D28" i="1" s="1"/>
  <c r="B16" i="1"/>
  <c r="B15" i="1"/>
  <c r="F20" i="1"/>
  <c r="E20" i="1"/>
  <c r="G20" i="1"/>
  <c r="E19" i="1"/>
  <c r="D20" i="1"/>
  <c r="D19" i="1"/>
  <c r="D18" i="1"/>
  <c r="C20" i="1"/>
  <c r="C19" i="1"/>
  <c r="F19" i="1"/>
  <c r="E18" i="1"/>
  <c r="D17" i="1"/>
  <c r="H17" i="1" s="1"/>
  <c r="H16" i="1"/>
  <c r="E27" i="1" s="1"/>
  <c r="F28" i="1" l="1"/>
  <c r="E28" i="1"/>
  <c r="D27" i="1"/>
  <c r="B25" i="1"/>
  <c r="C26" i="1"/>
  <c r="C25" i="1"/>
  <c r="B24" i="1"/>
  <c r="H24" i="1" s="1"/>
  <c r="C27" i="1"/>
  <c r="B27" i="1"/>
  <c r="D26" i="1"/>
  <c r="B26" i="1"/>
  <c r="H28" i="1"/>
  <c r="B36" i="1" s="1"/>
  <c r="J12" i="2"/>
  <c r="I12" i="2"/>
  <c r="N13" i="2"/>
  <c r="L13" i="2" s="1"/>
  <c r="J13" i="2"/>
  <c r="H13" i="2"/>
  <c r="F12" i="2"/>
  <c r="E13" i="2" s="1"/>
  <c r="N14" i="2" s="1"/>
  <c r="L12" i="2"/>
  <c r="K13" i="2" s="1"/>
  <c r="H12" i="2"/>
  <c r="G13" i="2" s="1"/>
  <c r="G12" i="2"/>
  <c r="F13" i="2" s="1"/>
  <c r="H27" i="1" l="1"/>
  <c r="E35" i="1"/>
  <c r="B32" i="1"/>
  <c r="H32" i="1" s="1"/>
  <c r="D34" i="1"/>
  <c r="C33" i="1"/>
  <c r="F36" i="1"/>
  <c r="H26" i="1"/>
  <c r="C36" i="1"/>
  <c r="B35" i="1"/>
  <c r="H25" i="1"/>
  <c r="D14" i="2"/>
  <c r="L14" i="2"/>
  <c r="F14" i="2"/>
  <c r="G14" i="2"/>
  <c r="E14" i="2"/>
  <c r="J14" i="2"/>
  <c r="I14" i="2"/>
  <c r="K14" i="2"/>
  <c r="I13" i="2"/>
  <c r="H14" i="2" s="1"/>
  <c r="D36" i="1" l="1"/>
  <c r="H36" i="1" s="1"/>
  <c r="C35" i="1"/>
  <c r="B34" i="1"/>
  <c r="C34" i="1"/>
  <c r="D35" i="1"/>
  <c r="E36" i="1"/>
  <c r="B33" i="1"/>
  <c r="H33" i="1" s="1"/>
  <c r="H35" i="1"/>
  <c r="E15" i="2"/>
  <c r="K15" i="2"/>
  <c r="H34" i="1" l="1"/>
  <c r="D15" i="2"/>
  <c r="I15" i="2"/>
  <c r="H16" i="2" s="1"/>
  <c r="H15" i="2"/>
  <c r="G16" i="2" s="1"/>
  <c r="J15" i="2"/>
  <c r="I16" i="2" s="1"/>
  <c r="F15" i="2"/>
  <c r="E16" i="2" s="1"/>
  <c r="G15" i="2"/>
  <c r="F16" i="2" s="1"/>
  <c r="J16" i="2" l="1"/>
  <c r="K16" i="2"/>
</calcChain>
</file>

<file path=xl/sharedStrings.xml><?xml version="1.0" encoding="utf-8"?>
<sst xmlns="http://schemas.openxmlformats.org/spreadsheetml/2006/main" count="37" uniqueCount="29">
  <si>
    <t>Инвестиции, млн.руб.</t>
  </si>
  <si>
    <t>Прирост выпуска продукции, млн. руб.</t>
  </si>
  <si>
    <t>П1</t>
  </si>
  <si>
    <t>П2</t>
  </si>
  <si>
    <t>П3</t>
  </si>
  <si>
    <t>П4</t>
  </si>
  <si>
    <t>x1*(c)</t>
  </si>
  <si>
    <t>B1(c)</t>
  </si>
  <si>
    <t>B2(c)</t>
  </si>
  <si>
    <t>x2*(c)</t>
  </si>
  <si>
    <t>c\x</t>
  </si>
  <si>
    <t>0/150</t>
  </si>
  <si>
    <t>0/50/250</t>
  </si>
  <si>
    <t>B3(c)</t>
  </si>
  <si>
    <t>x3*(c)</t>
  </si>
  <si>
    <t>x4*(c)</t>
  </si>
  <si>
    <t>B4(c)</t>
  </si>
  <si>
    <t>N</t>
  </si>
  <si>
    <t>f(t)</t>
  </si>
  <si>
    <t>P</t>
  </si>
  <si>
    <t>Кол-во лет эксплуатации / Возраст оборудования</t>
  </si>
  <si>
    <t>Прибыль при замене</t>
  </si>
  <si>
    <t>c</t>
  </si>
  <si>
    <t>x1*(с)</t>
  </si>
  <si>
    <t>x2*(с)</t>
  </si>
  <si>
    <t>x3*(с)</t>
  </si>
  <si>
    <t>x4*(с)</t>
  </si>
  <si>
    <t>Максимальный прирост: 42 млн. руб.
Распределение:
1-я фирма: 0 млн. руб.
2-я фирма: 50 млн. руб.
3-я фирма: 0 млн. руб.
4-я фирма: 200 млн. руб.</t>
  </si>
  <si>
    <t xml:space="preserve">Максимальная прибыль - 65 ден. ед.. Оптимальный цикл состоит в замене оборудования на 5-й год.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</si>
</sst>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3" borderId="4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1" xfId="0" applyFill="1" applyBorder="1"/>
    <xf numFmtId="0" fontId="0" fillId="2" borderId="1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8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CCE7-666C-4B15-ADF9-5E549BA060DC}">
  <dimension ref="A1:N18"/>
  <sheetViews>
    <sheetView tabSelected="1" workbookViewId="0">
      <selection activeCell="A19" sqref="A19"/>
    </sheetView>
  </sheetViews>
  <sheetFormatPr defaultRowHeight="15" x14ac:dyDescent="0.25"/>
  <cols>
    <col min="1" max="1" width="28" customWidth="1"/>
    <col min="13" max="13" width="8.28515625" customWidth="1"/>
    <col min="14" max="14" width="20.140625" customWidth="1"/>
  </cols>
  <sheetData>
    <row r="1" spans="1:14" x14ac:dyDescent="0.25">
      <c r="A1" s="3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4" x14ac:dyDescent="0.25">
      <c r="A2" s="3" t="s">
        <v>18</v>
      </c>
      <c r="B2" s="1">
        <v>11</v>
      </c>
      <c r="C2" s="1">
        <v>10</v>
      </c>
      <c r="D2" s="1">
        <v>9</v>
      </c>
      <c r="E2" s="1">
        <v>8</v>
      </c>
      <c r="F2" s="1">
        <v>7</v>
      </c>
      <c r="G2" s="1">
        <v>5</v>
      </c>
      <c r="H2" s="1">
        <v>3</v>
      </c>
      <c r="I2" s="1">
        <v>1</v>
      </c>
      <c r="J2" s="1">
        <v>0</v>
      </c>
    </row>
    <row r="4" spans="1:14" x14ac:dyDescent="0.25">
      <c r="A4" s="3" t="s">
        <v>19</v>
      </c>
      <c r="B4" s="1">
        <v>11</v>
      </c>
    </row>
    <row r="7" spans="1:14" x14ac:dyDescent="0.25">
      <c r="A7" s="4"/>
      <c r="B7" s="4"/>
      <c r="C7" s="4"/>
    </row>
    <row r="8" spans="1:14" x14ac:dyDescent="0.25">
      <c r="A8" s="25" t="s">
        <v>20</v>
      </c>
      <c r="B8" s="25"/>
      <c r="C8" s="25"/>
      <c r="D8" s="3">
        <v>0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N8" s="3" t="s">
        <v>21</v>
      </c>
    </row>
    <row r="9" spans="1:14" ht="15.75" thickBot="1" x14ac:dyDescent="0.3">
      <c r="A9" s="25">
        <v>1</v>
      </c>
      <c r="B9" s="25"/>
      <c r="C9" s="25"/>
      <c r="D9" s="1">
        <v>11</v>
      </c>
      <c r="E9" s="1">
        <v>10</v>
      </c>
      <c r="F9" s="1">
        <v>9</v>
      </c>
      <c r="G9" s="1">
        <v>8</v>
      </c>
      <c r="H9" s="1">
        <v>7</v>
      </c>
      <c r="I9" s="28">
        <v>5</v>
      </c>
      <c r="J9" s="28">
        <v>3</v>
      </c>
      <c r="K9" s="28">
        <v>1</v>
      </c>
      <c r="L9" s="31">
        <v>0</v>
      </c>
      <c r="N9" s="1">
        <v>0</v>
      </c>
    </row>
    <row r="10" spans="1:14" ht="16.5" thickTop="1" thickBot="1" x14ac:dyDescent="0.3">
      <c r="A10" s="25">
        <v>2</v>
      </c>
      <c r="B10" s="25"/>
      <c r="C10" s="25"/>
      <c r="D10" s="1">
        <f>MAX(D$9+E9, $N10)</f>
        <v>21</v>
      </c>
      <c r="E10" s="1">
        <f>MAX(E9+F9, $N10)</f>
        <v>19</v>
      </c>
      <c r="F10" s="1">
        <f t="shared" ref="F10:L10" si="0">MAX(F9+G9, $N10)</f>
        <v>17</v>
      </c>
      <c r="G10" s="1">
        <f t="shared" si="0"/>
        <v>15</v>
      </c>
      <c r="H10" s="32">
        <f t="shared" si="0"/>
        <v>12</v>
      </c>
      <c r="I10" s="29">
        <f t="shared" si="0"/>
        <v>10</v>
      </c>
      <c r="J10" s="30">
        <f t="shared" si="0"/>
        <v>10</v>
      </c>
      <c r="K10" s="30">
        <f t="shared" si="0"/>
        <v>10</v>
      </c>
      <c r="L10" s="35">
        <f t="shared" si="0"/>
        <v>10</v>
      </c>
      <c r="M10" s="41"/>
      <c r="N10" s="1">
        <f>D9+E9-B4</f>
        <v>10</v>
      </c>
    </row>
    <row r="11" spans="1:14" ht="15.75" thickTop="1" x14ac:dyDescent="0.25">
      <c r="A11" s="25">
        <v>3</v>
      </c>
      <c r="B11" s="25"/>
      <c r="C11" s="25"/>
      <c r="D11" s="1">
        <f>MAX(D$9+E10, $N11)</f>
        <v>30</v>
      </c>
      <c r="E11" s="1">
        <f>MAX(E$9+F10, $N11)</f>
        <v>27</v>
      </c>
      <c r="F11" s="1">
        <f t="shared" ref="D11:L16" si="1">MAX(F$9+G10, $N11)</f>
        <v>24</v>
      </c>
      <c r="G11" s="33">
        <f t="shared" si="1"/>
        <v>20</v>
      </c>
      <c r="H11" s="29">
        <f t="shared" si="1"/>
        <v>19</v>
      </c>
      <c r="I11" s="1">
        <f t="shared" si="1"/>
        <v>19</v>
      </c>
      <c r="J11" s="1">
        <f t="shared" si="1"/>
        <v>19</v>
      </c>
      <c r="K11" s="1">
        <f t="shared" si="1"/>
        <v>19</v>
      </c>
      <c r="L11" s="27">
        <f t="shared" si="1"/>
        <v>19</v>
      </c>
      <c r="N11" s="1">
        <f>-$B$4 + $D$9 + E10</f>
        <v>19</v>
      </c>
    </row>
    <row r="12" spans="1:14" ht="15.75" thickBot="1" x14ac:dyDescent="0.3">
      <c r="A12" s="25">
        <v>4</v>
      </c>
      <c r="B12" s="25"/>
      <c r="C12" s="25"/>
      <c r="D12" s="1">
        <f>MAX(D$9+E11, $N12)</f>
        <v>38</v>
      </c>
      <c r="E12" s="1">
        <f t="shared" si="1"/>
        <v>34</v>
      </c>
      <c r="F12" s="1">
        <f t="shared" si="1"/>
        <v>29</v>
      </c>
      <c r="G12" s="33">
        <f t="shared" si="1"/>
        <v>27</v>
      </c>
      <c r="H12" s="37">
        <f t="shared" si="1"/>
        <v>27</v>
      </c>
      <c r="I12" s="1">
        <f t="shared" si="1"/>
        <v>27</v>
      </c>
      <c r="J12" s="1">
        <f t="shared" si="1"/>
        <v>27</v>
      </c>
      <c r="K12" s="1">
        <f>MAX(K$9+L11, $N12)</f>
        <v>27</v>
      </c>
      <c r="L12" s="33">
        <f t="shared" si="1"/>
        <v>27</v>
      </c>
      <c r="M12" s="41"/>
      <c r="N12" s="1">
        <f t="shared" ref="N12:N14" si="2">-$B$4 + $D$9 + E11</f>
        <v>27</v>
      </c>
    </row>
    <row r="13" spans="1:14" ht="16.5" thickTop="1" thickBot="1" x14ac:dyDescent="0.3">
      <c r="A13" s="25">
        <v>5</v>
      </c>
      <c r="B13" s="25"/>
      <c r="C13" s="25"/>
      <c r="D13" s="1">
        <f>MAX(D$9+E12, $N13)</f>
        <v>45</v>
      </c>
      <c r="E13" s="1">
        <f t="shared" si="1"/>
        <v>39</v>
      </c>
      <c r="F13" s="1">
        <f t="shared" si="1"/>
        <v>36</v>
      </c>
      <c r="G13" s="1">
        <f t="shared" si="1"/>
        <v>35</v>
      </c>
      <c r="H13" s="35">
        <f t="shared" si="1"/>
        <v>34</v>
      </c>
      <c r="I13" s="38">
        <f t="shared" si="1"/>
        <v>34</v>
      </c>
      <c r="J13" s="1">
        <f t="shared" si="1"/>
        <v>34</v>
      </c>
      <c r="K13" s="1">
        <f t="shared" si="1"/>
        <v>34</v>
      </c>
      <c r="L13" s="27">
        <f t="shared" si="1"/>
        <v>34</v>
      </c>
      <c r="N13" s="1">
        <f t="shared" si="2"/>
        <v>34</v>
      </c>
    </row>
    <row r="14" spans="1:14" ht="16.5" thickTop="1" thickBot="1" x14ac:dyDescent="0.3">
      <c r="A14" s="25">
        <v>6</v>
      </c>
      <c r="B14" s="25"/>
      <c r="C14" s="25"/>
      <c r="D14" s="1">
        <f t="shared" si="1"/>
        <v>50</v>
      </c>
      <c r="E14" s="1">
        <f t="shared" si="1"/>
        <v>46</v>
      </c>
      <c r="F14" s="1">
        <f t="shared" si="1"/>
        <v>44</v>
      </c>
      <c r="G14" s="1">
        <f t="shared" si="1"/>
        <v>42</v>
      </c>
      <c r="H14" s="1">
        <f t="shared" si="1"/>
        <v>41</v>
      </c>
      <c r="I14" s="39">
        <f t="shared" si="1"/>
        <v>39</v>
      </c>
      <c r="J14" s="36">
        <f t="shared" si="1"/>
        <v>39</v>
      </c>
      <c r="K14" s="1">
        <f t="shared" si="1"/>
        <v>39</v>
      </c>
      <c r="L14" s="33">
        <f t="shared" si="1"/>
        <v>39</v>
      </c>
      <c r="M14" s="41"/>
      <c r="N14" s="1">
        <f t="shared" si="2"/>
        <v>39</v>
      </c>
    </row>
    <row r="15" spans="1:14" ht="16.5" thickTop="1" thickBot="1" x14ac:dyDescent="0.3">
      <c r="A15" s="25">
        <v>7</v>
      </c>
      <c r="B15" s="25"/>
      <c r="C15" s="25"/>
      <c r="D15" s="1">
        <f t="shared" si="1"/>
        <v>57</v>
      </c>
      <c r="E15" s="1">
        <f>MAX(E$9+F14, $N15)</f>
        <v>54</v>
      </c>
      <c r="F15" s="1">
        <f t="shared" si="1"/>
        <v>51</v>
      </c>
      <c r="G15" s="1">
        <f t="shared" si="1"/>
        <v>49</v>
      </c>
      <c r="H15" s="7">
        <f t="shared" si="1"/>
        <v>46</v>
      </c>
      <c r="I15" s="29">
        <f t="shared" si="1"/>
        <v>46</v>
      </c>
      <c r="J15" s="1">
        <f t="shared" si="1"/>
        <v>46</v>
      </c>
      <c r="K15" s="1">
        <f t="shared" si="1"/>
        <v>46</v>
      </c>
      <c r="L15" s="33">
        <f>MAX(L$9+M14, $N15)</f>
        <v>46</v>
      </c>
      <c r="M15" s="41"/>
      <c r="N15" s="1">
        <f>-$B$4 + $D$9 + E14</f>
        <v>46</v>
      </c>
    </row>
    <row r="16" spans="1:14" ht="16.5" thickTop="1" thickBot="1" x14ac:dyDescent="0.3">
      <c r="A16" s="25">
        <v>8</v>
      </c>
      <c r="B16" s="25"/>
      <c r="C16" s="25"/>
      <c r="D16" s="1">
        <f>MAX(D$9+E15, $N16)</f>
        <v>65</v>
      </c>
      <c r="E16" s="1">
        <f t="shared" si="1"/>
        <v>61</v>
      </c>
      <c r="F16" s="1">
        <f t="shared" si="1"/>
        <v>58</v>
      </c>
      <c r="G16" s="33">
        <f t="shared" si="1"/>
        <v>54</v>
      </c>
      <c r="H16" s="34">
        <f t="shared" si="1"/>
        <v>54</v>
      </c>
      <c r="I16" s="28">
        <f t="shared" si="1"/>
        <v>54</v>
      </c>
      <c r="J16" s="28">
        <f t="shared" si="1"/>
        <v>54</v>
      </c>
      <c r="K16" s="28">
        <f t="shared" si="1"/>
        <v>54</v>
      </c>
      <c r="L16" s="7">
        <f>MAX(L$9+M15, $N16)</f>
        <v>54</v>
      </c>
      <c r="M16" s="41"/>
      <c r="N16" s="1">
        <f>-$B$4 + $D$9 + E15</f>
        <v>54</v>
      </c>
    </row>
    <row r="17" spans="1:12" ht="15.75" thickTop="1" x14ac:dyDescent="0.25">
      <c r="H17" s="40"/>
      <c r="I17" s="40"/>
      <c r="J17" s="40"/>
      <c r="K17" s="40"/>
      <c r="L17" s="40"/>
    </row>
    <row r="18" spans="1:12" x14ac:dyDescent="0.25">
      <c r="A18" s="42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</sheetData>
  <mergeCells count="10">
    <mergeCell ref="A18:L18"/>
    <mergeCell ref="A9:C9"/>
    <mergeCell ref="A8:C8"/>
    <mergeCell ref="A16:C16"/>
    <mergeCell ref="A15:C15"/>
    <mergeCell ref="A14:C14"/>
    <mergeCell ref="A13:C13"/>
    <mergeCell ref="A12:C12"/>
    <mergeCell ref="A11:C1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A46C-BE1E-434E-8510-F9D87A577178}">
  <dimension ref="A1:I53"/>
  <sheetViews>
    <sheetView topLeftCell="A28" workbookViewId="0">
      <selection activeCell="H56" sqref="H56"/>
    </sheetView>
  </sheetViews>
  <sheetFormatPr defaultRowHeight="15" x14ac:dyDescent="0.25"/>
  <cols>
    <col min="1" max="1" width="21.140625" customWidth="1"/>
  </cols>
  <sheetData>
    <row r="1" spans="1:9" x14ac:dyDescent="0.25">
      <c r="A1" s="1"/>
      <c r="B1" s="25" t="s">
        <v>1</v>
      </c>
      <c r="C1" s="25"/>
      <c r="D1" s="25"/>
      <c r="E1" s="25"/>
    </row>
    <row r="2" spans="1:9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</row>
    <row r="3" spans="1:9" x14ac:dyDescent="0.25">
      <c r="A3" s="3">
        <v>50</v>
      </c>
      <c r="B3" s="1">
        <v>5</v>
      </c>
      <c r="C3" s="1">
        <v>7</v>
      </c>
      <c r="D3" s="1">
        <v>6</v>
      </c>
      <c r="E3" s="1">
        <v>4</v>
      </c>
    </row>
    <row r="4" spans="1:9" x14ac:dyDescent="0.25">
      <c r="A4" s="3">
        <v>100</v>
      </c>
      <c r="B4" s="1">
        <v>9</v>
      </c>
      <c r="C4" s="1">
        <v>10</v>
      </c>
      <c r="D4" s="1">
        <v>8</v>
      </c>
      <c r="E4" s="1">
        <v>11</v>
      </c>
    </row>
    <row r="5" spans="1:9" x14ac:dyDescent="0.25">
      <c r="A5" s="3">
        <v>150</v>
      </c>
      <c r="B5" s="1">
        <v>21</v>
      </c>
      <c r="C5" s="1">
        <v>20</v>
      </c>
      <c r="D5" s="1">
        <v>21</v>
      </c>
      <c r="E5" s="1">
        <v>19</v>
      </c>
    </row>
    <row r="6" spans="1:9" x14ac:dyDescent="0.25">
      <c r="A6" s="3">
        <v>200</v>
      </c>
      <c r="B6" s="1">
        <v>33</v>
      </c>
      <c r="C6" s="1">
        <v>34</v>
      </c>
      <c r="D6" s="1">
        <v>32</v>
      </c>
      <c r="E6" s="1">
        <v>35</v>
      </c>
    </row>
    <row r="7" spans="1:9" x14ac:dyDescent="0.25">
      <c r="A7" s="3">
        <v>250</v>
      </c>
      <c r="B7" s="1">
        <v>38</v>
      </c>
      <c r="C7" s="1">
        <v>39</v>
      </c>
      <c r="D7" s="1">
        <v>40</v>
      </c>
      <c r="E7" s="1">
        <v>41</v>
      </c>
    </row>
    <row r="10" spans="1:9" x14ac:dyDescent="0.25">
      <c r="A10" s="3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</row>
    <row r="11" spans="1:9" x14ac:dyDescent="0.25">
      <c r="A11" s="3" t="s">
        <v>7</v>
      </c>
      <c r="B11" s="1">
        <v>0</v>
      </c>
      <c r="C11" s="1">
        <v>5</v>
      </c>
      <c r="D11" s="1">
        <v>9</v>
      </c>
      <c r="E11" s="1">
        <v>21</v>
      </c>
      <c r="F11" s="1">
        <v>33</v>
      </c>
      <c r="G11" s="1">
        <v>38</v>
      </c>
    </row>
    <row r="14" spans="1:9" x14ac:dyDescent="0.25">
      <c r="A14" s="3" t="s">
        <v>10</v>
      </c>
      <c r="B14" s="3">
        <v>0</v>
      </c>
      <c r="C14" s="3">
        <v>50</v>
      </c>
      <c r="D14" s="3">
        <v>100</v>
      </c>
      <c r="E14" s="3">
        <v>150</v>
      </c>
      <c r="F14" s="3">
        <v>200</v>
      </c>
      <c r="G14" s="3">
        <v>250</v>
      </c>
      <c r="H14" s="3" t="s">
        <v>8</v>
      </c>
      <c r="I14" s="3" t="s">
        <v>9</v>
      </c>
    </row>
    <row r="15" spans="1:9" x14ac:dyDescent="0.25">
      <c r="A15" s="3">
        <v>0</v>
      </c>
      <c r="B15" s="2">
        <f>B11</f>
        <v>0</v>
      </c>
      <c r="C15" s="2"/>
      <c r="D15" s="2"/>
      <c r="E15" s="2"/>
      <c r="F15" s="2"/>
      <c r="G15" s="2"/>
      <c r="H15" s="1">
        <v>0</v>
      </c>
      <c r="I15" s="1">
        <v>0</v>
      </c>
    </row>
    <row r="16" spans="1:9" x14ac:dyDescent="0.25">
      <c r="A16" s="3">
        <v>50</v>
      </c>
      <c r="B16" s="2">
        <f>C11</f>
        <v>5</v>
      </c>
      <c r="C16" s="2">
        <f>C3</f>
        <v>7</v>
      </c>
      <c r="D16" s="2"/>
      <c r="E16" s="2"/>
      <c r="F16" s="2"/>
      <c r="G16" s="2"/>
      <c r="H16" s="1">
        <f>MAX(B16:G16)</f>
        <v>7</v>
      </c>
      <c r="I16" s="1">
        <v>50</v>
      </c>
    </row>
    <row r="17" spans="1:9" x14ac:dyDescent="0.25">
      <c r="A17" s="3">
        <v>100</v>
      </c>
      <c r="B17" s="2">
        <f>D11</f>
        <v>9</v>
      </c>
      <c r="C17" s="2">
        <f>C3+C11</f>
        <v>12</v>
      </c>
      <c r="D17" s="2">
        <f>C4</f>
        <v>10</v>
      </c>
      <c r="E17" s="2"/>
      <c r="F17" s="2"/>
      <c r="G17" s="2"/>
      <c r="H17" s="1">
        <f>MAX(B17:G17)</f>
        <v>12</v>
      </c>
      <c r="I17" s="1">
        <v>50</v>
      </c>
    </row>
    <row r="18" spans="1:9" x14ac:dyDescent="0.25">
      <c r="A18" s="3">
        <v>150</v>
      </c>
      <c r="B18" s="2">
        <f>E11</f>
        <v>21</v>
      </c>
      <c r="C18" s="2">
        <f>C3+D11</f>
        <v>16</v>
      </c>
      <c r="D18" s="2">
        <f>C4+C11</f>
        <v>15</v>
      </c>
      <c r="E18" s="2">
        <f>C5</f>
        <v>20</v>
      </c>
      <c r="F18" s="2"/>
      <c r="G18" s="2"/>
      <c r="H18" s="1">
        <f>MAX(B18:G18)</f>
        <v>21</v>
      </c>
      <c r="I18" s="1">
        <v>0</v>
      </c>
    </row>
    <row r="19" spans="1:9" x14ac:dyDescent="0.25">
      <c r="A19" s="3">
        <v>200</v>
      </c>
      <c r="B19" s="2">
        <f>F11</f>
        <v>33</v>
      </c>
      <c r="C19" s="2">
        <f>C3+E11</f>
        <v>28</v>
      </c>
      <c r="D19" s="2">
        <f>C4+D11</f>
        <v>19</v>
      </c>
      <c r="E19" s="2">
        <f>C5+C11</f>
        <v>25</v>
      </c>
      <c r="F19" s="2">
        <f>C6</f>
        <v>34</v>
      </c>
      <c r="G19" s="2"/>
      <c r="H19" s="1">
        <f>MAX(B19:G19)</f>
        <v>34</v>
      </c>
      <c r="I19" s="1">
        <v>200</v>
      </c>
    </row>
    <row r="20" spans="1:9" x14ac:dyDescent="0.25">
      <c r="A20" s="3">
        <v>250</v>
      </c>
      <c r="B20" s="2">
        <f>G11</f>
        <v>38</v>
      </c>
      <c r="C20" s="2">
        <f>C3+F11</f>
        <v>40</v>
      </c>
      <c r="D20" s="2">
        <f>C4+E11</f>
        <v>31</v>
      </c>
      <c r="E20" s="2">
        <f>C5+D11</f>
        <v>29</v>
      </c>
      <c r="F20" s="2">
        <f>C6+C11</f>
        <v>39</v>
      </c>
      <c r="G20" s="2">
        <f>C7</f>
        <v>39</v>
      </c>
      <c r="H20" s="1">
        <f>MAX(B20:G20)</f>
        <v>40</v>
      </c>
      <c r="I20" s="1">
        <v>50</v>
      </c>
    </row>
    <row r="22" spans="1:9" x14ac:dyDescent="0.25">
      <c r="A22" s="3" t="s">
        <v>10</v>
      </c>
      <c r="B22" s="3">
        <v>0</v>
      </c>
      <c r="C22" s="3">
        <v>50</v>
      </c>
      <c r="D22" s="3">
        <v>100</v>
      </c>
      <c r="E22" s="3">
        <v>150</v>
      </c>
      <c r="F22" s="3">
        <v>200</v>
      </c>
      <c r="G22" s="3">
        <v>250</v>
      </c>
      <c r="H22" s="3" t="s">
        <v>13</v>
      </c>
      <c r="I22" s="3" t="s">
        <v>14</v>
      </c>
    </row>
    <row r="23" spans="1:9" x14ac:dyDescent="0.25">
      <c r="A23" s="3">
        <v>0</v>
      </c>
      <c r="B23" s="2">
        <f t="shared" ref="B23:B28" si="0">H15</f>
        <v>0</v>
      </c>
      <c r="C23" s="2"/>
      <c r="D23" s="2"/>
      <c r="E23" s="2"/>
      <c r="F23" s="2"/>
      <c r="G23" s="2"/>
      <c r="H23" s="1">
        <v>0</v>
      </c>
      <c r="I23" s="1">
        <v>0</v>
      </c>
    </row>
    <row r="24" spans="1:9" x14ac:dyDescent="0.25">
      <c r="A24" s="3">
        <v>50</v>
      </c>
      <c r="B24" s="2">
        <f t="shared" si="0"/>
        <v>7</v>
      </c>
      <c r="C24" s="2">
        <f>D3</f>
        <v>6</v>
      </c>
      <c r="D24" s="2"/>
      <c r="E24" s="2"/>
      <c r="F24" s="2"/>
      <c r="G24" s="2"/>
      <c r="H24" s="1">
        <f>MAX(B24:G24)</f>
        <v>7</v>
      </c>
      <c r="I24" s="1">
        <v>0</v>
      </c>
    </row>
    <row r="25" spans="1:9" x14ac:dyDescent="0.25">
      <c r="A25" s="3">
        <v>100</v>
      </c>
      <c r="B25" s="2">
        <f t="shared" si="0"/>
        <v>12</v>
      </c>
      <c r="C25" s="2">
        <f>D3+H16</f>
        <v>13</v>
      </c>
      <c r="D25" s="2">
        <f>D4</f>
        <v>8</v>
      </c>
      <c r="E25" s="2"/>
      <c r="F25" s="2"/>
      <c r="G25" s="2"/>
      <c r="H25" s="1">
        <f>MAX(B25:G25)</f>
        <v>13</v>
      </c>
      <c r="I25" s="1">
        <v>50</v>
      </c>
    </row>
    <row r="26" spans="1:9" x14ac:dyDescent="0.25">
      <c r="A26" s="3">
        <v>150</v>
      </c>
      <c r="B26" s="2">
        <f t="shared" si="0"/>
        <v>21</v>
      </c>
      <c r="C26" s="2">
        <f>D3+H17</f>
        <v>18</v>
      </c>
      <c r="D26" s="2">
        <f>D4+H16</f>
        <v>15</v>
      </c>
      <c r="E26" s="2">
        <f>D5</f>
        <v>21</v>
      </c>
      <c r="F26" s="2"/>
      <c r="G26" s="2"/>
      <c r="H26" s="1">
        <f>MAX(B26:G26)</f>
        <v>21</v>
      </c>
      <c r="I26" s="1" t="s">
        <v>11</v>
      </c>
    </row>
    <row r="27" spans="1:9" x14ac:dyDescent="0.25">
      <c r="A27" s="3">
        <v>200</v>
      </c>
      <c r="B27" s="2">
        <f t="shared" si="0"/>
        <v>34</v>
      </c>
      <c r="C27" s="2">
        <f>D3+H18</f>
        <v>27</v>
      </c>
      <c r="D27" s="2">
        <f>D4+H17</f>
        <v>20</v>
      </c>
      <c r="E27" s="2">
        <f>D5+H16</f>
        <v>28</v>
      </c>
      <c r="F27" s="2">
        <f>D6</f>
        <v>32</v>
      </c>
      <c r="G27" s="2"/>
      <c r="H27" s="1">
        <f>MAX(B27:G27)</f>
        <v>34</v>
      </c>
      <c r="I27" s="1">
        <v>0</v>
      </c>
    </row>
    <row r="28" spans="1:9" x14ac:dyDescent="0.25">
      <c r="A28" s="3">
        <v>250</v>
      </c>
      <c r="B28" s="2">
        <f t="shared" si="0"/>
        <v>40</v>
      </c>
      <c r="C28" s="2">
        <f>D3+H19</f>
        <v>40</v>
      </c>
      <c r="D28" s="2">
        <f>D4+H18</f>
        <v>29</v>
      </c>
      <c r="E28" s="2">
        <f>D5+H17</f>
        <v>33</v>
      </c>
      <c r="F28" s="2">
        <f>D6+H16</f>
        <v>39</v>
      </c>
      <c r="G28" s="2">
        <f>D7</f>
        <v>40</v>
      </c>
      <c r="H28" s="1">
        <f>MAX(B28:G28)</f>
        <v>40</v>
      </c>
      <c r="I28" s="1" t="s">
        <v>12</v>
      </c>
    </row>
    <row r="29" spans="1:9" ht="13.7" customHeight="1" x14ac:dyDescent="0.25"/>
    <row r="30" spans="1:9" x14ac:dyDescent="0.25">
      <c r="A30" s="3" t="s">
        <v>10</v>
      </c>
      <c r="B30" s="3">
        <v>0</v>
      </c>
      <c r="C30" s="3">
        <v>50</v>
      </c>
      <c r="D30" s="3">
        <v>100</v>
      </c>
      <c r="E30" s="3">
        <v>150</v>
      </c>
      <c r="F30" s="3">
        <v>200</v>
      </c>
      <c r="G30" s="3">
        <v>250</v>
      </c>
      <c r="H30" s="3" t="s">
        <v>16</v>
      </c>
      <c r="I30" s="3" t="s">
        <v>15</v>
      </c>
    </row>
    <row r="31" spans="1:9" x14ac:dyDescent="0.25">
      <c r="A31" s="3">
        <v>0</v>
      </c>
      <c r="B31" s="2">
        <f t="shared" ref="B31:B36" si="1">H23</f>
        <v>0</v>
      </c>
      <c r="C31" s="2"/>
      <c r="D31" s="2"/>
      <c r="E31" s="2"/>
      <c r="F31" s="2"/>
      <c r="G31" s="2"/>
      <c r="H31" s="1">
        <v>0</v>
      </c>
      <c r="I31" s="1">
        <v>0</v>
      </c>
    </row>
    <row r="32" spans="1:9" x14ac:dyDescent="0.25">
      <c r="A32" s="3">
        <v>50</v>
      </c>
      <c r="B32" s="2">
        <f t="shared" si="1"/>
        <v>7</v>
      </c>
      <c r="C32" s="2">
        <f>E3</f>
        <v>4</v>
      </c>
      <c r="D32" s="2"/>
      <c r="E32" s="2"/>
      <c r="F32" s="2"/>
      <c r="G32" s="2"/>
      <c r="H32" s="1">
        <f>MAX(B32:G32)</f>
        <v>7</v>
      </c>
      <c r="I32" s="1">
        <v>0</v>
      </c>
    </row>
    <row r="33" spans="1:9" x14ac:dyDescent="0.25">
      <c r="A33" s="3">
        <v>100</v>
      </c>
      <c r="B33" s="2">
        <f t="shared" si="1"/>
        <v>13</v>
      </c>
      <c r="C33" s="2">
        <f>E3+H24</f>
        <v>11</v>
      </c>
      <c r="D33" s="2">
        <f>E4</f>
        <v>11</v>
      </c>
      <c r="E33" s="2"/>
      <c r="F33" s="2"/>
      <c r="G33" s="2"/>
      <c r="H33" s="1">
        <f>MAX(B33:G33)</f>
        <v>13</v>
      </c>
      <c r="I33" s="1">
        <v>0</v>
      </c>
    </row>
    <row r="34" spans="1:9" x14ac:dyDescent="0.25">
      <c r="A34" s="3">
        <v>150</v>
      </c>
      <c r="B34" s="2">
        <f t="shared" si="1"/>
        <v>21</v>
      </c>
      <c r="C34" s="2">
        <f>E3+H25</f>
        <v>17</v>
      </c>
      <c r="D34" s="2">
        <f>E4+H24</f>
        <v>18</v>
      </c>
      <c r="E34" s="2">
        <f>E5</f>
        <v>19</v>
      </c>
      <c r="F34" s="2"/>
      <c r="G34" s="2"/>
      <c r="H34" s="1">
        <f>MAX(B34:G34)</f>
        <v>21</v>
      </c>
      <c r="I34" s="1">
        <v>0</v>
      </c>
    </row>
    <row r="35" spans="1:9" x14ac:dyDescent="0.25">
      <c r="A35" s="3">
        <v>200</v>
      </c>
      <c r="B35" s="2">
        <f t="shared" si="1"/>
        <v>34</v>
      </c>
      <c r="C35" s="2">
        <f>E3+H26</f>
        <v>25</v>
      </c>
      <c r="D35" s="2">
        <f>E4+H25</f>
        <v>24</v>
      </c>
      <c r="E35" s="2">
        <f>E5+H24</f>
        <v>26</v>
      </c>
      <c r="F35" s="2">
        <f>E6</f>
        <v>35</v>
      </c>
      <c r="G35" s="2"/>
      <c r="H35" s="1">
        <f>MAX(B35:G35)</f>
        <v>35</v>
      </c>
      <c r="I35" s="1">
        <v>200</v>
      </c>
    </row>
    <row r="36" spans="1:9" x14ac:dyDescent="0.25">
      <c r="A36" s="3">
        <v>250</v>
      </c>
      <c r="B36" s="2">
        <f t="shared" si="1"/>
        <v>40</v>
      </c>
      <c r="C36" s="2">
        <f>E3+H27</f>
        <v>38</v>
      </c>
      <c r="D36" s="2">
        <f>E4+H26</f>
        <v>32</v>
      </c>
      <c r="E36" s="2">
        <f>E5+H25</f>
        <v>32</v>
      </c>
      <c r="F36" s="2">
        <f>E6+H24</f>
        <v>42</v>
      </c>
      <c r="G36" s="2">
        <f>E7</f>
        <v>41</v>
      </c>
      <c r="H36" s="1">
        <f>MAX(B36:G36)</f>
        <v>42</v>
      </c>
      <c r="I36" s="1">
        <v>200</v>
      </c>
    </row>
    <row r="38" spans="1:9" x14ac:dyDescent="0.25">
      <c r="A38" s="3" t="s">
        <v>22</v>
      </c>
      <c r="B38" s="15">
        <v>0</v>
      </c>
      <c r="C38" s="15">
        <v>50</v>
      </c>
      <c r="D38" s="15">
        <v>100</v>
      </c>
      <c r="E38" s="15">
        <v>150</v>
      </c>
      <c r="F38" s="15">
        <v>200</v>
      </c>
      <c r="G38" s="15">
        <v>250</v>
      </c>
      <c r="H38" s="6"/>
    </row>
    <row r="39" spans="1:9" x14ac:dyDescent="0.25">
      <c r="A39" s="13" t="s">
        <v>7</v>
      </c>
      <c r="B39" s="23">
        <v>0</v>
      </c>
      <c r="C39" s="8">
        <v>5</v>
      </c>
      <c r="D39" s="8">
        <v>9</v>
      </c>
      <c r="E39" s="8">
        <v>21</v>
      </c>
      <c r="F39" s="8">
        <v>33</v>
      </c>
      <c r="G39" s="9">
        <v>38</v>
      </c>
    </row>
    <row r="40" spans="1:9" x14ac:dyDescent="0.25">
      <c r="A40" s="14" t="s">
        <v>23</v>
      </c>
      <c r="B40" s="24">
        <v>0</v>
      </c>
      <c r="C40" s="5">
        <v>50</v>
      </c>
      <c r="D40" s="5">
        <v>100</v>
      </c>
      <c r="E40" s="5">
        <v>150</v>
      </c>
      <c r="F40" s="5">
        <v>200</v>
      </c>
      <c r="G40" s="17">
        <v>250</v>
      </c>
    </row>
    <row r="41" spans="1:9" x14ac:dyDescent="0.25">
      <c r="A41" s="13" t="s">
        <v>8</v>
      </c>
      <c r="B41" s="7">
        <v>0</v>
      </c>
      <c r="C41" s="20">
        <v>7</v>
      </c>
      <c r="D41" s="8">
        <v>12</v>
      </c>
      <c r="E41" s="8">
        <v>21</v>
      </c>
      <c r="F41" s="8">
        <v>34</v>
      </c>
      <c r="G41" s="9">
        <v>40</v>
      </c>
    </row>
    <row r="42" spans="1:9" x14ac:dyDescent="0.25">
      <c r="A42" s="14" t="s">
        <v>24</v>
      </c>
      <c r="B42" s="10">
        <v>0</v>
      </c>
      <c r="C42" s="21">
        <v>50</v>
      </c>
      <c r="D42" s="11">
        <v>50</v>
      </c>
      <c r="E42" s="11">
        <v>0</v>
      </c>
      <c r="F42" s="11">
        <v>200</v>
      </c>
      <c r="G42" s="12">
        <v>50</v>
      </c>
    </row>
    <row r="43" spans="1:9" x14ac:dyDescent="0.25">
      <c r="A43" s="15" t="s">
        <v>13</v>
      </c>
      <c r="B43" s="5">
        <v>0</v>
      </c>
      <c r="C43" s="22">
        <v>7</v>
      </c>
      <c r="D43" s="5">
        <v>13</v>
      </c>
      <c r="E43" s="5">
        <v>21</v>
      </c>
      <c r="F43" s="5">
        <v>34</v>
      </c>
      <c r="G43" s="17">
        <v>40</v>
      </c>
    </row>
    <row r="44" spans="1:9" x14ac:dyDescent="0.25">
      <c r="A44" s="16" t="s">
        <v>25</v>
      </c>
      <c r="B44" s="11">
        <v>0</v>
      </c>
      <c r="C44" s="21">
        <v>0</v>
      </c>
      <c r="D44" s="11">
        <v>50</v>
      </c>
      <c r="E44" s="11" t="s">
        <v>11</v>
      </c>
      <c r="F44" s="11">
        <v>0</v>
      </c>
      <c r="G44" s="12" t="s">
        <v>12</v>
      </c>
    </row>
    <row r="45" spans="1:9" x14ac:dyDescent="0.25">
      <c r="A45" s="15" t="s">
        <v>16</v>
      </c>
      <c r="B45" s="8">
        <v>0</v>
      </c>
      <c r="C45" s="8">
        <v>7</v>
      </c>
      <c r="D45" s="8">
        <v>13</v>
      </c>
      <c r="E45" s="8">
        <v>21</v>
      </c>
      <c r="F45" s="8">
        <v>35</v>
      </c>
      <c r="G45" s="18">
        <v>42</v>
      </c>
    </row>
    <row r="46" spans="1:9" x14ac:dyDescent="0.25">
      <c r="A46" s="16" t="s">
        <v>26</v>
      </c>
      <c r="B46" s="11">
        <v>0</v>
      </c>
      <c r="C46" s="11">
        <v>0</v>
      </c>
      <c r="D46" s="11">
        <v>0</v>
      </c>
      <c r="E46" s="11">
        <v>0</v>
      </c>
      <c r="F46" s="11">
        <v>200</v>
      </c>
      <c r="G46" s="19">
        <v>200</v>
      </c>
    </row>
    <row r="48" spans="1:9" ht="15" customHeight="1" x14ac:dyDescent="0.25">
      <c r="A48" s="26" t="s">
        <v>27</v>
      </c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</sheetData>
  <mergeCells count="2">
    <mergeCell ref="B1:E1"/>
    <mergeCell ref="A48:D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N1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Панкратьев Егор</dc:creator>
  <cp:lastModifiedBy>Панкратьев Егор</cp:lastModifiedBy>
  <dcterms:created xsi:type="dcterms:W3CDTF">2024-09-04T09:47:15Z</dcterms:created>
  <dcterms:modified xsi:type="dcterms:W3CDTF">2024-09-08T17:14:15Z</dcterms:modified>
</cp:coreProperties>
</file>