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-Royal\Documents\Strathmore University Data Science and Analytics\Module 2\Time Series Forecasting\"/>
    </mc:Choice>
  </mc:AlternateContent>
  <bookViews>
    <workbookView xWindow="0" yWindow="0" windowWidth="6150" windowHeight="7620" activeTab="1"/>
  </bookViews>
  <sheets>
    <sheet name="Static Forecast" sheetId="1" r:id="rId1"/>
    <sheet name="Dynamic Fore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8" i="2" l="1"/>
  <c r="Q38" i="2"/>
  <c r="O38" i="2"/>
  <c r="P37" i="2"/>
  <c r="Q37" i="2"/>
  <c r="O37" i="2"/>
  <c r="Q28" i="2"/>
  <c r="Q29" i="2"/>
  <c r="Q30" i="2"/>
  <c r="Q31" i="2"/>
  <c r="Q32" i="2"/>
  <c r="Q33" i="2"/>
  <c r="Q34" i="2"/>
  <c r="Q35" i="2"/>
  <c r="Q36" i="2"/>
  <c r="P28" i="2"/>
  <c r="P29" i="2"/>
  <c r="P30" i="2"/>
  <c r="P31" i="2"/>
  <c r="P32" i="2"/>
  <c r="P33" i="2"/>
  <c r="P34" i="2"/>
  <c r="P35" i="2"/>
  <c r="P36" i="2"/>
  <c r="O28" i="2"/>
  <c r="O29" i="2"/>
  <c r="O30" i="2"/>
  <c r="O31" i="2"/>
  <c r="O32" i="2"/>
  <c r="O33" i="2"/>
  <c r="O34" i="2"/>
  <c r="O35" i="2"/>
  <c r="O36" i="2"/>
  <c r="P27" i="2"/>
  <c r="Q27" i="2"/>
  <c r="O27" i="2"/>
  <c r="L36" i="2"/>
  <c r="L28" i="2"/>
  <c r="L29" i="2"/>
  <c r="L30" i="2"/>
  <c r="L31" i="2"/>
  <c r="L32" i="2"/>
  <c r="L33" i="2"/>
  <c r="L34" i="2"/>
  <c r="L35" i="2"/>
  <c r="L27" i="2"/>
  <c r="K28" i="2"/>
  <c r="K29" i="2"/>
  <c r="K30" i="2"/>
  <c r="K31" i="2"/>
  <c r="K32" i="2"/>
  <c r="K33" i="2"/>
  <c r="K34" i="2"/>
  <c r="K35" i="2"/>
  <c r="K36" i="2"/>
  <c r="K27" i="2"/>
  <c r="J28" i="2"/>
  <c r="J29" i="2"/>
  <c r="J30" i="2"/>
  <c r="J31" i="2"/>
  <c r="J32" i="2"/>
  <c r="J33" i="2"/>
  <c r="J34" i="2"/>
  <c r="J35" i="2"/>
  <c r="J36" i="2"/>
  <c r="J27" i="2"/>
  <c r="E30" i="2"/>
  <c r="E31" i="2" s="1"/>
  <c r="F28" i="2"/>
  <c r="E29" i="2"/>
  <c r="E28" i="2"/>
  <c r="F27" i="2"/>
  <c r="E27" i="2"/>
  <c r="D33" i="2"/>
  <c r="D34" i="2"/>
  <c r="D37" i="2" s="1"/>
  <c r="D35" i="2"/>
  <c r="D36" i="2"/>
  <c r="D32" i="2"/>
  <c r="D31" i="2"/>
  <c r="D30" i="2"/>
  <c r="D29" i="2"/>
  <c r="D28" i="2"/>
  <c r="D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O38" i="1"/>
  <c r="P38" i="1"/>
  <c r="N38" i="1"/>
  <c r="O37" i="1"/>
  <c r="P37" i="1"/>
  <c r="N37" i="1"/>
  <c r="P28" i="1"/>
  <c r="P29" i="1"/>
  <c r="P30" i="1"/>
  <c r="P31" i="1"/>
  <c r="P32" i="1"/>
  <c r="P33" i="1"/>
  <c r="P34" i="1"/>
  <c r="P35" i="1"/>
  <c r="P36" i="1"/>
  <c r="O28" i="1"/>
  <c r="O29" i="1"/>
  <c r="O30" i="1"/>
  <c r="O31" i="1"/>
  <c r="O32" i="1"/>
  <c r="O33" i="1"/>
  <c r="O34" i="1"/>
  <c r="O35" i="1"/>
  <c r="O36" i="1"/>
  <c r="N28" i="1"/>
  <c r="N29" i="1"/>
  <c r="N30" i="1"/>
  <c r="N31" i="1"/>
  <c r="N32" i="1"/>
  <c r="N33" i="1"/>
  <c r="N34" i="1"/>
  <c r="N35" i="1"/>
  <c r="N36" i="1"/>
  <c r="K28" i="1"/>
  <c r="K29" i="1"/>
  <c r="K30" i="1"/>
  <c r="K31" i="1"/>
  <c r="K32" i="1"/>
  <c r="K33" i="1"/>
  <c r="K34" i="1"/>
  <c r="K35" i="1"/>
  <c r="K36" i="1"/>
  <c r="J28" i="1"/>
  <c r="J29" i="1"/>
  <c r="J30" i="1"/>
  <c r="J31" i="1"/>
  <c r="J32" i="1"/>
  <c r="J33" i="1"/>
  <c r="J34" i="1"/>
  <c r="J35" i="1"/>
  <c r="J36" i="1"/>
  <c r="I28" i="1"/>
  <c r="I29" i="1"/>
  <c r="I30" i="1"/>
  <c r="I31" i="1"/>
  <c r="I32" i="1"/>
  <c r="I33" i="1"/>
  <c r="I34" i="1"/>
  <c r="I35" i="1"/>
  <c r="I36" i="1"/>
  <c r="O27" i="1"/>
  <c r="P27" i="1"/>
  <c r="N27" i="1"/>
  <c r="K27" i="1"/>
  <c r="F28" i="1"/>
  <c r="F29" i="1"/>
  <c r="F30" i="1"/>
  <c r="F31" i="1"/>
  <c r="F32" i="1"/>
  <c r="F33" i="1"/>
  <c r="F34" i="1"/>
  <c r="F35" i="1"/>
  <c r="F36" i="1"/>
  <c r="F27" i="1"/>
  <c r="J27" i="1"/>
  <c r="I27" i="1"/>
  <c r="E28" i="1"/>
  <c r="E29" i="1"/>
  <c r="E30" i="1"/>
  <c r="E31" i="1"/>
  <c r="E32" i="1"/>
  <c r="E33" i="1"/>
  <c r="E34" i="1"/>
  <c r="E35" i="1"/>
  <c r="E36" i="1"/>
  <c r="D28" i="1"/>
  <c r="D29" i="1"/>
  <c r="D30" i="1"/>
  <c r="D31" i="1"/>
  <c r="D32" i="1"/>
  <c r="D33" i="1"/>
  <c r="D34" i="1"/>
  <c r="D35" i="1"/>
  <c r="D36" i="1"/>
  <c r="E27" i="1"/>
  <c r="D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  <c r="E32" i="2" l="1"/>
  <c r="E33" i="2" s="1"/>
  <c r="E34" i="2" l="1"/>
  <c r="E35" i="2" s="1"/>
  <c r="E36" i="2" l="1"/>
  <c r="E37" i="2" s="1"/>
</calcChain>
</file>

<file path=xl/sharedStrings.xml><?xml version="1.0" encoding="utf-8"?>
<sst xmlns="http://schemas.openxmlformats.org/spreadsheetml/2006/main" count="32" uniqueCount="11">
  <si>
    <t>t</t>
  </si>
  <si>
    <t>x_t</t>
  </si>
  <si>
    <t>X_T</t>
  </si>
  <si>
    <t>MA(5)</t>
  </si>
  <si>
    <t>MA(10)</t>
  </si>
  <si>
    <t>ERROR</t>
  </si>
  <si>
    <t>Naïve F</t>
  </si>
  <si>
    <t>sq_error</t>
  </si>
  <si>
    <t>MSE</t>
  </si>
  <si>
    <t>RMSE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</si>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</sst>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Forecast'!$C$1</c:f>
              <c:strCache>
                <c:ptCount val="1"/>
                <c:pt idx="0">
                  <c:v>X_T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'Static Forecast'!$C$2:$C$36</c:f>
              <c:numCache>
                <c:formatCode>General</c:formatCode>
                <c:ptCount val="35"/>
                <c:pt idx="0">
                  <c:v>-5.3123902567968431</c:v>
                </c:pt>
                <c:pt idx="1">
                  <c:v>6.3107032718688991</c:v>
                </c:pt>
                <c:pt idx="2">
                  <c:v>6.5002718225309852</c:v>
                </c:pt>
                <c:pt idx="3">
                  <c:v>1.0118007890179834</c:v>
                </c:pt>
                <c:pt idx="4">
                  <c:v>-0.1174649581763927</c:v>
                </c:pt>
                <c:pt idx="5">
                  <c:v>4.8323138197029349</c:v>
                </c:pt>
                <c:pt idx="6">
                  <c:v>5.0088441517887796</c:v>
                </c:pt>
                <c:pt idx="7">
                  <c:v>7.1177194012470535</c:v>
                </c:pt>
                <c:pt idx="8">
                  <c:v>2.4248883170389428</c:v>
                </c:pt>
                <c:pt idx="9">
                  <c:v>-1.7031203876550167</c:v>
                </c:pt>
                <c:pt idx="10">
                  <c:v>-4.6961655264858235</c:v>
                </c:pt>
                <c:pt idx="11">
                  <c:v>-7.1746160890284214</c:v>
                </c:pt>
                <c:pt idx="12">
                  <c:v>-6.5024146416909581</c:v>
                </c:pt>
                <c:pt idx="13">
                  <c:v>-3.472983956519442</c:v>
                </c:pt>
                <c:pt idx="14">
                  <c:v>-5.1367519427357555</c:v>
                </c:pt>
                <c:pt idx="15">
                  <c:v>-9.7792742216288566</c:v>
                </c:pt>
                <c:pt idx="16">
                  <c:v>-12.733770821865145</c:v>
                </c:pt>
                <c:pt idx="17">
                  <c:v>6.1963482003032402</c:v>
                </c:pt>
                <c:pt idx="18">
                  <c:v>1.9046713936096324</c:v>
                </c:pt>
                <c:pt idx="19">
                  <c:v>-2.9399358915002862</c:v>
                </c:pt>
                <c:pt idx="20">
                  <c:v>7.8485714416216261</c:v>
                </c:pt>
                <c:pt idx="21">
                  <c:v>8.6982579304263581</c:v>
                </c:pt>
                <c:pt idx="22">
                  <c:v>9.2760193843961325</c:v>
                </c:pt>
                <c:pt idx="23">
                  <c:v>6.1192604372424135</c:v>
                </c:pt>
                <c:pt idx="24">
                  <c:v>-2.7647830618392399</c:v>
                </c:pt>
                <c:pt idx="25">
                  <c:v>1.4028931975843675</c:v>
                </c:pt>
                <c:pt idx="26">
                  <c:v>3.1406326559624786</c:v>
                </c:pt>
                <c:pt idx="27">
                  <c:v>-0.20342744768082757</c:v>
                </c:pt>
                <c:pt idx="28">
                  <c:v>-8.8597525312068868</c:v>
                </c:pt>
                <c:pt idx="29">
                  <c:v>-8.8692493553454703</c:v>
                </c:pt>
                <c:pt idx="30">
                  <c:v>3.4756927416073804</c:v>
                </c:pt>
                <c:pt idx="31">
                  <c:v>-1.3107729870765621E-2</c:v>
                </c:pt>
                <c:pt idx="32">
                  <c:v>-4.618326160111704</c:v>
                </c:pt>
                <c:pt idx="33">
                  <c:v>6.5440482443109591</c:v>
                </c:pt>
                <c:pt idx="34">
                  <c:v>-5.3945714909382758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3-4A99-81CE-D51E52AD845D}"/>
            </c:ext>
          </c:extLst>
        </c:ser>
        <c:ser>
          <c:idx val="1"/>
          <c:order val="1"/>
          <c:tx>
            <c:strRef>
              <c:f>'Static Forecast'!$D$1</c:f>
              <c:strCache>
                <c:ptCount val="1"/>
                <c:pt idx="0">
                  <c:v>MA(5)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'Static Forecast'!$D$2:$D$36</c:f>
              <c:numCache>
                <c:formatCode>General</c:formatCode>
                <c:ptCount val="35"/>
                <c:pt idx="25">
                  <c:v>5.8354652263694584</c:v>
                </c:pt>
                <c:pt idx="26">
                  <c:v>4.5463295775620072</c:v>
                </c:pt>
                <c:pt idx="27">
                  <c:v>3.4348045226692308</c:v>
                </c:pt>
                <c:pt idx="28">
                  <c:v>1.5389151562538381</c:v>
                </c:pt>
                <c:pt idx="29">
                  <c:v>-1.4568874374360217</c:v>
                </c:pt>
                <c:pt idx="30">
                  <c:v>-2.6777806961372677</c:v>
                </c:pt>
                <c:pt idx="31">
                  <c:v>-2.2632207873326653</c:v>
                </c:pt>
                <c:pt idx="32">
                  <c:v>-2.893968864499314</c:v>
                </c:pt>
                <c:pt idx="33">
                  <c:v>-3.7769486069854894</c:v>
                </c:pt>
                <c:pt idx="34">
                  <c:v>-0.69618845188192002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3-4A99-81CE-D51E52AD845D}"/>
            </c:ext>
          </c:extLst>
        </c:ser>
        <c:ser>
          <c:idx val="2"/>
          <c:order val="2"/>
          <c:tx>
            <c:strRef>
              <c:f>'Static Forecast'!$E$1</c:f>
              <c:strCache>
                <c:ptCount val="1"/>
                <c:pt idx="0">
                  <c:v>MA(10)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'Static Forecast'!$E$2:$E$36</c:f>
              <c:numCache>
                <c:formatCode>General</c:formatCode>
                <c:ptCount val="35"/>
                <c:pt idx="25">
                  <c:v>1.1825364790765875</c:v>
                </c:pt>
                <c:pt idx="26">
                  <c:v>2.30075322099791</c:v>
                </c:pt>
                <c:pt idx="27">
                  <c:v>3.8881935687806726</c:v>
                </c:pt>
                <c:pt idx="28">
                  <c:v>3.2482160039822654</c:v>
                </c:pt>
                <c:pt idx="29">
                  <c:v>2.1717736115006137</c:v>
                </c:pt>
                <c:pt idx="30">
                  <c:v>1.5788422651160954</c:v>
                </c:pt>
                <c:pt idx="31">
                  <c:v>1.1415543951146707</c:v>
                </c:pt>
                <c:pt idx="32">
                  <c:v>0.27041782908495837</c:v>
                </c:pt>
                <c:pt idx="33">
                  <c:v>-1.1190167253658256</c:v>
                </c:pt>
                <c:pt idx="34">
                  <c:v>-1.0765379446589707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D3-4A99-81CE-D51E52AD845D}"/>
            </c:ext>
          </c:extLst>
        </c:ser>
        <c:ser>
          <c:idx val="3"/>
          <c:order val="3"/>
          <c:tx>
            <c:strRef>
              <c:f>'Static Forecast'!$F$1</c:f>
              <c:strCache>
                <c:ptCount val="1"/>
                <c:pt idx="0">
                  <c:v>Naïve 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'Static Forecast'!$F$2:$F$36</c:f>
              <c:numCache>
                <c:formatCode>General</c:formatCode>
                <c:ptCount val="35"/>
                <c:pt idx="25">
                  <c:v>-2.7647830618392399</c:v>
                </c:pt>
                <c:pt idx="26">
                  <c:v>1.4028931975843675</c:v>
                </c:pt>
                <c:pt idx="27">
                  <c:v>3.1406326559624786</c:v>
                </c:pt>
                <c:pt idx="28">
                  <c:v>-0.20342744768082757</c:v>
                </c:pt>
                <c:pt idx="29">
                  <c:v>-8.8597525312068868</c:v>
                </c:pt>
                <c:pt idx="30">
                  <c:v>-8.8692493553454703</c:v>
                </c:pt>
                <c:pt idx="31">
                  <c:v>3.4756927416073804</c:v>
                </c:pt>
                <c:pt idx="32">
                  <c:v>-1.3107729870765621E-2</c:v>
                </c:pt>
                <c:pt idx="33">
                  <c:v>-4.618326160111704</c:v>
                </c:pt>
                <c:pt idx="34">
                  <c:v>6.5440482443109591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D3-4A99-81CE-D51E52AD8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611519"/>
        <c:axId val="1721619007"/>
      </c:lineChart>
      <c:catAx>
        <c:axId val="1721611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19007"/>
        <c:crosses val="autoZero"/>
        <c:auto val="1"/>
        <c:lblAlgn val="ctr"/>
        <c:lblOffset val="100"/>
        <c:noMultiLvlLbl val="0"/>
      </c:catAx>
      <c:valAx>
        <c:axId val="172161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1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4</xdr:row>
      <xdr:rowOff>104781</xdr:rowOff>
    </xdr:from>
    <xdr:to>
      <xdr:col>16</xdr:col>
      <xdr:colOff>581025</xdr:colOff>
      <xdr:row>18</xdr:row>
      <xdr:rowOff>180981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pane ySplit="1" topLeftCell="A14" activePane="bottomLeft" state="frozen"/>
      <selection pane="bottomLeft" activeCell="C27" sqref="C27:C36"/>
    </sheetView>
  </sheetViews>
  <sheetFormatPr defaultRowHeight="15" x14ac:dyDescent="0.25"/>
  <cols>
    <col min="2" max="2" width="0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>
        <f ca="1">+NORMINV(RAND(),0,5)</f>
        <v>5.4455085817494409</v>
      </c>
      <c r="C2">
        <v>-5.3123902567968431</v>
      </c>
    </row>
    <row r="3" spans="1:6" x14ac:dyDescent="0.25">
      <c r="A3">
        <v>2</v>
      </c>
      <c r="B3">
        <f t="shared" ref="B3:C36" ca="1" si="0">+NORMINV(RAND(),0,5)</f>
        <v>-5.5281733338757544</v>
      </c>
      <c r="C3">
        <v>6.3107032718688991</v>
      </c>
    </row>
    <row r="4" spans="1:6" x14ac:dyDescent="0.25">
      <c r="A4">
        <v>3</v>
      </c>
      <c r="B4">
        <f t="shared" ca="1" si="0"/>
        <v>4.8114583189127931</v>
      </c>
      <c r="C4">
        <v>6.5002718225309852</v>
      </c>
    </row>
    <row r="5" spans="1:6" x14ac:dyDescent="0.25">
      <c r="A5">
        <v>4</v>
      </c>
      <c r="B5">
        <f t="shared" ca="1" si="0"/>
        <v>-8.4673262662286177</v>
      </c>
      <c r="C5">
        <v>1.0118007890179834</v>
      </c>
    </row>
    <row r="6" spans="1:6" x14ac:dyDescent="0.25">
      <c r="A6">
        <v>5</v>
      </c>
      <c r="B6">
        <f t="shared" ca="1" si="0"/>
        <v>-0.19859185730174314</v>
      </c>
      <c r="C6">
        <v>-0.1174649581763927</v>
      </c>
    </row>
    <row r="7" spans="1:6" x14ac:dyDescent="0.25">
      <c r="A7">
        <v>6</v>
      </c>
      <c r="B7">
        <f t="shared" ca="1" si="0"/>
        <v>-2.2620412102517347</v>
      </c>
      <c r="C7">
        <v>4.8323138197029349</v>
      </c>
    </row>
    <row r="8" spans="1:6" x14ac:dyDescent="0.25">
      <c r="A8">
        <v>7</v>
      </c>
      <c r="B8">
        <f t="shared" ca="1" si="0"/>
        <v>5.7990485169088082</v>
      </c>
      <c r="C8">
        <v>5.0088441517887796</v>
      </c>
    </row>
    <row r="9" spans="1:6" x14ac:dyDescent="0.25">
      <c r="A9">
        <v>8</v>
      </c>
      <c r="B9">
        <f t="shared" ca="1" si="0"/>
        <v>-7.3699787105119971E-2</v>
      </c>
      <c r="C9">
        <v>7.1177194012470535</v>
      </c>
    </row>
    <row r="10" spans="1:6" x14ac:dyDescent="0.25">
      <c r="A10">
        <v>9</v>
      </c>
      <c r="B10">
        <f t="shared" ca="1" si="0"/>
        <v>4.1629653223952605</v>
      </c>
      <c r="C10">
        <v>2.4248883170389428</v>
      </c>
    </row>
    <row r="11" spans="1:6" x14ac:dyDescent="0.25">
      <c r="A11">
        <v>10</v>
      </c>
      <c r="B11">
        <f t="shared" ca="1" si="0"/>
        <v>-6.291461867393437</v>
      </c>
      <c r="C11">
        <v>-1.7031203876550167</v>
      </c>
    </row>
    <row r="12" spans="1:6" x14ac:dyDescent="0.25">
      <c r="A12">
        <v>11</v>
      </c>
      <c r="B12">
        <f t="shared" ca="1" si="0"/>
        <v>2.2786514781504845</v>
      </c>
      <c r="C12">
        <v>-4.6961655264858235</v>
      </c>
    </row>
    <row r="13" spans="1:6" x14ac:dyDescent="0.25">
      <c r="A13">
        <v>12</v>
      </c>
      <c r="B13">
        <f t="shared" ca="1" si="0"/>
        <v>1.047588699372646</v>
      </c>
      <c r="C13">
        <v>-7.1746160890284214</v>
      </c>
    </row>
    <row r="14" spans="1:6" x14ac:dyDescent="0.25">
      <c r="A14">
        <v>13</v>
      </c>
      <c r="B14">
        <f t="shared" ca="1" si="0"/>
        <v>10.067920061423896</v>
      </c>
      <c r="C14">
        <v>-6.5024146416909581</v>
      </c>
    </row>
    <row r="15" spans="1:6" x14ac:dyDescent="0.25">
      <c r="A15">
        <v>14</v>
      </c>
      <c r="B15">
        <f t="shared" ca="1" si="0"/>
        <v>-9.1401960723534277</v>
      </c>
      <c r="C15">
        <v>-3.472983956519442</v>
      </c>
    </row>
    <row r="16" spans="1:6" x14ac:dyDescent="0.25">
      <c r="A16">
        <v>15</v>
      </c>
      <c r="B16">
        <f t="shared" ca="1" si="0"/>
        <v>-1.5629091506425361</v>
      </c>
      <c r="C16">
        <v>-5.1367519427357555</v>
      </c>
    </row>
    <row r="17" spans="1:16" x14ac:dyDescent="0.25">
      <c r="A17">
        <v>16</v>
      </c>
      <c r="B17">
        <f t="shared" ca="1" si="0"/>
        <v>-5.7336851578369536</v>
      </c>
      <c r="C17">
        <v>-9.7792742216288566</v>
      </c>
    </row>
    <row r="18" spans="1:16" x14ac:dyDescent="0.25">
      <c r="A18">
        <v>17</v>
      </c>
      <c r="B18">
        <f t="shared" ca="1" si="0"/>
        <v>7.6944704476359131</v>
      </c>
      <c r="C18">
        <v>-12.733770821865145</v>
      </c>
    </row>
    <row r="19" spans="1:16" x14ac:dyDescent="0.25">
      <c r="A19">
        <v>18</v>
      </c>
      <c r="B19">
        <f t="shared" ca="1" si="0"/>
        <v>-1.8298115620857831</v>
      </c>
      <c r="C19">
        <v>6.1963482003032402</v>
      </c>
    </row>
    <row r="20" spans="1:16" x14ac:dyDescent="0.25">
      <c r="A20">
        <v>19</v>
      </c>
      <c r="B20">
        <f t="shared" ca="1" si="0"/>
        <v>2.6611601169308194</v>
      </c>
      <c r="C20">
        <v>1.9046713936096324</v>
      </c>
    </row>
    <row r="21" spans="1:16" x14ac:dyDescent="0.25">
      <c r="A21">
        <v>20</v>
      </c>
      <c r="B21">
        <f t="shared" ca="1" si="0"/>
        <v>-10.428513040573142</v>
      </c>
      <c r="C21">
        <v>-2.9399358915002862</v>
      </c>
    </row>
    <row r="22" spans="1:16" x14ac:dyDescent="0.25">
      <c r="A22">
        <v>21</v>
      </c>
      <c r="B22">
        <f t="shared" ca="1" si="0"/>
        <v>-1.8173939475786758</v>
      </c>
      <c r="C22">
        <v>7.8485714416216261</v>
      </c>
    </row>
    <row r="23" spans="1:16" x14ac:dyDescent="0.25">
      <c r="A23">
        <v>22</v>
      </c>
      <c r="B23">
        <f t="shared" ca="1" si="0"/>
        <v>5.551500200088844</v>
      </c>
      <c r="C23">
        <v>8.6982579304263581</v>
      </c>
    </row>
    <row r="24" spans="1:16" x14ac:dyDescent="0.25">
      <c r="A24">
        <v>23</v>
      </c>
      <c r="B24">
        <f t="shared" ca="1" si="0"/>
        <v>1.8049380301035454</v>
      </c>
      <c r="C24">
        <v>9.2760193843961325</v>
      </c>
    </row>
    <row r="25" spans="1:16" x14ac:dyDescent="0.25">
      <c r="A25">
        <v>24</v>
      </c>
      <c r="B25">
        <f t="shared" ca="1" si="0"/>
        <v>-3.3153342644114159</v>
      </c>
      <c r="C25">
        <v>6.1192604372424135</v>
      </c>
      <c r="I25" t="s">
        <v>5</v>
      </c>
      <c r="N25" t="s">
        <v>7</v>
      </c>
    </row>
    <row r="26" spans="1:16" x14ac:dyDescent="0.25">
      <c r="A26">
        <v>25</v>
      </c>
      <c r="B26">
        <f t="shared" ca="1" si="0"/>
        <v>-9.3058225730706994</v>
      </c>
      <c r="C26">
        <v>-2.7647830618392399</v>
      </c>
      <c r="I26" t="s">
        <v>3</v>
      </c>
      <c r="J26" t="s">
        <v>4</v>
      </c>
      <c r="K26" t="s">
        <v>6</v>
      </c>
      <c r="N26" t="s">
        <v>3</v>
      </c>
      <c r="O26" t="s">
        <v>4</v>
      </c>
      <c r="P26" t="s">
        <v>6</v>
      </c>
    </row>
    <row r="27" spans="1:16" x14ac:dyDescent="0.25">
      <c r="A27">
        <v>26</v>
      </c>
      <c r="B27">
        <f t="shared" ca="1" si="0"/>
        <v>-2.2406736264334035</v>
      </c>
      <c r="C27">
        <v>1.4028931975843675</v>
      </c>
      <c r="D27">
        <f>AVERAGE(C22:C26)</f>
        <v>5.8354652263694584</v>
      </c>
      <c r="E27">
        <f>AVERAGE(C17:C26)</f>
        <v>1.1825364790765875</v>
      </c>
      <c r="F27">
        <f>C26</f>
        <v>-2.7647830618392399</v>
      </c>
      <c r="I27">
        <f>C27-D27</f>
        <v>-4.4325720287850912</v>
      </c>
      <c r="J27">
        <f>C27-E27</f>
        <v>0.22035671850777994</v>
      </c>
      <c r="K27">
        <f>C27-F27</f>
        <v>4.1676762594236072</v>
      </c>
      <c r="N27">
        <f>I27^2</f>
        <v>19.647694790367979</v>
      </c>
      <c r="O27">
        <f t="shared" ref="O27:P36" si="1">J27^2</f>
        <v>4.8557083391516966E-2</v>
      </c>
      <c r="P27">
        <f t="shared" si="1"/>
        <v>17.369525403363152</v>
      </c>
    </row>
    <row r="28" spans="1:16" x14ac:dyDescent="0.25">
      <c r="A28">
        <v>27</v>
      </c>
      <c r="B28">
        <f t="shared" ca="1" si="0"/>
        <v>4.0155899850060788</v>
      </c>
      <c r="C28">
        <v>3.1406326559624786</v>
      </c>
      <c r="D28">
        <f t="shared" ref="D28:D36" si="2">AVERAGE(C23:C27)</f>
        <v>4.5463295775620072</v>
      </c>
      <c r="E28">
        <f t="shared" ref="E28:E36" si="3">AVERAGE(C18:C27)</f>
        <v>2.30075322099791</v>
      </c>
      <c r="F28">
        <f t="shared" ref="F28:F36" si="4">C27</f>
        <v>1.4028931975843675</v>
      </c>
      <c r="I28">
        <f t="shared" ref="I28:I36" si="5">C28-D28</f>
        <v>-1.4056969215995285</v>
      </c>
      <c r="J28">
        <f t="shared" ref="J28:J36" si="6">C28-E28</f>
        <v>0.83987943496456863</v>
      </c>
      <c r="K28">
        <f t="shared" ref="K28:K36" si="7">C28-F28</f>
        <v>1.7377394583781112</v>
      </c>
      <c r="N28">
        <f t="shared" ref="N28:N36" si="8">I28^2</f>
        <v>1.975983835394391</v>
      </c>
      <c r="O28">
        <f t="shared" si="1"/>
        <v>0.70539746527640301</v>
      </c>
      <c r="P28">
        <f t="shared" si="1"/>
        <v>3.0197384252042512</v>
      </c>
    </row>
    <row r="29" spans="1:16" x14ac:dyDescent="0.25">
      <c r="A29">
        <v>28</v>
      </c>
      <c r="B29">
        <f t="shared" ca="1" si="0"/>
        <v>-0.69108161752769914</v>
      </c>
      <c r="C29">
        <v>-0.20342744768082757</v>
      </c>
      <c r="D29">
        <f t="shared" si="2"/>
        <v>3.4348045226692308</v>
      </c>
      <c r="E29">
        <f t="shared" si="3"/>
        <v>3.8881935687806726</v>
      </c>
      <c r="F29">
        <f t="shared" si="4"/>
        <v>3.1406326559624786</v>
      </c>
      <c r="I29">
        <f t="shared" si="5"/>
        <v>-3.6382319703500583</v>
      </c>
      <c r="J29">
        <f t="shared" si="6"/>
        <v>-4.0916210164615006</v>
      </c>
      <c r="K29">
        <f t="shared" si="7"/>
        <v>-3.3440601036433062</v>
      </c>
      <c r="N29">
        <f t="shared" si="8"/>
        <v>13.236731870077268</v>
      </c>
      <c r="O29">
        <f t="shared" si="1"/>
        <v>16.741362542349442</v>
      </c>
      <c r="P29">
        <f t="shared" si="1"/>
        <v>11.182737976778879</v>
      </c>
    </row>
    <row r="30" spans="1:16" x14ac:dyDescent="0.25">
      <c r="A30">
        <v>29</v>
      </c>
      <c r="B30">
        <f t="shared" ca="1" si="0"/>
        <v>-8.6444999837958072</v>
      </c>
      <c r="C30">
        <v>-8.8597525312068868</v>
      </c>
      <c r="D30">
        <f t="shared" si="2"/>
        <v>1.5389151562538381</v>
      </c>
      <c r="E30">
        <f t="shared" si="3"/>
        <v>3.2482160039822654</v>
      </c>
      <c r="F30">
        <f t="shared" si="4"/>
        <v>-0.20342744768082757</v>
      </c>
      <c r="I30">
        <f t="shared" si="5"/>
        <v>-10.398667687460724</v>
      </c>
      <c r="J30">
        <f t="shared" si="6"/>
        <v>-12.107968535189151</v>
      </c>
      <c r="K30">
        <f t="shared" si="7"/>
        <v>-8.6563250835260597</v>
      </c>
      <c r="N30">
        <f t="shared" si="8"/>
        <v>108.13228967423977</v>
      </c>
      <c r="O30">
        <f t="shared" si="1"/>
        <v>146.60290204913053</v>
      </c>
      <c r="P30">
        <f t="shared" si="1"/>
        <v>74.931963951682448</v>
      </c>
    </row>
    <row r="31" spans="1:16" x14ac:dyDescent="0.25">
      <c r="A31">
        <v>30</v>
      </c>
      <c r="B31">
        <f t="shared" ca="1" si="0"/>
        <v>-1.6014845812500518</v>
      </c>
      <c r="C31">
        <v>-8.8692493553454703</v>
      </c>
      <c r="D31">
        <f t="shared" si="2"/>
        <v>-1.4568874374360217</v>
      </c>
      <c r="E31">
        <f t="shared" si="3"/>
        <v>2.1717736115006137</v>
      </c>
      <c r="F31">
        <f t="shared" si="4"/>
        <v>-8.8597525312068868</v>
      </c>
      <c r="I31">
        <f t="shared" si="5"/>
        <v>-7.4123619179094486</v>
      </c>
      <c r="J31">
        <f t="shared" si="6"/>
        <v>-11.041022966846084</v>
      </c>
      <c r="K31">
        <f t="shared" si="7"/>
        <v>-9.4968241385835483E-3</v>
      </c>
      <c r="N31">
        <f t="shared" si="8"/>
        <v>54.94310920207424</v>
      </c>
      <c r="O31">
        <f t="shared" si="1"/>
        <v>121.9041881544227</v>
      </c>
      <c r="P31">
        <f t="shared" si="1"/>
        <v>9.018966871918315E-5</v>
      </c>
    </row>
    <row r="32" spans="1:16" x14ac:dyDescent="0.25">
      <c r="A32">
        <v>31</v>
      </c>
      <c r="B32">
        <f t="shared" ca="1" si="0"/>
        <v>-1.6389653232727153</v>
      </c>
      <c r="C32">
        <v>3.4756927416073804</v>
      </c>
      <c r="D32">
        <f t="shared" si="2"/>
        <v>-2.6777806961372677</v>
      </c>
      <c r="E32">
        <f t="shared" si="3"/>
        <v>1.5788422651160954</v>
      </c>
      <c r="F32">
        <f t="shared" si="4"/>
        <v>-8.8692493553454703</v>
      </c>
      <c r="I32">
        <f t="shared" si="5"/>
        <v>6.1534734377446476</v>
      </c>
      <c r="J32">
        <f t="shared" si="6"/>
        <v>1.896850476491285</v>
      </c>
      <c r="K32">
        <f t="shared" si="7"/>
        <v>12.344942096952851</v>
      </c>
      <c r="N32">
        <f t="shared" si="8"/>
        <v>37.865235349028929</v>
      </c>
      <c r="O32">
        <f t="shared" si="1"/>
        <v>3.5980417301652152</v>
      </c>
      <c r="P32">
        <f t="shared" si="1"/>
        <v>152.39759537711865</v>
      </c>
    </row>
    <row r="33" spans="1:17" x14ac:dyDescent="0.25">
      <c r="A33">
        <v>32</v>
      </c>
      <c r="B33">
        <f t="shared" ca="1" si="0"/>
        <v>0.60357516153256663</v>
      </c>
      <c r="C33">
        <v>-1.3107729870765621E-2</v>
      </c>
      <c r="D33">
        <f t="shared" si="2"/>
        <v>-2.2632207873326653</v>
      </c>
      <c r="E33">
        <f t="shared" si="3"/>
        <v>1.1415543951146707</v>
      </c>
      <c r="F33">
        <f t="shared" si="4"/>
        <v>3.4756927416073804</v>
      </c>
      <c r="I33">
        <f t="shared" si="5"/>
        <v>2.2501130574618995</v>
      </c>
      <c r="J33">
        <f t="shared" si="6"/>
        <v>-1.1546621249854363</v>
      </c>
      <c r="K33">
        <f t="shared" si="7"/>
        <v>-3.4888004714781462</v>
      </c>
      <c r="N33">
        <f t="shared" si="8"/>
        <v>5.0630087713605372</v>
      </c>
      <c r="O33">
        <f t="shared" si="1"/>
        <v>1.3332446228758834</v>
      </c>
      <c r="P33">
        <f t="shared" si="1"/>
        <v>12.171728729786135</v>
      </c>
    </row>
    <row r="34" spans="1:17" x14ac:dyDescent="0.25">
      <c r="A34">
        <v>33</v>
      </c>
      <c r="B34">
        <f t="shared" ca="1" si="0"/>
        <v>6.7520126756060703</v>
      </c>
      <c r="C34">
        <v>-4.618326160111704</v>
      </c>
      <c r="D34">
        <f t="shared" si="2"/>
        <v>-2.893968864499314</v>
      </c>
      <c r="E34">
        <f t="shared" si="3"/>
        <v>0.27041782908495837</v>
      </c>
      <c r="F34">
        <f t="shared" si="4"/>
        <v>-1.3107729870765621E-2</v>
      </c>
      <c r="I34">
        <f t="shared" si="5"/>
        <v>-1.72435729561239</v>
      </c>
      <c r="J34">
        <f t="shared" si="6"/>
        <v>-4.8887439891966622</v>
      </c>
      <c r="K34">
        <f t="shared" si="7"/>
        <v>-4.6052184302409387</v>
      </c>
      <c r="N34">
        <f t="shared" si="8"/>
        <v>2.9734080829316754</v>
      </c>
      <c r="O34">
        <f t="shared" si="1"/>
        <v>23.899817791906493</v>
      </c>
      <c r="P34">
        <f t="shared" si="1"/>
        <v>21.208036790230814</v>
      </c>
    </row>
    <row r="35" spans="1:17" x14ac:dyDescent="0.25">
      <c r="A35">
        <v>34</v>
      </c>
      <c r="B35">
        <f t="shared" ca="1" si="0"/>
        <v>4.3982185155643938</v>
      </c>
      <c r="C35">
        <v>6.5440482443109591</v>
      </c>
      <c r="D35">
        <f t="shared" si="2"/>
        <v>-3.7769486069854894</v>
      </c>
      <c r="E35">
        <f t="shared" si="3"/>
        <v>-1.1190167253658256</v>
      </c>
      <c r="F35">
        <f t="shared" si="4"/>
        <v>-4.618326160111704</v>
      </c>
      <c r="I35">
        <f t="shared" si="5"/>
        <v>10.320996851296449</v>
      </c>
      <c r="J35">
        <f t="shared" si="6"/>
        <v>7.6630649696767845</v>
      </c>
      <c r="K35">
        <f t="shared" si="7"/>
        <v>11.162374404422664</v>
      </c>
      <c r="N35">
        <f t="shared" si="8"/>
        <v>106.52297600447122</v>
      </c>
      <c r="O35">
        <f t="shared" si="1"/>
        <v>58.722564729487459</v>
      </c>
      <c r="P35">
        <f t="shared" si="1"/>
        <v>124.59860234451023</v>
      </c>
    </row>
    <row r="36" spans="1:17" x14ac:dyDescent="0.25">
      <c r="A36">
        <v>35</v>
      </c>
      <c r="B36">
        <f t="shared" ca="1" si="0"/>
        <v>0.514041828705458</v>
      </c>
      <c r="C36">
        <v>-5.3945714909382758</v>
      </c>
      <c r="D36">
        <f t="shared" si="2"/>
        <v>-0.69618845188192002</v>
      </c>
      <c r="E36">
        <f t="shared" si="3"/>
        <v>-1.0765379446589707</v>
      </c>
      <c r="F36">
        <f t="shared" si="4"/>
        <v>6.5440482443109591</v>
      </c>
      <c r="I36">
        <f t="shared" si="5"/>
        <v>-4.6983830390563561</v>
      </c>
      <c r="J36">
        <f t="shared" si="6"/>
        <v>-4.3180335462793051</v>
      </c>
      <c r="K36">
        <f t="shared" si="7"/>
        <v>-11.938619735249235</v>
      </c>
      <c r="N36">
        <f t="shared" si="8"/>
        <v>22.074803181692442</v>
      </c>
      <c r="O36">
        <f t="shared" si="1"/>
        <v>18.64541370679343</v>
      </c>
      <c r="P36">
        <f t="shared" si="1"/>
        <v>142.5306411828825</v>
      </c>
    </row>
    <row r="37" spans="1:17" x14ac:dyDescent="0.25">
      <c r="N37" s="1">
        <f>AVERAGE(N27:N36)</f>
        <v>37.243524076163844</v>
      </c>
      <c r="O37" s="1">
        <f t="shared" ref="O37:P37" si="9">AVERAGE(O27:O36)</f>
        <v>39.220148987579911</v>
      </c>
      <c r="P37" s="1">
        <f t="shared" si="9"/>
        <v>55.941066037122582</v>
      </c>
      <c r="Q37" s="1" t="s">
        <v>8</v>
      </c>
    </row>
    <row r="38" spans="1:17" x14ac:dyDescent="0.25">
      <c r="N38">
        <f>N37^0.5</f>
        <v>6.1027472564545748</v>
      </c>
      <c r="O38">
        <f t="shared" ref="O38:P38" si="10">O37^0.5</f>
        <v>6.2625992197792693</v>
      </c>
      <c r="P38">
        <f t="shared" si="10"/>
        <v>7.4793760459762</v>
      </c>
      <c r="Q38" s="1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ySplit="1" topLeftCell="A16" activePane="bottomLeft" state="frozen"/>
      <selection pane="bottomLeft" activeCell="K25" sqref="K25"/>
    </sheetView>
  </sheetViews>
  <sheetFormatPr defaultRowHeight="15" x14ac:dyDescent="0.25"/>
  <cols>
    <col min="2" max="2" width="0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>
        <f ca="1">+NORMINV(RAND(),0,5)</f>
        <v>8.9284947483781565</v>
      </c>
      <c r="C2">
        <v>-5.3123902567968431</v>
      </c>
    </row>
    <row r="3" spans="1:6" x14ac:dyDescent="0.25">
      <c r="A3">
        <v>2</v>
      </c>
      <c r="B3">
        <f t="shared" ref="B3:C26" ca="1" si="0">+NORMINV(RAND(),0,5)</f>
        <v>4.9861337633953955</v>
      </c>
      <c r="C3">
        <v>6.3107032718688991</v>
      </c>
    </row>
    <row r="4" spans="1:6" x14ac:dyDescent="0.25">
      <c r="A4">
        <v>3</v>
      </c>
      <c r="B4">
        <f t="shared" ca="1" si="0"/>
        <v>-6.7654866557756304</v>
      </c>
      <c r="C4">
        <v>6.5002718225309852</v>
      </c>
    </row>
    <row r="5" spans="1:6" x14ac:dyDescent="0.25">
      <c r="A5">
        <v>4</v>
      </c>
      <c r="B5">
        <f t="shared" ca="1" si="0"/>
        <v>-3.0825436453231818</v>
      </c>
      <c r="C5">
        <v>1.0118007890179834</v>
      </c>
    </row>
    <row r="6" spans="1:6" x14ac:dyDescent="0.25">
      <c r="A6">
        <v>5</v>
      </c>
      <c r="B6">
        <f t="shared" ca="1" si="0"/>
        <v>-10.362382511574317</v>
      </c>
      <c r="C6">
        <v>-0.1174649581763927</v>
      </c>
    </row>
    <row r="7" spans="1:6" x14ac:dyDescent="0.25">
      <c r="A7">
        <v>6</v>
      </c>
      <c r="B7">
        <f t="shared" ca="1" si="0"/>
        <v>-7.3138785031511855</v>
      </c>
      <c r="C7">
        <v>4.8323138197029349</v>
      </c>
    </row>
    <row r="8" spans="1:6" x14ac:dyDescent="0.25">
      <c r="A8">
        <v>7</v>
      </c>
      <c r="B8">
        <f t="shared" ca="1" si="0"/>
        <v>3.5410551046863019</v>
      </c>
      <c r="C8">
        <v>5.0088441517887796</v>
      </c>
    </row>
    <row r="9" spans="1:6" x14ac:dyDescent="0.25">
      <c r="A9">
        <v>8</v>
      </c>
      <c r="B9">
        <f t="shared" ca="1" si="0"/>
        <v>-5.1064250609509445</v>
      </c>
      <c r="C9">
        <v>7.1177194012470535</v>
      </c>
    </row>
    <row r="10" spans="1:6" x14ac:dyDescent="0.25">
      <c r="A10">
        <v>9</v>
      </c>
      <c r="B10">
        <f t="shared" ca="1" si="0"/>
        <v>-0.94386012904329242</v>
      </c>
      <c r="C10">
        <v>2.4248883170389428</v>
      </c>
    </row>
    <row r="11" spans="1:6" x14ac:dyDescent="0.25">
      <c r="A11">
        <v>10</v>
      </c>
      <c r="B11">
        <f t="shared" ca="1" si="0"/>
        <v>-4.4736273977117671</v>
      </c>
      <c r="C11">
        <v>-1.7031203876550167</v>
      </c>
    </row>
    <row r="12" spans="1:6" x14ac:dyDescent="0.25">
      <c r="A12">
        <v>11</v>
      </c>
      <c r="B12">
        <f t="shared" ca="1" si="0"/>
        <v>6.9889999913443273</v>
      </c>
      <c r="C12">
        <v>-4.6961655264858235</v>
      </c>
    </row>
    <row r="13" spans="1:6" x14ac:dyDescent="0.25">
      <c r="A13">
        <v>12</v>
      </c>
      <c r="B13">
        <f t="shared" ca="1" si="0"/>
        <v>-8.7573522853058918</v>
      </c>
      <c r="C13">
        <v>-7.1746160890284214</v>
      </c>
    </row>
    <row r="14" spans="1:6" x14ac:dyDescent="0.25">
      <c r="A14">
        <v>13</v>
      </c>
      <c r="B14">
        <f t="shared" ca="1" si="0"/>
        <v>-6.4177289019905217</v>
      </c>
      <c r="C14">
        <v>-6.5024146416909581</v>
      </c>
    </row>
    <row r="15" spans="1:6" x14ac:dyDescent="0.25">
      <c r="A15">
        <v>14</v>
      </c>
      <c r="B15">
        <f t="shared" ca="1" si="0"/>
        <v>3.7700250043882351</v>
      </c>
      <c r="C15">
        <v>-3.472983956519442</v>
      </c>
    </row>
    <row r="16" spans="1:6" x14ac:dyDescent="0.25">
      <c r="A16">
        <v>15</v>
      </c>
      <c r="B16">
        <f t="shared" ca="1" si="0"/>
        <v>2.3157444268162623E-2</v>
      </c>
      <c r="C16">
        <v>-5.1367519427357555</v>
      </c>
    </row>
    <row r="17" spans="1:17" x14ac:dyDescent="0.25">
      <c r="A17">
        <v>16</v>
      </c>
      <c r="B17">
        <f t="shared" ca="1" si="0"/>
        <v>-1.9147682337316965</v>
      </c>
      <c r="C17">
        <v>-9.7792742216288566</v>
      </c>
    </row>
    <row r="18" spans="1:17" x14ac:dyDescent="0.25">
      <c r="A18">
        <v>17</v>
      </c>
      <c r="B18">
        <f t="shared" ca="1" si="0"/>
        <v>-0.79401846559930034</v>
      </c>
      <c r="C18">
        <v>-12.733770821865145</v>
      </c>
    </row>
    <row r="19" spans="1:17" x14ac:dyDescent="0.25">
      <c r="A19">
        <v>18</v>
      </c>
      <c r="B19">
        <f t="shared" ca="1" si="0"/>
        <v>-6.3410417737299616</v>
      </c>
      <c r="C19">
        <v>6.1963482003032402</v>
      </c>
    </row>
    <row r="20" spans="1:17" x14ac:dyDescent="0.25">
      <c r="A20">
        <v>19</v>
      </c>
      <c r="B20">
        <f t="shared" ca="1" si="0"/>
        <v>-9.6066601020842111</v>
      </c>
      <c r="C20">
        <v>1.9046713936096324</v>
      </c>
    </row>
    <row r="21" spans="1:17" x14ac:dyDescent="0.25">
      <c r="A21">
        <v>20</v>
      </c>
      <c r="B21">
        <f t="shared" ca="1" si="0"/>
        <v>-7.6719220860160755</v>
      </c>
      <c r="C21">
        <v>-2.9399358915002862</v>
      </c>
    </row>
    <row r="22" spans="1:17" x14ac:dyDescent="0.25">
      <c r="A22">
        <v>21</v>
      </c>
      <c r="B22">
        <f t="shared" ca="1" si="0"/>
        <v>0.47424668423281047</v>
      </c>
      <c r="C22">
        <v>7.8485714416216261</v>
      </c>
    </row>
    <row r="23" spans="1:17" x14ac:dyDescent="0.25">
      <c r="A23">
        <v>22</v>
      </c>
      <c r="B23">
        <f t="shared" ca="1" si="0"/>
        <v>0.83966741652538268</v>
      </c>
      <c r="C23">
        <v>8.6982579304263581</v>
      </c>
    </row>
    <row r="24" spans="1:17" x14ac:dyDescent="0.25">
      <c r="A24">
        <v>23</v>
      </c>
      <c r="B24">
        <f t="shared" ca="1" si="0"/>
        <v>11.034445409974303</v>
      </c>
      <c r="C24">
        <v>9.2760193843961325</v>
      </c>
    </row>
    <row r="25" spans="1:17" x14ac:dyDescent="0.25">
      <c r="A25">
        <v>24</v>
      </c>
      <c r="B25">
        <f t="shared" ca="1" si="0"/>
        <v>7.6860139983741611</v>
      </c>
      <c r="C25">
        <v>6.1192604372424135</v>
      </c>
      <c r="J25" t="s">
        <v>10</v>
      </c>
      <c r="O25" t="s">
        <v>7</v>
      </c>
    </row>
    <row r="26" spans="1:17" x14ac:dyDescent="0.25">
      <c r="A26">
        <v>25</v>
      </c>
      <c r="B26">
        <f t="shared" ca="1" si="0"/>
        <v>3.1616859233514121</v>
      </c>
      <c r="C26">
        <v>-2.7647830618392399</v>
      </c>
      <c r="J26" t="s">
        <v>3</v>
      </c>
      <c r="K26" t="s">
        <v>4</v>
      </c>
      <c r="L26" t="s">
        <v>6</v>
      </c>
      <c r="O26" t="s">
        <v>3</v>
      </c>
      <c r="P26" t="s">
        <v>4</v>
      </c>
      <c r="Q26" t="s">
        <v>6</v>
      </c>
    </row>
    <row r="27" spans="1:17" x14ac:dyDescent="0.25">
      <c r="A27">
        <v>26</v>
      </c>
      <c r="C27">
        <v>1.4028931975843675</v>
      </c>
      <c r="D27">
        <f>SUM(C22:C26)/5</f>
        <v>5.8354652263694584</v>
      </c>
      <c r="E27">
        <f>AVERAGE(C17:C26)</f>
        <v>1.1825364790765875</v>
      </c>
      <c r="F27">
        <f>C26</f>
        <v>-2.7647830618392399</v>
      </c>
      <c r="J27">
        <f>C27-D27</f>
        <v>-4.4325720287850912</v>
      </c>
      <c r="K27">
        <f>C27-E27</f>
        <v>0.22035671850777994</v>
      </c>
      <c r="L27">
        <f>C27-F27</f>
        <v>4.1676762594236072</v>
      </c>
      <c r="O27">
        <f>J27^2</f>
        <v>19.647694790367979</v>
      </c>
      <c r="P27">
        <f t="shared" ref="P27:Q36" si="1">K27^2</f>
        <v>4.8557083391516966E-2</v>
      </c>
      <c r="Q27">
        <f t="shared" si="1"/>
        <v>17.369525403363152</v>
      </c>
    </row>
    <row r="28" spans="1:17" x14ac:dyDescent="0.25">
      <c r="A28">
        <v>27</v>
      </c>
      <c r="C28">
        <v>3.1406326559624786</v>
      </c>
      <c r="D28">
        <f>(C23+C24+C25+C26+D27)/5</f>
        <v>5.4328439833190245</v>
      </c>
      <c r="E28">
        <f>AVERAGE(C18:C26,F27)</f>
        <v>1.8839855950555493</v>
      </c>
      <c r="F28">
        <f>C26</f>
        <v>-2.7647830618392399</v>
      </c>
      <c r="J28">
        <f t="shared" ref="J28:J36" si="2">C28-D28</f>
        <v>-2.2922113273565459</v>
      </c>
      <c r="K28">
        <f t="shared" ref="K28:K36" si="3">C28-E28</f>
        <v>1.2566470609069293</v>
      </c>
      <c r="L28">
        <f t="shared" ref="L28:L35" si="4">C28-F28</f>
        <v>5.9054157178017181</v>
      </c>
      <c r="O28">
        <f t="shared" ref="O28:O36" si="5">J28^2</f>
        <v>5.2542327692616579</v>
      </c>
      <c r="P28">
        <f t="shared" si="1"/>
        <v>1.5791618356860238</v>
      </c>
      <c r="Q28">
        <f t="shared" si="1"/>
        <v>34.87393480005958</v>
      </c>
    </row>
    <row r="29" spans="1:17" x14ac:dyDescent="0.25">
      <c r="A29">
        <v>28</v>
      </c>
      <c r="C29">
        <v>-0.20342744768082757</v>
      </c>
      <c r="D29">
        <f>(C24+C25+C26+D27+D28)/5</f>
        <v>4.7797611938975582</v>
      </c>
      <c r="E29">
        <f>AVERAGE(C19:C26,E27:E28)</f>
        <v>3.7404931908392016</v>
      </c>
      <c r="F29">
        <v>-2.7647830618392399</v>
      </c>
      <c r="J29">
        <f t="shared" si="2"/>
        <v>-4.9831886415783861</v>
      </c>
      <c r="K29">
        <f t="shared" si="3"/>
        <v>-3.9439206385200292</v>
      </c>
      <c r="L29">
        <f t="shared" si="4"/>
        <v>2.5613556141584124</v>
      </c>
      <c r="O29">
        <f t="shared" si="5"/>
        <v>24.83216903755584</v>
      </c>
      <c r="P29">
        <f t="shared" si="1"/>
        <v>15.554510002944234</v>
      </c>
      <c r="Q29">
        <f t="shared" si="1"/>
        <v>6.5605425821808181</v>
      </c>
    </row>
    <row r="30" spans="1:17" x14ac:dyDescent="0.25">
      <c r="A30">
        <v>29</v>
      </c>
      <c r="C30">
        <v>-8.8597525312068868</v>
      </c>
      <c r="D30">
        <f>(C25+C26+D27+D28+D29)/5</f>
        <v>3.8805095557978433</v>
      </c>
      <c r="E30">
        <f>AVERAGE(C20:C26,E27:E29)</f>
        <v>3.4949076898927975</v>
      </c>
      <c r="F30">
        <v>-2.7647830618392399</v>
      </c>
      <c r="J30">
        <f t="shared" si="2"/>
        <v>-12.74026208700473</v>
      </c>
      <c r="K30">
        <f t="shared" si="3"/>
        <v>-12.354660221099685</v>
      </c>
      <c r="L30">
        <f t="shared" si="4"/>
        <v>-6.0949694693676468</v>
      </c>
      <c r="O30">
        <f t="shared" si="5"/>
        <v>162.31427804557012</v>
      </c>
      <c r="P30">
        <f t="shared" si="1"/>
        <v>152.63762917882292</v>
      </c>
      <c r="Q30">
        <f t="shared" si="1"/>
        <v>37.148652832523737</v>
      </c>
    </row>
    <row r="31" spans="1:17" x14ac:dyDescent="0.25">
      <c r="A31">
        <v>30</v>
      </c>
      <c r="C31">
        <v>-8.8692493553454703</v>
      </c>
      <c r="D31">
        <f>(C26+D27+D28+D29+D30)/5</f>
        <v>3.4327593795089286</v>
      </c>
      <c r="E31">
        <f>AVERAGE(C21:C26,E27:E30)</f>
        <v>3.6539313195211145</v>
      </c>
      <c r="F31">
        <v>-2.7647830618392399</v>
      </c>
      <c r="J31">
        <f t="shared" si="2"/>
        <v>-12.302008734854398</v>
      </c>
      <c r="K31">
        <f t="shared" si="3"/>
        <v>-12.523180674866584</v>
      </c>
      <c r="L31">
        <f t="shared" si="4"/>
        <v>-6.1044662935062304</v>
      </c>
      <c r="O31">
        <f t="shared" si="5"/>
        <v>151.33941891243393</v>
      </c>
      <c r="P31">
        <f t="shared" si="1"/>
        <v>156.83005421535188</v>
      </c>
      <c r="Q31">
        <f t="shared" si="1"/>
        <v>37.264508728553693</v>
      </c>
    </row>
    <row r="32" spans="1:17" x14ac:dyDescent="0.25">
      <c r="A32">
        <v>31</v>
      </c>
      <c r="C32">
        <v>3.4756927416073804</v>
      </c>
      <c r="D32">
        <f>AVERAGE(D27:D31)</f>
        <v>4.6722678677785625</v>
      </c>
      <c r="E32">
        <f>AVERAGE(C22:C26,E27:E31)</f>
        <v>4.3133180406232547</v>
      </c>
      <c r="F32">
        <v>-2.7647830618392399</v>
      </c>
      <c r="J32">
        <f t="shared" si="2"/>
        <v>-1.1965751261711821</v>
      </c>
      <c r="K32">
        <f t="shared" si="3"/>
        <v>-0.83762529901587435</v>
      </c>
      <c r="L32">
        <f t="shared" si="4"/>
        <v>6.2404758034466203</v>
      </c>
      <c r="O32">
        <f t="shared" si="5"/>
        <v>1.4317920325715805</v>
      </c>
      <c r="P32">
        <f t="shared" si="1"/>
        <v>0.70161614155143293</v>
      </c>
      <c r="Q32">
        <f t="shared" si="1"/>
        <v>38.943538253402743</v>
      </c>
    </row>
    <row r="33" spans="1:18" x14ac:dyDescent="0.25">
      <c r="A33">
        <v>32</v>
      </c>
      <c r="C33">
        <v>-1.3107729870765621E-2</v>
      </c>
      <c r="D33">
        <f t="shared" ref="D33:D37" si="6">AVERAGE(D28:D32)</f>
        <v>4.4396283960603835</v>
      </c>
      <c r="E33">
        <f>AVERAGE(C23:C26,E27:E32)</f>
        <v>3.9597927005234168</v>
      </c>
      <c r="F33">
        <v>-2.7647830618392399</v>
      </c>
      <c r="J33">
        <f t="shared" si="2"/>
        <v>-4.4527361259311489</v>
      </c>
      <c r="K33">
        <f t="shared" si="3"/>
        <v>-3.9729004303941826</v>
      </c>
      <c r="L33">
        <f t="shared" si="4"/>
        <v>2.7516753319684741</v>
      </c>
      <c r="O33">
        <f t="shared" si="5"/>
        <v>19.826859007172335</v>
      </c>
      <c r="P33">
        <f t="shared" si="1"/>
        <v>15.783937829826282</v>
      </c>
      <c r="Q33">
        <f t="shared" si="1"/>
        <v>7.571717132563812</v>
      </c>
    </row>
    <row r="34" spans="1:18" x14ac:dyDescent="0.25">
      <c r="A34">
        <v>33</v>
      </c>
      <c r="C34">
        <v>-4.618326160111704</v>
      </c>
      <c r="D34">
        <f t="shared" si="6"/>
        <v>4.2409852786086546</v>
      </c>
      <c r="E34">
        <f>AVERAGE(C24:C26,E27:E33)</f>
        <v>3.4859461775331226</v>
      </c>
      <c r="F34">
        <v>-2.7647830618392399</v>
      </c>
      <c r="J34">
        <f t="shared" si="2"/>
        <v>-8.8593114387203578</v>
      </c>
      <c r="K34">
        <f t="shared" si="3"/>
        <v>-8.1042723376448258</v>
      </c>
      <c r="L34">
        <f t="shared" si="4"/>
        <v>-1.8535430982724641</v>
      </c>
      <c r="O34">
        <f t="shared" si="5"/>
        <v>78.487399168241382</v>
      </c>
      <c r="P34">
        <f t="shared" si="1"/>
        <v>65.679230122715126</v>
      </c>
      <c r="Q34">
        <f t="shared" si="1"/>
        <v>3.4356220171534857</v>
      </c>
    </row>
    <row r="35" spans="1:18" x14ac:dyDescent="0.25">
      <c r="A35">
        <v>34</v>
      </c>
      <c r="C35">
        <v>6.5440482443109591</v>
      </c>
      <c r="D35">
        <f t="shared" si="6"/>
        <v>4.1332300955508741</v>
      </c>
      <c r="E35">
        <f t="shared" ref="E31:E37" si="7">AVERAGE(C25:C31,E32:E34)</f>
        <v>0.17246308133966273</v>
      </c>
      <c r="F35">
        <v>-2.7647830618392399</v>
      </c>
      <c r="J35">
        <f t="shared" si="2"/>
        <v>2.410818148760085</v>
      </c>
      <c r="K35">
        <f t="shared" si="3"/>
        <v>6.3715851629712965</v>
      </c>
      <c r="L35">
        <f t="shared" si="4"/>
        <v>9.3088313061501999</v>
      </c>
      <c r="O35">
        <f t="shared" si="5"/>
        <v>5.8120441463910035</v>
      </c>
      <c r="P35">
        <f t="shared" si="1"/>
        <v>40.597097488995963</v>
      </c>
      <c r="Q35">
        <f t="shared" si="1"/>
        <v>86.654340286362043</v>
      </c>
    </row>
    <row r="36" spans="1:18" x14ac:dyDescent="0.25">
      <c r="A36">
        <v>35</v>
      </c>
      <c r="C36">
        <v>-5.3945714909382758</v>
      </c>
      <c r="D36">
        <f t="shared" si="6"/>
        <v>4.1837742035014802</v>
      </c>
      <c r="E36">
        <f>AVERAGE(C26,E27:E35)</f>
        <v>2.3122591212565466</v>
      </c>
      <c r="F36">
        <v>-2.7647830618392399</v>
      </c>
      <c r="J36">
        <f t="shared" si="2"/>
        <v>-9.578345694439756</v>
      </c>
      <c r="K36">
        <f t="shared" si="3"/>
        <v>-7.7068306121948229</v>
      </c>
      <c r="L36">
        <f>C36-F36</f>
        <v>-2.6297884290990359</v>
      </c>
      <c r="O36">
        <f t="shared" si="5"/>
        <v>91.744706242192606</v>
      </c>
      <c r="P36">
        <f t="shared" si="1"/>
        <v>59.395238085063227</v>
      </c>
      <c r="Q36">
        <f t="shared" si="1"/>
        <v>6.9157871818231751</v>
      </c>
    </row>
    <row r="37" spans="1:18" x14ac:dyDescent="0.25">
      <c r="A37">
        <v>36</v>
      </c>
      <c r="D37">
        <f t="shared" si="6"/>
        <v>4.3339771682999908</v>
      </c>
      <c r="E37">
        <f>AVERAGE(E27:E36)</f>
        <v>2.819963339566125</v>
      </c>
      <c r="F37">
        <v>-2.7647830618392399</v>
      </c>
      <c r="O37" s="1">
        <f>AVERAGE(O27:O36)</f>
        <v>56.069059415175857</v>
      </c>
      <c r="P37" s="1">
        <f t="shared" ref="P37:Q37" si="8">AVERAGE(P27:P36)</f>
        <v>50.880703198434865</v>
      </c>
      <c r="Q37" s="1">
        <f t="shared" si="8"/>
        <v>27.673816921798625</v>
      </c>
      <c r="R37" s="1" t="s">
        <v>8</v>
      </c>
    </row>
    <row r="38" spans="1:18" x14ac:dyDescent="0.25">
      <c r="O38">
        <f>O37^0.5</f>
        <v>7.487927578120388</v>
      </c>
      <c r="P38">
        <f t="shared" ref="P38:Q38" si="9">P37^0.5</f>
        <v>7.1330710916431261</v>
      </c>
      <c r="Q38">
        <f t="shared" si="9"/>
        <v>5.2605909289545245</v>
      </c>
      <c r="R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Forecast</vt:lpstr>
      <vt:lpstr>Dynamic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Rick-Royal</dc:creator>
  <cp:lastModifiedBy>Rick-Royal</cp:lastModifiedBy>
  <dcterms:created xsi:type="dcterms:W3CDTF">2022-11-22T15:10:15Z</dcterms:created>
  <dcterms:modified xsi:type="dcterms:W3CDTF">2022-11-22T16:31:14Z</dcterms:modified>
</cp:coreProperties>
</file>