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Sheet1!$A$1:$N$150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M3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3" i="1"/>
</calcChain>
</file>

<file path=xl/sharedStrings.xml><?xml version="1.0" encoding="utf-8"?>
<sst xmlns="http://schemas.openxmlformats.org/spreadsheetml/2006/main" count="262" uniqueCount="175">
  <si>
    <t>Estimate</t>
  </si>
  <si>
    <t>Std. Error</t>
  </si>
  <si>
    <t>z value</t>
  </si>
  <si>
    <t>Pr(&gt;|z|)</t>
  </si>
  <si>
    <t>(Intercept)</t>
  </si>
  <si>
    <t>provinceCoast</t>
  </si>
  <si>
    <t>provinceEastern</t>
  </si>
  <si>
    <t>provinceNairobi</t>
  </si>
  <si>
    <t>provinceNortheastern</t>
  </si>
  <si>
    <t>provinceNyanza</t>
  </si>
  <si>
    <t>provinceRift Valley</t>
  </si>
  <si>
    <t>provinceWestern</t>
  </si>
  <si>
    <t>countyBomet</t>
  </si>
  <si>
    <t>countyBungoma</t>
  </si>
  <si>
    <t>countyBusia</t>
  </si>
  <si>
    <t>countyElgeyo Marakwet</t>
  </si>
  <si>
    <t>countyEmbu</t>
  </si>
  <si>
    <t>countyGarissa</t>
  </si>
  <si>
    <t>countyHoma Bay</t>
  </si>
  <si>
    <t>countyIsiolo</t>
  </si>
  <si>
    <t>countyKajiado</t>
  </si>
  <si>
    <t>countyKakamega</t>
  </si>
  <si>
    <t>countyKericho</t>
  </si>
  <si>
    <t>countyKiambu</t>
  </si>
  <si>
    <t>countyKilifi</t>
  </si>
  <si>
    <t>countyKirinyaga</t>
  </si>
  <si>
    <t>countyKisii</t>
  </si>
  <si>
    <t>countyKisumu</t>
  </si>
  <si>
    <t>countyKitui</t>
  </si>
  <si>
    <t>countyKwale</t>
  </si>
  <si>
    <t>countyLaikipia</t>
  </si>
  <si>
    <t>countyLamu</t>
  </si>
  <si>
    <t>0.05262 .</t>
  </si>
  <si>
    <t>countyMachakos</t>
  </si>
  <si>
    <t>countyMakueni</t>
  </si>
  <si>
    <t>countyMandera</t>
  </si>
  <si>
    <t>0.05687 .</t>
  </si>
  <si>
    <t>countyMarsabit</t>
  </si>
  <si>
    <t>countyMeru</t>
  </si>
  <si>
    <t>countyMigori</t>
  </si>
  <si>
    <t>countyMombasa</t>
  </si>
  <si>
    <t>countyMuranga</t>
  </si>
  <si>
    <t>countyNairobi</t>
  </si>
  <si>
    <t>NA</t>
  </si>
  <si>
    <t>countyNakuru</t>
  </si>
  <si>
    <t>0.01663 *</t>
  </si>
  <si>
    <t>countyNandi</t>
  </si>
  <si>
    <t>0.00151 **</t>
  </si>
  <si>
    <t>countyNarok</t>
  </si>
  <si>
    <t>0.04289 *</t>
  </si>
  <si>
    <t>countyNyamira</t>
  </si>
  <si>
    <t>countyNyandarua</t>
  </si>
  <si>
    <t>countyNyeri</t>
  </si>
  <si>
    <t>countySamburu</t>
  </si>
  <si>
    <t>countySiaya</t>
  </si>
  <si>
    <t>countyTaita Taveta</t>
  </si>
  <si>
    <t>countyTana River</t>
  </si>
  <si>
    <t>countyTharaka-Nithi</t>
  </si>
  <si>
    <t>countyTrans Nzoia</t>
  </si>
  <si>
    <t>countyTurkana</t>
  </si>
  <si>
    <t>countyUasin Gishu</t>
  </si>
  <si>
    <t>0.05482 .</t>
  </si>
  <si>
    <t>countyVihiga</t>
  </si>
  <si>
    <t>countyWajir</t>
  </si>
  <si>
    <t>countyWest Pokot</t>
  </si>
  <si>
    <t>peducNo education</t>
  </si>
  <si>
    <t>peducPrimary</t>
  </si>
  <si>
    <t>peducSecondary</t>
  </si>
  <si>
    <t>educNo education</t>
  </si>
  <si>
    <t>0.01241 *</t>
  </si>
  <si>
    <t>educPrimary</t>
  </si>
  <si>
    <t>educSecondary</t>
  </si>
  <si>
    <t>wealthPoorer</t>
  </si>
  <si>
    <t>wealthPoorest</t>
  </si>
  <si>
    <t>0.00898 **</t>
  </si>
  <si>
    <t>wealthRicher</t>
  </si>
  <si>
    <t>wealthRichest</t>
  </si>
  <si>
    <t>0.09959 .</t>
  </si>
  <si>
    <t>insuranceYes</t>
  </si>
  <si>
    <t>mediaexpolow</t>
  </si>
  <si>
    <t>mediaexpomedium</t>
  </si>
  <si>
    <t>mage20-24</t>
  </si>
  <si>
    <t>mage25-29</t>
  </si>
  <si>
    <t>mage30-34</t>
  </si>
  <si>
    <t>mage35+</t>
  </si>
  <si>
    <t>ethinicdiv</t>
  </si>
  <si>
    <t>NpropHiglow</t>
  </si>
  <si>
    <t>NpropHigmid</t>
  </si>
  <si>
    <t>comhospdellow</t>
  </si>
  <si>
    <t>0.00586 **</t>
  </si>
  <si>
    <t>comhospdelmid</t>
  </si>
  <si>
    <t>0.08462 .</t>
  </si>
  <si>
    <t>desirepregNo more</t>
  </si>
  <si>
    <t>desirepregThen</t>
  </si>
  <si>
    <t>pregcomplicationNo</t>
  </si>
  <si>
    <t>pregcomplicationYes</t>
  </si>
  <si>
    <t>mage1</t>
  </si>
  <si>
    <t>hospdelivery</t>
  </si>
  <si>
    <t>blast5yrs2</t>
  </si>
  <si>
    <t>blast5yrs3+</t>
  </si>
  <si>
    <t>blastyr2-Jan</t>
  </si>
  <si>
    <t>3.3e-06 ***</t>
  </si>
  <si>
    <t>childunder52</t>
  </si>
  <si>
    <t>childunder53+</t>
  </si>
  <si>
    <t>decisionmlow</t>
  </si>
  <si>
    <t>decisionmmid</t>
  </si>
  <si>
    <t>occupationUnemployed</t>
  </si>
  <si>
    <t>nchilddeadNo child died</t>
  </si>
  <si>
    <t>childeverborn4-Mar</t>
  </si>
  <si>
    <t>childeverborn5+</t>
  </si>
  <si>
    <t>Rhospdel</t>
  </si>
  <si>
    <t>AMHCAdequate in both ANC and DC</t>
  </si>
  <si>
    <t>AMHCinadequate maternal health care</t>
  </si>
  <si>
    <t>age20-24</t>
  </si>
  <si>
    <t>age25-29</t>
  </si>
  <si>
    <t>age30-34</t>
  </si>
  <si>
    <t>age35-39</t>
  </si>
  <si>
    <t>age40-44</t>
  </si>
  <si>
    <t>age45-49</t>
  </si>
  <si>
    <t>regionCoast</t>
  </si>
  <si>
    <t>regionEastern</t>
  </si>
  <si>
    <t>regionNairobi</t>
  </si>
  <si>
    <t>regionNortheastern</t>
  </si>
  <si>
    <t>regionNyanza</t>
  </si>
  <si>
    <t>regionRift Valley</t>
  </si>
  <si>
    <t>regionWestern</t>
  </si>
  <si>
    <t>residenceUrban</t>
  </si>
  <si>
    <t>religionMuslim</t>
  </si>
  <si>
    <t>religionOther</t>
  </si>
  <si>
    <t>0.04047 *</t>
  </si>
  <si>
    <t>religionProtestant</t>
  </si>
  <si>
    <t>ethnicKamba</t>
  </si>
  <si>
    <t>ethnicKikuyu</t>
  </si>
  <si>
    <t>0.01087 *</t>
  </si>
  <si>
    <t>ethnicLuhya</t>
  </si>
  <si>
    <t>ethnicLuo</t>
  </si>
  <si>
    <t>ethnicMiji Kenda</t>
  </si>
  <si>
    <t>ethnicOthers</t>
  </si>
  <si>
    <t>sexhheadMale</t>
  </si>
  <si>
    <t>mstatusNever married</t>
  </si>
  <si>
    <t>mstatusSeparated</t>
  </si>
  <si>
    <t>NPhighmelow</t>
  </si>
  <si>
    <t>NPhighmemid</t>
  </si>
  <si>
    <t>Nethiniclow</t>
  </si>
  <si>
    <t>Nethinicmid</t>
  </si>
  <si>
    <t>Npfemalelow</t>
  </si>
  <si>
    <t>Npfemalemid</t>
  </si>
  <si>
    <t>0.09490 .</t>
  </si>
  <si>
    <t>Nmedianhlow</t>
  </si>
  <si>
    <t>Nmedianhmid</t>
  </si>
  <si>
    <t>Npmovedlow</t>
  </si>
  <si>
    <t>Npmovedmid</t>
  </si>
  <si>
    <t>Phighmedia</t>
  </si>
  <si>
    <t>pfemaleheaded</t>
  </si>
  <si>
    <t>propHighwealth</t>
  </si>
  <si>
    <t>0.06302 .</t>
  </si>
  <si>
    <t>medianhhsize</t>
  </si>
  <si>
    <t>pmoved</t>
  </si>
  <si>
    <t>ethnicityKalenjin</t>
  </si>
  <si>
    <t>ethnicityKamba</t>
  </si>
  <si>
    <t>ethnicityKikuyu</t>
  </si>
  <si>
    <t>ethnicityKisii</t>
  </si>
  <si>
    <t>ethnicityLuhya</t>
  </si>
  <si>
    <t>ethnicityLuo</t>
  </si>
  <si>
    <t>ethnicityMasai</t>
  </si>
  <si>
    <t>ethnicityMeru</t>
  </si>
  <si>
    <t>ethnicityMijikenda/ Swahili</t>
  </si>
  <si>
    <t>ethnicityOther</t>
  </si>
  <si>
    <t>ethnicitySomali</t>
  </si>
  <si>
    <t>ethnicityTaita/ Taveta</t>
  </si>
  <si>
    <t>AOR</t>
  </si>
  <si>
    <t>LL</t>
  </si>
  <si>
    <t>UL</t>
  </si>
  <si>
    <t>p-values</t>
  </si>
  <si>
    <r>
      <t>OUTCOME=</t>
    </r>
    <r>
      <rPr>
        <b/>
        <sz val="11"/>
        <color theme="1"/>
        <rFont val="Calibri"/>
        <family val="2"/>
        <scheme val="minor"/>
      </rPr>
      <t>Adequate deliveryy care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</si>
</sst>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50"/>
  <sheetViews>
    <sheetView tabSelected="1" topLeftCell="A74" workbookViewId="0">
      <selection activeCell="A84" sqref="A84:A86"/>
    </sheetView>
  </sheetViews>
  <sheetFormatPr defaultRowHeight="15" x14ac:dyDescent="0.25"/>
  <cols>
    <col min="1" max="1" width="36.140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K1" s="2" t="s">
        <v>170</v>
      </c>
      <c r="L1" s="2" t="s">
        <v>171</v>
      </c>
      <c r="M1" s="2" t="s">
        <v>172</v>
      </c>
      <c r="N1" s="2" t="s">
        <v>173</v>
      </c>
    </row>
    <row r="2" spans="1:16" x14ac:dyDescent="0.25">
      <c r="A2" t="s">
        <v>4</v>
      </c>
      <c r="B2" s="1">
        <v>42590000000000</v>
      </c>
      <c r="C2" s="1">
        <v>69900000000000</v>
      </c>
      <c r="D2">
        <v>0.60899999999999999</v>
      </c>
      <c r="E2">
        <v>0.5423</v>
      </c>
      <c r="K2" s="2"/>
      <c r="L2" s="2"/>
      <c r="M2" s="2"/>
      <c r="N2" s="2"/>
      <c r="P2" t="s">
        <v>174</v>
      </c>
    </row>
    <row r="3" spans="1:16" x14ac:dyDescent="0.25">
      <c r="A3" s="2" t="s">
        <v>5</v>
      </c>
      <c r="B3" s="1">
        <v>-42590000000000</v>
      </c>
      <c r="C3" s="1">
        <v>69900000000000</v>
      </c>
      <c r="D3">
        <v>-0.60899999999999999</v>
      </c>
      <c r="E3">
        <v>0.5423</v>
      </c>
      <c r="K3">
        <f>EXP(B3)</f>
        <v>0</v>
      </c>
      <c r="L3" s="1">
        <f>B3-1.96*C3</f>
        <v>-179594000000000</v>
      </c>
      <c r="M3" s="1">
        <f>B3+1.96*C3</f>
        <v>94414000000000</v>
      </c>
      <c r="N3">
        <f>IF(E3&lt;0.001,"&lt;0.001",E3)</f>
        <v>0.5423</v>
      </c>
    </row>
    <row r="4" spans="1:16" x14ac:dyDescent="0.25">
      <c r="A4" s="2" t="s">
        <v>6</v>
      </c>
      <c r="B4" s="1">
        <v>-42590000000000</v>
      </c>
      <c r="C4" s="1">
        <v>69900000000000</v>
      </c>
      <c r="D4">
        <v>-0.60899999999999999</v>
      </c>
      <c r="E4">
        <v>0.5423</v>
      </c>
      <c r="K4">
        <f t="shared" ref="K4:K67" si="0">EXP(B4)</f>
        <v>0</v>
      </c>
      <c r="L4" s="1">
        <f t="shared" ref="L4:L67" si="1">B4-1.96*C4</f>
        <v>-179594000000000</v>
      </c>
      <c r="M4" s="1">
        <f t="shared" ref="M4:M67" si="2">B4+1.96*C4</f>
        <v>94414000000000</v>
      </c>
      <c r="N4">
        <f t="shared" ref="N4:N67" si="3">IF(E4&lt;0.001,"&lt;0.001",E4)</f>
        <v>0.5423</v>
      </c>
    </row>
    <row r="5" spans="1:16" x14ac:dyDescent="0.25">
      <c r="A5" s="2" t="s">
        <v>7</v>
      </c>
      <c r="B5" s="1">
        <v>-42590000000000</v>
      </c>
      <c r="C5" s="1">
        <v>69900000000000</v>
      </c>
      <c r="D5">
        <v>-0.60899999999999999</v>
      </c>
      <c r="E5">
        <v>0.5423</v>
      </c>
      <c r="K5">
        <f t="shared" si="0"/>
        <v>0</v>
      </c>
      <c r="L5" s="1">
        <f t="shared" si="1"/>
        <v>-179594000000000</v>
      </c>
      <c r="M5" s="1">
        <f t="shared" si="2"/>
        <v>94414000000000</v>
      </c>
      <c r="N5">
        <f t="shared" si="3"/>
        <v>0.5423</v>
      </c>
    </row>
    <row r="6" spans="1:16" x14ac:dyDescent="0.25">
      <c r="A6" s="2" t="s">
        <v>8</v>
      </c>
      <c r="B6" s="1">
        <v>-42590000000000</v>
      </c>
      <c r="C6" s="1">
        <v>69900000000000</v>
      </c>
      <c r="D6">
        <v>-0.60899999999999999</v>
      </c>
      <c r="E6">
        <v>0.5423</v>
      </c>
      <c r="K6">
        <f t="shared" si="0"/>
        <v>0</v>
      </c>
      <c r="L6" s="1">
        <f t="shared" si="1"/>
        <v>-179594000000000</v>
      </c>
      <c r="M6" s="1">
        <f t="shared" si="2"/>
        <v>94414000000000</v>
      </c>
      <c r="N6">
        <f t="shared" si="3"/>
        <v>0.5423</v>
      </c>
    </row>
    <row r="7" spans="1:16" x14ac:dyDescent="0.25">
      <c r="A7" s="2" t="s">
        <v>9</v>
      </c>
      <c r="B7" s="1">
        <v>-42590000000000</v>
      </c>
      <c r="C7" s="1">
        <v>69900000000000</v>
      </c>
      <c r="D7">
        <v>-0.60899999999999999</v>
      </c>
      <c r="E7">
        <v>0.5423</v>
      </c>
      <c r="K7">
        <f t="shared" si="0"/>
        <v>0</v>
      </c>
      <c r="L7" s="1">
        <f t="shared" si="1"/>
        <v>-179594000000000</v>
      </c>
      <c r="M7" s="1">
        <f t="shared" si="2"/>
        <v>94414000000000</v>
      </c>
      <c r="N7">
        <f t="shared" si="3"/>
        <v>0.5423</v>
      </c>
    </row>
    <row r="8" spans="1:16" x14ac:dyDescent="0.25">
      <c r="A8" s="2" t="s">
        <v>10</v>
      </c>
      <c r="B8" s="1">
        <v>-42590000000000</v>
      </c>
      <c r="C8" s="1">
        <v>69900000000000</v>
      </c>
      <c r="D8">
        <v>-0.60899999999999999</v>
      </c>
      <c r="E8">
        <v>0.5423</v>
      </c>
      <c r="K8">
        <f t="shared" si="0"/>
        <v>0</v>
      </c>
      <c r="L8" s="1">
        <f t="shared" si="1"/>
        <v>-179594000000000</v>
      </c>
      <c r="M8" s="1">
        <f t="shared" si="2"/>
        <v>94414000000000</v>
      </c>
      <c r="N8">
        <f t="shared" si="3"/>
        <v>0.5423</v>
      </c>
    </row>
    <row r="9" spans="1:16" x14ac:dyDescent="0.25">
      <c r="A9" s="2" t="s">
        <v>11</v>
      </c>
      <c r="B9" s="1">
        <v>-42590000000000</v>
      </c>
      <c r="C9" s="1">
        <v>69900000000000</v>
      </c>
      <c r="D9">
        <v>-0.60899999999999999</v>
      </c>
      <c r="E9">
        <v>0.5423</v>
      </c>
      <c r="K9">
        <f t="shared" si="0"/>
        <v>0</v>
      </c>
      <c r="L9" s="1">
        <f t="shared" si="1"/>
        <v>-179594000000000</v>
      </c>
      <c r="M9" s="1">
        <f t="shared" si="2"/>
        <v>94414000000000</v>
      </c>
      <c r="N9">
        <f t="shared" si="3"/>
        <v>0.5423</v>
      </c>
    </row>
    <row r="10" spans="1:16" x14ac:dyDescent="0.25">
      <c r="A10" s="3" t="s">
        <v>12</v>
      </c>
      <c r="B10" s="4">
        <v>-0.81510000000000005</v>
      </c>
      <c r="C10" s="4">
        <v>1.034</v>
      </c>
      <c r="D10" s="2">
        <v>-0.78800000000000003</v>
      </c>
      <c r="E10" s="2">
        <v>0.43053000000000002</v>
      </c>
      <c r="K10">
        <f t="shared" si="0"/>
        <v>0.44259506564173784</v>
      </c>
      <c r="L10" s="1">
        <f t="shared" si="1"/>
        <v>-2.8417400000000002</v>
      </c>
      <c r="M10" s="1">
        <f t="shared" si="2"/>
        <v>1.2115399999999998</v>
      </c>
      <c r="N10">
        <f t="shared" si="3"/>
        <v>0.43053000000000002</v>
      </c>
    </row>
    <row r="11" spans="1:16" x14ac:dyDescent="0.25">
      <c r="A11" s="3" t="s">
        <v>13</v>
      </c>
      <c r="B11" s="4">
        <v>0.67200000000000004</v>
      </c>
      <c r="C11" s="4">
        <v>0.80659999999999998</v>
      </c>
      <c r="D11" s="2">
        <v>0.83299999999999996</v>
      </c>
      <c r="E11" s="2">
        <v>0.40481</v>
      </c>
      <c r="K11">
        <f t="shared" si="0"/>
        <v>1.9581497063588058</v>
      </c>
      <c r="L11" s="1">
        <f t="shared" si="1"/>
        <v>-0.90893599999999986</v>
      </c>
      <c r="M11" s="1">
        <f t="shared" si="2"/>
        <v>2.252936</v>
      </c>
      <c r="N11">
        <f t="shared" si="3"/>
        <v>0.40481</v>
      </c>
    </row>
    <row r="12" spans="1:16" x14ac:dyDescent="0.25">
      <c r="A12" s="3" t="s">
        <v>14</v>
      </c>
      <c r="B12" s="4">
        <v>1.048</v>
      </c>
      <c r="C12" s="4">
        <v>0.74250000000000005</v>
      </c>
      <c r="D12" s="2">
        <v>1.411</v>
      </c>
      <c r="E12" s="2">
        <v>0.15828</v>
      </c>
      <c r="K12">
        <f t="shared" si="0"/>
        <v>2.8519415273209767</v>
      </c>
      <c r="L12" s="1">
        <f t="shared" si="1"/>
        <v>-0.4073</v>
      </c>
      <c r="M12" s="1">
        <f t="shared" si="2"/>
        <v>2.5033000000000003</v>
      </c>
      <c r="N12">
        <f t="shared" si="3"/>
        <v>0.15828</v>
      </c>
    </row>
    <row r="13" spans="1:16" x14ac:dyDescent="0.25">
      <c r="A13" s="3" t="s">
        <v>15</v>
      </c>
      <c r="B13" s="4">
        <v>-1.0549999999999999</v>
      </c>
      <c r="C13" s="4">
        <v>0.97599999999999998</v>
      </c>
      <c r="D13" s="2">
        <v>-1.081</v>
      </c>
      <c r="E13" s="2">
        <v>0.27984999999999999</v>
      </c>
      <c r="K13">
        <f t="shared" si="0"/>
        <v>0.34819242730619759</v>
      </c>
      <c r="L13" s="1">
        <f t="shared" si="1"/>
        <v>-2.9679599999999997</v>
      </c>
      <c r="M13" s="1">
        <f t="shared" si="2"/>
        <v>0.85796000000000006</v>
      </c>
      <c r="N13">
        <f t="shared" si="3"/>
        <v>0.27984999999999999</v>
      </c>
    </row>
    <row r="14" spans="1:16" x14ac:dyDescent="0.25">
      <c r="A14" s="3" t="s">
        <v>16</v>
      </c>
      <c r="B14" s="4">
        <v>1.0389999999999999</v>
      </c>
      <c r="C14" s="4">
        <v>1.998</v>
      </c>
      <c r="D14" s="2">
        <v>0.52</v>
      </c>
      <c r="E14" s="2">
        <v>0.60296000000000005</v>
      </c>
      <c r="K14">
        <f t="shared" si="0"/>
        <v>2.8263892114742966</v>
      </c>
      <c r="L14" s="1">
        <f t="shared" si="1"/>
        <v>-2.8770800000000003</v>
      </c>
      <c r="M14" s="1">
        <f t="shared" si="2"/>
        <v>4.9550799999999997</v>
      </c>
      <c r="N14">
        <f t="shared" si="3"/>
        <v>0.60296000000000005</v>
      </c>
    </row>
    <row r="15" spans="1:16" x14ac:dyDescent="0.25">
      <c r="A15" s="3" t="s">
        <v>17</v>
      </c>
      <c r="B15" s="4">
        <v>5.0139999999999997E-2</v>
      </c>
      <c r="C15" s="4">
        <v>1.08</v>
      </c>
      <c r="D15" s="2">
        <v>4.5999999999999999E-2</v>
      </c>
      <c r="E15" s="2">
        <v>0.96296000000000004</v>
      </c>
      <c r="K15">
        <f t="shared" si="0"/>
        <v>1.0514182846324542</v>
      </c>
      <c r="L15" s="1">
        <f t="shared" si="1"/>
        <v>-2.0666600000000002</v>
      </c>
      <c r="M15" s="1">
        <f t="shared" si="2"/>
        <v>2.1669399999999999</v>
      </c>
      <c r="N15">
        <f t="shared" si="3"/>
        <v>0.96296000000000004</v>
      </c>
    </row>
    <row r="16" spans="1:16" x14ac:dyDescent="0.25">
      <c r="A16" s="3" t="s">
        <v>18</v>
      </c>
      <c r="B16" s="4">
        <v>-0.159</v>
      </c>
      <c r="C16" s="4">
        <v>0.5716</v>
      </c>
      <c r="D16" s="2">
        <v>-0.27800000000000002</v>
      </c>
      <c r="E16" s="2">
        <v>0.78083999999999998</v>
      </c>
      <c r="K16">
        <f t="shared" si="0"/>
        <v>0.85299635896913151</v>
      </c>
      <c r="L16" s="1">
        <f t="shared" si="1"/>
        <v>-1.279336</v>
      </c>
      <c r="M16" s="1">
        <f t="shared" si="2"/>
        <v>0.96133599999999997</v>
      </c>
      <c r="N16">
        <f t="shared" si="3"/>
        <v>0.78083999999999998</v>
      </c>
    </row>
    <row r="17" spans="1:14" x14ac:dyDescent="0.25">
      <c r="A17" s="3" t="s">
        <v>19</v>
      </c>
      <c r="B17" s="4">
        <v>-18.36</v>
      </c>
      <c r="C17" s="4">
        <v>10280</v>
      </c>
      <c r="D17" s="2">
        <v>-2E-3</v>
      </c>
      <c r="E17" s="2">
        <v>0.99856999999999996</v>
      </c>
      <c r="K17">
        <f t="shared" si="0"/>
        <v>1.0625596314427333E-8</v>
      </c>
      <c r="L17" s="1">
        <f t="shared" si="1"/>
        <v>-20167.16</v>
      </c>
      <c r="M17" s="1">
        <f t="shared" si="2"/>
        <v>20130.439999999999</v>
      </c>
      <c r="N17">
        <f t="shared" si="3"/>
        <v>0.99856999999999996</v>
      </c>
    </row>
    <row r="18" spans="1:14" x14ac:dyDescent="0.25">
      <c r="A18" s="3" t="s">
        <v>20</v>
      </c>
      <c r="B18" s="4">
        <v>-2.0270000000000001</v>
      </c>
      <c r="C18" s="4">
        <v>1.2430000000000001</v>
      </c>
      <c r="D18" s="2">
        <v>-1.63</v>
      </c>
      <c r="E18" s="2">
        <v>0.10302</v>
      </c>
      <c r="K18">
        <f t="shared" si="0"/>
        <v>0.13173011931323708</v>
      </c>
      <c r="L18" s="1">
        <f t="shared" si="1"/>
        <v>-4.4632800000000001</v>
      </c>
      <c r="M18" s="1">
        <f t="shared" si="2"/>
        <v>0.40927999999999987</v>
      </c>
      <c r="N18">
        <f t="shared" si="3"/>
        <v>0.10302</v>
      </c>
    </row>
    <row r="19" spans="1:14" x14ac:dyDescent="0.25">
      <c r="A19" s="3" t="s">
        <v>21</v>
      </c>
      <c r="B19" s="4">
        <v>0.79910000000000003</v>
      </c>
      <c r="C19" s="4">
        <v>0.68779999999999997</v>
      </c>
      <c r="D19" s="2">
        <v>1.1619999999999999</v>
      </c>
      <c r="E19" s="2">
        <v>0.24534</v>
      </c>
      <c r="K19">
        <f t="shared" si="0"/>
        <v>2.2235388427305582</v>
      </c>
      <c r="L19" s="1">
        <f t="shared" si="1"/>
        <v>-0.54898799999999992</v>
      </c>
      <c r="M19" s="1">
        <f t="shared" si="2"/>
        <v>2.1471879999999999</v>
      </c>
      <c r="N19">
        <f t="shared" si="3"/>
        <v>0.24534</v>
      </c>
    </row>
    <row r="20" spans="1:14" x14ac:dyDescent="0.25">
      <c r="A20" s="3" t="s">
        <v>22</v>
      </c>
      <c r="B20" s="4">
        <v>-0.45750000000000002</v>
      </c>
      <c r="C20" s="4">
        <v>0.98040000000000005</v>
      </c>
      <c r="D20" s="2">
        <v>-0.46700000000000003</v>
      </c>
      <c r="E20" s="2">
        <v>0.64073999999999998</v>
      </c>
      <c r="K20">
        <f t="shared" si="0"/>
        <v>0.63286382902708127</v>
      </c>
      <c r="L20" s="1">
        <f t="shared" si="1"/>
        <v>-2.3790839999999998</v>
      </c>
      <c r="M20" s="1">
        <f t="shared" si="2"/>
        <v>1.4640839999999999</v>
      </c>
      <c r="N20">
        <f t="shared" si="3"/>
        <v>0.64073999999999998</v>
      </c>
    </row>
    <row r="21" spans="1:14" x14ac:dyDescent="0.25">
      <c r="A21" s="3" t="s">
        <v>23</v>
      </c>
      <c r="B21" s="4">
        <v>-42590000000000</v>
      </c>
      <c r="C21" s="4">
        <v>69900000000000</v>
      </c>
      <c r="D21" s="2">
        <v>-0.60899999999999999</v>
      </c>
      <c r="E21" s="2">
        <v>0.5423</v>
      </c>
      <c r="K21">
        <f t="shared" si="0"/>
        <v>0</v>
      </c>
      <c r="L21" s="1">
        <f t="shared" si="1"/>
        <v>-179594000000000</v>
      </c>
      <c r="M21" s="1">
        <f t="shared" si="2"/>
        <v>94414000000000</v>
      </c>
      <c r="N21">
        <f t="shared" si="3"/>
        <v>0.5423</v>
      </c>
    </row>
    <row r="22" spans="1:14" x14ac:dyDescent="0.25">
      <c r="A22" s="3" t="s">
        <v>24</v>
      </c>
      <c r="B22" s="4">
        <v>-0.90259999999999996</v>
      </c>
      <c r="C22" s="4">
        <v>0.75329999999999997</v>
      </c>
      <c r="D22" s="2">
        <v>-1.198</v>
      </c>
      <c r="E22" s="2">
        <v>0.23082</v>
      </c>
      <c r="K22">
        <f t="shared" si="0"/>
        <v>0.40551395164051918</v>
      </c>
      <c r="L22" s="1">
        <f t="shared" si="1"/>
        <v>-2.3790679999999997</v>
      </c>
      <c r="M22" s="1">
        <f t="shared" si="2"/>
        <v>0.57386799999999993</v>
      </c>
      <c r="N22">
        <f t="shared" si="3"/>
        <v>0.23082</v>
      </c>
    </row>
    <row r="23" spans="1:14" x14ac:dyDescent="0.25">
      <c r="A23" s="3" t="s">
        <v>25</v>
      </c>
      <c r="B23" s="4">
        <v>-42590000000000</v>
      </c>
      <c r="C23" s="4">
        <v>69900000000000</v>
      </c>
      <c r="D23" s="2">
        <v>-0.60899999999999999</v>
      </c>
      <c r="E23" s="2">
        <v>0.5423</v>
      </c>
      <c r="K23">
        <f t="shared" si="0"/>
        <v>0</v>
      </c>
      <c r="L23" s="1">
        <f t="shared" si="1"/>
        <v>-179594000000000</v>
      </c>
      <c r="M23" s="1">
        <f t="shared" si="2"/>
        <v>94414000000000</v>
      </c>
      <c r="N23">
        <f t="shared" si="3"/>
        <v>0.5423</v>
      </c>
    </row>
    <row r="24" spans="1:14" x14ac:dyDescent="0.25">
      <c r="A24" s="3" t="s">
        <v>26</v>
      </c>
      <c r="B24" s="4">
        <v>-0.10639999999999999</v>
      </c>
      <c r="C24" s="4">
        <v>1.01</v>
      </c>
      <c r="D24" s="2">
        <v>-0.105</v>
      </c>
      <c r="E24" s="2">
        <v>0.91608999999999996</v>
      </c>
      <c r="K24">
        <f t="shared" si="0"/>
        <v>0.89906495016107268</v>
      </c>
      <c r="L24" s="1">
        <f t="shared" si="1"/>
        <v>-2.0859999999999999</v>
      </c>
      <c r="M24" s="1">
        <f t="shared" si="2"/>
        <v>1.8732</v>
      </c>
      <c r="N24">
        <f t="shared" si="3"/>
        <v>0.91608999999999996</v>
      </c>
    </row>
    <row r="25" spans="1:14" x14ac:dyDescent="0.25">
      <c r="A25" s="3" t="s">
        <v>27</v>
      </c>
      <c r="B25" s="4">
        <v>-0.77700000000000002</v>
      </c>
      <c r="C25" s="4">
        <v>0.622</v>
      </c>
      <c r="D25" s="2">
        <v>-1.2490000000000001</v>
      </c>
      <c r="E25" s="2">
        <v>0.21153</v>
      </c>
      <c r="K25">
        <f t="shared" si="0"/>
        <v>0.45978329423056519</v>
      </c>
      <c r="L25" s="1">
        <f t="shared" si="1"/>
        <v>-1.9961199999999999</v>
      </c>
      <c r="M25" s="1">
        <f t="shared" si="2"/>
        <v>0.44211999999999996</v>
      </c>
      <c r="N25">
        <f t="shared" si="3"/>
        <v>0.21153</v>
      </c>
    </row>
    <row r="26" spans="1:14" x14ac:dyDescent="0.25">
      <c r="A26" s="3" t="s">
        <v>28</v>
      </c>
      <c r="B26" s="4">
        <v>1.72</v>
      </c>
      <c r="C26" s="4">
        <v>1.69</v>
      </c>
      <c r="D26" s="2">
        <v>1.018</v>
      </c>
      <c r="E26" s="2">
        <v>0.30875999999999998</v>
      </c>
      <c r="K26">
        <f t="shared" si="0"/>
        <v>5.5845284642760538</v>
      </c>
      <c r="L26" s="1">
        <f t="shared" si="1"/>
        <v>-1.5923999999999998</v>
      </c>
      <c r="M26" s="1">
        <f t="shared" si="2"/>
        <v>5.0324</v>
      </c>
      <c r="N26">
        <f t="shared" si="3"/>
        <v>0.30875999999999998</v>
      </c>
    </row>
    <row r="27" spans="1:14" x14ac:dyDescent="0.25">
      <c r="A27" s="3" t="s">
        <v>29</v>
      </c>
      <c r="B27" s="4">
        <v>0.18679999999999999</v>
      </c>
      <c r="C27" s="4">
        <v>0.87129999999999996</v>
      </c>
      <c r="D27" s="2">
        <v>0.214</v>
      </c>
      <c r="E27" s="2">
        <v>0.83023000000000002</v>
      </c>
      <c r="K27">
        <f t="shared" si="0"/>
        <v>1.2053861837038531</v>
      </c>
      <c r="L27" s="1">
        <f t="shared" si="1"/>
        <v>-1.5209479999999997</v>
      </c>
      <c r="M27" s="1">
        <f t="shared" si="2"/>
        <v>1.8945479999999999</v>
      </c>
      <c r="N27">
        <f t="shared" si="3"/>
        <v>0.83023000000000002</v>
      </c>
    </row>
    <row r="28" spans="1:14" x14ac:dyDescent="0.25">
      <c r="A28" s="3" t="s">
        <v>30</v>
      </c>
      <c r="B28" s="4">
        <v>-3.0369999999999999</v>
      </c>
      <c r="C28" s="4">
        <v>2.1560000000000001</v>
      </c>
      <c r="D28" s="2">
        <v>-1.4079999999999999</v>
      </c>
      <c r="E28" s="2">
        <v>0.15906000000000001</v>
      </c>
      <c r="K28">
        <f t="shared" si="0"/>
        <v>4.7978609635102233E-2</v>
      </c>
      <c r="L28" s="1">
        <f t="shared" si="1"/>
        <v>-7.2627600000000001</v>
      </c>
      <c r="M28" s="1">
        <f t="shared" si="2"/>
        <v>1.1887600000000003</v>
      </c>
      <c r="N28">
        <f t="shared" si="3"/>
        <v>0.15906000000000001</v>
      </c>
    </row>
    <row r="29" spans="1:14" x14ac:dyDescent="0.25">
      <c r="A29" s="3" t="s">
        <v>31</v>
      </c>
      <c r="B29" s="4">
        <v>-1.889</v>
      </c>
      <c r="C29" s="4">
        <v>0.97489999999999999</v>
      </c>
      <c r="D29" s="2">
        <v>-1.9379999999999999</v>
      </c>
      <c r="E29" s="2" t="s">
        <v>32</v>
      </c>
      <c r="K29">
        <f t="shared" si="0"/>
        <v>0.15122295620629655</v>
      </c>
      <c r="L29" s="1">
        <f t="shared" si="1"/>
        <v>-3.799804</v>
      </c>
      <c r="M29" s="1">
        <f t="shared" si="2"/>
        <v>2.1803999999999935E-2</v>
      </c>
      <c r="N29" t="str">
        <f t="shared" si="3"/>
        <v>0.05262 .</v>
      </c>
    </row>
    <row r="30" spans="1:14" x14ac:dyDescent="0.25">
      <c r="A30" s="3" t="s">
        <v>33</v>
      </c>
      <c r="B30" s="4">
        <v>1.173</v>
      </c>
      <c r="C30" s="4">
        <v>1.714</v>
      </c>
      <c r="D30" s="2">
        <v>0.68500000000000005</v>
      </c>
      <c r="E30" s="2">
        <v>0.49353999999999998</v>
      </c>
      <c r="K30">
        <f t="shared" si="0"/>
        <v>3.2316731299208064</v>
      </c>
      <c r="L30" s="1">
        <f t="shared" si="1"/>
        <v>-2.1864399999999997</v>
      </c>
      <c r="M30" s="1">
        <f t="shared" si="2"/>
        <v>4.5324399999999994</v>
      </c>
      <c r="N30">
        <f t="shared" si="3"/>
        <v>0.49353999999999998</v>
      </c>
    </row>
    <row r="31" spans="1:14" x14ac:dyDescent="0.25">
      <c r="A31" s="3" t="s">
        <v>34</v>
      </c>
      <c r="B31" s="4">
        <v>1.72</v>
      </c>
      <c r="C31" s="4">
        <v>1.7410000000000001</v>
      </c>
      <c r="D31" s="2">
        <v>0.98799999999999999</v>
      </c>
      <c r="E31" s="2">
        <v>0.32312999999999997</v>
      </c>
      <c r="K31">
        <f t="shared" si="0"/>
        <v>5.5845284642760538</v>
      </c>
      <c r="L31" s="1">
        <f t="shared" si="1"/>
        <v>-1.6923600000000001</v>
      </c>
      <c r="M31" s="1">
        <f t="shared" si="2"/>
        <v>5.1323600000000003</v>
      </c>
      <c r="N31">
        <f t="shared" si="3"/>
        <v>0.32312999999999997</v>
      </c>
    </row>
    <row r="32" spans="1:14" x14ac:dyDescent="0.25">
      <c r="A32" s="3" t="s">
        <v>35</v>
      </c>
      <c r="B32" s="4">
        <v>2.008</v>
      </c>
      <c r="C32" s="4">
        <v>1.054</v>
      </c>
      <c r="D32" s="2">
        <v>1.9039999999999999</v>
      </c>
      <c r="E32" s="2" t="s">
        <v>36</v>
      </c>
      <c r="K32">
        <f t="shared" si="0"/>
        <v>7.4484056293131342</v>
      </c>
      <c r="L32" s="1">
        <f t="shared" si="1"/>
        <v>-5.7840000000000114E-2</v>
      </c>
      <c r="M32" s="1">
        <f t="shared" si="2"/>
        <v>4.0738400000000006</v>
      </c>
      <c r="N32" t="str">
        <f t="shared" si="3"/>
        <v>0.05687 .</v>
      </c>
    </row>
    <row r="33" spans="1:14" x14ac:dyDescent="0.25">
      <c r="A33" s="3" t="s">
        <v>37</v>
      </c>
      <c r="B33" s="4">
        <v>2.81</v>
      </c>
      <c r="C33" s="4">
        <v>1.956</v>
      </c>
      <c r="D33" s="2">
        <v>1.4359999999999999</v>
      </c>
      <c r="E33" s="2">
        <v>0.15090999999999999</v>
      </c>
      <c r="K33">
        <f t="shared" si="0"/>
        <v>16.609918218786699</v>
      </c>
      <c r="L33" s="1">
        <f t="shared" si="1"/>
        <v>-1.0237599999999998</v>
      </c>
      <c r="M33" s="1">
        <f t="shared" si="2"/>
        <v>6.6437600000000003</v>
      </c>
      <c r="N33">
        <f t="shared" si="3"/>
        <v>0.15090999999999999</v>
      </c>
    </row>
    <row r="34" spans="1:14" x14ac:dyDescent="0.25">
      <c r="A34" s="3" t="s">
        <v>38</v>
      </c>
      <c r="B34" s="4">
        <v>0.63429999999999997</v>
      </c>
      <c r="C34" s="4">
        <v>0.96189999999999998</v>
      </c>
      <c r="D34" s="2">
        <v>0.65900000000000003</v>
      </c>
      <c r="E34" s="2">
        <v>0.50958000000000003</v>
      </c>
      <c r="K34">
        <f t="shared" si="0"/>
        <v>1.8857016881722855</v>
      </c>
      <c r="L34" s="1">
        <f t="shared" si="1"/>
        <v>-1.2510240000000001</v>
      </c>
      <c r="M34" s="1">
        <f t="shared" si="2"/>
        <v>2.5196239999999999</v>
      </c>
      <c r="N34">
        <f t="shared" si="3"/>
        <v>0.50958000000000003</v>
      </c>
    </row>
    <row r="35" spans="1:14" x14ac:dyDescent="0.25">
      <c r="A35" s="3" t="s">
        <v>39</v>
      </c>
      <c r="B35" s="4">
        <v>-0.54369999999999996</v>
      </c>
      <c r="C35" s="4">
        <v>0.69710000000000005</v>
      </c>
      <c r="D35" s="2">
        <v>-0.78</v>
      </c>
      <c r="E35" s="2">
        <v>0.43536999999999998</v>
      </c>
      <c r="K35">
        <f t="shared" si="0"/>
        <v>0.58059606783688289</v>
      </c>
      <c r="L35" s="1">
        <f t="shared" si="1"/>
        <v>-1.9100160000000002</v>
      </c>
      <c r="M35" s="1">
        <f t="shared" si="2"/>
        <v>0.82261600000000012</v>
      </c>
      <c r="N35">
        <f t="shared" si="3"/>
        <v>0.43536999999999998</v>
      </c>
    </row>
    <row r="36" spans="1:14" x14ac:dyDescent="0.25">
      <c r="A36" s="3" t="s">
        <v>40</v>
      </c>
      <c r="B36" s="4">
        <v>-0.9677</v>
      </c>
      <c r="C36" s="4">
        <v>0.90010000000000001</v>
      </c>
      <c r="D36" s="2">
        <v>-1.075</v>
      </c>
      <c r="E36" s="2">
        <v>0.28232000000000002</v>
      </c>
      <c r="K36">
        <f t="shared" si="0"/>
        <v>0.37995593253483184</v>
      </c>
      <c r="L36" s="1">
        <f t="shared" si="1"/>
        <v>-2.7318959999999999</v>
      </c>
      <c r="M36" s="1">
        <f t="shared" si="2"/>
        <v>0.79649600000000009</v>
      </c>
      <c r="N36">
        <f t="shared" si="3"/>
        <v>0.28232000000000002</v>
      </c>
    </row>
    <row r="37" spans="1:14" x14ac:dyDescent="0.25">
      <c r="A37" s="3" t="s">
        <v>41</v>
      </c>
      <c r="B37" s="4">
        <v>-42590000000000</v>
      </c>
      <c r="C37" s="4">
        <v>69900000000000</v>
      </c>
      <c r="D37" s="2">
        <v>-0.60899999999999999</v>
      </c>
      <c r="E37" s="2">
        <v>0.5423</v>
      </c>
      <c r="K37">
        <f t="shared" si="0"/>
        <v>0</v>
      </c>
      <c r="L37" s="1">
        <f t="shared" si="1"/>
        <v>-179594000000000</v>
      </c>
      <c r="M37" s="1">
        <f t="shared" si="2"/>
        <v>94414000000000</v>
      </c>
      <c r="N37">
        <f t="shared" si="3"/>
        <v>0.5423</v>
      </c>
    </row>
    <row r="38" spans="1:14" hidden="1" x14ac:dyDescent="0.25">
      <c r="A38" t="s">
        <v>42</v>
      </c>
      <c r="B38" t="s">
        <v>43</v>
      </c>
      <c r="C38" t="s">
        <v>43</v>
      </c>
      <c r="D38" t="s">
        <v>43</v>
      </c>
      <c r="E38" t="s">
        <v>43</v>
      </c>
      <c r="K38" t="e">
        <f t="shared" si="0"/>
        <v>#VALUE!</v>
      </c>
      <c r="L38" s="1" t="e">
        <f t="shared" si="1"/>
        <v>#VALUE!</v>
      </c>
      <c r="M38" s="1" t="e">
        <f t="shared" si="2"/>
        <v>#VALUE!</v>
      </c>
      <c r="N38" t="str">
        <f t="shared" si="3"/>
        <v>NA</v>
      </c>
    </row>
    <row r="39" spans="1:14" x14ac:dyDescent="0.25">
      <c r="A39" s="3" t="s">
        <v>44</v>
      </c>
      <c r="B39" s="4">
        <v>-2.8130000000000002</v>
      </c>
      <c r="C39" s="4">
        <v>1.175</v>
      </c>
      <c r="D39" s="2">
        <v>-2.395</v>
      </c>
      <c r="E39" s="2" t="s">
        <v>45</v>
      </c>
      <c r="K39">
        <f t="shared" si="0"/>
        <v>6.0024648066942785E-2</v>
      </c>
      <c r="L39" s="1">
        <f t="shared" si="1"/>
        <v>-5.1159999999999997</v>
      </c>
      <c r="M39" s="1">
        <f t="shared" si="2"/>
        <v>-0.51000000000000023</v>
      </c>
      <c r="N39" t="str">
        <f t="shared" si="3"/>
        <v>0.01663 *</v>
      </c>
    </row>
    <row r="40" spans="1:14" x14ac:dyDescent="0.25">
      <c r="A40" s="3" t="s">
        <v>46</v>
      </c>
      <c r="B40" s="4">
        <v>-3.0419999999999998</v>
      </c>
      <c r="C40" s="4">
        <v>0.95860000000000001</v>
      </c>
      <c r="D40" s="2">
        <v>-3.173</v>
      </c>
      <c r="E40" s="2" t="s">
        <v>47</v>
      </c>
      <c r="K40">
        <f t="shared" si="0"/>
        <v>4.7739315321240997E-2</v>
      </c>
      <c r="L40" s="1">
        <f t="shared" si="1"/>
        <v>-4.9208559999999997</v>
      </c>
      <c r="M40" s="1">
        <f t="shared" si="2"/>
        <v>-1.1631439999999997</v>
      </c>
      <c r="N40" t="str">
        <f t="shared" si="3"/>
        <v>0.00151 **</v>
      </c>
    </row>
    <row r="41" spans="1:14" x14ac:dyDescent="0.25">
      <c r="A41" s="3" t="s">
        <v>48</v>
      </c>
      <c r="B41" s="4">
        <v>-2.081</v>
      </c>
      <c r="C41" s="4">
        <v>1.028</v>
      </c>
      <c r="D41" s="2">
        <v>-2.0249999999999999</v>
      </c>
      <c r="E41" s="2" t="s">
        <v>49</v>
      </c>
      <c r="K41">
        <f t="shared" si="0"/>
        <v>0.12480534443067345</v>
      </c>
      <c r="L41" s="1">
        <f t="shared" si="1"/>
        <v>-4.0958800000000002</v>
      </c>
      <c r="M41" s="1">
        <f t="shared" si="2"/>
        <v>-6.6119999999999735E-2</v>
      </c>
      <c r="N41" t="str">
        <f t="shared" si="3"/>
        <v>0.04289 *</v>
      </c>
    </row>
    <row r="42" spans="1:14" x14ac:dyDescent="0.25">
      <c r="A42" s="3" t="s">
        <v>50</v>
      </c>
      <c r="B42" s="4">
        <v>-0.42609999999999998</v>
      </c>
      <c r="C42" s="4">
        <v>1.0900000000000001</v>
      </c>
      <c r="D42" s="2">
        <v>-0.39100000000000001</v>
      </c>
      <c r="E42" s="2">
        <v>0.69574000000000003</v>
      </c>
      <c r="K42">
        <f t="shared" si="0"/>
        <v>0.65305103375193641</v>
      </c>
      <c r="L42" s="1">
        <f t="shared" si="1"/>
        <v>-2.5625</v>
      </c>
      <c r="M42" s="1">
        <f t="shared" si="2"/>
        <v>1.7103000000000002</v>
      </c>
      <c r="N42">
        <f t="shared" si="3"/>
        <v>0.69574000000000003</v>
      </c>
    </row>
    <row r="43" spans="1:14" x14ac:dyDescent="0.25">
      <c r="A43" s="3" t="s">
        <v>51</v>
      </c>
      <c r="B43" s="4">
        <v>-42590000000000</v>
      </c>
      <c r="C43" s="4">
        <v>69900000000000</v>
      </c>
      <c r="D43" s="2">
        <v>-0.60899999999999999</v>
      </c>
      <c r="E43" s="2">
        <v>0.5423</v>
      </c>
      <c r="K43">
        <f t="shared" si="0"/>
        <v>0</v>
      </c>
      <c r="L43" s="1">
        <f t="shared" si="1"/>
        <v>-179594000000000</v>
      </c>
      <c r="M43" s="1">
        <f t="shared" si="2"/>
        <v>94414000000000</v>
      </c>
      <c r="N43">
        <f t="shared" si="3"/>
        <v>0.5423</v>
      </c>
    </row>
    <row r="44" spans="1:14" x14ac:dyDescent="0.25">
      <c r="A44" s="3" t="s">
        <v>52</v>
      </c>
      <c r="B44" s="4">
        <v>-42590000000000</v>
      </c>
      <c r="C44" s="4">
        <v>69900000000000</v>
      </c>
      <c r="D44" s="2">
        <v>-0.60899999999999999</v>
      </c>
      <c r="E44" s="2">
        <v>0.5423</v>
      </c>
      <c r="K44">
        <f t="shared" si="0"/>
        <v>0</v>
      </c>
      <c r="L44" s="1">
        <f t="shared" si="1"/>
        <v>-179594000000000</v>
      </c>
      <c r="M44" s="1">
        <f t="shared" si="2"/>
        <v>94414000000000</v>
      </c>
      <c r="N44">
        <f t="shared" si="3"/>
        <v>0.5423</v>
      </c>
    </row>
    <row r="45" spans="1:14" x14ac:dyDescent="0.25">
      <c r="A45" s="3" t="s">
        <v>53</v>
      </c>
      <c r="B45" s="4">
        <v>-0.88949999999999996</v>
      </c>
      <c r="C45" s="4">
        <v>1.0469999999999999</v>
      </c>
      <c r="D45" s="2">
        <v>-0.85</v>
      </c>
      <c r="E45" s="2">
        <v>0.39556000000000002</v>
      </c>
      <c r="K45">
        <f t="shared" si="0"/>
        <v>0.41086113196924717</v>
      </c>
      <c r="L45" s="1">
        <f t="shared" si="1"/>
        <v>-2.9416199999999999</v>
      </c>
      <c r="M45" s="1">
        <f t="shared" si="2"/>
        <v>1.16262</v>
      </c>
      <c r="N45">
        <f t="shared" si="3"/>
        <v>0.39556000000000002</v>
      </c>
    </row>
    <row r="46" spans="1:14" hidden="1" x14ac:dyDescent="0.25">
      <c r="A46" t="s">
        <v>54</v>
      </c>
      <c r="B46" t="s">
        <v>43</v>
      </c>
      <c r="C46" t="s">
        <v>43</v>
      </c>
      <c r="D46" t="s">
        <v>43</v>
      </c>
      <c r="E46" t="s">
        <v>43</v>
      </c>
      <c r="K46" t="e">
        <f t="shared" si="0"/>
        <v>#VALUE!</v>
      </c>
      <c r="L46" s="1" t="e">
        <f t="shared" si="1"/>
        <v>#VALUE!</v>
      </c>
      <c r="M46" s="1" t="e">
        <f t="shared" si="2"/>
        <v>#VALUE!</v>
      </c>
      <c r="N46" t="str">
        <f t="shared" si="3"/>
        <v>NA</v>
      </c>
    </row>
    <row r="47" spans="1:14" x14ac:dyDescent="0.25">
      <c r="A47" s="3" t="s">
        <v>55</v>
      </c>
      <c r="B47" s="4">
        <v>-1.3129999999999999</v>
      </c>
      <c r="C47" s="4">
        <v>1.1859999999999999</v>
      </c>
      <c r="D47" s="2">
        <v>-1.1060000000000001</v>
      </c>
      <c r="E47" s="2">
        <v>0.26861000000000002</v>
      </c>
      <c r="K47">
        <f t="shared" si="0"/>
        <v>0.26901180919250639</v>
      </c>
      <c r="L47" s="1">
        <f t="shared" si="1"/>
        <v>-3.6375599999999997</v>
      </c>
      <c r="M47" s="1">
        <f t="shared" si="2"/>
        <v>1.01156</v>
      </c>
      <c r="N47">
        <f t="shared" si="3"/>
        <v>0.26861000000000002</v>
      </c>
    </row>
    <row r="48" spans="1:14" hidden="1" x14ac:dyDescent="0.25">
      <c r="A48" t="s">
        <v>56</v>
      </c>
      <c r="B48" t="s">
        <v>43</v>
      </c>
      <c r="C48" t="s">
        <v>43</v>
      </c>
      <c r="D48" t="s">
        <v>43</v>
      </c>
      <c r="E48" t="s">
        <v>43</v>
      </c>
      <c r="K48" t="e">
        <f t="shared" si="0"/>
        <v>#VALUE!</v>
      </c>
      <c r="L48" s="1" t="e">
        <f t="shared" si="1"/>
        <v>#VALUE!</v>
      </c>
      <c r="M48" s="1" t="e">
        <f t="shared" si="2"/>
        <v>#VALUE!</v>
      </c>
      <c r="N48" t="str">
        <f t="shared" si="3"/>
        <v>NA</v>
      </c>
    </row>
    <row r="49" spans="1:14" hidden="1" x14ac:dyDescent="0.25">
      <c r="A49" t="s">
        <v>57</v>
      </c>
      <c r="B49" t="s">
        <v>43</v>
      </c>
      <c r="C49" t="s">
        <v>43</v>
      </c>
      <c r="D49" t="s">
        <v>43</v>
      </c>
      <c r="E49" t="s">
        <v>43</v>
      </c>
      <c r="K49" t="e">
        <f t="shared" si="0"/>
        <v>#VALUE!</v>
      </c>
      <c r="L49" s="1" t="e">
        <f t="shared" si="1"/>
        <v>#VALUE!</v>
      </c>
      <c r="M49" s="1" t="e">
        <f t="shared" si="2"/>
        <v>#VALUE!</v>
      </c>
      <c r="N49" t="str">
        <f t="shared" si="3"/>
        <v>NA</v>
      </c>
    </row>
    <row r="50" spans="1:14" x14ac:dyDescent="0.25">
      <c r="A50" s="3" t="s">
        <v>58</v>
      </c>
      <c r="B50" s="4">
        <v>-1.375</v>
      </c>
      <c r="C50" s="4">
        <v>1.0009999999999999</v>
      </c>
      <c r="D50" s="2">
        <v>-1.373</v>
      </c>
      <c r="E50" s="2">
        <v>0.16977999999999999</v>
      </c>
      <c r="K50">
        <f t="shared" si="0"/>
        <v>0.25283959580474646</v>
      </c>
      <c r="L50" s="1">
        <f t="shared" si="1"/>
        <v>-3.3369599999999995</v>
      </c>
      <c r="M50" s="1">
        <f t="shared" si="2"/>
        <v>0.5869599999999997</v>
      </c>
      <c r="N50">
        <f t="shared" si="3"/>
        <v>0.16977999999999999</v>
      </c>
    </row>
    <row r="51" spans="1:14" x14ac:dyDescent="0.25">
      <c r="A51" s="3" t="s">
        <v>59</v>
      </c>
      <c r="B51" s="4">
        <v>-0.23830000000000001</v>
      </c>
      <c r="C51" s="4">
        <v>1.2829999999999999</v>
      </c>
      <c r="D51" s="2">
        <v>-0.186</v>
      </c>
      <c r="E51" s="2">
        <v>0.85267999999999999</v>
      </c>
      <c r="K51">
        <f t="shared" si="0"/>
        <v>0.78796626575201678</v>
      </c>
      <c r="L51" s="1">
        <f t="shared" si="1"/>
        <v>-2.75298</v>
      </c>
      <c r="M51" s="1">
        <f t="shared" si="2"/>
        <v>2.2763799999999996</v>
      </c>
      <c r="N51">
        <f t="shared" si="3"/>
        <v>0.85267999999999999</v>
      </c>
    </row>
    <row r="52" spans="1:14" x14ac:dyDescent="0.25">
      <c r="A52" s="3" t="s">
        <v>60</v>
      </c>
      <c r="B52" s="4">
        <v>-1.754</v>
      </c>
      <c r="C52" s="4">
        <v>0.91359999999999997</v>
      </c>
      <c r="D52" s="2">
        <v>-1.92</v>
      </c>
      <c r="E52" s="2" t="s">
        <v>61</v>
      </c>
      <c r="K52">
        <f t="shared" si="0"/>
        <v>0.17308023601645434</v>
      </c>
      <c r="L52" s="1">
        <f t="shared" si="1"/>
        <v>-3.5446559999999998</v>
      </c>
      <c r="M52" s="1">
        <f t="shared" si="2"/>
        <v>3.66559999999998E-2</v>
      </c>
      <c r="N52" t="str">
        <f t="shared" si="3"/>
        <v>0.05482 .</v>
      </c>
    </row>
    <row r="53" spans="1:14" hidden="1" x14ac:dyDescent="0.25">
      <c r="A53" t="s">
        <v>62</v>
      </c>
      <c r="B53" t="s">
        <v>43</v>
      </c>
      <c r="C53" t="s">
        <v>43</v>
      </c>
      <c r="D53" t="s">
        <v>43</v>
      </c>
      <c r="E53" t="s">
        <v>43</v>
      </c>
      <c r="K53" t="e">
        <f t="shared" si="0"/>
        <v>#VALUE!</v>
      </c>
      <c r="L53" s="1" t="e">
        <f t="shared" si="1"/>
        <v>#VALUE!</v>
      </c>
      <c r="M53" s="1" t="e">
        <f t="shared" si="2"/>
        <v>#VALUE!</v>
      </c>
      <c r="N53" t="str">
        <f t="shared" si="3"/>
        <v>NA</v>
      </c>
    </row>
    <row r="54" spans="1:14" hidden="1" x14ac:dyDescent="0.25">
      <c r="A54" t="s">
        <v>63</v>
      </c>
      <c r="B54" t="s">
        <v>43</v>
      </c>
      <c r="C54" t="s">
        <v>43</v>
      </c>
      <c r="D54" t="s">
        <v>43</v>
      </c>
      <c r="E54" t="s">
        <v>43</v>
      </c>
      <c r="K54" t="e">
        <f t="shared" si="0"/>
        <v>#VALUE!</v>
      </c>
      <c r="L54" s="1" t="e">
        <f t="shared" si="1"/>
        <v>#VALUE!</v>
      </c>
      <c r="M54" s="1" t="e">
        <f t="shared" si="2"/>
        <v>#VALUE!</v>
      </c>
      <c r="N54" t="str">
        <f t="shared" si="3"/>
        <v>NA</v>
      </c>
    </row>
    <row r="55" spans="1:14" x14ac:dyDescent="0.25">
      <c r="A55" s="3" t="s">
        <v>64</v>
      </c>
      <c r="B55" s="4">
        <v>-0.88139999999999996</v>
      </c>
      <c r="C55" s="4">
        <v>1.716</v>
      </c>
      <c r="D55" s="2">
        <v>-0.51400000000000001</v>
      </c>
      <c r="E55" s="2">
        <v>0.60758999999999996</v>
      </c>
      <c r="K55">
        <f t="shared" si="0"/>
        <v>0.41420262190285295</v>
      </c>
      <c r="L55" s="1">
        <f t="shared" si="1"/>
        <v>-4.2447599999999994</v>
      </c>
      <c r="M55" s="1">
        <f t="shared" si="2"/>
        <v>2.4819599999999999</v>
      </c>
      <c r="N55">
        <f t="shared" si="3"/>
        <v>0.60758999999999996</v>
      </c>
    </row>
    <row r="56" spans="1:14" x14ac:dyDescent="0.25">
      <c r="A56" s="2" t="s">
        <v>65</v>
      </c>
      <c r="B56" s="1">
        <v>-0.38669999999999999</v>
      </c>
      <c r="C56" s="1">
        <v>0.50170000000000003</v>
      </c>
      <c r="D56">
        <v>-0.77100000000000002</v>
      </c>
      <c r="E56">
        <v>0.44079000000000002</v>
      </c>
      <c r="K56">
        <f t="shared" si="0"/>
        <v>0.6792948528172702</v>
      </c>
      <c r="L56" s="1">
        <f t="shared" si="1"/>
        <v>-1.3700320000000001</v>
      </c>
      <c r="M56" s="1">
        <f t="shared" si="2"/>
        <v>0.59663200000000005</v>
      </c>
      <c r="N56">
        <f t="shared" si="3"/>
        <v>0.44079000000000002</v>
      </c>
    </row>
    <row r="57" spans="1:14" x14ac:dyDescent="0.25">
      <c r="A57" s="2" t="s">
        <v>66</v>
      </c>
      <c r="B57" s="1">
        <v>-0.44159999999999999</v>
      </c>
      <c r="C57" s="1">
        <v>0.38019999999999998</v>
      </c>
      <c r="D57">
        <v>-1.1619999999999999</v>
      </c>
      <c r="E57">
        <v>0.24542</v>
      </c>
      <c r="K57">
        <f t="shared" si="0"/>
        <v>0.64300678673654088</v>
      </c>
      <c r="L57" s="1">
        <f t="shared" si="1"/>
        <v>-1.1867920000000001</v>
      </c>
      <c r="M57" s="1">
        <f t="shared" si="2"/>
        <v>0.30359199999999997</v>
      </c>
      <c r="N57">
        <f t="shared" si="3"/>
        <v>0.24542</v>
      </c>
    </row>
    <row r="58" spans="1:14" x14ac:dyDescent="0.25">
      <c r="A58" s="2" t="s">
        <v>67</v>
      </c>
      <c r="B58" s="1">
        <v>-0.1719</v>
      </c>
      <c r="C58" s="1">
        <v>0.3745</v>
      </c>
      <c r="D58">
        <v>-0.45900000000000002</v>
      </c>
      <c r="E58">
        <v>0.64634999999999998</v>
      </c>
      <c r="K58">
        <f t="shared" si="0"/>
        <v>0.84206337529585296</v>
      </c>
      <c r="L58" s="1">
        <f t="shared" si="1"/>
        <v>-0.90592000000000006</v>
      </c>
      <c r="M58" s="1">
        <f t="shared" si="2"/>
        <v>0.56211999999999995</v>
      </c>
      <c r="N58">
        <f t="shared" si="3"/>
        <v>0.64634999999999998</v>
      </c>
    </row>
    <row r="59" spans="1:14" x14ac:dyDescent="0.25">
      <c r="A59" t="s">
        <v>68</v>
      </c>
      <c r="B59" s="4">
        <v>-1.5629999999999999</v>
      </c>
      <c r="C59" s="4">
        <v>0.62509999999999999</v>
      </c>
      <c r="D59" s="2">
        <v>-2.5</v>
      </c>
      <c r="E59" s="2" t="s">
        <v>69</v>
      </c>
      <c r="K59">
        <f t="shared" si="0"/>
        <v>0.20950660765457932</v>
      </c>
      <c r="L59" s="1">
        <f t="shared" si="1"/>
        <v>-2.7881960000000001</v>
      </c>
      <c r="M59" s="1">
        <f t="shared" si="2"/>
        <v>-0.33780399999999999</v>
      </c>
      <c r="N59" t="str">
        <f t="shared" si="3"/>
        <v>0.01241 *</v>
      </c>
    </row>
    <row r="60" spans="1:14" x14ac:dyDescent="0.25">
      <c r="A60" t="s">
        <v>70</v>
      </c>
      <c r="B60" s="4">
        <v>-0.6835</v>
      </c>
      <c r="C60" s="4">
        <v>0.49680000000000002</v>
      </c>
      <c r="D60" s="2">
        <v>-1.3759999999999999</v>
      </c>
      <c r="E60" s="2">
        <v>0.16886999999999999</v>
      </c>
      <c r="K60">
        <f t="shared" si="0"/>
        <v>0.50484693230435318</v>
      </c>
      <c r="L60" s="1">
        <f t="shared" si="1"/>
        <v>-1.6572279999999999</v>
      </c>
      <c r="M60" s="1">
        <f t="shared" si="2"/>
        <v>0.29022800000000004</v>
      </c>
      <c r="N60">
        <f t="shared" si="3"/>
        <v>0.16886999999999999</v>
      </c>
    </row>
    <row r="61" spans="1:14" x14ac:dyDescent="0.25">
      <c r="A61" t="s">
        <v>71</v>
      </c>
      <c r="B61" s="4">
        <v>0.10299999999999999</v>
      </c>
      <c r="C61" s="4">
        <v>0.50600000000000001</v>
      </c>
      <c r="D61" s="2">
        <v>0.20399999999999999</v>
      </c>
      <c r="E61" s="2">
        <v>0.83872999999999998</v>
      </c>
      <c r="K61">
        <f t="shared" si="0"/>
        <v>1.1084914090760072</v>
      </c>
      <c r="L61" s="1">
        <f t="shared" si="1"/>
        <v>-0.88875999999999999</v>
      </c>
      <c r="M61" s="1">
        <f t="shared" si="2"/>
        <v>1.09476</v>
      </c>
      <c r="N61">
        <f t="shared" si="3"/>
        <v>0.83872999999999998</v>
      </c>
    </row>
    <row r="62" spans="1:14" x14ac:dyDescent="0.25">
      <c r="A62" s="2" t="s">
        <v>72</v>
      </c>
      <c r="B62" s="1">
        <v>-0.1615</v>
      </c>
      <c r="C62" s="1">
        <v>0.25459999999999999</v>
      </c>
      <c r="D62">
        <v>-0.63400000000000001</v>
      </c>
      <c r="E62">
        <v>0.52585999999999999</v>
      </c>
      <c r="K62">
        <f t="shared" si="0"/>
        <v>0.85086653146537339</v>
      </c>
      <c r="L62" s="1">
        <f t="shared" si="1"/>
        <v>-0.66051599999999999</v>
      </c>
      <c r="M62" s="1">
        <f t="shared" si="2"/>
        <v>0.33751599999999993</v>
      </c>
      <c r="N62">
        <f t="shared" si="3"/>
        <v>0.52585999999999999</v>
      </c>
    </row>
    <row r="63" spans="1:14" x14ac:dyDescent="0.25">
      <c r="A63" s="2" t="s">
        <v>73</v>
      </c>
      <c r="B63" s="1">
        <v>-0.72009999999999996</v>
      </c>
      <c r="C63" s="1">
        <v>0.27560000000000001</v>
      </c>
      <c r="D63">
        <v>-2.613</v>
      </c>
      <c r="E63" t="s">
        <v>74</v>
      </c>
      <c r="K63">
        <f t="shared" si="0"/>
        <v>0.48670358316805584</v>
      </c>
      <c r="L63" s="1">
        <f t="shared" si="1"/>
        <v>-1.260276</v>
      </c>
      <c r="M63" s="1">
        <f t="shared" si="2"/>
        <v>-0.17992399999999997</v>
      </c>
      <c r="N63" t="str">
        <f t="shared" si="3"/>
        <v>0.00898 **</v>
      </c>
    </row>
    <row r="64" spans="1:14" x14ac:dyDescent="0.25">
      <c r="A64" s="2" t="s">
        <v>75</v>
      </c>
      <c r="B64" s="1">
        <v>0.28970000000000001</v>
      </c>
      <c r="C64" s="1">
        <v>0.2792</v>
      </c>
      <c r="D64">
        <v>1.038</v>
      </c>
      <c r="E64">
        <v>0.29944999999999999</v>
      </c>
      <c r="K64">
        <f t="shared" si="0"/>
        <v>1.3360266199122879</v>
      </c>
      <c r="L64" s="1">
        <f t="shared" si="1"/>
        <v>-0.25753200000000004</v>
      </c>
      <c r="M64" s="1">
        <f t="shared" si="2"/>
        <v>0.83693200000000001</v>
      </c>
      <c r="N64">
        <f t="shared" si="3"/>
        <v>0.29944999999999999</v>
      </c>
    </row>
    <row r="65" spans="1:14" x14ac:dyDescent="0.25">
      <c r="A65" s="2" t="s">
        <v>76</v>
      </c>
      <c r="B65" s="1">
        <v>0.64510000000000001</v>
      </c>
      <c r="C65" s="1">
        <v>0.39169999999999999</v>
      </c>
      <c r="D65">
        <v>1.647</v>
      </c>
      <c r="E65" t="s">
        <v>77</v>
      </c>
      <c r="K65">
        <f t="shared" si="0"/>
        <v>1.9061776375051027</v>
      </c>
      <c r="L65" s="1">
        <f t="shared" si="1"/>
        <v>-0.12263199999999996</v>
      </c>
      <c r="M65" s="1">
        <f t="shared" si="2"/>
        <v>1.4128319999999999</v>
      </c>
      <c r="N65" t="str">
        <f t="shared" si="3"/>
        <v>0.09959 .</v>
      </c>
    </row>
    <row r="66" spans="1:14" x14ac:dyDescent="0.25">
      <c r="A66" t="s">
        <v>78</v>
      </c>
      <c r="B66" s="1">
        <v>-0.10059999999999999</v>
      </c>
      <c r="C66" s="1">
        <v>0.42230000000000001</v>
      </c>
      <c r="D66">
        <v>-0.23799999999999999</v>
      </c>
      <c r="E66">
        <v>0.81169999999999998</v>
      </c>
      <c r="K66">
        <f t="shared" si="0"/>
        <v>0.90429467842330402</v>
      </c>
      <c r="L66" s="1">
        <f t="shared" si="1"/>
        <v>-0.92830800000000002</v>
      </c>
      <c r="M66" s="1">
        <f t="shared" si="2"/>
        <v>0.72710799999999998</v>
      </c>
      <c r="N66">
        <f t="shared" si="3"/>
        <v>0.81169999999999998</v>
      </c>
    </row>
    <row r="67" spans="1:14" x14ac:dyDescent="0.25">
      <c r="A67" s="2" t="s">
        <v>79</v>
      </c>
      <c r="B67" s="1">
        <v>0.1114</v>
      </c>
      <c r="C67" s="1">
        <v>0.2419</v>
      </c>
      <c r="D67">
        <v>0.46</v>
      </c>
      <c r="E67">
        <v>0.64515999999999996</v>
      </c>
      <c r="K67">
        <f t="shared" si="0"/>
        <v>1.1178419542207128</v>
      </c>
      <c r="L67" s="1">
        <f t="shared" si="1"/>
        <v>-0.36272399999999999</v>
      </c>
      <c r="M67" s="1">
        <f t="shared" si="2"/>
        <v>0.58552399999999993</v>
      </c>
      <c r="N67">
        <f t="shared" si="3"/>
        <v>0.64515999999999996</v>
      </c>
    </row>
    <row r="68" spans="1:14" x14ac:dyDescent="0.25">
      <c r="A68" s="2" t="s">
        <v>80</v>
      </c>
      <c r="B68" s="1">
        <v>0.21329999999999999</v>
      </c>
      <c r="C68" s="1">
        <v>0.20910000000000001</v>
      </c>
      <c r="D68">
        <v>1.02</v>
      </c>
      <c r="E68">
        <v>0.30769000000000002</v>
      </c>
      <c r="K68">
        <f t="shared" ref="K68:K131" si="4">EXP(B68)</f>
        <v>1.2377559223268517</v>
      </c>
      <c r="L68" s="1">
        <f t="shared" ref="L68:L131" si="5">B68-1.96*C68</f>
        <v>-0.19653600000000004</v>
      </c>
      <c r="M68" s="1">
        <f t="shared" ref="M68:M131" si="6">B68+1.96*C68</f>
        <v>0.62313600000000002</v>
      </c>
      <c r="N68">
        <f t="shared" ref="N68:N131" si="7">IF(E68&lt;0.001,"&lt;0.001",E68)</f>
        <v>0.30769000000000002</v>
      </c>
    </row>
    <row r="69" spans="1:14" x14ac:dyDescent="0.25">
      <c r="A69" t="s">
        <v>81</v>
      </c>
      <c r="B69" s="4">
        <v>-0.37309999999999999</v>
      </c>
      <c r="C69" s="4">
        <v>0.40689999999999998</v>
      </c>
      <c r="D69" s="2">
        <v>-0.91700000000000004</v>
      </c>
      <c r="E69" s="2">
        <v>0.35922999999999999</v>
      </c>
      <c r="K69">
        <f t="shared" si="4"/>
        <v>0.68859636976388283</v>
      </c>
      <c r="L69" s="1">
        <f t="shared" si="5"/>
        <v>-1.1706239999999999</v>
      </c>
      <c r="M69" s="1">
        <f t="shared" si="6"/>
        <v>0.42442399999999991</v>
      </c>
      <c r="N69">
        <f t="shared" si="7"/>
        <v>0.35922999999999999</v>
      </c>
    </row>
    <row r="70" spans="1:14" x14ac:dyDescent="0.25">
      <c r="A70" t="s">
        <v>82</v>
      </c>
      <c r="B70" s="4">
        <v>-0.39689999999999998</v>
      </c>
      <c r="C70" s="4">
        <v>0.63639999999999997</v>
      </c>
      <c r="D70" s="2">
        <v>-0.624</v>
      </c>
      <c r="E70" s="2">
        <v>0.53286</v>
      </c>
      <c r="K70">
        <f t="shared" si="4"/>
        <v>0.67240126239700271</v>
      </c>
      <c r="L70" s="1">
        <f t="shared" si="5"/>
        <v>-1.644244</v>
      </c>
      <c r="M70" s="1">
        <f t="shared" si="6"/>
        <v>0.85044399999999998</v>
      </c>
      <c r="N70">
        <f t="shared" si="7"/>
        <v>0.53286</v>
      </c>
    </row>
    <row r="71" spans="1:14" x14ac:dyDescent="0.25">
      <c r="A71" t="s">
        <v>83</v>
      </c>
      <c r="B71" s="4">
        <v>-0.32729999999999998</v>
      </c>
      <c r="C71" s="4">
        <v>0.85140000000000005</v>
      </c>
      <c r="D71" s="2">
        <v>-0.38400000000000001</v>
      </c>
      <c r="E71" s="2">
        <v>0.70065999999999995</v>
      </c>
      <c r="K71">
        <f t="shared" si="4"/>
        <v>0.72086745034922284</v>
      </c>
      <c r="L71" s="1">
        <f t="shared" si="5"/>
        <v>-1.9960439999999999</v>
      </c>
      <c r="M71" s="1">
        <f t="shared" si="6"/>
        <v>1.3414440000000001</v>
      </c>
      <c r="N71">
        <f t="shared" si="7"/>
        <v>0.70065999999999995</v>
      </c>
    </row>
    <row r="72" spans="1:14" x14ac:dyDescent="0.25">
      <c r="A72" t="s">
        <v>84</v>
      </c>
      <c r="B72" s="4">
        <v>-1.3120000000000001</v>
      </c>
      <c r="C72" s="4">
        <v>1.111</v>
      </c>
      <c r="D72" s="2">
        <v>-1.181</v>
      </c>
      <c r="E72" s="2">
        <v>0.23771</v>
      </c>
      <c r="K72">
        <f t="shared" si="4"/>
        <v>0.26928095555244996</v>
      </c>
      <c r="L72" s="1">
        <f t="shared" si="5"/>
        <v>-3.48956</v>
      </c>
      <c r="M72" s="1">
        <f t="shared" si="6"/>
        <v>0.86555999999999966</v>
      </c>
      <c r="N72">
        <f t="shared" si="7"/>
        <v>0.23771</v>
      </c>
    </row>
    <row r="73" spans="1:14" x14ac:dyDescent="0.25">
      <c r="A73" t="s">
        <v>85</v>
      </c>
      <c r="B73" s="1">
        <v>-0.80630000000000002</v>
      </c>
      <c r="C73" s="1">
        <v>1.321</v>
      </c>
      <c r="D73">
        <v>-0.61</v>
      </c>
      <c r="E73">
        <v>0.54174999999999995</v>
      </c>
      <c r="K73">
        <f t="shared" si="4"/>
        <v>0.44650708988047172</v>
      </c>
      <c r="L73" s="1">
        <f t="shared" si="5"/>
        <v>-3.3954599999999999</v>
      </c>
      <c r="M73" s="1">
        <f t="shared" si="6"/>
        <v>1.7828599999999997</v>
      </c>
      <c r="N73">
        <f t="shared" si="7"/>
        <v>0.54174999999999995</v>
      </c>
    </row>
    <row r="74" spans="1:14" x14ac:dyDescent="0.25">
      <c r="A74" s="2" t="s">
        <v>86</v>
      </c>
      <c r="B74" s="1">
        <v>-0.1598</v>
      </c>
      <c r="C74" s="1">
        <v>0.80279999999999996</v>
      </c>
      <c r="D74">
        <v>-0.19900000000000001</v>
      </c>
      <c r="E74">
        <v>0.84219999999999995</v>
      </c>
      <c r="K74">
        <f t="shared" si="4"/>
        <v>0.8523142347680166</v>
      </c>
      <c r="L74" s="1">
        <f t="shared" si="5"/>
        <v>-1.7332879999999999</v>
      </c>
      <c r="M74" s="1">
        <f t="shared" si="6"/>
        <v>1.4136880000000001</v>
      </c>
      <c r="N74">
        <f t="shared" si="7"/>
        <v>0.84219999999999995</v>
      </c>
    </row>
    <row r="75" spans="1:14" x14ac:dyDescent="0.25">
      <c r="A75" s="2" t="s">
        <v>87</v>
      </c>
      <c r="B75" s="1">
        <v>-0.1138</v>
      </c>
      <c r="C75" s="1">
        <v>0.62109999999999999</v>
      </c>
      <c r="D75">
        <v>-0.183</v>
      </c>
      <c r="E75">
        <v>0.85455999999999999</v>
      </c>
      <c r="K75">
        <f t="shared" si="4"/>
        <v>0.89243642531993361</v>
      </c>
      <c r="L75" s="1">
        <f t="shared" si="5"/>
        <v>-1.3311559999999998</v>
      </c>
      <c r="M75" s="1">
        <f t="shared" si="6"/>
        <v>1.103556</v>
      </c>
      <c r="N75">
        <f t="shared" si="7"/>
        <v>0.85455999999999999</v>
      </c>
    </row>
    <row r="76" spans="1:14" x14ac:dyDescent="0.25">
      <c r="A76" t="s">
        <v>88</v>
      </c>
      <c r="B76" s="4">
        <v>1.9470000000000001</v>
      </c>
      <c r="C76" s="4">
        <v>0.70660000000000001</v>
      </c>
      <c r="D76" s="2">
        <v>2.7559999999999998</v>
      </c>
      <c r="E76" s="2" t="s">
        <v>89</v>
      </c>
      <c r="K76">
        <f t="shared" si="4"/>
        <v>7.0076331153362519</v>
      </c>
      <c r="L76" s="1">
        <f t="shared" si="5"/>
        <v>0.56206400000000012</v>
      </c>
      <c r="M76" s="1">
        <f t="shared" si="6"/>
        <v>3.3319359999999998</v>
      </c>
      <c r="N76" t="str">
        <f t="shared" si="7"/>
        <v>0.00586 **</v>
      </c>
    </row>
    <row r="77" spans="1:14" x14ac:dyDescent="0.25">
      <c r="A77" t="s">
        <v>90</v>
      </c>
      <c r="B77" s="4">
        <v>1.0660000000000001</v>
      </c>
      <c r="C77" s="4">
        <v>0.61829999999999996</v>
      </c>
      <c r="D77" s="2">
        <v>1.724</v>
      </c>
      <c r="E77" s="2" t="s">
        <v>91</v>
      </c>
      <c r="K77">
        <f t="shared" si="4"/>
        <v>2.9037412739467801</v>
      </c>
      <c r="L77" s="1">
        <f t="shared" si="5"/>
        <v>-0.14586799999999989</v>
      </c>
      <c r="M77" s="1">
        <f t="shared" si="6"/>
        <v>2.2778679999999998</v>
      </c>
      <c r="N77" t="str">
        <f t="shared" si="7"/>
        <v>0.08462 .</v>
      </c>
    </row>
    <row r="78" spans="1:14" x14ac:dyDescent="0.25">
      <c r="A78" s="2" t="s">
        <v>92</v>
      </c>
      <c r="B78" s="1">
        <v>-0.14419999999999999</v>
      </c>
      <c r="C78" s="1">
        <v>0.25209999999999999</v>
      </c>
      <c r="D78">
        <v>-0.57199999999999995</v>
      </c>
      <c r="E78">
        <v>0.56721999999999995</v>
      </c>
      <c r="K78">
        <f t="shared" si="4"/>
        <v>0.8657145878261937</v>
      </c>
      <c r="L78" s="1">
        <f t="shared" si="5"/>
        <v>-0.63831599999999999</v>
      </c>
      <c r="M78" s="1">
        <f t="shared" si="6"/>
        <v>0.349916</v>
      </c>
      <c r="N78">
        <f t="shared" si="7"/>
        <v>0.56721999999999995</v>
      </c>
    </row>
    <row r="79" spans="1:14" x14ac:dyDescent="0.25">
      <c r="A79" s="2" t="s">
        <v>93</v>
      </c>
      <c r="B79" s="1">
        <v>-0.18870000000000001</v>
      </c>
      <c r="C79" s="1">
        <v>0.1981</v>
      </c>
      <c r="D79">
        <v>-0.95199999999999996</v>
      </c>
      <c r="E79">
        <v>0.34086</v>
      </c>
      <c r="K79">
        <f t="shared" si="4"/>
        <v>0.82803487990086022</v>
      </c>
      <c r="L79" s="1">
        <f t="shared" si="5"/>
        <v>-0.57697600000000004</v>
      </c>
      <c r="M79" s="1">
        <f t="shared" si="6"/>
        <v>0.199576</v>
      </c>
      <c r="N79">
        <f t="shared" si="7"/>
        <v>0.34086</v>
      </c>
    </row>
    <row r="80" spans="1:14" x14ac:dyDescent="0.25">
      <c r="A80" t="s">
        <v>94</v>
      </c>
      <c r="B80" s="4">
        <v>0.20399999999999999</v>
      </c>
      <c r="C80" s="4">
        <v>1.236</v>
      </c>
      <c r="D80" s="2">
        <v>0.16500000000000001</v>
      </c>
      <c r="E80" s="2">
        <v>0.86895</v>
      </c>
      <c r="K80">
        <f t="shared" si="4"/>
        <v>1.2262981534562105</v>
      </c>
      <c r="L80" s="1">
        <f t="shared" si="5"/>
        <v>-2.2185599999999996</v>
      </c>
      <c r="M80" s="1">
        <f t="shared" si="6"/>
        <v>2.62656</v>
      </c>
      <c r="N80">
        <f t="shared" si="7"/>
        <v>0.86895</v>
      </c>
    </row>
    <row r="81" spans="1:14" x14ac:dyDescent="0.25">
      <c r="A81" t="s">
        <v>95</v>
      </c>
      <c r="B81" s="4">
        <v>0.26740000000000003</v>
      </c>
      <c r="C81" s="4">
        <v>1.2370000000000001</v>
      </c>
      <c r="D81" s="2">
        <v>0.216</v>
      </c>
      <c r="E81" s="2">
        <v>0.82879000000000003</v>
      </c>
      <c r="K81">
        <f t="shared" si="4"/>
        <v>1.3065629670063548</v>
      </c>
      <c r="L81" s="1">
        <f t="shared" si="5"/>
        <v>-2.1571200000000004</v>
      </c>
      <c r="M81" s="1">
        <f t="shared" si="6"/>
        <v>2.6919200000000001</v>
      </c>
      <c r="N81">
        <f t="shared" si="7"/>
        <v>0.82879000000000003</v>
      </c>
    </row>
    <row r="82" spans="1:14" x14ac:dyDescent="0.25">
      <c r="A82" t="s">
        <v>96</v>
      </c>
      <c r="B82" s="1">
        <v>5.1819999999999998E-2</v>
      </c>
      <c r="C82" s="1">
        <v>6.8720000000000003E-2</v>
      </c>
      <c r="D82">
        <v>0.754</v>
      </c>
      <c r="E82">
        <v>0.45079999999999998</v>
      </c>
      <c r="K82">
        <f t="shared" si="4"/>
        <v>1.0531861519433756</v>
      </c>
      <c r="L82" s="1">
        <f t="shared" si="5"/>
        <v>-8.2871200000000006E-2</v>
      </c>
      <c r="M82" s="1">
        <f t="shared" si="6"/>
        <v>0.18651120000000002</v>
      </c>
      <c r="N82">
        <f t="shared" si="7"/>
        <v>0.45079999999999998</v>
      </c>
    </row>
    <row r="83" spans="1:14" x14ac:dyDescent="0.25">
      <c r="A83" t="s">
        <v>97</v>
      </c>
      <c r="B83" s="1">
        <v>0.12790000000000001</v>
      </c>
      <c r="C83" s="1">
        <v>0.10829999999999999</v>
      </c>
      <c r="D83">
        <v>1.181</v>
      </c>
      <c r="E83">
        <v>0.23760000000000001</v>
      </c>
      <c r="K83">
        <f t="shared" si="4"/>
        <v>1.1364393530793662</v>
      </c>
      <c r="L83" s="1">
        <f t="shared" si="5"/>
        <v>-8.4367999999999971E-2</v>
      </c>
      <c r="M83" s="1">
        <f t="shared" si="6"/>
        <v>0.34016800000000003</v>
      </c>
      <c r="N83">
        <f t="shared" si="7"/>
        <v>0.23760000000000001</v>
      </c>
    </row>
    <row r="84" spans="1:14" x14ac:dyDescent="0.25">
      <c r="A84" s="2" t="s">
        <v>98</v>
      </c>
      <c r="B84" s="1">
        <v>-0.3473</v>
      </c>
      <c r="C84" s="1">
        <v>0.22389999999999999</v>
      </c>
      <c r="D84">
        <v>-1.5509999999999999</v>
      </c>
      <c r="E84">
        <v>0.12082</v>
      </c>
      <c r="K84">
        <f t="shared" si="4"/>
        <v>0.70659331846233153</v>
      </c>
      <c r="L84" s="1">
        <f t="shared" si="5"/>
        <v>-0.78614399999999995</v>
      </c>
      <c r="M84" s="1">
        <f t="shared" si="6"/>
        <v>9.1543999999999959E-2</v>
      </c>
      <c r="N84">
        <f t="shared" si="7"/>
        <v>0.12082</v>
      </c>
    </row>
    <row r="85" spans="1:14" x14ac:dyDescent="0.25">
      <c r="A85" s="2" t="s">
        <v>99</v>
      </c>
      <c r="B85" s="1">
        <v>-0.57820000000000005</v>
      </c>
      <c r="C85" s="1">
        <v>0.40760000000000002</v>
      </c>
      <c r="D85">
        <v>-1.419</v>
      </c>
      <c r="E85">
        <v>0.15598999999999999</v>
      </c>
      <c r="K85">
        <f t="shared" si="4"/>
        <v>0.56090709120503979</v>
      </c>
      <c r="L85" s="1">
        <f t="shared" si="5"/>
        <v>-1.3770960000000001</v>
      </c>
      <c r="M85" s="1">
        <f t="shared" si="6"/>
        <v>0.220696</v>
      </c>
      <c r="N85">
        <f t="shared" si="7"/>
        <v>0.15598999999999999</v>
      </c>
    </row>
    <row r="86" spans="1:14" x14ac:dyDescent="0.25">
      <c r="A86" s="2" t="s">
        <v>100</v>
      </c>
      <c r="B86" s="1">
        <v>0.93910000000000005</v>
      </c>
      <c r="C86" s="1">
        <v>0.2019</v>
      </c>
      <c r="D86">
        <v>4.6509999999999998</v>
      </c>
      <c r="E86" t="s">
        <v>101</v>
      </c>
      <c r="K86">
        <f t="shared" si="4"/>
        <v>2.557678471534282</v>
      </c>
      <c r="L86" s="1">
        <f t="shared" si="5"/>
        <v>0.54337600000000008</v>
      </c>
      <c r="M86" s="1">
        <f t="shared" si="6"/>
        <v>1.334824</v>
      </c>
      <c r="N86" t="str">
        <f t="shared" si="7"/>
        <v>3.3e-06 ***</v>
      </c>
    </row>
    <row r="87" spans="1:14" x14ac:dyDescent="0.25">
      <c r="A87" t="s">
        <v>102</v>
      </c>
      <c r="B87" s="1">
        <v>0.13420000000000001</v>
      </c>
      <c r="C87" s="1">
        <v>0.20960000000000001</v>
      </c>
      <c r="D87">
        <v>0.64</v>
      </c>
      <c r="E87">
        <v>0.52215</v>
      </c>
      <c r="K87">
        <f t="shared" si="4"/>
        <v>1.1436215210779568</v>
      </c>
      <c r="L87" s="1">
        <f t="shared" si="5"/>
        <v>-0.27661599999999997</v>
      </c>
      <c r="M87" s="1">
        <f t="shared" si="6"/>
        <v>0.54501600000000006</v>
      </c>
      <c r="N87">
        <f t="shared" si="7"/>
        <v>0.52215</v>
      </c>
    </row>
    <row r="88" spans="1:14" x14ac:dyDescent="0.25">
      <c r="A88" t="s">
        <v>103</v>
      </c>
      <c r="B88" s="1">
        <v>0.18579999999999999</v>
      </c>
      <c r="C88" s="1">
        <v>0.28649999999999998</v>
      </c>
      <c r="D88">
        <v>0.64900000000000002</v>
      </c>
      <c r="E88">
        <v>0.51651999999999998</v>
      </c>
      <c r="K88">
        <f t="shared" si="4"/>
        <v>1.2041814000123936</v>
      </c>
      <c r="L88" s="1">
        <f t="shared" si="5"/>
        <v>-0.37573999999999996</v>
      </c>
      <c r="M88" s="1">
        <f t="shared" si="6"/>
        <v>0.74733999999999989</v>
      </c>
      <c r="N88">
        <f t="shared" si="7"/>
        <v>0.51651999999999998</v>
      </c>
    </row>
    <row r="89" spans="1:14" x14ac:dyDescent="0.25">
      <c r="A89" t="s">
        <v>104</v>
      </c>
      <c r="B89" s="1">
        <v>0.19969999999999999</v>
      </c>
      <c r="C89" s="1">
        <v>0.21310000000000001</v>
      </c>
      <c r="D89">
        <v>0.93700000000000006</v>
      </c>
      <c r="E89">
        <v>0.34869</v>
      </c>
      <c r="K89">
        <f t="shared" si="4"/>
        <v>1.22103639229035</v>
      </c>
      <c r="L89" s="1">
        <f t="shared" si="5"/>
        <v>-0.217976</v>
      </c>
      <c r="M89" s="1">
        <f t="shared" si="6"/>
        <v>0.61737599999999992</v>
      </c>
      <c r="N89">
        <f t="shared" si="7"/>
        <v>0.34869</v>
      </c>
    </row>
    <row r="90" spans="1:14" x14ac:dyDescent="0.25">
      <c r="A90" t="s">
        <v>105</v>
      </c>
      <c r="B90" s="1">
        <v>0.1041</v>
      </c>
      <c r="C90" s="1">
        <v>0.20200000000000001</v>
      </c>
      <c r="D90">
        <v>0.51500000000000001</v>
      </c>
      <c r="E90">
        <v>0.60646999999999995</v>
      </c>
      <c r="K90">
        <f t="shared" si="4"/>
        <v>1.1097114205092613</v>
      </c>
      <c r="L90" s="1">
        <f t="shared" si="5"/>
        <v>-0.29181999999999997</v>
      </c>
      <c r="M90" s="1">
        <f t="shared" si="6"/>
        <v>0.50002000000000002</v>
      </c>
      <c r="N90">
        <f t="shared" si="7"/>
        <v>0.60646999999999995</v>
      </c>
    </row>
    <row r="91" spans="1:14" x14ac:dyDescent="0.25">
      <c r="A91" t="s">
        <v>106</v>
      </c>
      <c r="B91" s="1">
        <v>3.6630000000000003E-2</v>
      </c>
      <c r="C91" s="1">
        <v>0.18290000000000001</v>
      </c>
      <c r="D91">
        <v>0.2</v>
      </c>
      <c r="E91">
        <v>0.84125000000000005</v>
      </c>
      <c r="K91">
        <f t="shared" si="4"/>
        <v>1.0373091454417747</v>
      </c>
      <c r="L91" s="1">
        <f t="shared" si="5"/>
        <v>-0.32185400000000003</v>
      </c>
      <c r="M91" s="1">
        <f t="shared" si="6"/>
        <v>0.39511400000000002</v>
      </c>
      <c r="N91">
        <f t="shared" si="7"/>
        <v>0.84125000000000005</v>
      </c>
    </row>
    <row r="92" spans="1:14" x14ac:dyDescent="0.25">
      <c r="A92" t="s">
        <v>107</v>
      </c>
      <c r="B92" s="1">
        <v>-5.1610000000000003E-2</v>
      </c>
      <c r="C92" s="1">
        <v>0.20669999999999999</v>
      </c>
      <c r="D92">
        <v>-0.25</v>
      </c>
      <c r="E92">
        <v>0.80281999999999998</v>
      </c>
      <c r="K92">
        <f t="shared" si="4"/>
        <v>0.94969917730680509</v>
      </c>
      <c r="L92" s="1">
        <f t="shared" si="5"/>
        <v>-0.45674199999999998</v>
      </c>
      <c r="M92" s="1">
        <f t="shared" si="6"/>
        <v>0.353522</v>
      </c>
      <c r="N92">
        <f t="shared" si="7"/>
        <v>0.80281999999999998</v>
      </c>
    </row>
    <row r="93" spans="1:14" x14ac:dyDescent="0.25">
      <c r="A93" t="s">
        <v>108</v>
      </c>
      <c r="B93" s="1">
        <v>-0.26040000000000002</v>
      </c>
      <c r="C93" s="1">
        <v>0.25109999999999999</v>
      </c>
      <c r="D93">
        <v>-1.0369999999999999</v>
      </c>
      <c r="E93">
        <v>0.29970000000000002</v>
      </c>
      <c r="K93">
        <f t="shared" si="4"/>
        <v>0.77074322684514796</v>
      </c>
      <c r="L93" s="1">
        <f t="shared" si="5"/>
        <v>-0.752556</v>
      </c>
      <c r="M93" s="1">
        <f t="shared" si="6"/>
        <v>0.23175599999999996</v>
      </c>
      <c r="N93">
        <f t="shared" si="7"/>
        <v>0.29970000000000002</v>
      </c>
    </row>
    <row r="94" spans="1:14" x14ac:dyDescent="0.25">
      <c r="A94" t="s">
        <v>109</v>
      </c>
      <c r="B94" s="1">
        <v>-7.1349999999999997E-2</v>
      </c>
      <c r="C94" s="1">
        <v>0.35120000000000001</v>
      </c>
      <c r="D94">
        <v>-0.20300000000000001</v>
      </c>
      <c r="E94">
        <v>0.83899999999999997</v>
      </c>
      <c r="K94">
        <f t="shared" si="4"/>
        <v>0.93113593751073287</v>
      </c>
      <c r="L94" s="1">
        <f t="shared" si="5"/>
        <v>-0.75970199999999999</v>
      </c>
      <c r="M94" s="1">
        <f t="shared" si="6"/>
        <v>0.61700199999999994</v>
      </c>
      <c r="N94">
        <f t="shared" si="7"/>
        <v>0.83899999999999997</v>
      </c>
    </row>
    <row r="95" spans="1:14" x14ac:dyDescent="0.25">
      <c r="A95" t="s">
        <v>110</v>
      </c>
      <c r="B95" s="1">
        <v>-1.065E-3</v>
      </c>
      <c r="C95" s="1">
        <v>2.8419999999999999E-3</v>
      </c>
      <c r="D95">
        <v>-0.375</v>
      </c>
      <c r="E95">
        <v>0.70787</v>
      </c>
      <c r="K95">
        <f t="shared" si="4"/>
        <v>0.99893556691122865</v>
      </c>
      <c r="L95" s="1">
        <f t="shared" si="5"/>
        <v>-6.6353200000000001E-3</v>
      </c>
      <c r="M95" s="1">
        <f t="shared" si="6"/>
        <v>4.5053200000000002E-3</v>
      </c>
      <c r="N95">
        <f t="shared" si="7"/>
        <v>0.70787</v>
      </c>
    </row>
    <row r="96" spans="1:14" x14ac:dyDescent="0.25">
      <c r="A96" t="s">
        <v>111</v>
      </c>
      <c r="B96" s="1">
        <v>35.43</v>
      </c>
      <c r="C96" s="1">
        <v>13960</v>
      </c>
      <c r="D96">
        <v>3.0000000000000001E-3</v>
      </c>
      <c r="E96">
        <v>0.99797999999999998</v>
      </c>
      <c r="K96">
        <f t="shared" si="4"/>
        <v>2438111112017604</v>
      </c>
      <c r="L96" s="1">
        <f t="shared" si="5"/>
        <v>-27326.17</v>
      </c>
      <c r="M96" s="1">
        <f t="shared" si="6"/>
        <v>27397.03</v>
      </c>
      <c r="N96">
        <f t="shared" si="7"/>
        <v>0.99797999999999998</v>
      </c>
    </row>
    <row r="97" spans="1:14" x14ac:dyDescent="0.25">
      <c r="A97" t="s">
        <v>112</v>
      </c>
      <c r="B97" s="1">
        <v>-44.07</v>
      </c>
      <c r="C97" s="1">
        <v>9023</v>
      </c>
      <c r="D97">
        <v>-5.0000000000000001E-3</v>
      </c>
      <c r="E97">
        <v>0.99609999999999999</v>
      </c>
      <c r="K97">
        <f t="shared" si="4"/>
        <v>7.2550796135040704E-20</v>
      </c>
      <c r="L97" s="1">
        <f t="shared" si="5"/>
        <v>-17729.149999999998</v>
      </c>
      <c r="M97" s="1">
        <f t="shared" si="6"/>
        <v>17641.009999999998</v>
      </c>
      <c r="N97">
        <f t="shared" si="7"/>
        <v>0.99609999999999999</v>
      </c>
    </row>
    <row r="98" spans="1:14" x14ac:dyDescent="0.25">
      <c r="A98" t="s">
        <v>113</v>
      </c>
      <c r="B98" s="1">
        <v>-0.38719999999999999</v>
      </c>
      <c r="C98" s="1">
        <v>0.44140000000000001</v>
      </c>
      <c r="D98">
        <v>-0.877</v>
      </c>
      <c r="E98">
        <v>0.38030999999999998</v>
      </c>
      <c r="K98">
        <f t="shared" si="4"/>
        <v>0.67895529028856794</v>
      </c>
      <c r="L98" s="1">
        <f t="shared" si="5"/>
        <v>-1.2523439999999999</v>
      </c>
      <c r="M98" s="1">
        <f t="shared" si="6"/>
        <v>0.47794400000000004</v>
      </c>
      <c r="N98">
        <f t="shared" si="7"/>
        <v>0.38030999999999998</v>
      </c>
    </row>
    <row r="99" spans="1:14" x14ac:dyDescent="0.25">
      <c r="A99" t="s">
        <v>114</v>
      </c>
      <c r="B99" s="1">
        <v>-0.37090000000000001</v>
      </c>
      <c r="C99" s="1">
        <v>0.60650000000000004</v>
      </c>
      <c r="D99">
        <v>-0.61199999999999999</v>
      </c>
      <c r="E99">
        <v>0.54081999999999997</v>
      </c>
      <c r="K99">
        <f t="shared" si="4"/>
        <v>0.69011294940327961</v>
      </c>
      <c r="L99" s="1">
        <f t="shared" si="5"/>
        <v>-1.5596400000000001</v>
      </c>
      <c r="M99" s="1">
        <f t="shared" si="6"/>
        <v>0.81784000000000012</v>
      </c>
      <c r="N99">
        <f t="shared" si="7"/>
        <v>0.54081999999999997</v>
      </c>
    </row>
    <row r="100" spans="1:14" x14ac:dyDescent="0.25">
      <c r="A100" t="s">
        <v>115</v>
      </c>
      <c r="B100" s="1">
        <v>-1.0109999999999999</v>
      </c>
      <c r="C100" s="1">
        <v>0.7863</v>
      </c>
      <c r="D100">
        <v>-1.286</v>
      </c>
      <c r="E100">
        <v>0.19844999999999999</v>
      </c>
      <c r="K100">
        <f t="shared" si="4"/>
        <v>0.36385494264075363</v>
      </c>
      <c r="L100" s="1">
        <f t="shared" si="5"/>
        <v>-2.5521479999999999</v>
      </c>
      <c r="M100" s="1">
        <f t="shared" si="6"/>
        <v>0.53014800000000006</v>
      </c>
      <c r="N100">
        <f t="shared" si="7"/>
        <v>0.19844999999999999</v>
      </c>
    </row>
    <row r="101" spans="1:14" x14ac:dyDescent="0.25">
      <c r="A101" t="s">
        <v>116</v>
      </c>
      <c r="B101" s="1">
        <v>-0.42609999999999998</v>
      </c>
      <c r="C101" s="1">
        <v>0.97489999999999999</v>
      </c>
      <c r="D101">
        <v>-0.437</v>
      </c>
      <c r="E101">
        <v>0.66202000000000005</v>
      </c>
      <c r="K101">
        <f t="shared" si="4"/>
        <v>0.65305103375193641</v>
      </c>
      <c r="L101" s="1">
        <f t="shared" si="5"/>
        <v>-2.3369040000000001</v>
      </c>
      <c r="M101" s="1">
        <f t="shared" si="6"/>
        <v>1.484704</v>
      </c>
      <c r="N101">
        <f t="shared" si="7"/>
        <v>0.66202000000000005</v>
      </c>
    </row>
    <row r="102" spans="1:14" x14ac:dyDescent="0.25">
      <c r="A102" t="s">
        <v>117</v>
      </c>
      <c r="B102" s="1">
        <v>-0.33119999999999999</v>
      </c>
      <c r="C102" s="1">
        <v>1.1910000000000001</v>
      </c>
      <c r="D102">
        <v>-0.27800000000000002</v>
      </c>
      <c r="E102">
        <v>0.78090000000000004</v>
      </c>
      <c r="K102">
        <f t="shared" si="4"/>
        <v>0.71806154236990805</v>
      </c>
      <c r="L102" s="1">
        <f t="shared" si="5"/>
        <v>-2.6655600000000002</v>
      </c>
      <c r="M102" s="1">
        <f t="shared" si="6"/>
        <v>2.0031600000000003</v>
      </c>
      <c r="N102">
        <f t="shared" si="7"/>
        <v>0.78090000000000004</v>
      </c>
    </row>
    <row r="103" spans="1:14" x14ac:dyDescent="0.25">
      <c r="A103" t="s">
        <v>118</v>
      </c>
      <c r="B103" s="1">
        <v>-0.37680000000000002</v>
      </c>
      <c r="C103" s="1">
        <v>1.5409999999999999</v>
      </c>
      <c r="D103">
        <v>-0.245</v>
      </c>
      <c r="E103">
        <v>0.80681999999999998</v>
      </c>
      <c r="K103">
        <f t="shared" si="4"/>
        <v>0.68605327083003542</v>
      </c>
      <c r="L103" s="1">
        <f t="shared" si="5"/>
        <v>-3.3971599999999995</v>
      </c>
      <c r="M103" s="1">
        <f t="shared" si="6"/>
        <v>2.6435599999999999</v>
      </c>
      <c r="N103">
        <f t="shared" si="7"/>
        <v>0.80681999999999998</v>
      </c>
    </row>
    <row r="104" spans="1:14" hidden="1" x14ac:dyDescent="0.25">
      <c r="A104" t="s">
        <v>119</v>
      </c>
      <c r="B104" t="s">
        <v>43</v>
      </c>
      <c r="C104" t="s">
        <v>43</v>
      </c>
      <c r="D104" t="s">
        <v>43</v>
      </c>
      <c r="E104" t="s">
        <v>43</v>
      </c>
      <c r="K104" t="e">
        <f t="shared" si="4"/>
        <v>#VALUE!</v>
      </c>
      <c r="L104" s="1" t="e">
        <f t="shared" si="5"/>
        <v>#VALUE!</v>
      </c>
      <c r="M104" s="1" t="e">
        <f t="shared" si="6"/>
        <v>#VALUE!</v>
      </c>
      <c r="N104" t="str">
        <f t="shared" si="7"/>
        <v>NA</v>
      </c>
    </row>
    <row r="105" spans="1:14" hidden="1" x14ac:dyDescent="0.25">
      <c r="A105" t="s">
        <v>120</v>
      </c>
      <c r="B105" t="s">
        <v>43</v>
      </c>
      <c r="C105" t="s">
        <v>43</v>
      </c>
      <c r="D105" t="s">
        <v>43</v>
      </c>
      <c r="E105" t="s">
        <v>43</v>
      </c>
      <c r="K105" t="e">
        <f t="shared" si="4"/>
        <v>#VALUE!</v>
      </c>
      <c r="L105" s="1" t="e">
        <f t="shared" si="5"/>
        <v>#VALUE!</v>
      </c>
      <c r="M105" s="1" t="e">
        <f t="shared" si="6"/>
        <v>#VALUE!</v>
      </c>
      <c r="N105" t="str">
        <f t="shared" si="7"/>
        <v>NA</v>
      </c>
    </row>
    <row r="106" spans="1:14" hidden="1" x14ac:dyDescent="0.25">
      <c r="A106" t="s">
        <v>121</v>
      </c>
      <c r="B106" t="s">
        <v>43</v>
      </c>
      <c r="C106" t="s">
        <v>43</v>
      </c>
      <c r="D106" t="s">
        <v>43</v>
      </c>
      <c r="E106" t="s">
        <v>43</v>
      </c>
      <c r="K106" t="e">
        <f t="shared" si="4"/>
        <v>#VALUE!</v>
      </c>
      <c r="L106" s="1" t="e">
        <f t="shared" si="5"/>
        <v>#VALUE!</v>
      </c>
      <c r="M106" s="1" t="e">
        <f t="shared" si="6"/>
        <v>#VALUE!</v>
      </c>
      <c r="N106" t="str">
        <f t="shared" si="7"/>
        <v>NA</v>
      </c>
    </row>
    <row r="107" spans="1:14" hidden="1" x14ac:dyDescent="0.25">
      <c r="A107" t="s">
        <v>122</v>
      </c>
      <c r="B107" t="s">
        <v>43</v>
      </c>
      <c r="C107" t="s">
        <v>43</v>
      </c>
      <c r="D107" t="s">
        <v>43</v>
      </c>
      <c r="E107" t="s">
        <v>43</v>
      </c>
      <c r="K107" t="e">
        <f t="shared" si="4"/>
        <v>#VALUE!</v>
      </c>
      <c r="L107" s="1" t="e">
        <f t="shared" si="5"/>
        <v>#VALUE!</v>
      </c>
      <c r="M107" s="1" t="e">
        <f t="shared" si="6"/>
        <v>#VALUE!</v>
      </c>
      <c r="N107" t="str">
        <f t="shared" si="7"/>
        <v>NA</v>
      </c>
    </row>
    <row r="108" spans="1:14" hidden="1" x14ac:dyDescent="0.25">
      <c r="A108" t="s">
        <v>123</v>
      </c>
      <c r="B108" t="s">
        <v>43</v>
      </c>
      <c r="C108" t="s">
        <v>43</v>
      </c>
      <c r="D108" t="s">
        <v>43</v>
      </c>
      <c r="E108" t="s">
        <v>43</v>
      </c>
      <c r="K108" t="e">
        <f t="shared" si="4"/>
        <v>#VALUE!</v>
      </c>
      <c r="L108" s="1" t="e">
        <f t="shared" si="5"/>
        <v>#VALUE!</v>
      </c>
      <c r="M108" s="1" t="e">
        <f t="shared" si="6"/>
        <v>#VALUE!</v>
      </c>
      <c r="N108" t="str">
        <f t="shared" si="7"/>
        <v>NA</v>
      </c>
    </row>
    <row r="109" spans="1:14" hidden="1" x14ac:dyDescent="0.25">
      <c r="A109" t="s">
        <v>124</v>
      </c>
      <c r="B109" t="s">
        <v>43</v>
      </c>
      <c r="C109" t="s">
        <v>43</v>
      </c>
      <c r="D109" t="s">
        <v>43</v>
      </c>
      <c r="E109" t="s">
        <v>43</v>
      </c>
      <c r="K109" t="e">
        <f t="shared" si="4"/>
        <v>#VALUE!</v>
      </c>
      <c r="L109" s="1" t="e">
        <f t="shared" si="5"/>
        <v>#VALUE!</v>
      </c>
      <c r="M109" s="1" t="e">
        <f t="shared" si="6"/>
        <v>#VALUE!</v>
      </c>
      <c r="N109" t="str">
        <f t="shared" si="7"/>
        <v>NA</v>
      </c>
    </row>
    <row r="110" spans="1:14" hidden="1" x14ac:dyDescent="0.25">
      <c r="A110" t="s">
        <v>125</v>
      </c>
      <c r="B110" t="s">
        <v>43</v>
      </c>
      <c r="C110" t="s">
        <v>43</v>
      </c>
      <c r="D110" t="s">
        <v>43</v>
      </c>
      <c r="E110" t="s">
        <v>43</v>
      </c>
      <c r="K110" t="e">
        <f t="shared" si="4"/>
        <v>#VALUE!</v>
      </c>
      <c r="L110" s="1" t="e">
        <f t="shared" si="5"/>
        <v>#VALUE!</v>
      </c>
      <c r="M110" s="1" t="e">
        <f t="shared" si="6"/>
        <v>#VALUE!</v>
      </c>
      <c r="N110" t="str">
        <f t="shared" si="7"/>
        <v>NA</v>
      </c>
    </row>
    <row r="111" spans="1:14" x14ac:dyDescent="0.25">
      <c r="A111" t="s">
        <v>126</v>
      </c>
      <c r="B111" s="1">
        <v>0.28989999999999999</v>
      </c>
      <c r="C111" s="1">
        <v>0.375</v>
      </c>
      <c r="D111">
        <v>0.77300000000000002</v>
      </c>
      <c r="E111">
        <v>0.43951000000000001</v>
      </c>
      <c r="K111">
        <f t="shared" si="4"/>
        <v>1.3362938519585843</v>
      </c>
      <c r="L111" s="1">
        <f t="shared" si="5"/>
        <v>-0.4451</v>
      </c>
      <c r="M111" s="1">
        <f t="shared" si="6"/>
        <v>1.0248999999999999</v>
      </c>
      <c r="N111">
        <f t="shared" si="7"/>
        <v>0.43951000000000001</v>
      </c>
    </row>
    <row r="112" spans="1:14" x14ac:dyDescent="0.25">
      <c r="A112" t="s">
        <v>127</v>
      </c>
      <c r="B112" s="1">
        <v>5.1549999999999999E-2</v>
      </c>
      <c r="C112" s="1">
        <v>0.42759999999999998</v>
      </c>
      <c r="D112">
        <v>0.121</v>
      </c>
      <c r="E112">
        <v>0.90405000000000002</v>
      </c>
      <c r="K112">
        <f t="shared" si="4"/>
        <v>1.0529018300675312</v>
      </c>
      <c r="L112" s="1">
        <f t="shared" si="5"/>
        <v>-0.78654599999999997</v>
      </c>
      <c r="M112" s="1">
        <f t="shared" si="6"/>
        <v>0.88964599999999994</v>
      </c>
      <c r="N112">
        <f t="shared" si="7"/>
        <v>0.90405000000000002</v>
      </c>
    </row>
    <row r="113" spans="1:14" x14ac:dyDescent="0.25">
      <c r="A113" t="s">
        <v>128</v>
      </c>
      <c r="B113" s="1">
        <v>-1.1419999999999999</v>
      </c>
      <c r="C113" s="1">
        <v>0.55720000000000003</v>
      </c>
      <c r="D113">
        <v>-2.0489999999999999</v>
      </c>
      <c r="E113" t="s">
        <v>129</v>
      </c>
      <c r="K113">
        <f t="shared" si="4"/>
        <v>0.31918002298450271</v>
      </c>
      <c r="L113" s="1">
        <f t="shared" si="5"/>
        <v>-2.2341119999999997</v>
      </c>
      <c r="M113" s="1">
        <f t="shared" si="6"/>
        <v>-4.9887999999999932E-2</v>
      </c>
      <c r="N113" t="str">
        <f t="shared" si="7"/>
        <v>0.04047 *</v>
      </c>
    </row>
    <row r="114" spans="1:14" x14ac:dyDescent="0.25">
      <c r="A114" t="s">
        <v>130</v>
      </c>
      <c r="B114" s="1">
        <v>1.222E-2</v>
      </c>
      <c r="C114" s="1">
        <v>0.21579999999999999</v>
      </c>
      <c r="D114">
        <v>5.7000000000000002E-2</v>
      </c>
      <c r="E114">
        <v>0.95482</v>
      </c>
      <c r="K114">
        <f t="shared" si="4"/>
        <v>1.0122949692635739</v>
      </c>
      <c r="L114" s="1">
        <f t="shared" si="5"/>
        <v>-0.41074799999999995</v>
      </c>
      <c r="M114" s="1">
        <f t="shared" si="6"/>
        <v>0.43518799999999996</v>
      </c>
      <c r="N114">
        <f t="shared" si="7"/>
        <v>0.95482</v>
      </c>
    </row>
    <row r="115" spans="1:14" x14ac:dyDescent="0.25">
      <c r="A115" t="s">
        <v>131</v>
      </c>
      <c r="B115" s="1">
        <v>-9.647E-2</v>
      </c>
      <c r="C115" s="1">
        <v>0.74550000000000005</v>
      </c>
      <c r="D115">
        <v>-0.129</v>
      </c>
      <c r="E115">
        <v>0.89703999999999995</v>
      </c>
      <c r="K115">
        <f t="shared" si="4"/>
        <v>0.90803713830528632</v>
      </c>
      <c r="L115" s="1">
        <f t="shared" si="5"/>
        <v>-1.5576500000000002</v>
      </c>
      <c r="M115" s="1">
        <f t="shared" si="6"/>
        <v>1.3647100000000001</v>
      </c>
      <c r="N115">
        <f t="shared" si="7"/>
        <v>0.89703999999999995</v>
      </c>
    </row>
    <row r="116" spans="1:14" x14ac:dyDescent="0.25">
      <c r="A116" t="s">
        <v>132</v>
      </c>
      <c r="B116" s="1">
        <v>1.75</v>
      </c>
      <c r="C116" s="1">
        <v>0.68700000000000006</v>
      </c>
      <c r="D116">
        <v>2.5470000000000002</v>
      </c>
      <c r="E116" t="s">
        <v>133</v>
      </c>
      <c r="K116">
        <f t="shared" si="4"/>
        <v>5.7546026760057307</v>
      </c>
      <c r="L116" s="1">
        <f t="shared" si="5"/>
        <v>0.40347999999999984</v>
      </c>
      <c r="M116" s="1">
        <f t="shared" si="6"/>
        <v>3.0965199999999999</v>
      </c>
      <c r="N116" t="str">
        <f t="shared" si="7"/>
        <v>0.01087 *</v>
      </c>
    </row>
    <row r="117" spans="1:14" x14ac:dyDescent="0.25">
      <c r="A117" t="s">
        <v>134</v>
      </c>
      <c r="B117" s="1">
        <v>-0.18679999999999999</v>
      </c>
      <c r="C117" s="1">
        <v>0.54100000000000004</v>
      </c>
      <c r="D117">
        <v>-0.34499999999999997</v>
      </c>
      <c r="E117">
        <v>0.72992999999999997</v>
      </c>
      <c r="K117">
        <f t="shared" si="4"/>
        <v>0.82960964172266172</v>
      </c>
      <c r="L117" s="1">
        <f t="shared" si="5"/>
        <v>-1.24716</v>
      </c>
      <c r="M117" s="1">
        <f t="shared" si="6"/>
        <v>0.87356</v>
      </c>
      <c r="N117">
        <f t="shared" si="7"/>
        <v>0.72992999999999997</v>
      </c>
    </row>
    <row r="118" spans="1:14" x14ac:dyDescent="0.25">
      <c r="A118" t="s">
        <v>135</v>
      </c>
      <c r="B118" s="1">
        <v>0.31830000000000003</v>
      </c>
      <c r="C118" s="1">
        <v>0.61180000000000001</v>
      </c>
      <c r="D118">
        <v>0.52</v>
      </c>
      <c r="E118">
        <v>0.60289999999999999</v>
      </c>
      <c r="K118">
        <f t="shared" si="4"/>
        <v>1.3747886359590464</v>
      </c>
      <c r="L118" s="1">
        <f t="shared" si="5"/>
        <v>-0.88082799999999994</v>
      </c>
      <c r="M118" s="1">
        <f t="shared" si="6"/>
        <v>1.517428</v>
      </c>
      <c r="N118">
        <f t="shared" si="7"/>
        <v>0.60289999999999999</v>
      </c>
    </row>
    <row r="119" spans="1:14" x14ac:dyDescent="0.25">
      <c r="A119" t="s">
        <v>136</v>
      </c>
      <c r="B119" s="1">
        <v>1.05</v>
      </c>
      <c r="C119" s="1">
        <v>0.84409999999999996</v>
      </c>
      <c r="D119">
        <v>1.2430000000000001</v>
      </c>
      <c r="E119">
        <v>0.21375</v>
      </c>
      <c r="K119">
        <f t="shared" si="4"/>
        <v>2.8576511180631639</v>
      </c>
      <c r="L119" s="1">
        <f t="shared" si="5"/>
        <v>-0.60443599999999975</v>
      </c>
      <c r="M119" s="1">
        <f t="shared" si="6"/>
        <v>2.7044359999999998</v>
      </c>
      <c r="N119">
        <f t="shared" si="7"/>
        <v>0.21375</v>
      </c>
    </row>
    <row r="120" spans="1:14" x14ac:dyDescent="0.25">
      <c r="A120" t="s">
        <v>137</v>
      </c>
      <c r="B120" s="1">
        <v>20.57</v>
      </c>
      <c r="C120" s="1">
        <v>6887</v>
      </c>
      <c r="D120">
        <v>3.0000000000000001E-3</v>
      </c>
      <c r="E120">
        <v>0.99761999999999995</v>
      </c>
      <c r="K120">
        <f t="shared" si="4"/>
        <v>857901629.545542</v>
      </c>
      <c r="L120" s="1">
        <f t="shared" si="5"/>
        <v>-13477.95</v>
      </c>
      <c r="M120" s="1">
        <f t="shared" si="6"/>
        <v>13519.09</v>
      </c>
      <c r="N120">
        <f t="shared" si="7"/>
        <v>0.99761999999999995</v>
      </c>
    </row>
    <row r="121" spans="1:14" x14ac:dyDescent="0.25">
      <c r="A121" t="s">
        <v>138</v>
      </c>
      <c r="B121" s="1">
        <v>-0.28520000000000001</v>
      </c>
      <c r="C121" s="1">
        <v>0.19620000000000001</v>
      </c>
      <c r="D121">
        <v>-1.454</v>
      </c>
      <c r="E121">
        <v>0.14601</v>
      </c>
      <c r="K121">
        <f t="shared" si="4"/>
        <v>0.75186386650780124</v>
      </c>
      <c r="L121" s="1">
        <f t="shared" si="5"/>
        <v>-0.66975200000000001</v>
      </c>
      <c r="M121" s="1">
        <f t="shared" si="6"/>
        <v>9.9351999999999996E-2</v>
      </c>
      <c r="N121">
        <f t="shared" si="7"/>
        <v>0.14601</v>
      </c>
    </row>
    <row r="122" spans="1:14" x14ac:dyDescent="0.25">
      <c r="A122" t="s">
        <v>139</v>
      </c>
      <c r="B122" s="1">
        <v>-0.18179999999999999</v>
      </c>
      <c r="C122" s="1">
        <v>0.34720000000000001</v>
      </c>
      <c r="D122">
        <v>-0.52400000000000002</v>
      </c>
      <c r="E122">
        <v>0.60058</v>
      </c>
      <c r="K122">
        <f t="shared" si="4"/>
        <v>0.83376807735695679</v>
      </c>
      <c r="L122" s="1">
        <f t="shared" si="5"/>
        <v>-0.86231199999999997</v>
      </c>
      <c r="M122" s="1">
        <f t="shared" si="6"/>
        <v>0.49871200000000004</v>
      </c>
      <c r="N122">
        <f t="shared" si="7"/>
        <v>0.60058</v>
      </c>
    </row>
    <row r="123" spans="1:14" x14ac:dyDescent="0.25">
      <c r="A123" t="s">
        <v>140</v>
      </c>
      <c r="B123" s="1">
        <v>-0.23080000000000001</v>
      </c>
      <c r="C123" s="1">
        <v>0.29909999999999998</v>
      </c>
      <c r="D123">
        <v>-0.77200000000000002</v>
      </c>
      <c r="E123">
        <v>0.44041000000000002</v>
      </c>
      <c r="K123">
        <f t="shared" si="4"/>
        <v>0.79389822980429747</v>
      </c>
      <c r="L123" s="1">
        <f t="shared" si="5"/>
        <v>-0.81703599999999998</v>
      </c>
      <c r="M123" s="1">
        <f t="shared" si="6"/>
        <v>0.35543599999999997</v>
      </c>
      <c r="N123">
        <f t="shared" si="7"/>
        <v>0.44041000000000002</v>
      </c>
    </row>
    <row r="124" spans="1:14" x14ac:dyDescent="0.25">
      <c r="A124" t="s">
        <v>141</v>
      </c>
      <c r="B124" s="1">
        <v>-0.58340000000000003</v>
      </c>
      <c r="C124" s="1">
        <v>0.54379999999999995</v>
      </c>
      <c r="D124">
        <v>-1.073</v>
      </c>
      <c r="E124">
        <v>0.28336</v>
      </c>
      <c r="K124">
        <f t="shared" si="4"/>
        <v>0.55799794466704622</v>
      </c>
      <c r="L124" s="1">
        <f t="shared" si="5"/>
        <v>-1.649248</v>
      </c>
      <c r="M124" s="1">
        <f t="shared" si="6"/>
        <v>0.48244799999999988</v>
      </c>
      <c r="N124">
        <f t="shared" si="7"/>
        <v>0.28336</v>
      </c>
    </row>
    <row r="125" spans="1:14" x14ac:dyDescent="0.25">
      <c r="A125" t="s">
        <v>142</v>
      </c>
      <c r="B125" s="1">
        <v>-0.2077</v>
      </c>
      <c r="C125" s="1">
        <v>0.37609999999999999</v>
      </c>
      <c r="D125">
        <v>-0.55200000000000005</v>
      </c>
      <c r="E125">
        <v>0.58089999999999997</v>
      </c>
      <c r="K125">
        <f t="shared" si="4"/>
        <v>0.81245073537592449</v>
      </c>
      <c r="L125" s="1">
        <f t="shared" si="5"/>
        <v>-0.94485599999999992</v>
      </c>
      <c r="M125" s="1">
        <f t="shared" si="6"/>
        <v>0.52945599999999993</v>
      </c>
      <c r="N125">
        <f t="shared" si="7"/>
        <v>0.58089999999999997</v>
      </c>
    </row>
    <row r="126" spans="1:14" x14ac:dyDescent="0.25">
      <c r="A126" t="s">
        <v>143</v>
      </c>
      <c r="B126" s="1">
        <v>-0.60589999999999999</v>
      </c>
      <c r="C126" s="1">
        <v>0.67510000000000003</v>
      </c>
      <c r="D126">
        <v>-0.89700000000000002</v>
      </c>
      <c r="E126">
        <v>0.36947000000000002</v>
      </c>
      <c r="K126">
        <f t="shared" si="4"/>
        <v>0.54558318074954337</v>
      </c>
      <c r="L126" s="1">
        <f t="shared" si="5"/>
        <v>-1.9290959999999999</v>
      </c>
      <c r="M126" s="1">
        <f t="shared" si="6"/>
        <v>0.71729600000000004</v>
      </c>
      <c r="N126">
        <f t="shared" si="7"/>
        <v>0.36947000000000002</v>
      </c>
    </row>
    <row r="127" spans="1:14" x14ac:dyDescent="0.25">
      <c r="A127" t="s">
        <v>144</v>
      </c>
      <c r="B127" s="1">
        <v>-0.72099999999999997</v>
      </c>
      <c r="C127" s="1">
        <v>0.52329999999999999</v>
      </c>
      <c r="D127">
        <v>-1.3779999999999999</v>
      </c>
      <c r="E127">
        <v>0.16829</v>
      </c>
      <c r="K127">
        <f t="shared" si="4"/>
        <v>0.48626574699903458</v>
      </c>
      <c r="L127" s="1">
        <f t="shared" si="5"/>
        <v>-1.7466680000000001</v>
      </c>
      <c r="M127" s="1">
        <f t="shared" si="6"/>
        <v>0.30466800000000005</v>
      </c>
      <c r="N127">
        <f t="shared" si="7"/>
        <v>0.16829</v>
      </c>
    </row>
    <row r="128" spans="1:14" x14ac:dyDescent="0.25">
      <c r="A128" t="s">
        <v>145</v>
      </c>
      <c r="B128" s="1">
        <v>-0.48549999999999999</v>
      </c>
      <c r="C128" s="1">
        <v>0.53939999999999999</v>
      </c>
      <c r="D128">
        <v>-0.9</v>
      </c>
      <c r="E128">
        <v>0.36803999999999998</v>
      </c>
      <c r="K128">
        <f t="shared" si="4"/>
        <v>0.61538942511522721</v>
      </c>
      <c r="L128" s="1">
        <f t="shared" si="5"/>
        <v>-1.542724</v>
      </c>
      <c r="M128" s="1">
        <f t="shared" si="6"/>
        <v>0.5717239999999999</v>
      </c>
      <c r="N128">
        <f t="shared" si="7"/>
        <v>0.36803999999999998</v>
      </c>
    </row>
    <row r="129" spans="1:14" x14ac:dyDescent="0.25">
      <c r="A129" t="s">
        <v>146</v>
      </c>
      <c r="B129" s="1">
        <v>-0.56059999999999999</v>
      </c>
      <c r="C129" s="1">
        <v>0.3357</v>
      </c>
      <c r="D129">
        <v>-1.67</v>
      </c>
      <c r="E129" t="s">
        <v>147</v>
      </c>
      <c r="K129">
        <f t="shared" si="4"/>
        <v>0.57086644120757668</v>
      </c>
      <c r="L129" s="1">
        <f t="shared" si="5"/>
        <v>-1.218572</v>
      </c>
      <c r="M129" s="1">
        <f t="shared" si="6"/>
        <v>9.7372000000000014E-2</v>
      </c>
      <c r="N129" t="str">
        <f t="shared" si="7"/>
        <v>0.09490 .</v>
      </c>
    </row>
    <row r="130" spans="1:14" x14ac:dyDescent="0.25">
      <c r="A130" t="s">
        <v>148</v>
      </c>
      <c r="B130" s="1">
        <v>0.56699999999999995</v>
      </c>
      <c r="C130" s="1">
        <v>0.66979999999999995</v>
      </c>
      <c r="D130">
        <v>0.84699999999999998</v>
      </c>
      <c r="E130">
        <v>0.39724999999999999</v>
      </c>
      <c r="K130">
        <f t="shared" si="4"/>
        <v>1.7629701995299278</v>
      </c>
      <c r="L130" s="1">
        <f t="shared" si="5"/>
        <v>-0.74580800000000003</v>
      </c>
      <c r="M130" s="1">
        <f t="shared" si="6"/>
        <v>1.8798079999999999</v>
      </c>
      <c r="N130">
        <f t="shared" si="7"/>
        <v>0.39724999999999999</v>
      </c>
    </row>
    <row r="131" spans="1:14" x14ac:dyDescent="0.25">
      <c r="A131" t="s">
        <v>149</v>
      </c>
      <c r="B131" s="1">
        <v>5.4620000000000002E-2</v>
      </c>
      <c r="C131" s="1">
        <v>0.36870000000000003</v>
      </c>
      <c r="D131">
        <v>0.14799999999999999</v>
      </c>
      <c r="E131">
        <v>0.88222999999999996</v>
      </c>
      <c r="K131">
        <f t="shared" si="4"/>
        <v>1.0561392055144885</v>
      </c>
      <c r="L131" s="1">
        <f t="shared" si="5"/>
        <v>-0.66803200000000007</v>
      </c>
      <c r="M131" s="1">
        <f t="shared" si="6"/>
        <v>0.77727200000000007</v>
      </c>
      <c r="N131">
        <f t="shared" si="7"/>
        <v>0.88222999999999996</v>
      </c>
    </row>
    <row r="132" spans="1:14" hidden="1" x14ac:dyDescent="0.25">
      <c r="A132" t="s">
        <v>150</v>
      </c>
      <c r="B132" t="s">
        <v>43</v>
      </c>
      <c r="C132" t="s">
        <v>43</v>
      </c>
      <c r="D132" t="s">
        <v>43</v>
      </c>
      <c r="E132" t="s">
        <v>43</v>
      </c>
      <c r="K132" t="e">
        <f t="shared" ref="K132:K150" si="8">EXP(B132)</f>
        <v>#VALUE!</v>
      </c>
      <c r="L132" s="1" t="e">
        <f t="shared" ref="L132:L150" si="9">B132-1.96*C132</f>
        <v>#VALUE!</v>
      </c>
      <c r="M132" s="1" t="e">
        <f t="shared" ref="M132:M150" si="10">B132+1.96*C132</f>
        <v>#VALUE!</v>
      </c>
      <c r="N132" t="str">
        <f t="shared" ref="N132:N150" si="11">IF(E132&lt;0.001,"&lt;0.001",E132)</f>
        <v>NA</v>
      </c>
    </row>
    <row r="133" spans="1:14" hidden="1" x14ac:dyDescent="0.25">
      <c r="A133" t="s">
        <v>151</v>
      </c>
      <c r="B133" t="s">
        <v>43</v>
      </c>
      <c r="C133" t="s">
        <v>43</v>
      </c>
      <c r="D133" t="s">
        <v>43</v>
      </c>
      <c r="E133" t="s">
        <v>43</v>
      </c>
      <c r="K133" t="e">
        <f t="shared" si="8"/>
        <v>#VALUE!</v>
      </c>
      <c r="L133" s="1" t="e">
        <f t="shared" si="9"/>
        <v>#VALUE!</v>
      </c>
      <c r="M133" s="1" t="e">
        <f t="shared" si="10"/>
        <v>#VALUE!</v>
      </c>
      <c r="N133" t="str">
        <f t="shared" si="11"/>
        <v>NA</v>
      </c>
    </row>
    <row r="134" spans="1:14" x14ac:dyDescent="0.25">
      <c r="A134" t="s">
        <v>152</v>
      </c>
      <c r="B134" s="1">
        <v>-1.116E-2</v>
      </c>
      <c r="C134" s="1">
        <v>1.102E-2</v>
      </c>
      <c r="D134">
        <v>-1.012</v>
      </c>
      <c r="E134">
        <v>0.31141000000000002</v>
      </c>
      <c r="K134">
        <f t="shared" si="8"/>
        <v>0.98890204179006103</v>
      </c>
      <c r="L134" s="1">
        <f t="shared" si="9"/>
        <v>-3.2759200000000002E-2</v>
      </c>
      <c r="M134" s="1">
        <f t="shared" si="10"/>
        <v>1.0439199999999999E-2</v>
      </c>
      <c r="N134">
        <f t="shared" si="11"/>
        <v>0.31141000000000002</v>
      </c>
    </row>
    <row r="135" spans="1:14" x14ac:dyDescent="0.25">
      <c r="A135" t="s">
        <v>153</v>
      </c>
      <c r="B135" s="1">
        <v>-1.6240000000000001E-2</v>
      </c>
      <c r="C135" s="1">
        <v>1.273E-2</v>
      </c>
      <c r="D135">
        <v>-1.2749999999999999</v>
      </c>
      <c r="E135">
        <v>0.20219999999999999</v>
      </c>
      <c r="K135">
        <f t="shared" si="8"/>
        <v>0.98389115783907133</v>
      </c>
      <c r="L135" s="1">
        <f t="shared" si="9"/>
        <v>-4.11908E-2</v>
      </c>
      <c r="M135" s="1">
        <f t="shared" si="10"/>
        <v>8.7107999999999977E-3</v>
      </c>
      <c r="N135">
        <f t="shared" si="11"/>
        <v>0.20219999999999999</v>
      </c>
    </row>
    <row r="136" spans="1:14" x14ac:dyDescent="0.25">
      <c r="A136" t="s">
        <v>154</v>
      </c>
      <c r="B136" s="1">
        <v>-1.917E-2</v>
      </c>
      <c r="C136" s="1">
        <v>1.031E-2</v>
      </c>
      <c r="D136">
        <v>-1.859</v>
      </c>
      <c r="E136" t="s">
        <v>155</v>
      </c>
      <c r="K136">
        <f t="shared" si="8"/>
        <v>0.98101257592846314</v>
      </c>
      <c r="L136" s="1">
        <f t="shared" si="9"/>
        <v>-3.9377599999999999E-2</v>
      </c>
      <c r="M136" s="1">
        <f t="shared" si="10"/>
        <v>1.0375999999999996E-3</v>
      </c>
      <c r="N136" t="str">
        <f t="shared" si="11"/>
        <v>0.06302 .</v>
      </c>
    </row>
    <row r="137" spans="1:14" x14ac:dyDescent="0.25">
      <c r="A137" t="s">
        <v>156</v>
      </c>
      <c r="B137" s="1">
        <v>0.17910000000000001</v>
      </c>
      <c r="C137" s="1">
        <v>0.20860000000000001</v>
      </c>
      <c r="D137">
        <v>0.85899999999999999</v>
      </c>
      <c r="E137">
        <v>0.39043</v>
      </c>
      <c r="K137">
        <f t="shared" si="8"/>
        <v>1.1961403522226035</v>
      </c>
      <c r="L137" s="1">
        <f t="shared" si="9"/>
        <v>-0.22975599999999999</v>
      </c>
      <c r="M137" s="1">
        <f t="shared" si="10"/>
        <v>0.58795600000000003</v>
      </c>
      <c r="N137">
        <f t="shared" si="11"/>
        <v>0.39043</v>
      </c>
    </row>
    <row r="138" spans="1:14" hidden="1" x14ac:dyDescent="0.25">
      <c r="A138" t="s">
        <v>157</v>
      </c>
      <c r="B138" t="s">
        <v>43</v>
      </c>
      <c r="C138" t="s">
        <v>43</v>
      </c>
      <c r="D138" t="s">
        <v>43</v>
      </c>
      <c r="E138" t="s">
        <v>43</v>
      </c>
      <c r="K138" t="e">
        <f t="shared" si="8"/>
        <v>#VALUE!</v>
      </c>
      <c r="L138" s="1" t="e">
        <f t="shared" si="9"/>
        <v>#VALUE!</v>
      </c>
      <c r="M138" s="1" t="e">
        <f t="shared" si="10"/>
        <v>#VALUE!</v>
      </c>
      <c r="N138" t="str">
        <f t="shared" si="11"/>
        <v>NA</v>
      </c>
    </row>
    <row r="139" spans="1:14" hidden="1" x14ac:dyDescent="0.25">
      <c r="A139" t="s">
        <v>158</v>
      </c>
      <c r="B139" t="s">
        <v>43</v>
      </c>
      <c r="C139" t="s">
        <v>43</v>
      </c>
      <c r="D139" t="s">
        <v>43</v>
      </c>
      <c r="E139" t="s">
        <v>43</v>
      </c>
      <c r="K139" t="e">
        <f t="shared" si="8"/>
        <v>#VALUE!</v>
      </c>
      <c r="L139" s="1" t="e">
        <f t="shared" si="9"/>
        <v>#VALUE!</v>
      </c>
      <c r="M139" s="1" t="e">
        <f t="shared" si="10"/>
        <v>#VALUE!</v>
      </c>
      <c r="N139" t="str">
        <f t="shared" si="11"/>
        <v>NA</v>
      </c>
    </row>
    <row r="140" spans="1:14" hidden="1" x14ac:dyDescent="0.25">
      <c r="A140" t="s">
        <v>159</v>
      </c>
      <c r="B140" t="s">
        <v>43</v>
      </c>
      <c r="C140" t="s">
        <v>43</v>
      </c>
      <c r="D140" t="s">
        <v>43</v>
      </c>
      <c r="E140" t="s">
        <v>43</v>
      </c>
      <c r="K140" t="e">
        <f t="shared" si="8"/>
        <v>#VALUE!</v>
      </c>
      <c r="L140" s="1" t="e">
        <f t="shared" si="9"/>
        <v>#VALUE!</v>
      </c>
      <c r="M140" s="1" t="e">
        <f t="shared" si="10"/>
        <v>#VALUE!</v>
      </c>
      <c r="N140" t="str">
        <f t="shared" si="11"/>
        <v>NA</v>
      </c>
    </row>
    <row r="141" spans="1:14" hidden="1" x14ac:dyDescent="0.25">
      <c r="A141" t="s">
        <v>160</v>
      </c>
      <c r="B141" t="s">
        <v>43</v>
      </c>
      <c r="C141" t="s">
        <v>43</v>
      </c>
      <c r="D141" t="s">
        <v>43</v>
      </c>
      <c r="E141" t="s">
        <v>43</v>
      </c>
      <c r="K141" t="e">
        <f t="shared" si="8"/>
        <v>#VALUE!</v>
      </c>
      <c r="L141" s="1" t="e">
        <f t="shared" si="9"/>
        <v>#VALUE!</v>
      </c>
      <c r="M141" s="1" t="e">
        <f t="shared" si="10"/>
        <v>#VALUE!</v>
      </c>
      <c r="N141" t="str">
        <f t="shared" si="11"/>
        <v>NA</v>
      </c>
    </row>
    <row r="142" spans="1:14" x14ac:dyDescent="0.25">
      <c r="A142" t="s">
        <v>161</v>
      </c>
      <c r="B142" s="1">
        <v>-20.73</v>
      </c>
      <c r="C142" s="1">
        <v>6887</v>
      </c>
      <c r="D142">
        <v>-3.0000000000000001E-3</v>
      </c>
      <c r="E142">
        <v>0.99760000000000004</v>
      </c>
      <c r="K142">
        <f t="shared" si="8"/>
        <v>9.9328846061012734E-10</v>
      </c>
      <c r="L142" s="1">
        <f t="shared" si="9"/>
        <v>-13519.25</v>
      </c>
      <c r="M142" s="1">
        <f t="shared" si="10"/>
        <v>13477.79</v>
      </c>
      <c r="N142">
        <f t="shared" si="11"/>
        <v>0.99760000000000004</v>
      </c>
    </row>
    <row r="143" spans="1:14" hidden="1" x14ac:dyDescent="0.25">
      <c r="A143" t="s">
        <v>162</v>
      </c>
      <c r="B143" t="s">
        <v>43</v>
      </c>
      <c r="C143" t="s">
        <v>43</v>
      </c>
      <c r="D143" t="s">
        <v>43</v>
      </c>
      <c r="E143" t="s">
        <v>43</v>
      </c>
      <c r="K143" t="e">
        <f t="shared" si="8"/>
        <v>#VALUE!</v>
      </c>
      <c r="L143" s="1" t="e">
        <f t="shared" si="9"/>
        <v>#VALUE!</v>
      </c>
      <c r="M143" s="1" t="e">
        <f t="shared" si="10"/>
        <v>#VALUE!</v>
      </c>
      <c r="N143" t="str">
        <f t="shared" si="11"/>
        <v>NA</v>
      </c>
    </row>
    <row r="144" spans="1:14" hidden="1" x14ac:dyDescent="0.25">
      <c r="A144" t="s">
        <v>163</v>
      </c>
      <c r="B144" t="s">
        <v>43</v>
      </c>
      <c r="C144" t="s">
        <v>43</v>
      </c>
      <c r="D144" t="s">
        <v>43</v>
      </c>
      <c r="E144" t="s">
        <v>43</v>
      </c>
      <c r="K144" t="e">
        <f t="shared" si="8"/>
        <v>#VALUE!</v>
      </c>
      <c r="L144" s="1" t="e">
        <f t="shared" si="9"/>
        <v>#VALUE!</v>
      </c>
      <c r="M144" s="1" t="e">
        <f t="shared" si="10"/>
        <v>#VALUE!</v>
      </c>
      <c r="N144" t="str">
        <f t="shared" si="11"/>
        <v>NA</v>
      </c>
    </row>
    <row r="145" spans="1:14" x14ac:dyDescent="0.25">
      <c r="A145" t="s">
        <v>164</v>
      </c>
      <c r="B145" s="1">
        <v>-20.45</v>
      </c>
      <c r="C145" s="1">
        <v>6887</v>
      </c>
      <c r="D145">
        <v>-3.0000000000000001E-3</v>
      </c>
      <c r="E145">
        <v>0.99763000000000002</v>
      </c>
      <c r="K145">
        <f t="shared" si="8"/>
        <v>1.314249574484021E-9</v>
      </c>
      <c r="L145" s="1">
        <f t="shared" si="9"/>
        <v>-13518.970000000001</v>
      </c>
      <c r="M145" s="1">
        <f t="shared" si="10"/>
        <v>13478.07</v>
      </c>
      <c r="N145">
        <f t="shared" si="11"/>
        <v>0.99763000000000002</v>
      </c>
    </row>
    <row r="146" spans="1:14" x14ac:dyDescent="0.25">
      <c r="A146" t="s">
        <v>165</v>
      </c>
      <c r="B146" s="1">
        <v>-19.7</v>
      </c>
      <c r="C146" s="1">
        <v>6887</v>
      </c>
      <c r="D146">
        <v>-3.0000000000000001E-3</v>
      </c>
      <c r="E146">
        <v>0.99772000000000005</v>
      </c>
      <c r="K146">
        <f t="shared" si="8"/>
        <v>2.7822663710158728E-9</v>
      </c>
      <c r="L146" s="1">
        <f t="shared" si="9"/>
        <v>-13518.220000000001</v>
      </c>
      <c r="M146" s="1">
        <f t="shared" si="10"/>
        <v>13478.82</v>
      </c>
      <c r="N146">
        <f t="shared" si="11"/>
        <v>0.99772000000000005</v>
      </c>
    </row>
    <row r="147" spans="1:14" hidden="1" x14ac:dyDescent="0.25">
      <c r="A147" t="s">
        <v>166</v>
      </c>
      <c r="B147" t="s">
        <v>43</v>
      </c>
      <c r="C147" t="s">
        <v>43</v>
      </c>
      <c r="D147" t="s">
        <v>43</v>
      </c>
      <c r="E147" t="s">
        <v>43</v>
      </c>
      <c r="K147" t="e">
        <f t="shared" si="8"/>
        <v>#VALUE!</v>
      </c>
      <c r="L147" s="1" t="e">
        <f t="shared" si="9"/>
        <v>#VALUE!</v>
      </c>
      <c r="M147" s="1" t="e">
        <f t="shared" si="10"/>
        <v>#VALUE!</v>
      </c>
      <c r="N147" t="str">
        <f t="shared" si="11"/>
        <v>NA</v>
      </c>
    </row>
    <row r="148" spans="1:14" x14ac:dyDescent="0.25">
      <c r="A148" t="s">
        <v>167</v>
      </c>
      <c r="B148" s="1">
        <v>-20.83</v>
      </c>
      <c r="C148" s="1">
        <v>6887</v>
      </c>
      <c r="D148">
        <v>-3.0000000000000001E-3</v>
      </c>
      <c r="E148">
        <v>0.99758999999999998</v>
      </c>
      <c r="K148">
        <f t="shared" si="8"/>
        <v>8.9876456606338253E-10</v>
      </c>
      <c r="L148" s="1">
        <f t="shared" si="9"/>
        <v>-13519.35</v>
      </c>
      <c r="M148" s="1">
        <f t="shared" si="10"/>
        <v>13477.69</v>
      </c>
      <c r="N148">
        <f t="shared" si="11"/>
        <v>0.99758999999999998</v>
      </c>
    </row>
    <row r="149" spans="1:14" x14ac:dyDescent="0.25">
      <c r="A149" t="s">
        <v>168</v>
      </c>
      <c r="B149" s="1">
        <v>-16.96</v>
      </c>
      <c r="C149" s="1">
        <v>6887</v>
      </c>
      <c r="D149">
        <v>-2E-3</v>
      </c>
      <c r="E149">
        <v>0.99804000000000004</v>
      </c>
      <c r="K149">
        <f t="shared" si="8"/>
        <v>4.3088917821970552E-8</v>
      </c>
      <c r="L149" s="1">
        <f t="shared" si="9"/>
        <v>-13515.48</v>
      </c>
      <c r="M149" s="1">
        <f t="shared" si="10"/>
        <v>13481.560000000001</v>
      </c>
      <c r="N149">
        <f t="shared" si="11"/>
        <v>0.99804000000000004</v>
      </c>
    </row>
    <row r="150" spans="1:14" x14ac:dyDescent="0.25">
      <c r="A150" t="s">
        <v>169</v>
      </c>
      <c r="B150" s="1">
        <v>-18.11</v>
      </c>
      <c r="C150" s="1">
        <v>6887</v>
      </c>
      <c r="D150">
        <v>-3.0000000000000001E-3</v>
      </c>
      <c r="E150">
        <v>0.99790000000000001</v>
      </c>
      <c r="K150">
        <f t="shared" si="8"/>
        <v>1.3643535735188285E-8</v>
      </c>
      <c r="L150" s="1">
        <f t="shared" si="9"/>
        <v>-13516.630000000001</v>
      </c>
      <c r="M150" s="1">
        <f t="shared" si="10"/>
        <v>13480.41</v>
      </c>
      <c r="N150">
        <f t="shared" si="11"/>
        <v>0.99790000000000001</v>
      </c>
    </row>
  </sheetData>
  <autoFilter ref="A1:N150">
    <filterColumn colId="10">
      <filters blank="1">
        <filter val="0"/>
        <filter val="0.047739315"/>
        <filter val="0.04797861"/>
        <filter val="0.060024648"/>
        <filter val="0.124805344"/>
        <filter val="0.131730119"/>
        <filter val="0.151222956"/>
        <filter val="0.173080236"/>
        <filter val="0.209506608"/>
        <filter val="0.252839596"/>
        <filter val="0.269011809"/>
        <filter val="0.269280956"/>
        <filter val="0.319180023"/>
        <filter val="0.348192427"/>
        <filter val="0.363854943"/>
        <filter val="0.379955933"/>
        <filter val="0.405513952"/>
        <filter val="0.410861132"/>
        <filter val="0.414202622"/>
        <filter val="0.442595066"/>
        <filter val="0.44650709"/>
        <filter val="0.459783294"/>
        <filter val="0.486265747"/>
        <filter val="0.486703583"/>
        <filter val="0.504846932"/>
        <filter val="0.545583181"/>
        <filter val="0.557997945"/>
        <filter val="0.560907091"/>
        <filter val="0.570866441"/>
        <filter val="0.580596068"/>
        <filter val="0.615389425"/>
        <filter val="0.632863829"/>
        <filter val="0.643006787"/>
        <filter val="0.653051034"/>
        <filter val="0.672401262"/>
        <filter val="0.67895529"/>
        <filter val="0.679294853"/>
        <filter val="0.686053271"/>
        <filter val="0.68859637"/>
        <filter val="0.690112949"/>
        <filter val="0.706593318"/>
        <filter val="0.718061542"/>
        <filter val="0.72086745"/>
        <filter val="0.751863867"/>
        <filter val="0.770743227"/>
        <filter val="0.787966266"/>
        <filter val="0.79389823"/>
        <filter val="0.812450735"/>
        <filter val="0.82803488"/>
        <filter val="0.829609642"/>
        <filter val="0.833768077"/>
        <filter val="0.842063375"/>
        <filter val="0.850866531"/>
        <filter val="0.852314235"/>
        <filter val="0.852996359"/>
        <filter val="0.865714588"/>
        <filter val="0.892436425"/>
        <filter val="0.89906495"/>
        <filter val="0.904294678"/>
        <filter val="0.908037138"/>
        <filter val="0.931135938"/>
        <filter val="0.949699177"/>
        <filter val="0.981012576"/>
        <filter val="0.983891158"/>
        <filter val="0.988902042"/>
        <filter val="0.998935567"/>
        <filter val="1.012294969"/>
        <filter val="1.037309145"/>
        <filter val="1.051418285"/>
        <filter val="1.05290183"/>
        <filter val="1.053186152"/>
        <filter val="1.056139206"/>
        <filter val="1.06256E-08"/>
        <filter val="1.108491409"/>
        <filter val="1.109711421"/>
        <filter val="1.117841954"/>
        <filter val="1.136439353"/>
        <filter val="1.143621521"/>
        <filter val="1.196140352"/>
        <filter val="1.2041814"/>
        <filter val="1.205386184"/>
        <filter val="1.221036392"/>
        <filter val="1.226298153"/>
        <filter val="1.237755922"/>
        <filter val="1.306562967"/>
        <filter val="1.31425E-09"/>
        <filter val="1.33602662"/>
        <filter val="1.336293852"/>
        <filter val="1.36435E-08"/>
        <filter val="1.374788636"/>
        <filter val="1.7629702"/>
        <filter val="1.885701688"/>
        <filter val="1.906177638"/>
        <filter val="1.958149706"/>
        <filter val="16.60991822"/>
        <filter val="2.223538843"/>
        <filter val="2.43811E+15"/>
        <filter val="2.557678472"/>
        <filter val="2.78227E-09"/>
        <filter val="2.826389211"/>
        <filter val="2.851941527"/>
        <filter val="2.857651118"/>
        <filter val="2.903741274"/>
        <filter val="3.23167313"/>
        <filter val="4.30889E-08"/>
        <filter val="5.584528464"/>
        <filter val="5.754602676"/>
        <filter val="7.007633115"/>
        <filter val="7.25508E-20"/>
        <filter val="7.448405629"/>
        <filter val="8.98765E-10"/>
        <filter val="857901629.5"/>
        <filter val="9.93288E-1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2023-06-02T14:01:41Z</dcterms:modified>
</cp:coreProperties>
</file>