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ortfolio\"/>
    </mc:Choice>
  </mc:AlternateContent>
  <xr:revisionPtr revIDLastSave="0" documentId="13_ncr:1_{1A740DAD-F566-4E23-89A6-A1C0F4E9599F}" xr6:coauthVersionLast="47" xr6:coauthVersionMax="47" xr10:uidLastSave="{00000000-0000-0000-0000-000000000000}"/>
  <bookViews>
    <workbookView xWindow="-120" yWindow="-120" windowWidth="20730" windowHeight="11160" xr2:uid="{51BB1939-B515-474F-9EC9-51FE111680B4}"/>
  </bookViews>
  <sheets>
    <sheet name="Far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9" i="1"/>
  <c r="H7" i="1" l="1"/>
  <c r="G17" i="1" s="1"/>
</calcChain>
</file>

<file path=xl/sharedStrings.xml><?xml version="1.0" encoding="utf-8"?>
<sst xmlns="http://schemas.openxmlformats.org/spreadsheetml/2006/main" count="41" uniqueCount="15">
  <si>
    <t xml:space="preserve">    IRR with Data tables</t>
  </si>
  <si>
    <t>Expected Cashflows</t>
  </si>
  <si>
    <t>Description</t>
  </si>
  <si>
    <t>Date</t>
  </si>
  <si>
    <t>Amount</t>
  </si>
  <si>
    <t>Terminal Value</t>
  </si>
  <si>
    <t>Opex</t>
  </si>
  <si>
    <t>Farm Purchase</t>
  </si>
  <si>
    <t>Vegetable Sales (Summer)</t>
  </si>
  <si>
    <t>Vegetable Sales (Winter)</t>
  </si>
  <si>
    <t>IRR</t>
  </si>
  <si>
    <t>(with initial purchase and terminal value)</t>
  </si>
  <si>
    <t>Purchase Value</t>
  </si>
  <si>
    <t>Terminal Value Changes</t>
  </si>
  <si>
    <t>Purchase Price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</si>
</sst>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15" fontId="0" fillId="0" borderId="1" xfId="0" applyNumberFormat="1" applyBorder="1"/>
    <xf numFmtId="164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right"/>
    </xf>
    <xf numFmtId="0" fontId="0" fillId="0" borderId="1" xfId="0" applyBorder="1"/>
    <xf numFmtId="15" fontId="0" fillId="4" borderId="1" xfId="0" applyNumberFormat="1" applyFill="1" applyBorder="1" applyAlignment="1">
      <alignment horizontal="left"/>
    </xf>
    <xf numFmtId="164" fontId="0" fillId="4" borderId="1" xfId="0" applyNumberFormat="1" applyFill="1" applyBorder="1" applyAlignment="1">
      <alignment horizontal="left"/>
    </xf>
    <xf numFmtId="165" fontId="0" fillId="4" borderId="1" xfId="0" applyNumberFormat="1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10" fontId="0" fillId="0" borderId="2" xfId="1" applyNumberFormat="1" applyFont="1" applyBorder="1"/>
    <xf numFmtId="10" fontId="0" fillId="2" borderId="2" xfId="1" applyNumberFormat="1" applyFont="1" applyFill="1" applyBorder="1"/>
    <xf numFmtId="0" fontId="4" fillId="0" borderId="0" xfId="0" applyFont="1"/>
    <xf numFmtId="9" fontId="0" fillId="5" borderId="2" xfId="0" applyNumberFormat="1" applyFill="1" applyBorder="1"/>
    <xf numFmtId="0" fontId="2" fillId="0" borderId="4" xfId="0" applyFont="1" applyBorder="1" applyAlignment="1">
      <alignment horizontal="center"/>
    </xf>
    <xf numFmtId="10" fontId="0" fillId="7" borderId="2" xfId="0" applyNumberFormat="1" applyFill="1" applyBorder="1"/>
    <xf numFmtId="9" fontId="0" fillId="6" borderId="2" xfId="0" applyNumberFormat="1" applyFill="1" applyBorder="1"/>
    <xf numFmtId="10" fontId="0" fillId="6" borderId="2" xfId="0" applyNumberFormat="1" applyFill="1" applyBorder="1"/>
    <xf numFmtId="0" fontId="3" fillId="4" borderId="0" xfId="0" applyFont="1" applyFill="1"/>
    <xf numFmtId="0" fontId="2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7BA4E-68E9-43DF-ABEF-5D46B3504597}">
  <dimension ref="A1:O36"/>
  <sheetViews>
    <sheetView tabSelected="1" topLeftCell="A14" zoomScale="90" zoomScaleNormal="90" workbookViewId="0">
      <selection activeCell="H26" sqref="H26"/>
    </sheetView>
  </sheetViews>
  <sheetFormatPr defaultRowHeight="15" x14ac:dyDescent="0.25"/>
  <cols>
    <col min="2" max="2" width="24" customWidth="1"/>
    <col min="3" max="3" width="10.85546875" customWidth="1"/>
    <col min="4" max="4" width="12.28515625" customWidth="1"/>
    <col min="7" max="7" width="14.7109375" bestFit="1" customWidth="1"/>
    <col min="8" max="8" width="9.140625" customWidth="1"/>
  </cols>
  <sheetData>
    <row r="1" spans="1:10" s="18" customFormat="1" ht="45" customHeight="1" x14ac:dyDescent="0.5">
      <c r="A1" s="18" t="s">
        <v>0</v>
      </c>
    </row>
    <row r="5" spans="1:10" x14ac:dyDescent="0.25">
      <c r="A5" s="19" t="s">
        <v>1</v>
      </c>
      <c r="B5" s="19"/>
      <c r="C5" s="19"/>
    </row>
    <row r="7" spans="1:10" x14ac:dyDescent="0.25">
      <c r="B7" s="8" t="s">
        <v>2</v>
      </c>
      <c r="C7" s="8" t="s">
        <v>3</v>
      </c>
      <c r="D7" s="8" t="s">
        <v>4</v>
      </c>
      <c r="G7" s="9" t="s">
        <v>10</v>
      </c>
      <c r="H7" s="11">
        <f>XIRR(D8:D36,C8:C36)</f>
        <v>7.6345762610435491E-2</v>
      </c>
      <c r="I7" s="12" t="s">
        <v>11</v>
      </c>
    </row>
    <row r="8" spans="1:10" x14ac:dyDescent="0.25">
      <c r="B8" s="5" t="s">
        <v>7</v>
      </c>
      <c r="C8" s="6">
        <v>43743</v>
      </c>
      <c r="D8" s="7">
        <f>-500000*(1+H10)</f>
        <v>-525000</v>
      </c>
    </row>
    <row r="9" spans="1:10" x14ac:dyDescent="0.25">
      <c r="B9" s="5" t="s">
        <v>5</v>
      </c>
      <c r="C9" s="6">
        <v>47515</v>
      </c>
      <c r="D9" s="7">
        <f>625000*(1+H11)</f>
        <v>687500</v>
      </c>
    </row>
    <row r="10" spans="1:10" x14ac:dyDescent="0.25">
      <c r="B10" s="1" t="s">
        <v>6</v>
      </c>
      <c r="C10" s="2">
        <v>43840</v>
      </c>
      <c r="D10" s="3">
        <v>-60800</v>
      </c>
      <c r="G10" s="9" t="s">
        <v>12</v>
      </c>
      <c r="H10" s="13">
        <v>0.05</v>
      </c>
    </row>
    <row r="11" spans="1:10" x14ac:dyDescent="0.25">
      <c r="B11" s="1" t="s">
        <v>8</v>
      </c>
      <c r="C11" s="2">
        <v>43905</v>
      </c>
      <c r="D11" s="3">
        <v>27000</v>
      </c>
      <c r="G11" s="9" t="s">
        <v>5</v>
      </c>
      <c r="H11" s="13">
        <v>0.1</v>
      </c>
    </row>
    <row r="12" spans="1:10" x14ac:dyDescent="0.25">
      <c r="B12" s="4" t="s">
        <v>9</v>
      </c>
      <c r="C12" s="2">
        <v>44094</v>
      </c>
      <c r="D12" s="3">
        <v>43200</v>
      </c>
    </row>
    <row r="13" spans="1:10" x14ac:dyDescent="0.25">
      <c r="B13" s="4" t="s">
        <v>6</v>
      </c>
      <c r="C13" s="2">
        <v>44195</v>
      </c>
      <c r="D13" s="3">
        <v>-19800</v>
      </c>
    </row>
    <row r="14" spans="1:10" x14ac:dyDescent="0.25">
      <c r="B14" s="4" t="s">
        <v>8</v>
      </c>
      <c r="C14" s="2">
        <v>44252</v>
      </c>
      <c r="D14" s="3">
        <v>36400</v>
      </c>
    </row>
    <row r="15" spans="1:10" x14ac:dyDescent="0.25">
      <c r="B15" s="4" t="s">
        <v>9</v>
      </c>
      <c r="C15" s="2">
        <v>44454</v>
      </c>
      <c r="D15" s="3">
        <v>42500</v>
      </c>
    </row>
    <row r="16" spans="1:10" x14ac:dyDescent="0.25">
      <c r="B16" s="4" t="s">
        <v>6</v>
      </c>
      <c r="C16" s="2">
        <v>44567</v>
      </c>
      <c r="D16" s="3">
        <v>-41600</v>
      </c>
      <c r="G16" s="14" t="s">
        <v>10</v>
      </c>
      <c r="H16" s="20" t="s">
        <v>14</v>
      </c>
      <c r="I16" s="20"/>
      <c r="J16" s="20"/>
    </row>
    <row r="17" spans="2:15" x14ac:dyDescent="0.25">
      <c r="B17" s="4" t="s">
        <v>8</v>
      </c>
      <c r="C17" s="2">
        <v>44637</v>
      </c>
      <c r="D17" s="3">
        <v>46000</v>
      </c>
      <c r="G17" s="15">
        <f>H7</f>
        <v>7.6345762610435491E-2</v>
      </c>
      <c r="H17" s="16">
        <v>-0.15</v>
      </c>
      <c r="I17" s="16">
        <v>-0.1</v>
      </c>
      <c r="J17" s="16">
        <v>-0.05</v>
      </c>
      <c r="K17" s="16">
        <v>0</v>
      </c>
      <c r="L17" s="16">
        <v>0.05</v>
      </c>
      <c r="M17" s="16">
        <v>0.1</v>
      </c>
      <c r="N17" s="16">
        <v>0.15</v>
      </c>
      <c r="O17" s="16">
        <v>0.2</v>
      </c>
    </row>
    <row r="18" spans="2:15" x14ac:dyDescent="0.25">
      <c r="B18" s="4" t="s">
        <v>9</v>
      </c>
      <c r="C18" s="2">
        <v>44816</v>
      </c>
      <c r="D18" s="3">
        <v>44200</v>
      </c>
      <c r="F18" s="21" t="s">
        <v>13</v>
      </c>
      <c r="G18" s="16">
        <v>-0.1</v>
      </c>
      <c r="H18" s="10">
        <f t="dataTable" ref="H18:O26" dt2D="1" dtr="1" r1="H10" r2="H11"/>
        <v>8.9149960875511164E-2</v>
      </c>
      <c r="I18" s="10">
        <v>8.1265065073966997E-2</v>
      </c>
      <c r="J18" s="10">
        <v>7.3923704028129603E-2</v>
      </c>
      <c r="K18" s="10">
        <v>6.7060396075248732E-2</v>
      </c>
      <c r="L18" s="10">
        <v>6.0620507597923284E-2</v>
      </c>
      <c r="M18" s="10">
        <v>5.4558023810386658E-2</v>
      </c>
      <c r="N18" s="10">
        <v>4.8833850026130679E-2</v>
      </c>
      <c r="O18" s="10">
        <v>4.3414512276649483E-2</v>
      </c>
    </row>
    <row r="19" spans="2:15" x14ac:dyDescent="0.25">
      <c r="B19" s="4" t="s">
        <v>6</v>
      </c>
      <c r="C19" s="2">
        <v>44915</v>
      </c>
      <c r="D19" s="3">
        <v>-33600</v>
      </c>
      <c r="F19" s="21"/>
      <c r="G19" s="17">
        <v>-7.4999999999999997E-2</v>
      </c>
      <c r="H19" s="10">
        <v>9.1244277358055112E-2</v>
      </c>
      <c r="I19" s="10">
        <v>8.3362385630607619E-2</v>
      </c>
      <c r="J19" s="10">
        <v>7.6023295521736159E-2</v>
      </c>
      <c r="K19" s="10">
        <v>6.9161656498909013E-2</v>
      </c>
      <c r="L19" s="10">
        <v>6.2722942233085624E-2</v>
      </c>
      <c r="M19" s="10">
        <v>5.6661215424537656E-2</v>
      </c>
      <c r="N19" s="10">
        <v>5.093745291233065E-2</v>
      </c>
      <c r="O19" s="10">
        <v>4.551824033260346E-2</v>
      </c>
    </row>
    <row r="20" spans="2:15" x14ac:dyDescent="0.25">
      <c r="B20" s="4" t="s">
        <v>8</v>
      </c>
      <c r="C20" s="2">
        <v>44996</v>
      </c>
      <c r="D20" s="3">
        <v>26000</v>
      </c>
      <c r="F20" s="21"/>
      <c r="G20" s="16">
        <v>-0.05</v>
      </c>
      <c r="H20" s="10">
        <v>9.3297049403190599E-2</v>
      </c>
      <c r="I20" s="10">
        <v>8.541789948940276E-2</v>
      </c>
      <c r="J20" s="10">
        <v>7.8080853819847112E-2</v>
      </c>
      <c r="K20" s="10">
        <v>7.1220681071281419E-2</v>
      </c>
      <c r="L20" s="10">
        <v>6.4782962203025818E-2</v>
      </c>
      <c r="M20" s="10">
        <v>5.8721843361854556E-2</v>
      </c>
      <c r="N20" s="10">
        <v>5.2998355031013494E-2</v>
      </c>
      <c r="O20" s="10">
        <v>4.7579142451286305E-2</v>
      </c>
    </row>
    <row r="21" spans="2:15" x14ac:dyDescent="0.25">
      <c r="B21" s="4" t="s">
        <v>9</v>
      </c>
      <c r="C21" s="2">
        <v>45195</v>
      </c>
      <c r="D21" s="3">
        <v>23000</v>
      </c>
      <c r="G21" s="17">
        <v>-2.5000000000000001E-2</v>
      </c>
      <c r="H21" s="10">
        <v>9.5310011506080636E-2</v>
      </c>
      <c r="I21" s="10">
        <v>8.7433364987373349E-2</v>
      </c>
      <c r="J21" s="10">
        <v>8.0098149180412331E-2</v>
      </c>
      <c r="K21" s="10">
        <v>7.3239263892173778E-2</v>
      </c>
      <c r="L21" s="10">
        <v>6.6802379488945005E-2</v>
      </c>
      <c r="M21" s="10">
        <v>6.074171960353851E-2</v>
      </c>
      <c r="N21" s="10">
        <v>5.501837432384489E-2</v>
      </c>
      <c r="O21" s="10">
        <v>4.9599042534828192E-2</v>
      </c>
    </row>
    <row r="22" spans="2:15" x14ac:dyDescent="0.25">
      <c r="B22" s="4" t="s">
        <v>6</v>
      </c>
      <c r="C22" s="2">
        <v>45282</v>
      </c>
      <c r="D22" s="3">
        <v>-30000</v>
      </c>
      <c r="G22" s="16">
        <v>0</v>
      </c>
      <c r="H22" s="10">
        <v>9.7284799814224249E-2</v>
      </c>
      <c r="I22" s="10">
        <v>8.9410421252250696E-2</v>
      </c>
      <c r="J22" s="10">
        <v>8.2076844573020946E-2</v>
      </c>
      <c r="K22" s="10">
        <v>7.5219073891639704E-2</v>
      </c>
      <c r="L22" s="10">
        <v>6.8782868981361392E-2</v>
      </c>
      <c r="M22" s="10">
        <v>6.2722530961036679E-2</v>
      </c>
      <c r="N22" s="10">
        <v>5.6999215483665475E-2</v>
      </c>
      <c r="O22" s="10">
        <v>5.1579657196998599E-2</v>
      </c>
    </row>
    <row r="23" spans="2:15" x14ac:dyDescent="0.25">
      <c r="B23" s="4" t="s">
        <v>8</v>
      </c>
      <c r="C23" s="2">
        <v>45360</v>
      </c>
      <c r="D23" s="3">
        <v>38000</v>
      </c>
      <c r="G23" s="17">
        <v>2.5000000000000001E-2</v>
      </c>
      <c r="H23" s="10">
        <v>9.9222928285598783E-2</v>
      </c>
      <c r="I23" s="10">
        <v>9.1350618004798906E-2</v>
      </c>
      <c r="J23" s="10">
        <v>8.4018489718437186E-2</v>
      </c>
      <c r="K23" s="10">
        <v>7.7161672711372406E-2</v>
      </c>
      <c r="L23" s="10">
        <v>7.0726016163825997E-2</v>
      </c>
      <c r="M23" s="10">
        <v>6.4665874838829046E-2</v>
      </c>
      <c r="N23" s="10">
        <v>5.8942475914955134E-2</v>
      </c>
      <c r="O23" s="10">
        <v>5.3522601723670973E-2</v>
      </c>
    </row>
    <row r="24" spans="2:15" x14ac:dyDescent="0.25">
      <c r="B24" s="4" t="s">
        <v>9</v>
      </c>
      <c r="C24" s="2">
        <v>45547</v>
      </c>
      <c r="D24" s="3">
        <v>27000</v>
      </c>
      <c r="G24" s="16">
        <v>0.05</v>
      </c>
      <c r="H24" s="10">
        <v>0.10112583041191101</v>
      </c>
      <c r="I24" s="10">
        <v>9.3255397677421567E-2</v>
      </c>
      <c r="J24" s="10">
        <v>8.5924556851387016E-2</v>
      </c>
      <c r="K24" s="10">
        <v>7.9068544507026703E-2</v>
      </c>
      <c r="L24" s="10">
        <v>7.2633293271064756E-2</v>
      </c>
      <c r="M24" s="10">
        <v>6.6573241353034981E-2</v>
      </c>
      <c r="N24" s="10">
        <v>6.0849657654762274E-2</v>
      </c>
      <c r="O24" s="10">
        <v>5.5429366230964672E-2</v>
      </c>
    </row>
    <row r="25" spans="2:15" x14ac:dyDescent="0.25">
      <c r="B25" s="4" t="s">
        <v>6</v>
      </c>
      <c r="C25" s="2">
        <v>45643</v>
      </c>
      <c r="D25" s="3">
        <v>-46800</v>
      </c>
      <c r="G25" s="17">
        <v>7.4999999999999997E-2</v>
      </c>
      <c r="H25" s="10">
        <v>0.10299487709999083</v>
      </c>
      <c r="I25" s="10">
        <v>9.5126131176948556E-2</v>
      </c>
      <c r="J25" s="10">
        <v>8.7796416878700267E-2</v>
      </c>
      <c r="K25" s="10">
        <v>8.0941066145896912E-2</v>
      </c>
      <c r="L25" s="10">
        <v>7.4506106972694414E-2</v>
      </c>
      <c r="M25" s="10">
        <v>6.8446031212806693E-2</v>
      </c>
      <c r="N25" s="10">
        <v>6.272216737270353E-2</v>
      </c>
      <c r="O25" s="10">
        <v>5.7301381230354317E-2</v>
      </c>
    </row>
    <row r="26" spans="2:15" x14ac:dyDescent="0.25">
      <c r="B26" s="4" t="s">
        <v>8</v>
      </c>
      <c r="C26" s="2">
        <v>45730</v>
      </c>
      <c r="D26" s="3">
        <v>37400</v>
      </c>
      <c r="G26" s="16">
        <v>0.1</v>
      </c>
      <c r="H26" s="10">
        <v>0.10483132004737858</v>
      </c>
      <c r="I26" s="10">
        <v>9.6964091062545776E-2</v>
      </c>
      <c r="J26" s="10">
        <v>8.9635357260704041E-2</v>
      </c>
      <c r="K26" s="10">
        <v>8.278054893016816E-2</v>
      </c>
      <c r="L26" s="10">
        <v>7.6345762610435491E-2</v>
      </c>
      <c r="M26" s="10">
        <v>7.0285561680793765E-2</v>
      </c>
      <c r="N26" s="10">
        <v>6.4561334252357494E-2</v>
      </c>
      <c r="O26" s="10">
        <v>5.913997590541839E-2</v>
      </c>
    </row>
    <row r="27" spans="2:15" x14ac:dyDescent="0.25">
      <c r="B27" s="4" t="s">
        <v>9</v>
      </c>
      <c r="C27" s="2">
        <v>45924</v>
      </c>
      <c r="D27" s="3">
        <v>36400</v>
      </c>
    </row>
    <row r="28" spans="2:15" x14ac:dyDescent="0.25">
      <c r="B28" s="4" t="s">
        <v>6</v>
      </c>
      <c r="C28" s="2">
        <v>46025</v>
      </c>
      <c r="D28" s="3">
        <v>-33800</v>
      </c>
    </row>
    <row r="29" spans="2:15" x14ac:dyDescent="0.25">
      <c r="B29" s="4" t="s">
        <v>8</v>
      </c>
      <c r="C29" s="2">
        <v>46099</v>
      </c>
      <c r="D29" s="3">
        <v>24000</v>
      </c>
    </row>
    <row r="30" spans="2:15" x14ac:dyDescent="0.25">
      <c r="B30" s="4" t="s">
        <v>9</v>
      </c>
      <c r="C30" s="2">
        <v>46296</v>
      </c>
      <c r="D30" s="3">
        <v>25200</v>
      </c>
    </row>
    <row r="31" spans="2:15" x14ac:dyDescent="0.25">
      <c r="B31" s="4" t="s">
        <v>6</v>
      </c>
      <c r="C31" s="2">
        <v>46395</v>
      </c>
      <c r="D31" s="3">
        <v>-27000</v>
      </c>
    </row>
    <row r="32" spans="2:15" x14ac:dyDescent="0.25">
      <c r="B32" s="4" t="s">
        <v>8</v>
      </c>
      <c r="C32" s="2">
        <v>46478</v>
      </c>
      <c r="D32" s="3">
        <v>37400</v>
      </c>
    </row>
    <row r="33" spans="2:4" x14ac:dyDescent="0.25">
      <c r="B33" s="4" t="s">
        <v>9</v>
      </c>
      <c r="C33" s="2">
        <v>46667</v>
      </c>
      <c r="D33" s="3">
        <v>42000</v>
      </c>
    </row>
    <row r="34" spans="2:4" x14ac:dyDescent="0.25">
      <c r="B34" s="4" t="s">
        <v>6</v>
      </c>
      <c r="C34" s="2">
        <v>46796</v>
      </c>
      <c r="D34" s="3">
        <v>-38000</v>
      </c>
    </row>
    <row r="35" spans="2:4" x14ac:dyDescent="0.25">
      <c r="B35" s="4" t="s">
        <v>8</v>
      </c>
      <c r="C35" s="2">
        <v>46832</v>
      </c>
      <c r="D35" s="3">
        <v>37800</v>
      </c>
    </row>
    <row r="36" spans="2:4" x14ac:dyDescent="0.25">
      <c r="B36" s="4" t="s">
        <v>9</v>
      </c>
      <c r="C36" s="2">
        <v>47013</v>
      </c>
      <c r="D36" s="3">
        <v>33600</v>
      </c>
    </row>
  </sheetData>
  <mergeCells count="4">
    <mergeCell ref="A1:XFD1"/>
    <mergeCell ref="A5:C5"/>
    <mergeCell ref="H16:J16"/>
    <mergeCell ref="F18:F20"/>
  </mergeCells>
  <conditionalFormatting sqref="H18:O2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2024-03-05T11:15:20Z</dcterms:created>
  <dcterms:modified xsi:type="dcterms:W3CDTF">2024-03-18T11:34:02Z</dcterms:modified>
</cp:coreProperties>
</file>