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LANK Gantt Chart &amp; Burndown" sheetId="1" state="visible" r:id="rId2"/>
    <sheet name="Release Backlog" sheetId="2" state="visible" r:id="rId3"/>
    <sheet name="User Stories or Task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<sst xmlns="http://schemas.openxmlformats.org/spreadsheetml/2006/main" count="547" uniqueCount="226">
  <si>
    <t xml:space="preserve">SCRUM PROJECT MANAGEMENT GANTT CHART</t>
  </si>
  <si>
    <t xml:space="preserve">GANTT CHART AND BURNDOWN</t>
  </si>
  <si>
    <t xml:space="preserve">SPRINTS</t>
  </si>
  <si>
    <t xml:space="preserve">SPRINT 1</t>
  </si>
  <si>
    <t xml:space="preserve">SPRINT 2</t>
  </si>
  <si>
    <t xml:space="preserve">SPRINT 3</t>
  </si>
  <si>
    <t xml:space="preserve">SPRINT 4</t>
  </si>
  <si>
    <t xml:space="preserve">SPRINT 5</t>
  </si>
  <si>
    <t xml:space="preserve">WORK BREAKDOWN STRUCTURE</t>
  </si>
  <si>
    <t xml:space="preserve">TASK TITLE</t>
  </si>
  <si>
    <t xml:space="preserve">TASK OWNER</t>
  </si>
  <si>
    <t xml:space="preserve">AMOUNT OF WORK IN HOURS</t>
  </si>
  <si>
    <t xml:space="preserve">SPRINT</t>
  </si>
  <si>
    <t xml:space="preserve">START DATE</t>
  </si>
  <si>
    <t xml:space="preserve">DUE DATE</t>
  </si>
  <si>
    <t xml:space="preserve">DURATION</t>
  </si>
  <si>
    <t xml:space="preserve">PCT OF TASK COMPLETE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</si>
  <si>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</si>
  <si>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</si>
  <si>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</si>
  <si>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</si>
  <si>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</si>
  <si>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</si>
  <si>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</si>
  <si>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</si>
  <si>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</si>
  <si>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</si>
  <si>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</si>
  <si>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</si>
  <si>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ESTIMATE</t>
  </si>
  <si>
    <t xml:space="preserve">COMPLETED</t>
  </si>
  <si>
    <t xml:space="preserve">REMAINING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</si>
  <si>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</si>
  <si>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</si>
  <si>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</si>
  <si>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</si>
  <si>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</si>
  <si>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Conceptions</t>
  </si>
  <si>
    <t xml:space="preserve">Project functionalities</t>
  </si>
  <si>
    <t xml:space="preserve">SS</t>
  </si>
  <si>
    <t xml:space="preserve">Research</t>
  </si>
  <si>
    <t xml:space="preserve">RG</t>
  </si>
  <si>
    <t xml:space="preserve">Projections</t>
  </si>
  <si>
    <t xml:space="preserve">PM</t>
  </si>
  <si>
    <t xml:space="preserve">Stakeholders</t>
  </si>
  <si>
    <t xml:space="preserve">CM</t>
  </si>
  <si>
    <t xml:space="preserve">Project Documentations</t>
  </si>
  <si>
    <t xml:space="preserve">User Stories</t>
  </si>
  <si>
    <t xml:space="preserve">Balsamiq</t>
  </si>
  <si>
    <t xml:space="preserve">Function Points</t>
  </si>
  <si>
    <t xml:space="preserve">COCOMOII</t>
  </si>
  <si>
    <t xml:space="preserve">System Configuration</t>
  </si>
  <si>
    <t xml:space="preserve">3,1</t>
  </si>
  <si>
    <t xml:space="preserve">Maven Configuration</t>
  </si>
  <si>
    <t xml:space="preserve">3,2</t>
  </si>
  <si>
    <t xml:space="preserve">Docker Configuration</t>
  </si>
  <si>
    <t xml:space="preserve">3,3</t>
  </si>
  <si>
    <t xml:space="preserve">PostegreSQL Configuration</t>
  </si>
  <si>
    <t xml:space="preserve">3,4</t>
  </si>
  <si>
    <t xml:space="preserve">RabbitMQ Configuration</t>
  </si>
  <si>
    <t xml:space="preserve">3,5</t>
  </si>
  <si>
    <t xml:space="preserve">Web Interface Configuration</t>
  </si>
  <si>
    <t xml:space="preserve">3,6</t>
  </si>
  <si>
    <t xml:space="preserve">Broadcast Configuration</t>
  </si>
  <si>
    <t xml:space="preserve">3,7</t>
  </si>
  <si>
    <t xml:space="preserve">Multiple Docker-Compose organization</t>
  </si>
  <si>
    <t xml:space="preserve">3,8</t>
  </si>
  <si>
    <t xml:space="preserve">REST API Configuration</t>
  </si>
  <si>
    <t xml:space="preserve">4</t>
  </si>
  <si>
    <t xml:space="preserve">Referendum Implementation Backend</t>
  </si>
  <si>
    <t xml:space="preserve">4,1</t>
  </si>
  <si>
    <t xml:space="preserve">Referendum proposal functionality</t>
  </si>
  <si>
    <t xml:space="preserve">4,2</t>
  </si>
  <si>
    <t xml:space="preserve">Referendum answer functionality</t>
  </si>
  <si>
    <t xml:space="preserve">4,3</t>
  </si>
  <si>
    <t xml:space="preserve">Referendum display functionality</t>
  </si>
  <si>
    <t xml:space="preserve">4,4</t>
  </si>
  <si>
    <t xml:space="preserve">Supporting number view functionality</t>
  </si>
  <si>
    <t xml:space="preserve">4,5</t>
  </si>
  <si>
    <t xml:space="preserve">Referendum database organization</t>
  </si>
  <si>
    <t xml:space="preserve">4,6</t>
  </si>
  <si>
    <t xml:space="preserve">Consensus Referendum database organization</t>
  </si>
  <si>
    <t xml:space="preserve">4,7</t>
  </si>
  <si>
    <t xml:space="preserve">Referendum first Consensus </t>
  </si>
  <si>
    <t xml:space="preserve">4,8</t>
  </si>
  <si>
    <t xml:space="preserve">Referendum second Consensus</t>
  </si>
  <si>
    <t xml:space="preserve">4,9</t>
  </si>
  <si>
    <t xml:space="preserve">Citizens voting system</t>
  </si>
  <si>
    <t xml:space="preserve">5</t>
  </si>
  <si>
    <t xml:space="preserve">Setting Implementation</t>
  </si>
  <si>
    <t xml:space="preserve">5,1</t>
  </si>
  <si>
    <t xml:space="preserve">Nation selection functionality</t>
  </si>
  <si>
    <t xml:space="preserve">5,2</t>
  </si>
  <si>
    <t xml:space="preserve">Citizen registration functionality</t>
  </si>
  <si>
    <t xml:space="preserve">5,3</t>
  </si>
  <si>
    <t xml:space="preserve">Citizen authentication functionality</t>
  </si>
  <si>
    <t xml:space="preserve">5,4</t>
  </si>
  <si>
    <t xml:space="preserve">Nation representative auth functionality</t>
  </si>
  <si>
    <t xml:space="preserve">6</t>
  </si>
  <si>
    <t xml:space="preserve">Referendum Implementation Frontend</t>
  </si>
  <si>
    <t xml:space="preserve">6,1</t>
  </si>
  <si>
    <t xml:space="preserve">Referendum display</t>
  </si>
  <si>
    <t xml:space="preserve">6,2</t>
  </si>
  <si>
    <t xml:space="preserve">Citizens voting interface</t>
  </si>
  <si>
    <t xml:space="preserve">6,3</t>
  </si>
  <si>
    <t xml:space="preserve">Citizen Registration interface</t>
  </si>
  <si>
    <t xml:space="preserve">6,4</t>
  </si>
  <si>
    <t xml:space="preserve">Citizen Authentication interface</t>
  </si>
  <si>
    <t xml:space="preserve">6,5</t>
  </si>
  <si>
    <t xml:space="preserve">Nation representative Authentication interface</t>
  </si>
  <si>
    <t xml:space="preserve">6,6</t>
  </si>
  <si>
    <t xml:space="preserve">Referendum proposal interface</t>
  </si>
  <si>
    <t xml:space="preserve">6,7</t>
  </si>
  <si>
    <t xml:space="preserve">Referendum answer interface</t>
  </si>
  <si>
    <t xml:space="preserve">6,8</t>
  </si>
  <si>
    <t xml:space="preserve">Referendum results interface</t>
  </si>
  <si>
    <t xml:space="preserve">DAYS</t>
  </si>
  <si>
    <t xml:space="preserve">EST/DAYS</t>
  </si>
  <si>
    <t xml:space="preserve">BURNDOWN DATA</t>
  </si>
  <si>
    <t xml:space="preserve">TOTAL HOURS</t>
  </si>
  <si>
    <t xml:space="preserve">DAY</t>
  </si>
  <si>
    <t xml:space="preserve">     ^  Enter number of days</t>
  </si>
  <si>
    <t xml:space="preserve">PLAN</t>
  </si>
  <si>
    <t xml:space="preserve">Enter hours completed per day ----&gt;</t>
  </si>
  <si>
    <t xml:space="preserve">HRS COMPLETED</t>
  </si>
  <si>
    <t xml:space="preserve">HRS REMAINING</t>
  </si>
  <si>
    <t xml:space="preserve">RELEASE BACKLOG</t>
  </si>
  <si>
    <t xml:space="preserve">PRIORITY</t>
  </si>
  <si>
    <t xml:space="preserve">FUNCTIONALITY</t>
  </si>
  <si>
    <t xml:space="preserve">TASK DESCRIPTION</t>
  </si>
  <si>
    <t xml:space="preserve">WORK ESTIMATE IN HOURS</t>
  </si>
  <si>
    <t xml:space="preserve">STATUS</t>
  </si>
  <si>
    <t xml:space="preserve">NOTES</t>
  </si>
  <si>
    <t xml:space="preserve">STATUS KEY</t>
  </si>
  <si>
    <t xml:space="preserve">High</t>
  </si>
  <si>
    <t xml:space="preserve">Building the idea of the project</t>
  </si>
  <si>
    <t xml:space="preserve">Completed</t>
  </si>
  <si>
    <t xml:space="preserve">Not Started</t>
  </si>
  <si>
    <t xml:space="preserve">Medium</t>
  </si>
  <si>
    <t xml:space="preserve">Doing research of the tools </t>
  </si>
  <si>
    <t xml:space="preserve">In Progress</t>
  </si>
  <si>
    <t xml:space="preserve">Low</t>
  </si>
  <si>
    <t xml:space="preserve">Define the projections and the workflow</t>
  </si>
  <si>
    <t xml:space="preserve">Define the stakeholders of the project</t>
  </si>
  <si>
    <t xml:space="preserve">Define the user stories of the system</t>
  </si>
  <si>
    <t xml:space="preserve">Build the project from scratch</t>
  </si>
  <si>
    <t xml:space="preserve">Fix the function points</t>
  </si>
  <si>
    <t xml:space="preserve">Use of COCOMO Method</t>
  </si>
  <si>
    <t xml:space="preserve">Setup the Maven deployments</t>
  </si>
  <si>
    <t xml:space="preserve">Setup the JAVA User API server as a docker image</t>
  </si>
  <si>
    <t xml:space="preserve">Setup and configure the PostegreSQL as a Docker image</t>
  </si>
  <si>
    <t xml:space="preserve">Setup and configure the RabbitMQ server as a Docker image</t>
  </si>
  <si>
    <t xml:space="preserve">Create the Web Interface Configurationand create basic preliminary GUI</t>
  </si>
  <si>
    <t xml:space="preserve">Configurate the Broadcast Service to allow the exchange of messages between different Nations</t>
  </si>
  <si>
    <t xml:space="preserve">Setup and organise the different Docker-Compose</t>
  </si>
  <si>
    <t xml:space="preserve">Setup the REST API Configuration</t>
  </si>
  <si>
    <t xml:space="preserve">Create functionality to propose referendum</t>
  </si>
  <si>
    <t xml:space="preserve">Create functionality to answer referendum</t>
  </si>
  <si>
    <t xml:space="preserve">Create functionality to display referendum on page</t>
  </si>
  <si>
    <t xml:space="preserve">Create functionality to display info about the referendum (number of votes)</t>
  </si>
  <si>
    <t xml:space="preserve">Organise the object Referendum in the database</t>
  </si>
  <si>
    <t xml:space="preserve">Organise the object Consensus Referendum in the database</t>
  </si>
  <si>
    <t xml:space="preserve">Build the Consensus primitive to decide if the nations want to do the Referendum</t>
  </si>
  <si>
    <t xml:space="preserve">Build the Consensus primitive to decide if the citizens agree with the Referendum</t>
  </si>
  <si>
    <t xml:space="preserve">Build the primitive to allow the citizens to vote </t>
  </si>
  <si>
    <t xml:space="preserve">Create functionality to allow selection of the Nation</t>
  </si>
  <si>
    <t xml:space="preserve">Create functionality to allow registration of the user</t>
  </si>
  <si>
    <t xml:space="preserve">Create functionality to allow authentication and access of the user</t>
  </si>
  <si>
    <t xml:space="preserve">Create functionality to allow authentication and access of the nation </t>
  </si>
  <si>
    <t xml:space="preserve">Build interface for the display of the Referendum</t>
  </si>
  <si>
    <t xml:space="preserve">Build interface for the voting of the citizens</t>
  </si>
  <si>
    <t xml:space="preserve">Build interface for the Citizen registration</t>
  </si>
  <si>
    <t xml:space="preserve">Build interface for the Citizen authentication</t>
  </si>
  <si>
    <t xml:space="preserve">Build interface for the Nation representative authentication</t>
  </si>
  <si>
    <t xml:space="preserve">Build interface for the proposal of the Referendum</t>
  </si>
  <si>
    <t xml:space="preserve">Build interface for the answer of the Referendum</t>
  </si>
  <si>
    <t xml:space="preserve">Build interface for the results of the Referendum</t>
  </si>
  <si>
    <t xml:space="preserve">USER STORIES or TASKS</t>
  </si>
  <si>
    <t xml:space="preserve">ADDED BY</t>
  </si>
  <si>
    <t xml:space="preserve">DATED ADDED</t>
  </si>
  <si>
    <t xml:space="preserve">Role selection</t>
  </si>
  <si>
    <t xml:space="preserve">As a user, I want to select the citizen or the national representative role, so that I can enter and navigate in the page hosted by that nation.</t>
  </si>
  <si>
    <t xml:space="preserve">Chiara Maggi</t>
  </si>
  <si>
    <t xml:space="preserve">x</t>
  </si>
  <si>
    <t xml:space="preserve">Citizen registration</t>
  </si>
  <si>
    <t xml:space="preserve">As a citizen, I want to register myself in the page hosted by the nation related to my legal citizenship, so that I can authenticate myself in the future</t>
  </si>
  <si>
    <t xml:space="preserve">Riccardo Gobbato</t>
  </si>
  <si>
    <t xml:space="preserve">Citizen authentication</t>
  </si>
  <si>
    <t xml:space="preserve">As a citizen, I want to authenticate myself in the the page hosted by the nation related to my legal citizenship, so that I can access the national service</t>
  </si>
  <si>
    <t xml:space="preserve">Nation representative authentication</t>
  </si>
  <si>
    <t xml:space="preserve">As a nation representative, I want to authenticate myself in the context of my nation, so that I can manage the national service</t>
  </si>
  <si>
    <t xml:space="preserve">Simone Scaccia</t>
  </si>
  <si>
    <t xml:space="preserve">Citizen personal area</t>
  </si>
  <si>
    <t xml:space="preserve">As a citizen, I want to have a personal area displaying the possible services, so that I can choose a service (referendum, survey, information)</t>
  </si>
  <si>
    <t xml:space="preserve"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</si>
  <si>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</si>
  <si>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 xml:space="preserve">Supporting number at citizen side</t>
  </si>
  <si>
    <t xml:space="preserve">As a citizen, I want to see the number of supporting citizens in the context of a certain referendum idea, so that I can be informed about the evolution of the referendum idea support</t>
  </si>
  <si>
    <t xml:space="preserve">Supported referendum acceptance notification</t>
  </si>
  <si>
    <t xml:space="preserve">As a citizen, I want to receive a notification when a supported national referendum idea has reached the 1% threshold, so that I can know it has been accepted</t>
  </si>
  <si>
    <t xml:space="preserve">National referendum declaration</t>
  </si>
  <si>
    <t xml:space="preserve">As a nation rapresentative, I want to declare a new national referendum, constituted by one question with "Yes" or "No" answer, so that I can obtain votes from citizens of my nation</t>
  </si>
  <si>
    <t xml:space="preserve">Pasquale Mocerino</t>
  </si>
  <si>
    <t xml:space="preserve">European referendum idea (consensus)</t>
  </si>
  <si>
    <t xml:space="preserve">As a nation representative, I want to propose an idea for an European referendum to other European nations, so that it can be proposed to all European citizens</t>
  </si>
  <si>
    <t xml:space="preserve">European referendum declaration</t>
  </si>
  <si>
    <t xml:space="preserve">As a nation representative, I want to declare a new accepted European referendum, constituted by one question with "Yes" or "No" answer, so that I can obtain votes from citizens of my nation</t>
  </si>
  <si>
    <t xml:space="preserve">As a citizen, I want to see the list of all referendums declared by my nation, distinguished between national ones and European ones, so that I can vote</t>
  </si>
  <si>
    <t xml:space="preserve">Nation referendum notification</t>
  </si>
  <si>
    <t xml:space="preserve">As a nation representative, I want to notify the citizens of my nation about a new declared referendum, so that I can inform them</t>
  </si>
  <si>
    <t xml:space="preserve">Citizen referendum notification</t>
  </si>
  <si>
    <t xml:space="preserve">As a citizen, I want to be notified by my nation about a new declared referendum, so that I can be up to date</t>
  </si>
  <si>
    <t xml:space="preserve">Citizen referendum vote</t>
  </si>
  <si>
    <t xml:space="preserve">As a citizen, I want to vote in a referendum declared by my nation, so that I can express my opinion</t>
  </si>
  <si>
    <t xml:space="preserve">Referendum results at nation side</t>
  </si>
  <si>
    <t xml:space="preserve">As a nation representative, I want to see the results of a declared referendum, so that I can take relative measures</t>
  </si>
  <si>
    <t xml:space="preserve">Referendum results at citizen site</t>
  </si>
  <si>
    <t xml:space="preserve">As a citizen, I want to see the results of a referendum declared by my nation, so that I can know the outcome</t>
  </si>
  <si>
    <t xml:space="preserve">European referendum ideas display (consensus)</t>
  </si>
  <si>
    <t xml:space="preserve">As a nation representative, I want to see all current European referendum ideas, so that I can know other nations opinions</t>
  </si>
  <si>
    <t xml:space="preserve">European referendum idea support (consensus)</t>
  </si>
  <si>
    <t xml:space="preserve">As a nation representative, I want to support or reject an idea of European referendum, so that the idea can be effectively proposed or not to European citizens</t>
  </si>
  <si>
    <t xml:space="preserve">European referendum idea result (consensus)</t>
  </si>
  <si>
    <t xml:space="preserve">As a nation representative, I want to see the final result of the supporting process related to an European referendum idea, so that I can know it has been accepted</t>
  </si>
  <si>
    <t xml:space="preserve">European referendum result</t>
  </si>
  <si>
    <t xml:space="preserve">As a nation representative, I want to see the final result of the voting process related to an European referendum, so that I can apply it if it has been approved by European citizens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</si>
</sst>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d/m/yyyy"/>
    <numFmt numFmtId="168" formatCode="0"/>
    <numFmt numFmtId="169" formatCode="0%"/>
    <numFmt numFmtId="170" formatCode="dd/mm/yyyy"/>
  </numFmts>
  <fonts count="29">
    <font>
      <sz val="12"/>
      <color rgb="FF000000"/>
      <name val="Corbe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345D7E"/>
      <name val="Arial"/>
      <family val="0"/>
      <charset val="1"/>
    </font>
    <font>
      <b val="true"/>
      <sz val="10"/>
      <color rgb="FF558BB7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7F7F7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8"/>
      <color rgb="FF7F7F7F"/>
      <name val="Arial"/>
      <family val="0"/>
      <charset val="1"/>
    </font>
    <font>
      <b val="true"/>
      <sz val="10"/>
      <color rgb="FF7F7F7F"/>
      <name val="Arial"/>
      <family val="0"/>
      <charset val="1"/>
    </font>
    <font>
      <b val="true"/>
      <sz val="11"/>
      <color rgb="FF7F7F7F"/>
      <name val="Arial"/>
      <family val="0"/>
      <charset val="1"/>
    </font>
    <font>
      <sz val="11"/>
      <color rgb="FF578278"/>
      <name val="Arial"/>
      <family val="0"/>
      <charset val="1"/>
    </font>
    <font>
      <sz val="7"/>
      <color rgb="FF578278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4"/>
      <color rgb="FF595959"/>
      <name val="Roboto"/>
      <family val="2"/>
    </font>
    <font>
      <b val="true"/>
      <sz val="9"/>
      <color rgb="FF1F2A27"/>
      <name val="Corbel"/>
      <family val="2"/>
    </font>
    <font>
      <sz val="10"/>
      <color rgb="FF595959"/>
      <name val="Roboto"/>
      <family val="2"/>
    </font>
    <font>
      <sz val="10"/>
      <color rgb="FFFFFFFF"/>
      <name val="Roboto"/>
      <family val="2"/>
    </font>
    <font>
      <sz val="9"/>
      <color rgb="FF595959"/>
      <name val="Roboto"/>
      <family val="2"/>
    </font>
    <font>
      <sz val="9"/>
      <color rgb="FF7B3C16"/>
      <name val="Arial"/>
      <family val="0"/>
      <charset val="1"/>
    </font>
    <font>
      <sz val="9"/>
      <color rgb="FF7C5F1D"/>
      <name val="Arial"/>
      <family val="0"/>
      <charset val="1"/>
    </font>
    <font>
      <sz val="9"/>
      <color rgb="FF716767"/>
      <name val="Arial"/>
      <family val="0"/>
      <charset val="1"/>
    </font>
    <font>
      <sz val="11"/>
      <color rgb="FF000000"/>
      <name val="Corbe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E4EDEB"/>
        <bgColor rgb="FFE9F0F5"/>
      </patternFill>
    </fill>
    <fill>
      <patternFill patternType="solid">
        <fgColor rgb="FFCADBD7"/>
        <bgColor rgb="FFD8D8D8"/>
      </patternFill>
    </fill>
    <fill>
      <patternFill patternType="solid">
        <fgColor rgb="FFAFCAC4"/>
        <bgColor rgb="FFBFBFBF"/>
      </patternFill>
    </fill>
    <fill>
      <patternFill patternType="solid">
        <fgColor rgb="FF7BA79D"/>
        <bgColor rgb="FF999999"/>
      </patternFill>
    </fill>
    <fill>
      <patternFill patternType="solid">
        <fgColor rgb="FF578278"/>
        <bgColor rgb="FF558BB7"/>
      </patternFill>
    </fill>
    <fill>
      <patternFill patternType="solid">
        <fgColor rgb="FF558BB7"/>
        <bgColor rgb="FF578278"/>
      </patternFill>
    </fill>
    <fill>
      <patternFill patternType="solid">
        <fgColor rgb="FFB85B22"/>
        <bgColor rgb="FF9C5700"/>
      </patternFill>
    </fill>
    <fill>
      <patternFill patternType="solid">
        <fgColor rgb="FF80875A"/>
        <bgColor rgb="FF7F7F7F"/>
      </patternFill>
    </fill>
    <fill>
      <patternFill patternType="solid">
        <fgColor rgb="FFBA8E2C"/>
        <bgColor rgb="FFDD8047"/>
      </patternFill>
    </fill>
    <fill>
      <patternFill patternType="solid">
        <fgColor rgb="FFD4E1EC"/>
        <bgColor rgb="FFCFE2F3"/>
      </patternFill>
    </fill>
    <fill>
      <patternFill patternType="solid">
        <fgColor rgb="FFF1CCB5"/>
        <bgColor rgb="FFFFC7CE"/>
      </patternFill>
    </fill>
    <fill>
      <patternFill patternType="solid">
        <fgColor rgb="FFDADDCC"/>
        <bgColor rgb="FFD9D9D9"/>
      </patternFill>
    </fill>
    <fill>
      <patternFill patternType="solid">
        <fgColor rgb="FFEFE0BD"/>
        <bgColor rgb="FFF8E5DA"/>
      </patternFill>
    </fill>
    <fill>
      <patternFill patternType="solid">
        <fgColor rgb="FFF2F2F2"/>
        <bgColor rgb="FFE9F0F5"/>
      </patternFill>
    </fill>
    <fill>
      <patternFill patternType="solid">
        <fgColor rgb="FFFFFFFF"/>
        <bgColor rgb="FFF2F2F2"/>
      </patternFill>
    </fill>
    <fill>
      <patternFill patternType="solid">
        <fgColor rgb="FFE9F0F5"/>
        <bgColor rgb="FFE4EDEB"/>
      </patternFill>
    </fill>
    <fill>
      <patternFill patternType="solid">
        <fgColor rgb="FFF8E5DA"/>
        <bgColor rgb="FFF7EFDE"/>
      </patternFill>
    </fill>
    <fill>
      <patternFill patternType="solid">
        <fgColor rgb="FFECEEE5"/>
        <bgColor rgb="FFE4EDEB"/>
      </patternFill>
    </fill>
    <fill>
      <patternFill patternType="solid">
        <fgColor rgb="FFF7EFDE"/>
        <bgColor rgb="FFECEEE5"/>
      </patternFill>
    </fill>
    <fill>
      <patternFill patternType="solid">
        <fgColor rgb="FFE9E7E7"/>
        <bgColor rgb="FFE4EDEB"/>
      </patternFill>
    </fill>
    <fill>
      <patternFill patternType="solid">
        <fgColor rgb="FFCFE2F3"/>
        <bgColor rgb="FFD4E1EC"/>
      </patternFill>
    </fill>
    <fill>
      <patternFill patternType="solid">
        <fgColor rgb="FFD9D2E9"/>
        <bgColor rgb="FFD8D8D8"/>
      </patternFill>
    </fill>
  </fills>
  <borders count="74">
    <border diagonalUp="false" diagonalDown="false">
      <left/>
      <right/>
      <top/>
      <bottom/>
      <diagonal/>
    </border>
    <border diagonalUp="false" diagonalDown="false">
      <left/>
      <right style="medium">
        <color rgb="FFA5A5A5"/>
      </right>
      <top/>
      <bottom/>
      <diagonal/>
    </border>
    <border diagonalUp="false" diagonalDown="false"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medium">
        <color rgb="FFBFBFBF"/>
      </left>
      <right/>
      <top style="medium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/>
      <top style="medium">
        <color rgb="FFBFBFBF"/>
      </top>
      <bottom style="double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double">
        <color rgb="FFBFBFBF"/>
      </bottom>
      <diagonal/>
    </border>
    <border diagonalUp="false" diagonalDown="false">
      <left/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/>
      <bottom style="thin">
        <color rgb="FFBFBFBF"/>
      </bottom>
      <diagonal/>
    </border>
    <border diagonalUp="false" diagonalDown="false"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/>
      <right style="medium">
        <color rgb="FFBFBFBF"/>
      </right>
      <top/>
      <bottom/>
      <diagonal/>
    </border>
    <border diagonalUp="false" diagonalDown="false"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>
        <color rgb="FFBFBFBF"/>
      </left>
      <right/>
      <top style="thin">
        <color rgb="FFBFBFBF"/>
      </top>
      <bottom/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 style="medium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/>
      <diagonal/>
    </border>
    <border diagonalUp="false" diagonalDown="false"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 diagonalUp="false" diagonalDown="false"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 diagonalUp="false" diagonalDown="false"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 diagonalUp="false" diagonalDown="false"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 diagonalUp="false" diagonalDown="false">
      <left style="thin">
        <color rgb="FFBFBFBF"/>
      </left>
      <right style="medium">
        <color rgb="FFA5A5A5"/>
      </right>
      <top/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 diagonalUp="false" diagonalDown="false">
      <left style="thin">
        <color rgb="FFBFBFBF"/>
      </left>
      <right style="medium">
        <color rgb="FFA5A5A5"/>
      </right>
      <top/>
      <bottom style="medium">
        <color rgb="FFA5A5A5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999999"/>
      </bottom>
      <diagonal/>
    </border>
    <border diagonalUp="false" diagonalDown="false"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6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6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1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6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7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1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16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1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6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6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17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1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1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19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21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2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7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17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4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2" fillId="24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7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7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D8D8D8"/>
      <rgbColor rgb="FF0000FF"/>
      <rgbColor rgb="FFF8E5DA"/>
      <rgbColor rgb="FFFFC7CE"/>
      <rgbColor rgb="FFCADBD7"/>
      <rgbColor rgb="FF9C0006"/>
      <rgbColor rgb="FF006100"/>
      <rgbColor rgb="FF000080"/>
      <rgbColor rgb="FF7C5F1D"/>
      <rgbColor rgb="FFECEEE5"/>
      <rgbColor rgb="FF80875A"/>
      <rgbColor rgb="FFBFBFBF"/>
      <rgbColor rgb="FF7F7F7F"/>
      <rgbColor rgb="FFA5A5A5"/>
      <rgbColor rgb="FF9C5700"/>
      <rgbColor rgb="FFF7EFDE"/>
      <rgbColor rgb="FFE9F0F5"/>
      <rgbColor rgb="FF660066"/>
      <rgbColor rgb="FFDD8047"/>
      <rgbColor rgb="FFD9D9D9"/>
      <rgbColor rgb="FFD9D2E9"/>
      <rgbColor rgb="FF000080"/>
      <rgbColor rgb="FFD4E1EC"/>
      <rgbColor rgb="FFDADDCC"/>
      <rgbColor rgb="FFCFE2F3"/>
      <rgbColor rgb="FFF2F2F2"/>
      <rgbColor rgb="FF800000"/>
      <rgbColor rgb="FF8B8B8B"/>
      <rgbColor rgb="FF0000FF"/>
      <rgbColor rgb="FFAFCAC4"/>
      <rgbColor rgb="FFE4EDEB"/>
      <rgbColor rgb="FFC6EFCE"/>
      <rgbColor rgb="FFFFEB9C"/>
      <rgbColor rgb="FF94B6D2"/>
      <rgbColor rgb="FFEAB290"/>
      <rgbColor rgb="FFB7B7B7"/>
      <rgbColor rgb="FFF1CCB5"/>
      <rgbColor rgb="FF558BB7"/>
      <rgbColor rgb="FF7BA79D"/>
      <rgbColor rgb="FFA5AB81"/>
      <rgbColor rgb="FFEFE0BD"/>
      <rgbColor rgb="FFBA8E2C"/>
      <rgbColor rgb="FFB85B22"/>
      <rgbColor rgb="FF716767"/>
      <rgbColor rgb="FF999999"/>
      <rgbColor rgb="FF003366"/>
      <rgbColor rgb="FF578278"/>
      <rgbColor rgb="FF003300"/>
      <rgbColor rgb="FFE9E7E7"/>
      <rgbColor rgb="FF7B3C16"/>
      <rgbColor rgb="FF595959"/>
      <rgbColor rgb="FF345D7E"/>
      <rgbColor rgb="FF1F2A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Roboto"/>
                <a:ea typeface="Corbel"/>
              </a:defRPr>
            </a:pPr>
            <a:r>
              <a:rPr b="1" sz="1400" spc="-1" strike="noStrike">
                <a:solidFill>
                  <a:srgbClr val="595959"/>
                </a:solidFill>
                <a:latin typeface="Roboto"/>
                <a:ea typeface="Corbel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'BLANK Gantt Chart &amp; Burndown'!$L$60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1f2a27"/>
                    </a:solidFill>
                    <a:latin typeface="Corbel"/>
                    <a:ea typeface="Corbe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'BLANK Gantt Chart &amp; Burndown'!$M$57:$BT$57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'BLANK Gantt Chart &amp; Burndown'!$M$60:$BT$60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</c:ser>
        <c:gapWidth val="150"/>
        <c:overlap val="0"/>
        <c:axId val="24442724"/>
        <c:axId val="25378307"/>
      </c:barChart>
      <c:lineChart>
        <c:grouping val="standard"/>
        <c:varyColors val="0"/>
        <c:ser>
          <c:idx val="1"/>
          <c:order val="1"/>
          <c:tx>
            <c:strRef>
              <c:f>'BLANK Gantt Chart &amp; Burndown'!$L$58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4b6d2"/>
            </a:solidFill>
            <a:ln w="19080">
              <a:solidFill>
                <a:srgbClr val="94b6d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'BLANK Gantt Chart &amp; Burndown'!$M$57:$BT$57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'BLANK Gantt Chart &amp; Burndown'!$M$58:$BT$58</c:f>
              <c:numCache>
                <c:formatCode>General</c:formatCode>
                <c:ptCount val="60"/>
                <c:pt idx="0">
                  <c:v>234</c:v>
                </c:pt>
                <c:pt idx="1">
                  <c:v>230.1</c:v>
                </c:pt>
                <c:pt idx="2">
                  <c:v>226.2</c:v>
                </c:pt>
                <c:pt idx="3">
                  <c:v>222.3</c:v>
                </c:pt>
                <c:pt idx="4">
                  <c:v>218.4</c:v>
                </c:pt>
                <c:pt idx="5">
                  <c:v>214.5</c:v>
                </c:pt>
                <c:pt idx="6">
                  <c:v>210.6</c:v>
                </c:pt>
                <c:pt idx="7">
                  <c:v>206.7</c:v>
                </c:pt>
                <c:pt idx="8">
                  <c:v>202.8</c:v>
                </c:pt>
                <c:pt idx="9">
                  <c:v>198.9</c:v>
                </c:pt>
                <c:pt idx="10">
                  <c:v>195</c:v>
                </c:pt>
                <c:pt idx="11">
                  <c:v>191.1</c:v>
                </c:pt>
                <c:pt idx="12">
                  <c:v>187.2</c:v>
                </c:pt>
                <c:pt idx="13">
                  <c:v>183.3</c:v>
                </c:pt>
                <c:pt idx="14">
                  <c:v>179.4</c:v>
                </c:pt>
                <c:pt idx="15">
                  <c:v>175.5</c:v>
                </c:pt>
                <c:pt idx="16">
                  <c:v>171.6</c:v>
                </c:pt>
                <c:pt idx="17">
                  <c:v>167.7</c:v>
                </c:pt>
                <c:pt idx="18">
                  <c:v>163.8</c:v>
                </c:pt>
                <c:pt idx="19">
                  <c:v>159.9</c:v>
                </c:pt>
                <c:pt idx="20">
                  <c:v>156</c:v>
                </c:pt>
                <c:pt idx="21">
                  <c:v>152.1</c:v>
                </c:pt>
                <c:pt idx="22">
                  <c:v>148.2</c:v>
                </c:pt>
                <c:pt idx="23">
                  <c:v>144.3</c:v>
                </c:pt>
                <c:pt idx="24">
                  <c:v>140.4</c:v>
                </c:pt>
                <c:pt idx="25">
                  <c:v>136.5</c:v>
                </c:pt>
                <c:pt idx="26">
                  <c:v>132.6</c:v>
                </c:pt>
                <c:pt idx="27">
                  <c:v>128.7</c:v>
                </c:pt>
                <c:pt idx="28">
                  <c:v>124.8</c:v>
                </c:pt>
                <c:pt idx="29">
                  <c:v>120.9</c:v>
                </c:pt>
                <c:pt idx="30">
                  <c:v>117</c:v>
                </c:pt>
                <c:pt idx="31">
                  <c:v>113.1</c:v>
                </c:pt>
                <c:pt idx="32">
                  <c:v>109.2</c:v>
                </c:pt>
                <c:pt idx="33">
                  <c:v>105.3</c:v>
                </c:pt>
                <c:pt idx="34">
                  <c:v>101.4</c:v>
                </c:pt>
                <c:pt idx="35">
                  <c:v>97.5</c:v>
                </c:pt>
                <c:pt idx="36">
                  <c:v>93.6</c:v>
                </c:pt>
                <c:pt idx="37">
                  <c:v>89.7</c:v>
                </c:pt>
                <c:pt idx="38">
                  <c:v>85.8</c:v>
                </c:pt>
                <c:pt idx="39">
                  <c:v>81.9</c:v>
                </c:pt>
                <c:pt idx="40">
                  <c:v>78</c:v>
                </c:pt>
                <c:pt idx="41">
                  <c:v>74.1</c:v>
                </c:pt>
                <c:pt idx="42">
                  <c:v>70.2</c:v>
                </c:pt>
                <c:pt idx="43">
                  <c:v>66.3</c:v>
                </c:pt>
                <c:pt idx="44">
                  <c:v>62.4</c:v>
                </c:pt>
                <c:pt idx="45">
                  <c:v>58.5</c:v>
                </c:pt>
                <c:pt idx="46">
                  <c:v>54.6</c:v>
                </c:pt>
                <c:pt idx="47">
                  <c:v>50.7</c:v>
                </c:pt>
                <c:pt idx="48">
                  <c:v>46.8</c:v>
                </c:pt>
                <c:pt idx="49">
                  <c:v>42.9</c:v>
                </c:pt>
                <c:pt idx="50">
                  <c:v>39</c:v>
                </c:pt>
                <c:pt idx="51">
                  <c:v>35.1</c:v>
                </c:pt>
                <c:pt idx="52">
                  <c:v>31.2</c:v>
                </c:pt>
                <c:pt idx="53">
                  <c:v>27.3</c:v>
                </c:pt>
                <c:pt idx="54">
                  <c:v>23.4</c:v>
                </c:pt>
                <c:pt idx="55">
                  <c:v>19.5</c:v>
                </c:pt>
                <c:pt idx="56">
                  <c:v>15.6</c:v>
                </c:pt>
                <c:pt idx="57">
                  <c:v>11.7</c:v>
                </c:pt>
                <c:pt idx="58">
                  <c:v>7.8</c:v>
                </c:pt>
                <c:pt idx="59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'BLANK Gantt Chart &amp; Burndown'!$L$59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dd8047"/>
            </a:solidFill>
            <a:ln w="19080">
              <a:solidFill>
                <a:srgbClr val="dd80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'BLANK Gantt Chart &amp; Burndown'!$M$57:$BT$57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'BLANK Gantt Chart &amp; Burndown'!$M$59:$BT$59</c:f>
              <c:numCache>
                <c:formatCode>General</c:formatCode>
                <c:ptCount val="60"/>
                <c:pt idx="0">
                  <c:v>234</c:v>
                </c:pt>
                <c:pt idx="1">
                  <c:v>229</c:v>
                </c:pt>
                <c:pt idx="2">
                  <c:v>224</c:v>
                </c:pt>
                <c:pt idx="3">
                  <c:v>221</c:v>
                </c:pt>
                <c:pt idx="4">
                  <c:v>218</c:v>
                </c:pt>
                <c:pt idx="5">
                  <c:v>216</c:v>
                </c:pt>
                <c:pt idx="6">
                  <c:v>210</c:v>
                </c:pt>
                <c:pt idx="7">
                  <c:v>203</c:v>
                </c:pt>
                <c:pt idx="8">
                  <c:v>199</c:v>
                </c:pt>
                <c:pt idx="9">
                  <c:v>194</c:v>
                </c:pt>
                <c:pt idx="10">
                  <c:v>191</c:v>
                </c:pt>
                <c:pt idx="11">
                  <c:v>187</c:v>
                </c:pt>
                <c:pt idx="12">
                  <c:v>184</c:v>
                </c:pt>
                <c:pt idx="13">
                  <c:v>180</c:v>
                </c:pt>
                <c:pt idx="14">
                  <c:v>176</c:v>
                </c:pt>
                <c:pt idx="15">
                  <c:v>176</c:v>
                </c:pt>
                <c:pt idx="16">
                  <c:v>172</c:v>
                </c:pt>
                <c:pt idx="17">
                  <c:v>168</c:v>
                </c:pt>
                <c:pt idx="18">
                  <c:v>163</c:v>
                </c:pt>
                <c:pt idx="19">
                  <c:v>156</c:v>
                </c:pt>
                <c:pt idx="20">
                  <c:v>149</c:v>
                </c:pt>
                <c:pt idx="21">
                  <c:v>149</c:v>
                </c:pt>
                <c:pt idx="22">
                  <c:v>146</c:v>
                </c:pt>
                <c:pt idx="23">
                  <c:v>141</c:v>
                </c:pt>
                <c:pt idx="24">
                  <c:v>135</c:v>
                </c:pt>
                <c:pt idx="25">
                  <c:v>132</c:v>
                </c:pt>
                <c:pt idx="26">
                  <c:v>128</c:v>
                </c:pt>
                <c:pt idx="27">
                  <c:v>128</c:v>
                </c:pt>
                <c:pt idx="28">
                  <c:v>125</c:v>
                </c:pt>
                <c:pt idx="29">
                  <c:v>122</c:v>
                </c:pt>
                <c:pt idx="30">
                  <c:v>120</c:v>
                </c:pt>
                <c:pt idx="31">
                  <c:v>118</c:v>
                </c:pt>
                <c:pt idx="32">
                  <c:v>115</c:v>
                </c:pt>
                <c:pt idx="33">
                  <c:v>112</c:v>
                </c:pt>
                <c:pt idx="34">
                  <c:v>108</c:v>
                </c:pt>
                <c:pt idx="35">
                  <c:v>105</c:v>
                </c:pt>
                <c:pt idx="36">
                  <c:v>103</c:v>
                </c:pt>
                <c:pt idx="37">
                  <c:v>98</c:v>
                </c:pt>
                <c:pt idx="38">
                  <c:v>93</c:v>
                </c:pt>
                <c:pt idx="39">
                  <c:v>90</c:v>
                </c:pt>
                <c:pt idx="40">
                  <c:v>89</c:v>
                </c:pt>
                <c:pt idx="41">
                  <c:v>82</c:v>
                </c:pt>
                <c:pt idx="42">
                  <c:v>75</c:v>
                </c:pt>
                <c:pt idx="43">
                  <c:v>70</c:v>
                </c:pt>
                <c:pt idx="44">
                  <c:v>65</c:v>
                </c:pt>
                <c:pt idx="45">
                  <c:v>57</c:v>
                </c:pt>
                <c:pt idx="46">
                  <c:v>54</c:v>
                </c:pt>
                <c:pt idx="47">
                  <c:v>49</c:v>
                </c:pt>
                <c:pt idx="48">
                  <c:v>45</c:v>
                </c:pt>
                <c:pt idx="49">
                  <c:v>41</c:v>
                </c:pt>
                <c:pt idx="50">
                  <c:v>41</c:v>
                </c:pt>
                <c:pt idx="51">
                  <c:v>37</c:v>
                </c:pt>
                <c:pt idx="52">
                  <c:v>33</c:v>
                </c:pt>
                <c:pt idx="53">
                  <c:v>30</c:v>
                </c:pt>
                <c:pt idx="54">
                  <c:v>25</c:v>
                </c:pt>
                <c:pt idx="55">
                  <c:v>19</c:v>
                </c:pt>
                <c:pt idx="56">
                  <c:v>16</c:v>
                </c:pt>
                <c:pt idx="57">
                  <c:v>11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442724"/>
        <c:axId val="25378307"/>
      </c:lineChart>
      <c:catAx>
        <c:axId val="244427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Roboto"/>
                <a:ea typeface="Corbel"/>
              </a:defRPr>
            </a:pPr>
          </a:p>
        </c:txPr>
        <c:crossAx val="25378307"/>
        <c:crosses val="autoZero"/>
        <c:auto val="1"/>
        <c:lblAlgn val="ctr"/>
        <c:lblOffset val="100"/>
        <c:noMultiLvlLbl val="0"/>
      </c:catAx>
      <c:valAx>
        <c:axId val="253783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Roboto"/>
                <a:ea typeface="Corbel"/>
              </a:defRPr>
            </a:pPr>
          </a:p>
        </c:txPr>
        <c:crossAx val="2444272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  <a:ea typeface="Corbe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61</xdr:row>
      <xdr:rowOff>133200</xdr:rowOff>
    </xdr:from>
    <xdr:to>
      <xdr:col>70</xdr:col>
      <xdr:colOff>182160</xdr:colOff>
      <xdr:row>62</xdr:row>
      <xdr:rowOff>2837880</xdr:rowOff>
    </xdr:to>
    <xdr:graphicFrame>
      <xdr:nvGraphicFramePr>
        <xdr:cNvPr id="0" name="Chart 1"/>
        <xdr:cNvGraphicFramePr/>
      </xdr:nvGraphicFramePr>
      <xdr:xfrm>
        <a:off x="114480" y="13592160"/>
        <a:ext cx="27631800" cy="75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62</xdr:col>
      <xdr:colOff>0</xdr:colOff>
      <xdr:row>0</xdr:row>
      <xdr:rowOff>38160</xdr:rowOff>
    </xdr:from>
    <xdr:to>
      <xdr:col>71</xdr:col>
      <xdr:colOff>150120</xdr:colOff>
      <xdr:row>1</xdr:row>
      <xdr:rowOff>95040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25471080" y="38160"/>
          <a:ext cx="2504880" cy="514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B3C16"/>
    <pageSetUpPr fitToPage="false"/>
  </sheetPr>
  <dimension ref="A1:BV10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4375"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10.44"/>
    <col collapsed="false" customWidth="true" hidden="false" outlineLevel="0" max="3" min="3" style="0" width="28.67"/>
    <col collapsed="false" customWidth="true" hidden="false" outlineLevel="0" max="4" min="4" style="0" width="22"/>
    <col collapsed="false" customWidth="true" hidden="false" outlineLevel="0" max="10" min="5" style="0" width="9"/>
    <col collapsed="false" customWidth="true" hidden="false" outlineLevel="0" max="11" min="11" style="0" width="9.67"/>
    <col collapsed="false" customWidth="true" hidden="false" outlineLevel="0" max="12" min="12" style="0" width="15"/>
    <col collapsed="false" customWidth="true" hidden="false" outlineLevel="0" max="73" min="13" style="0" width="3"/>
    <col collapsed="false" customWidth="true" hidden="false" outlineLevel="0" max="74" min="74" style="0" width="10.56"/>
  </cols>
  <sheetData>
    <row r="1" customFormat="false" ht="36" hidden="false" customHeight="tru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4"/>
      <c r="BR1" s="1"/>
      <c r="BS1" s="1"/>
      <c r="BT1" s="1"/>
      <c r="BU1" s="1"/>
    </row>
    <row r="2" customFormat="false" ht="36" hidden="false" customHeight="true" outlineLevel="0" collapsed="false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customFormat="false" ht="18" hidden="false" customHeight="true" outlineLevel="0" collapsed="false">
      <c r="A3" s="1"/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 t="s">
        <v>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  <c r="BU3" s="1"/>
    </row>
    <row r="4" customFormat="false" ht="18" hidden="false" customHeight="true" outlineLevel="0" collapsed="false">
      <c r="A4" s="1"/>
      <c r="B4" s="6"/>
      <c r="C4" s="6"/>
      <c r="D4" s="6"/>
      <c r="E4" s="6"/>
      <c r="F4" s="6"/>
      <c r="G4" s="6"/>
      <c r="H4" s="6"/>
      <c r="I4" s="6"/>
      <c r="J4" s="7"/>
      <c r="K4" s="8"/>
      <c r="L4" s="13" t="s">
        <v>4</v>
      </c>
      <c r="M4" s="14"/>
      <c r="N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3"/>
      <c r="AC4" s="13"/>
      <c r="AD4" s="13"/>
      <c r="AE4" s="13"/>
      <c r="AF4" s="13"/>
      <c r="AG4" s="15"/>
      <c r="AH4" s="13"/>
      <c r="AI4" s="13"/>
      <c r="AJ4" s="13"/>
      <c r="AK4" s="13"/>
      <c r="AL4" s="15"/>
      <c r="AM4" s="13"/>
      <c r="AN4" s="13"/>
      <c r="AO4" s="13"/>
      <c r="AP4" s="13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6"/>
      <c r="BU4" s="1"/>
    </row>
    <row r="5" customFormat="false" ht="18" hidden="false" customHeight="true" outlineLevel="0" collapsed="false">
      <c r="A5" s="1"/>
      <c r="B5" s="5"/>
      <c r="C5" s="3"/>
      <c r="D5" s="3"/>
      <c r="E5" s="3"/>
      <c r="F5" s="3"/>
      <c r="G5" s="3"/>
      <c r="H5" s="3"/>
      <c r="I5" s="5"/>
      <c r="J5" s="3"/>
      <c r="K5" s="8"/>
      <c r="L5" s="17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6"/>
      <c r="BU5" s="1"/>
    </row>
    <row r="6" customFormat="false" ht="18" hidden="false" customHeight="true" outlineLevel="0" collapsed="false">
      <c r="A6" s="1"/>
      <c r="B6" s="5"/>
      <c r="C6" s="3"/>
      <c r="D6" s="3"/>
      <c r="E6" s="3"/>
      <c r="F6" s="3"/>
      <c r="G6" s="3"/>
      <c r="H6" s="3"/>
      <c r="I6" s="5"/>
      <c r="J6" s="3"/>
      <c r="K6" s="8"/>
      <c r="L6" s="18" t="s">
        <v>6</v>
      </c>
      <c r="M6" s="14"/>
      <c r="N6" s="14"/>
      <c r="O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8"/>
      <c r="BG6" s="18"/>
      <c r="BH6" s="18"/>
      <c r="BI6" s="18"/>
      <c r="BJ6" s="15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"/>
    </row>
    <row r="7" customFormat="false" ht="18" hidden="false" customHeight="true" outlineLevel="0" collapsed="false">
      <c r="A7" s="1"/>
      <c r="B7" s="5"/>
      <c r="C7" s="3"/>
      <c r="D7" s="3"/>
      <c r="E7" s="3"/>
      <c r="F7" s="3"/>
      <c r="G7" s="3"/>
      <c r="H7" s="3"/>
      <c r="I7" s="5"/>
      <c r="J7" s="3"/>
      <c r="K7" s="8"/>
      <c r="L7" s="19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  <c r="BU7" s="1"/>
    </row>
    <row r="8" customFormat="false" ht="18" hidden="false" customHeight="true" outlineLevel="0" collapsed="false">
      <c r="A8" s="1"/>
      <c r="B8" s="20" t="s">
        <v>8</v>
      </c>
      <c r="C8" s="21" t="s">
        <v>9</v>
      </c>
      <c r="D8" s="22" t="s">
        <v>10</v>
      </c>
      <c r="E8" s="23" t="s">
        <v>11</v>
      </c>
      <c r="F8" s="23"/>
      <c r="G8" s="23"/>
      <c r="H8" s="24" t="s">
        <v>12</v>
      </c>
      <c r="I8" s="25" t="s">
        <v>13</v>
      </c>
      <c r="J8" s="26" t="s">
        <v>14</v>
      </c>
      <c r="K8" s="27" t="s">
        <v>15</v>
      </c>
      <c r="L8" s="28" t="s">
        <v>16</v>
      </c>
      <c r="M8" s="29" t="s">
        <v>17</v>
      </c>
      <c r="N8" s="29"/>
      <c r="O8" s="29"/>
      <c r="P8" s="29"/>
      <c r="Q8" s="29"/>
      <c r="R8" s="30" t="s">
        <v>18</v>
      </c>
      <c r="S8" s="30"/>
      <c r="T8" s="30"/>
      <c r="U8" s="30"/>
      <c r="V8" s="30"/>
      <c r="W8" s="31" t="s">
        <v>19</v>
      </c>
      <c r="X8" s="31"/>
      <c r="Y8" s="31"/>
      <c r="Z8" s="31"/>
      <c r="AA8" s="31"/>
      <c r="AB8" s="32" t="s">
        <v>20</v>
      </c>
      <c r="AC8" s="32"/>
      <c r="AD8" s="32"/>
      <c r="AE8" s="32"/>
      <c r="AF8" s="32"/>
      <c r="AG8" s="33" t="s">
        <v>21</v>
      </c>
      <c r="AH8" s="33"/>
      <c r="AI8" s="33"/>
      <c r="AJ8" s="33"/>
      <c r="AK8" s="33"/>
      <c r="AL8" s="34" t="s">
        <v>22</v>
      </c>
      <c r="AM8" s="34"/>
      <c r="AN8" s="34"/>
      <c r="AO8" s="34"/>
      <c r="AP8" s="34"/>
      <c r="AQ8" s="35" t="s">
        <v>23</v>
      </c>
      <c r="AR8" s="35"/>
      <c r="AS8" s="35"/>
      <c r="AT8" s="35"/>
      <c r="AU8" s="35"/>
      <c r="AV8" s="36" t="s">
        <v>24</v>
      </c>
      <c r="AW8" s="36"/>
      <c r="AX8" s="36"/>
      <c r="AY8" s="36"/>
      <c r="AZ8" s="36"/>
      <c r="BA8" s="37" t="s">
        <v>25</v>
      </c>
      <c r="BB8" s="37"/>
      <c r="BC8" s="37"/>
      <c r="BD8" s="37"/>
      <c r="BE8" s="37"/>
      <c r="BF8" s="38" t="s">
        <v>26</v>
      </c>
      <c r="BG8" s="38"/>
      <c r="BH8" s="38"/>
      <c r="BI8" s="38"/>
      <c r="BJ8" s="38"/>
      <c r="BK8" s="39" t="s">
        <v>27</v>
      </c>
      <c r="BL8" s="39"/>
      <c r="BM8" s="39"/>
      <c r="BN8" s="39"/>
      <c r="BO8" s="39"/>
      <c r="BP8" s="40" t="s">
        <v>28</v>
      </c>
      <c r="BQ8" s="40"/>
      <c r="BR8" s="40"/>
      <c r="BS8" s="40"/>
      <c r="BT8" s="40"/>
      <c r="BU8" s="1"/>
    </row>
    <row r="9" customFormat="false" ht="18" hidden="false" customHeight="true" outlineLevel="0" collapsed="false">
      <c r="A9" s="1"/>
      <c r="B9" s="20"/>
      <c r="C9" s="21"/>
      <c r="D9" s="22"/>
      <c r="E9" s="41" t="s">
        <v>29</v>
      </c>
      <c r="F9" s="42" t="s">
        <v>30</v>
      </c>
      <c r="G9" s="43" t="s">
        <v>31</v>
      </c>
      <c r="H9" s="24"/>
      <c r="I9" s="25"/>
      <c r="J9" s="26"/>
      <c r="K9" s="26"/>
      <c r="L9" s="28"/>
      <c r="M9" s="44" t="s">
        <v>32</v>
      </c>
      <c r="N9" s="45" t="s">
        <v>33</v>
      </c>
      <c r="O9" s="45" t="s">
        <v>34</v>
      </c>
      <c r="P9" s="45" t="s">
        <v>35</v>
      </c>
      <c r="Q9" s="45" t="s">
        <v>36</v>
      </c>
      <c r="R9" s="45" t="s">
        <v>32</v>
      </c>
      <c r="S9" s="45" t="s">
        <v>33</v>
      </c>
      <c r="T9" s="45" t="s">
        <v>34</v>
      </c>
      <c r="U9" s="45" t="s">
        <v>35</v>
      </c>
      <c r="V9" s="45" t="s">
        <v>36</v>
      </c>
      <c r="W9" s="45" t="s">
        <v>32</v>
      </c>
      <c r="X9" s="45" t="s">
        <v>33</v>
      </c>
      <c r="Y9" s="45" t="s">
        <v>34</v>
      </c>
      <c r="Z9" s="45" t="s">
        <v>35</v>
      </c>
      <c r="AA9" s="46" t="s">
        <v>36</v>
      </c>
      <c r="AB9" s="47" t="s">
        <v>32</v>
      </c>
      <c r="AC9" s="48" t="s">
        <v>33</v>
      </c>
      <c r="AD9" s="48" t="s">
        <v>34</v>
      </c>
      <c r="AE9" s="48" t="s">
        <v>35</v>
      </c>
      <c r="AF9" s="48" t="s">
        <v>36</v>
      </c>
      <c r="AG9" s="48" t="s">
        <v>32</v>
      </c>
      <c r="AH9" s="48" t="s">
        <v>33</v>
      </c>
      <c r="AI9" s="48" t="s">
        <v>34</v>
      </c>
      <c r="AJ9" s="48" t="s">
        <v>35</v>
      </c>
      <c r="AK9" s="48" t="s">
        <v>36</v>
      </c>
      <c r="AL9" s="48" t="s">
        <v>32</v>
      </c>
      <c r="AM9" s="48" t="s">
        <v>33</v>
      </c>
      <c r="AN9" s="48" t="s">
        <v>34</v>
      </c>
      <c r="AO9" s="48" t="s">
        <v>35</v>
      </c>
      <c r="AP9" s="49" t="s">
        <v>36</v>
      </c>
      <c r="AQ9" s="50" t="s">
        <v>32</v>
      </c>
      <c r="AR9" s="51" t="s">
        <v>33</v>
      </c>
      <c r="AS9" s="51" t="s">
        <v>34</v>
      </c>
      <c r="AT9" s="51" t="s">
        <v>35</v>
      </c>
      <c r="AU9" s="51" t="s">
        <v>36</v>
      </c>
      <c r="AV9" s="51" t="s">
        <v>32</v>
      </c>
      <c r="AW9" s="51" t="s">
        <v>33</v>
      </c>
      <c r="AX9" s="51" t="s">
        <v>34</v>
      </c>
      <c r="AY9" s="51" t="s">
        <v>35</v>
      </c>
      <c r="AZ9" s="51" t="s">
        <v>36</v>
      </c>
      <c r="BA9" s="51" t="s">
        <v>32</v>
      </c>
      <c r="BB9" s="51" t="s">
        <v>33</v>
      </c>
      <c r="BC9" s="51" t="s">
        <v>34</v>
      </c>
      <c r="BD9" s="51" t="s">
        <v>35</v>
      </c>
      <c r="BE9" s="52" t="s">
        <v>36</v>
      </c>
      <c r="BF9" s="53" t="s">
        <v>32</v>
      </c>
      <c r="BG9" s="54" t="s">
        <v>33</v>
      </c>
      <c r="BH9" s="54" t="s">
        <v>34</v>
      </c>
      <c r="BI9" s="54" t="s">
        <v>35</v>
      </c>
      <c r="BJ9" s="54" t="s">
        <v>36</v>
      </c>
      <c r="BK9" s="54" t="s">
        <v>32</v>
      </c>
      <c r="BL9" s="54" t="s">
        <v>33</v>
      </c>
      <c r="BM9" s="54" t="s">
        <v>34</v>
      </c>
      <c r="BN9" s="54" t="s">
        <v>35</v>
      </c>
      <c r="BO9" s="54" t="s">
        <v>36</v>
      </c>
      <c r="BP9" s="54" t="s">
        <v>32</v>
      </c>
      <c r="BQ9" s="54" t="s">
        <v>33</v>
      </c>
      <c r="BR9" s="54" t="s">
        <v>34</v>
      </c>
      <c r="BS9" s="54" t="s">
        <v>35</v>
      </c>
      <c r="BT9" s="55" t="s">
        <v>36</v>
      </c>
      <c r="BU9" s="1"/>
    </row>
    <row r="10" customFormat="false" ht="18" hidden="false" customHeight="true" outlineLevel="0" collapsed="false">
      <c r="A10" s="1"/>
      <c r="B10" s="56" t="n">
        <v>1</v>
      </c>
      <c r="C10" s="57" t="s">
        <v>37</v>
      </c>
      <c r="D10" s="58"/>
      <c r="E10" s="59" t="n">
        <f aca="false">SUM(E11:E14)</f>
        <v>18</v>
      </c>
      <c r="F10" s="59" t="n">
        <f aca="false">SUM(F11:F14)</f>
        <v>18</v>
      </c>
      <c r="G10" s="60" t="n">
        <f aca="false">SUM(G11:G14)</f>
        <v>0</v>
      </c>
      <c r="H10" s="61"/>
      <c r="I10" s="62"/>
      <c r="J10" s="63"/>
      <c r="K10" s="64"/>
      <c r="L10" s="65" t="n">
        <f aca="false">F10/E10</f>
        <v>1</v>
      </c>
      <c r="M10" s="6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8"/>
      <c r="AB10" s="66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8"/>
      <c r="AQ10" s="66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8"/>
      <c r="BF10" s="66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8"/>
      <c r="BU10" s="1"/>
    </row>
    <row r="11" customFormat="false" ht="18" hidden="false" customHeight="true" outlineLevel="0" collapsed="false">
      <c r="A11" s="1"/>
      <c r="B11" s="69" t="n">
        <v>1.1</v>
      </c>
      <c r="C11" s="70" t="s">
        <v>38</v>
      </c>
      <c r="D11" s="71" t="s">
        <v>39</v>
      </c>
      <c r="E11" s="72" t="n">
        <v>11</v>
      </c>
      <c r="F11" s="73" t="n">
        <v>11</v>
      </c>
      <c r="G11" s="74" t="n">
        <f aca="false">E11-F11</f>
        <v>0</v>
      </c>
      <c r="H11" s="75" t="n">
        <v>1</v>
      </c>
      <c r="I11" s="76" t="n">
        <v>45117</v>
      </c>
      <c r="J11" s="76" t="n">
        <v>45119</v>
      </c>
      <c r="K11" s="77" t="n">
        <f aca="false">J11-I11+1</f>
        <v>3</v>
      </c>
      <c r="L11" s="78" t="n">
        <f aca="false">F11/E11</f>
        <v>1</v>
      </c>
      <c r="M11" s="79"/>
      <c r="N11" s="79"/>
      <c r="O11" s="79"/>
      <c r="P11" s="80"/>
      <c r="Q11" s="80"/>
      <c r="R11" s="81"/>
      <c r="S11" s="81"/>
      <c r="T11" s="81"/>
      <c r="U11" s="81"/>
      <c r="V11" s="81"/>
      <c r="W11" s="80"/>
      <c r="X11" s="80"/>
      <c r="Y11" s="80"/>
      <c r="Z11" s="80"/>
      <c r="AA11" s="82"/>
      <c r="AB11" s="83"/>
      <c r="AC11" s="80"/>
      <c r="AD11" s="80"/>
      <c r="AE11" s="80"/>
      <c r="AF11" s="80"/>
      <c r="AG11" s="84"/>
      <c r="AH11" s="84"/>
      <c r="AI11" s="84"/>
      <c r="AJ11" s="84"/>
      <c r="AK11" s="84"/>
      <c r="AL11" s="80"/>
      <c r="AM11" s="80"/>
      <c r="AN11" s="80"/>
      <c r="AO11" s="80"/>
      <c r="AP11" s="82"/>
      <c r="AQ11" s="83"/>
      <c r="AR11" s="80"/>
      <c r="AS11" s="80"/>
      <c r="AT11" s="80"/>
      <c r="AU11" s="80"/>
      <c r="AV11" s="85"/>
      <c r="AW11" s="85"/>
      <c r="AX11" s="85"/>
      <c r="AY11" s="85"/>
      <c r="AZ11" s="85"/>
      <c r="BA11" s="80"/>
      <c r="BB11" s="80"/>
      <c r="BC11" s="80"/>
      <c r="BD11" s="80"/>
      <c r="BE11" s="82"/>
      <c r="BF11" s="83"/>
      <c r="BG11" s="80"/>
      <c r="BH11" s="80"/>
      <c r="BI11" s="80"/>
      <c r="BJ11" s="80"/>
      <c r="BK11" s="86"/>
      <c r="BL11" s="86"/>
      <c r="BM11" s="86"/>
      <c r="BN11" s="86"/>
      <c r="BO11" s="86"/>
      <c r="BP11" s="80"/>
      <c r="BQ11" s="80"/>
      <c r="BR11" s="80"/>
      <c r="BS11" s="80"/>
      <c r="BT11" s="82"/>
      <c r="BU11" s="1"/>
    </row>
    <row r="12" customFormat="false" ht="18" hidden="false" customHeight="true" outlineLevel="0" collapsed="false">
      <c r="A12" s="1"/>
      <c r="B12" s="69" t="n">
        <v>1.2</v>
      </c>
      <c r="C12" s="70" t="s">
        <v>40</v>
      </c>
      <c r="D12" s="71" t="s">
        <v>41</v>
      </c>
      <c r="E12" s="72" t="n">
        <v>3</v>
      </c>
      <c r="F12" s="73" t="n">
        <v>3</v>
      </c>
      <c r="G12" s="74" t="n">
        <f aca="false">E12-F12</f>
        <v>0</v>
      </c>
      <c r="H12" s="75" t="n">
        <v>1</v>
      </c>
      <c r="I12" s="76" t="n">
        <v>45119</v>
      </c>
      <c r="J12" s="76" t="n">
        <v>45120</v>
      </c>
      <c r="K12" s="77" t="n">
        <f aca="false">J12-I12+1</f>
        <v>2</v>
      </c>
      <c r="L12" s="78" t="n">
        <f aca="false">F12/E12</f>
        <v>1</v>
      </c>
      <c r="M12" s="83"/>
      <c r="N12" s="80"/>
      <c r="O12" s="79"/>
      <c r="P12" s="79"/>
      <c r="Q12" s="80"/>
      <c r="R12" s="81"/>
      <c r="S12" s="81"/>
      <c r="T12" s="81"/>
      <c r="U12" s="81"/>
      <c r="V12" s="81"/>
      <c r="W12" s="80"/>
      <c r="X12" s="80"/>
      <c r="Y12" s="80"/>
      <c r="Z12" s="80"/>
      <c r="AA12" s="82"/>
      <c r="AB12" s="83"/>
      <c r="AC12" s="80"/>
      <c r="AD12" s="80"/>
      <c r="AE12" s="80"/>
      <c r="AF12" s="80"/>
      <c r="AG12" s="84"/>
      <c r="AH12" s="84"/>
      <c r="AI12" s="84"/>
      <c r="AJ12" s="84"/>
      <c r="AK12" s="84"/>
      <c r="AL12" s="80"/>
      <c r="AM12" s="80"/>
      <c r="AN12" s="80"/>
      <c r="AO12" s="80"/>
      <c r="AP12" s="82"/>
      <c r="AQ12" s="83"/>
      <c r="AR12" s="80"/>
      <c r="AS12" s="80"/>
      <c r="AT12" s="80"/>
      <c r="AU12" s="80"/>
      <c r="AV12" s="85"/>
      <c r="AW12" s="85"/>
      <c r="AX12" s="85"/>
      <c r="AY12" s="85"/>
      <c r="AZ12" s="85"/>
      <c r="BA12" s="80"/>
      <c r="BB12" s="80"/>
      <c r="BC12" s="80"/>
      <c r="BD12" s="80"/>
      <c r="BE12" s="82"/>
      <c r="BF12" s="83"/>
      <c r="BG12" s="80"/>
      <c r="BH12" s="80"/>
      <c r="BI12" s="80"/>
      <c r="BJ12" s="80"/>
      <c r="BK12" s="86"/>
      <c r="BL12" s="86"/>
      <c r="BM12" s="86"/>
      <c r="BN12" s="86"/>
      <c r="BO12" s="86"/>
      <c r="BP12" s="80"/>
      <c r="BQ12" s="80"/>
      <c r="BR12" s="80"/>
      <c r="BS12" s="80"/>
      <c r="BT12" s="82"/>
      <c r="BU12" s="1"/>
    </row>
    <row r="13" customFormat="false" ht="18" hidden="false" customHeight="true" outlineLevel="0" collapsed="false">
      <c r="A13" s="1"/>
      <c r="B13" s="69" t="n">
        <v>1.3</v>
      </c>
      <c r="C13" s="70" t="s">
        <v>42</v>
      </c>
      <c r="D13" s="71" t="s">
        <v>43</v>
      </c>
      <c r="E13" s="72" t="n">
        <v>3</v>
      </c>
      <c r="F13" s="73" t="n">
        <v>3</v>
      </c>
      <c r="G13" s="74" t="n">
        <f aca="false">E13-F13</f>
        <v>0</v>
      </c>
      <c r="H13" s="75" t="n">
        <v>1</v>
      </c>
      <c r="I13" s="76" t="n">
        <v>45120</v>
      </c>
      <c r="J13" s="76" t="n">
        <v>45121</v>
      </c>
      <c r="K13" s="77" t="n">
        <f aca="false">J13-I13+1</f>
        <v>2</v>
      </c>
      <c r="L13" s="78" t="n">
        <f aca="false">F13/E13</f>
        <v>1</v>
      </c>
      <c r="M13" s="83"/>
      <c r="N13" s="80"/>
      <c r="O13" s="80"/>
      <c r="P13" s="79"/>
      <c r="Q13" s="79"/>
      <c r="R13" s="81"/>
      <c r="S13" s="81"/>
      <c r="T13" s="81"/>
      <c r="U13" s="81"/>
      <c r="V13" s="81"/>
      <c r="W13" s="80"/>
      <c r="X13" s="80"/>
      <c r="Y13" s="80"/>
      <c r="Z13" s="80"/>
      <c r="AA13" s="82"/>
      <c r="AB13" s="83"/>
      <c r="AC13" s="80"/>
      <c r="AD13" s="80"/>
      <c r="AE13" s="80"/>
      <c r="AF13" s="80"/>
      <c r="AG13" s="84"/>
      <c r="AH13" s="84"/>
      <c r="AI13" s="84"/>
      <c r="AJ13" s="84"/>
      <c r="AK13" s="84"/>
      <c r="AL13" s="80"/>
      <c r="AM13" s="80"/>
      <c r="AN13" s="80"/>
      <c r="AO13" s="80"/>
      <c r="AP13" s="82"/>
      <c r="AQ13" s="83"/>
      <c r="AR13" s="80"/>
      <c r="AS13" s="80"/>
      <c r="AT13" s="80"/>
      <c r="AU13" s="80"/>
      <c r="AV13" s="85"/>
      <c r="AW13" s="85"/>
      <c r="AX13" s="85"/>
      <c r="AY13" s="85"/>
      <c r="AZ13" s="85"/>
      <c r="BA13" s="80"/>
      <c r="BB13" s="80"/>
      <c r="BC13" s="80"/>
      <c r="BD13" s="80"/>
      <c r="BE13" s="82"/>
      <c r="BF13" s="83"/>
      <c r="BG13" s="80"/>
      <c r="BH13" s="80"/>
      <c r="BI13" s="80"/>
      <c r="BJ13" s="80"/>
      <c r="BK13" s="86"/>
      <c r="BL13" s="86"/>
      <c r="BM13" s="86"/>
      <c r="BN13" s="86"/>
      <c r="BO13" s="86"/>
      <c r="BP13" s="80"/>
      <c r="BQ13" s="80"/>
      <c r="BR13" s="80"/>
      <c r="BS13" s="80"/>
      <c r="BT13" s="82"/>
      <c r="BU13" s="1"/>
    </row>
    <row r="14" customFormat="false" ht="18" hidden="false" customHeight="true" outlineLevel="0" collapsed="false">
      <c r="A14" s="1"/>
      <c r="B14" s="69" t="n">
        <v>1.4</v>
      </c>
      <c r="C14" s="70" t="s">
        <v>44</v>
      </c>
      <c r="D14" s="71" t="s">
        <v>45</v>
      </c>
      <c r="E14" s="72" t="n">
        <v>1</v>
      </c>
      <c r="F14" s="73" t="n">
        <v>1</v>
      </c>
      <c r="G14" s="74" t="n">
        <f aca="false">E14-F14</f>
        <v>0</v>
      </c>
      <c r="H14" s="75" t="n">
        <v>1</v>
      </c>
      <c r="I14" s="76" t="n">
        <v>45121</v>
      </c>
      <c r="J14" s="76" t="n">
        <v>45121</v>
      </c>
      <c r="K14" s="77" t="n">
        <f aca="false">J14-I14+1</f>
        <v>1</v>
      </c>
      <c r="L14" s="78" t="n">
        <f aca="false">F14/E14</f>
        <v>1</v>
      </c>
      <c r="M14" s="83"/>
      <c r="N14" s="80"/>
      <c r="O14" s="80"/>
      <c r="P14" s="80"/>
      <c r="Q14" s="79"/>
      <c r="R14" s="81"/>
      <c r="S14" s="81"/>
      <c r="T14" s="81"/>
      <c r="U14" s="81"/>
      <c r="V14" s="81"/>
      <c r="W14" s="80"/>
      <c r="X14" s="80"/>
      <c r="Y14" s="80"/>
      <c r="Z14" s="80"/>
      <c r="AA14" s="82"/>
      <c r="AB14" s="83"/>
      <c r="AC14" s="80"/>
      <c r="AD14" s="80"/>
      <c r="AE14" s="80"/>
      <c r="AF14" s="80"/>
      <c r="AG14" s="84"/>
      <c r="AH14" s="84"/>
      <c r="AI14" s="84"/>
      <c r="AJ14" s="84"/>
      <c r="AK14" s="84"/>
      <c r="AL14" s="80"/>
      <c r="AM14" s="80"/>
      <c r="AN14" s="80"/>
      <c r="AO14" s="80"/>
      <c r="AP14" s="82"/>
      <c r="AQ14" s="83"/>
      <c r="AR14" s="80"/>
      <c r="AS14" s="80"/>
      <c r="AT14" s="80"/>
      <c r="AU14" s="80"/>
      <c r="AV14" s="85"/>
      <c r="AW14" s="85"/>
      <c r="AX14" s="85"/>
      <c r="AY14" s="85"/>
      <c r="AZ14" s="85"/>
      <c r="BA14" s="80"/>
      <c r="BB14" s="80"/>
      <c r="BC14" s="80"/>
      <c r="BD14" s="80"/>
      <c r="BE14" s="82"/>
      <c r="BF14" s="83"/>
      <c r="BG14" s="80"/>
      <c r="BH14" s="80"/>
      <c r="BI14" s="80"/>
      <c r="BJ14" s="80"/>
      <c r="BK14" s="86"/>
      <c r="BL14" s="86"/>
      <c r="BM14" s="86"/>
      <c r="BN14" s="86"/>
      <c r="BO14" s="86"/>
      <c r="BP14" s="80"/>
      <c r="BQ14" s="80"/>
      <c r="BR14" s="80"/>
      <c r="BS14" s="80"/>
      <c r="BT14" s="82"/>
      <c r="BU14" s="1"/>
    </row>
    <row r="15" customFormat="false" ht="18" hidden="false" customHeight="true" outlineLevel="0" collapsed="false">
      <c r="A15" s="1"/>
      <c r="B15" s="69" t="n">
        <v>2</v>
      </c>
      <c r="C15" s="57" t="s">
        <v>46</v>
      </c>
      <c r="D15" s="87"/>
      <c r="E15" s="88" t="n">
        <f aca="false">SUM(E16:E19)</f>
        <v>40</v>
      </c>
      <c r="F15" s="59" t="n">
        <f aca="false">SUM(F16:F19)</f>
        <v>40</v>
      </c>
      <c r="G15" s="60" t="n">
        <f aca="false">SUM(G16:G19)</f>
        <v>0</v>
      </c>
      <c r="H15" s="89"/>
      <c r="I15" s="90"/>
      <c r="J15" s="90"/>
      <c r="K15" s="90"/>
      <c r="L15" s="65" t="n">
        <f aca="false">F15/E15</f>
        <v>1</v>
      </c>
      <c r="M15" s="6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8"/>
      <c r="AB15" s="66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8"/>
      <c r="AQ15" s="66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8"/>
      <c r="BF15" s="66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8"/>
      <c r="BU15" s="1"/>
    </row>
    <row r="16" customFormat="false" ht="18" hidden="false" customHeight="true" outlineLevel="0" collapsed="false">
      <c r="A16" s="1"/>
      <c r="B16" s="69" t="n">
        <v>2.1</v>
      </c>
      <c r="C16" s="70" t="s">
        <v>47</v>
      </c>
      <c r="D16" s="91" t="s">
        <v>41</v>
      </c>
      <c r="E16" s="72" t="n">
        <v>12</v>
      </c>
      <c r="F16" s="92" t="n">
        <v>12</v>
      </c>
      <c r="G16" s="74" t="n">
        <f aca="false">E16-F16</f>
        <v>0</v>
      </c>
      <c r="H16" s="75" t="n">
        <v>1</v>
      </c>
      <c r="I16" s="76" t="n">
        <v>45124</v>
      </c>
      <c r="J16" s="76" t="n">
        <v>45125</v>
      </c>
      <c r="K16" s="77" t="n">
        <f aca="false">J16-I16+1</f>
        <v>2</v>
      </c>
      <c r="L16" s="78" t="n">
        <f aca="false">F16/E16</f>
        <v>1</v>
      </c>
      <c r="M16" s="83"/>
      <c r="N16" s="80"/>
      <c r="O16" s="80"/>
      <c r="P16" s="80"/>
      <c r="Q16" s="80"/>
      <c r="R16" s="79"/>
      <c r="S16" s="79"/>
      <c r="T16" s="81"/>
      <c r="U16" s="81"/>
      <c r="V16" s="81"/>
      <c r="W16" s="80"/>
      <c r="X16" s="80"/>
      <c r="Y16" s="80"/>
      <c r="Z16" s="80"/>
      <c r="AA16" s="82"/>
      <c r="AC16" s="80"/>
      <c r="AD16" s="80"/>
      <c r="AE16" s="80"/>
      <c r="AF16" s="80"/>
      <c r="AG16" s="84"/>
      <c r="AH16" s="84"/>
      <c r="AI16" s="84"/>
      <c r="AJ16" s="84"/>
      <c r="AK16" s="84"/>
      <c r="AL16" s="80"/>
      <c r="AM16" s="80"/>
      <c r="AN16" s="80"/>
      <c r="AO16" s="80"/>
      <c r="AP16" s="82"/>
      <c r="AQ16" s="83"/>
      <c r="AR16" s="80"/>
      <c r="AS16" s="80"/>
      <c r="AT16" s="80"/>
      <c r="AU16" s="80"/>
      <c r="AV16" s="85"/>
      <c r="AW16" s="85"/>
      <c r="AX16" s="85"/>
      <c r="AY16" s="85"/>
      <c r="AZ16" s="85"/>
      <c r="BA16" s="80"/>
      <c r="BB16" s="80"/>
      <c r="BC16" s="80"/>
      <c r="BD16" s="80"/>
      <c r="BE16" s="82"/>
      <c r="BF16" s="83"/>
      <c r="BG16" s="80"/>
      <c r="BH16" s="80"/>
      <c r="BI16" s="80"/>
      <c r="BJ16" s="80"/>
      <c r="BK16" s="86"/>
      <c r="BL16" s="86"/>
      <c r="BM16" s="86"/>
      <c r="BN16" s="86"/>
      <c r="BO16" s="86"/>
      <c r="BP16" s="80"/>
      <c r="BQ16" s="80"/>
      <c r="BR16" s="80"/>
      <c r="BS16" s="80"/>
      <c r="BT16" s="82"/>
      <c r="BU16" s="1"/>
    </row>
    <row r="17" customFormat="false" ht="18" hidden="false" customHeight="true" outlineLevel="0" collapsed="false">
      <c r="A17" s="1"/>
      <c r="B17" s="69" t="n">
        <v>2.2</v>
      </c>
      <c r="C17" s="70" t="s">
        <v>48</v>
      </c>
      <c r="D17" s="91" t="s">
        <v>45</v>
      </c>
      <c r="E17" s="72" t="n">
        <v>13</v>
      </c>
      <c r="F17" s="92" t="n">
        <v>13</v>
      </c>
      <c r="G17" s="74" t="n">
        <f aca="false">E17-F17</f>
        <v>0</v>
      </c>
      <c r="H17" s="75" t="n">
        <v>1</v>
      </c>
      <c r="I17" s="76" t="n">
        <v>45125</v>
      </c>
      <c r="J17" s="76" t="n">
        <v>45128</v>
      </c>
      <c r="K17" s="77" t="n">
        <f aca="false">J17-I17+1</f>
        <v>4</v>
      </c>
      <c r="L17" s="78" t="n">
        <f aca="false">F17/E17</f>
        <v>1</v>
      </c>
      <c r="M17" s="83"/>
      <c r="N17" s="80"/>
      <c r="O17" s="80"/>
      <c r="P17" s="80"/>
      <c r="Q17" s="80"/>
      <c r="R17" s="81"/>
      <c r="S17" s="79"/>
      <c r="T17" s="79"/>
      <c r="U17" s="79"/>
      <c r="V17" s="79"/>
      <c r="X17" s="80"/>
      <c r="Y17" s="80"/>
      <c r="Z17" s="80"/>
      <c r="AA17" s="82"/>
      <c r="AB17" s="83"/>
      <c r="AC17" s="80"/>
      <c r="AD17" s="80"/>
      <c r="AE17" s="80"/>
      <c r="AF17" s="80"/>
      <c r="AG17" s="84"/>
      <c r="AH17" s="84"/>
      <c r="AI17" s="84"/>
      <c r="AJ17" s="84"/>
      <c r="AK17" s="84"/>
      <c r="AL17" s="80"/>
      <c r="AM17" s="80"/>
      <c r="AN17" s="80"/>
      <c r="AO17" s="80"/>
      <c r="AP17" s="82"/>
      <c r="AQ17" s="83"/>
      <c r="AR17" s="80"/>
      <c r="AS17" s="80"/>
      <c r="AT17" s="80"/>
      <c r="AU17" s="80"/>
      <c r="AV17" s="85"/>
      <c r="AW17" s="85"/>
      <c r="AX17" s="85"/>
      <c r="AY17" s="85"/>
      <c r="AZ17" s="85"/>
      <c r="BA17" s="80"/>
      <c r="BB17" s="80"/>
      <c r="BC17" s="80"/>
      <c r="BD17" s="80"/>
      <c r="BE17" s="82"/>
      <c r="BF17" s="83"/>
      <c r="BG17" s="80"/>
      <c r="BH17" s="80"/>
      <c r="BI17" s="80"/>
      <c r="BJ17" s="80"/>
      <c r="BK17" s="86"/>
      <c r="BL17" s="86"/>
      <c r="BM17" s="86"/>
      <c r="BN17" s="86"/>
      <c r="BO17" s="86"/>
      <c r="BP17" s="80"/>
      <c r="BQ17" s="80"/>
      <c r="BR17" s="80"/>
      <c r="BS17" s="80"/>
      <c r="BT17" s="82"/>
      <c r="BU17" s="1"/>
    </row>
    <row r="18" customFormat="false" ht="18" hidden="false" customHeight="true" outlineLevel="0" collapsed="false">
      <c r="A18" s="1"/>
      <c r="B18" s="69" t="n">
        <v>2.3</v>
      </c>
      <c r="C18" s="70" t="s">
        <v>49</v>
      </c>
      <c r="D18" s="91" t="s">
        <v>43</v>
      </c>
      <c r="E18" s="72" t="n">
        <v>8</v>
      </c>
      <c r="F18" s="92" t="n">
        <v>8</v>
      </c>
      <c r="G18" s="74" t="n">
        <f aca="false">E18-F18</f>
        <v>0</v>
      </c>
      <c r="H18" s="75" t="n">
        <v>1</v>
      </c>
      <c r="I18" s="76" t="n">
        <v>45131</v>
      </c>
      <c r="J18" s="76" t="n">
        <v>45133</v>
      </c>
      <c r="K18" s="77" t="n">
        <f aca="false">J18-I18+1</f>
        <v>3</v>
      </c>
      <c r="L18" s="78" t="n">
        <f aca="false">F18/E18</f>
        <v>1</v>
      </c>
      <c r="M18" s="83"/>
      <c r="N18" s="80"/>
      <c r="O18" s="80"/>
      <c r="P18" s="80"/>
      <c r="Q18" s="80"/>
      <c r="R18" s="81"/>
      <c r="S18" s="81"/>
      <c r="T18" s="81"/>
      <c r="U18" s="81"/>
      <c r="V18" s="81"/>
      <c r="W18" s="79"/>
      <c r="X18" s="79"/>
      <c r="Y18" s="79"/>
      <c r="Z18" s="80"/>
      <c r="AA18" s="82"/>
      <c r="AB18" s="83"/>
      <c r="AC18" s="80"/>
      <c r="AD18" s="80"/>
      <c r="AE18" s="80"/>
      <c r="AF18" s="80"/>
      <c r="AG18" s="84"/>
      <c r="AH18" s="84"/>
      <c r="AI18" s="84"/>
      <c r="AJ18" s="84"/>
      <c r="AK18" s="84"/>
      <c r="AL18" s="80"/>
      <c r="AM18" s="80"/>
      <c r="AN18" s="80"/>
      <c r="AO18" s="80"/>
      <c r="AP18" s="82"/>
      <c r="AQ18" s="83"/>
      <c r="AR18" s="80"/>
      <c r="AS18" s="80"/>
      <c r="AT18" s="80"/>
      <c r="AU18" s="80"/>
      <c r="AV18" s="85"/>
      <c r="AW18" s="85"/>
      <c r="AX18" s="85"/>
      <c r="AY18" s="85"/>
      <c r="AZ18" s="85"/>
      <c r="BA18" s="80"/>
      <c r="BB18" s="80"/>
      <c r="BC18" s="80"/>
      <c r="BD18" s="80"/>
      <c r="BE18" s="82"/>
      <c r="BF18" s="83"/>
      <c r="BG18" s="80"/>
      <c r="BH18" s="80"/>
      <c r="BI18" s="80"/>
      <c r="BJ18" s="80"/>
      <c r="BK18" s="86"/>
      <c r="BL18" s="86"/>
      <c r="BM18" s="86"/>
      <c r="BN18" s="86"/>
      <c r="BO18" s="86"/>
      <c r="BP18" s="80"/>
      <c r="BQ18" s="80"/>
      <c r="BR18" s="80"/>
      <c r="BS18" s="80"/>
      <c r="BT18" s="82"/>
      <c r="BU18" s="1"/>
    </row>
    <row r="19" customFormat="false" ht="18" hidden="false" customHeight="true" outlineLevel="0" collapsed="false">
      <c r="A19" s="1"/>
      <c r="B19" s="69" t="n">
        <v>2.4</v>
      </c>
      <c r="C19" s="70" t="s">
        <v>50</v>
      </c>
      <c r="D19" s="91" t="s">
        <v>43</v>
      </c>
      <c r="E19" s="72" t="n">
        <v>7</v>
      </c>
      <c r="F19" s="92" t="n">
        <v>7</v>
      </c>
      <c r="G19" s="74" t="n">
        <f aca="false">E19-F19</f>
        <v>0</v>
      </c>
      <c r="H19" s="75" t="n">
        <v>1</v>
      </c>
      <c r="I19" s="76" t="n">
        <v>45133</v>
      </c>
      <c r="J19" s="76" t="n">
        <v>45134</v>
      </c>
      <c r="K19" s="77" t="n">
        <f aca="false">J19-I19+1</f>
        <v>2</v>
      </c>
      <c r="L19" s="78" t="n">
        <f aca="false">F19/E19</f>
        <v>1</v>
      </c>
      <c r="M19" s="83"/>
      <c r="N19" s="80"/>
      <c r="O19" s="80"/>
      <c r="P19" s="80"/>
      <c r="Q19" s="80"/>
      <c r="R19" s="81"/>
      <c r="S19" s="81"/>
      <c r="T19" s="81"/>
      <c r="U19" s="81"/>
      <c r="V19" s="81"/>
      <c r="W19" s="80"/>
      <c r="X19" s="80"/>
      <c r="Y19" s="79"/>
      <c r="Z19" s="79"/>
      <c r="AA19" s="82"/>
      <c r="AB19" s="83"/>
      <c r="AC19" s="80"/>
      <c r="AD19" s="80"/>
      <c r="AE19" s="80"/>
      <c r="AF19" s="80"/>
      <c r="AG19" s="84"/>
      <c r="AH19" s="84"/>
      <c r="AI19" s="84"/>
      <c r="AJ19" s="84"/>
      <c r="AK19" s="84"/>
      <c r="AL19" s="80"/>
      <c r="AM19" s="80"/>
      <c r="AN19" s="80"/>
      <c r="AO19" s="80"/>
      <c r="AP19" s="82"/>
      <c r="AQ19" s="83"/>
      <c r="AR19" s="80"/>
      <c r="AS19" s="80"/>
      <c r="AT19" s="80"/>
      <c r="AU19" s="80"/>
      <c r="AV19" s="85"/>
      <c r="AW19" s="85"/>
      <c r="AX19" s="85"/>
      <c r="AY19" s="85"/>
      <c r="AZ19" s="85"/>
      <c r="BA19" s="80"/>
      <c r="BB19" s="80"/>
      <c r="BC19" s="80"/>
      <c r="BD19" s="80"/>
      <c r="BE19" s="82"/>
      <c r="BF19" s="83"/>
      <c r="BG19" s="80"/>
      <c r="BH19" s="80"/>
      <c r="BI19" s="80"/>
      <c r="BJ19" s="80"/>
      <c r="BK19" s="86"/>
      <c r="BL19" s="86"/>
      <c r="BM19" s="86"/>
      <c r="BN19" s="86"/>
      <c r="BO19" s="86"/>
      <c r="BP19" s="80"/>
      <c r="BQ19" s="80"/>
      <c r="BR19" s="80"/>
      <c r="BS19" s="80"/>
      <c r="BT19" s="82"/>
      <c r="BU19" s="1"/>
    </row>
    <row r="20" customFormat="false" ht="15.75" hidden="false" customHeight="true" outlineLevel="0" collapsed="false">
      <c r="A20" s="1"/>
      <c r="B20" s="69" t="n">
        <v>3</v>
      </c>
      <c r="C20" s="93" t="s">
        <v>51</v>
      </c>
      <c r="D20" s="87"/>
      <c r="E20" s="88" t="n">
        <f aca="false">SUM(E21:E28)</f>
        <v>56</v>
      </c>
      <c r="F20" s="59" t="n">
        <f aca="false">SUM(F21:F28)</f>
        <v>56</v>
      </c>
      <c r="G20" s="60" t="n">
        <f aca="false">SUM(G21:G28)</f>
        <v>0</v>
      </c>
      <c r="H20" s="89"/>
      <c r="I20" s="90"/>
      <c r="J20" s="90"/>
      <c r="K20" s="90"/>
      <c r="L20" s="65" t="n">
        <f aca="false">F20/E20</f>
        <v>1</v>
      </c>
      <c r="M20" s="6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8"/>
      <c r="AB20" s="66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8"/>
      <c r="AQ20" s="66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8"/>
      <c r="BF20" s="66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8"/>
      <c r="BU20" s="1"/>
    </row>
    <row r="21" customFormat="false" ht="15.75" hidden="false" customHeight="true" outlineLevel="0" collapsed="false">
      <c r="A21" s="94"/>
      <c r="B21" s="95" t="s">
        <v>52</v>
      </c>
      <c r="C21" s="96" t="s">
        <v>53</v>
      </c>
      <c r="D21" s="91" t="s">
        <v>39</v>
      </c>
      <c r="E21" s="72" t="n">
        <v>6</v>
      </c>
      <c r="F21" s="73" t="n">
        <v>6</v>
      </c>
      <c r="G21" s="97" t="n">
        <f aca="false">E21-F21</f>
        <v>0</v>
      </c>
      <c r="H21" s="98" t="n">
        <v>2</v>
      </c>
      <c r="I21" s="76" t="n">
        <v>45138</v>
      </c>
      <c r="J21" s="76" t="n">
        <v>45140</v>
      </c>
      <c r="K21" s="99" t="n">
        <f aca="false">J21-I21+1</f>
        <v>3</v>
      </c>
      <c r="L21" s="100" t="n">
        <f aca="false">F21/E21</f>
        <v>1</v>
      </c>
      <c r="M21" s="101"/>
      <c r="N21" s="101"/>
      <c r="O21" s="101"/>
      <c r="P21" s="101"/>
      <c r="Q21" s="101"/>
      <c r="R21" s="102"/>
      <c r="S21" s="102"/>
      <c r="T21" s="102"/>
      <c r="U21" s="102"/>
      <c r="V21" s="102"/>
      <c r="W21" s="101"/>
      <c r="X21" s="101"/>
      <c r="Y21" s="101"/>
      <c r="Z21" s="101"/>
      <c r="AA21" s="103"/>
      <c r="AB21" s="104"/>
      <c r="AC21" s="104"/>
      <c r="AD21" s="104"/>
      <c r="AE21" s="105"/>
      <c r="AF21" s="105"/>
      <c r="AG21" s="106"/>
      <c r="AH21" s="106"/>
      <c r="AI21" s="107"/>
      <c r="AJ21" s="107"/>
      <c r="AK21" s="107"/>
      <c r="AL21" s="101"/>
      <c r="AM21" s="101"/>
      <c r="AN21" s="101"/>
      <c r="AO21" s="101"/>
      <c r="AP21" s="103"/>
      <c r="AQ21" s="101"/>
      <c r="AR21" s="101"/>
      <c r="AS21" s="101"/>
      <c r="AT21" s="101"/>
      <c r="AU21" s="101"/>
      <c r="AV21" s="108"/>
      <c r="AW21" s="108"/>
      <c r="AX21" s="108"/>
      <c r="AY21" s="108"/>
      <c r="AZ21" s="108"/>
      <c r="BA21" s="101"/>
      <c r="BB21" s="101"/>
      <c r="BC21" s="101"/>
      <c r="BD21" s="101"/>
      <c r="BE21" s="103"/>
      <c r="BF21" s="101"/>
      <c r="BG21" s="101"/>
      <c r="BH21" s="101"/>
      <c r="BI21" s="101"/>
      <c r="BJ21" s="101"/>
      <c r="BK21" s="109"/>
      <c r="BL21" s="109"/>
      <c r="BM21" s="109"/>
      <c r="BN21" s="109"/>
      <c r="BO21" s="109"/>
      <c r="BP21" s="101"/>
      <c r="BQ21" s="101"/>
      <c r="BR21" s="101"/>
      <c r="BS21" s="101"/>
      <c r="BT21" s="103"/>
      <c r="BU21" s="1"/>
      <c r="BV21" s="1"/>
    </row>
    <row r="22" customFormat="false" ht="15.75" hidden="false" customHeight="true" outlineLevel="0" collapsed="false">
      <c r="A22" s="94"/>
      <c r="B22" s="95" t="s">
        <v>54</v>
      </c>
      <c r="C22" s="96" t="s">
        <v>55</v>
      </c>
      <c r="D22" s="110" t="s">
        <v>41</v>
      </c>
      <c r="E22" s="72" t="n">
        <v>7</v>
      </c>
      <c r="F22" s="73" t="n">
        <v>7</v>
      </c>
      <c r="G22" s="97" t="n">
        <f aca="false">E22-F22</f>
        <v>0</v>
      </c>
      <c r="H22" s="98" t="n">
        <v>2</v>
      </c>
      <c r="I22" s="76" t="n">
        <v>45138</v>
      </c>
      <c r="J22" s="76" t="n">
        <v>45140</v>
      </c>
      <c r="K22" s="99" t="n">
        <f aca="false">J22-I22+1</f>
        <v>3</v>
      </c>
      <c r="L22" s="100" t="n">
        <f aca="false">F22/E22</f>
        <v>1</v>
      </c>
      <c r="M22" s="101"/>
      <c r="N22" s="101"/>
      <c r="O22" s="101"/>
      <c r="P22" s="101"/>
      <c r="Q22" s="101"/>
      <c r="R22" s="102"/>
      <c r="S22" s="102"/>
      <c r="T22" s="102"/>
      <c r="U22" s="102"/>
      <c r="V22" s="102"/>
      <c r="W22" s="101"/>
      <c r="X22" s="101"/>
      <c r="Y22" s="101"/>
      <c r="Z22" s="101"/>
      <c r="AA22" s="103"/>
      <c r="AB22" s="104"/>
      <c r="AC22" s="104"/>
      <c r="AD22" s="104"/>
      <c r="AE22" s="111"/>
      <c r="AF22" s="111"/>
      <c r="AG22" s="107"/>
      <c r="AH22" s="107"/>
      <c r="AI22" s="107"/>
      <c r="AJ22" s="107"/>
      <c r="AK22" s="107"/>
      <c r="AL22" s="101"/>
      <c r="AM22" s="101"/>
      <c r="AN22" s="101"/>
      <c r="AO22" s="101"/>
      <c r="AP22" s="103"/>
      <c r="AQ22" s="101"/>
      <c r="AR22" s="101"/>
      <c r="AS22" s="101"/>
      <c r="AT22" s="101"/>
      <c r="AU22" s="101"/>
      <c r="AV22" s="108"/>
      <c r="AW22" s="108"/>
      <c r="AX22" s="108"/>
      <c r="AY22" s="108"/>
      <c r="AZ22" s="108"/>
      <c r="BA22" s="101"/>
      <c r="BB22" s="101"/>
      <c r="BC22" s="101"/>
      <c r="BD22" s="101"/>
      <c r="BE22" s="103"/>
      <c r="BF22" s="101"/>
      <c r="BG22" s="101"/>
      <c r="BH22" s="101"/>
      <c r="BI22" s="101"/>
      <c r="BJ22" s="101"/>
      <c r="BK22" s="109"/>
      <c r="BL22" s="109"/>
      <c r="BM22" s="109"/>
      <c r="BN22" s="109"/>
      <c r="BO22" s="109"/>
      <c r="BP22" s="101"/>
      <c r="BQ22" s="101"/>
      <c r="BR22" s="101"/>
      <c r="BS22" s="101"/>
      <c r="BT22" s="103"/>
      <c r="BU22" s="1"/>
      <c r="BV22" s="1"/>
    </row>
    <row r="23" customFormat="false" ht="15.75" hidden="false" customHeight="true" outlineLevel="0" collapsed="false">
      <c r="A23" s="94"/>
      <c r="B23" s="95" t="s">
        <v>56</v>
      </c>
      <c r="C23" s="96" t="s">
        <v>57</v>
      </c>
      <c r="D23" s="112" t="s">
        <v>39</v>
      </c>
      <c r="E23" s="72" t="n">
        <v>6</v>
      </c>
      <c r="F23" s="92" t="n">
        <v>6</v>
      </c>
      <c r="G23" s="97" t="n">
        <f aca="false">E23-F23</f>
        <v>0</v>
      </c>
      <c r="H23" s="98" t="n">
        <v>2</v>
      </c>
      <c r="I23" s="76" t="n">
        <v>45141</v>
      </c>
      <c r="J23" s="76" t="n">
        <v>45142</v>
      </c>
      <c r="K23" s="99" t="n">
        <f aca="false">J23-I23+1</f>
        <v>2</v>
      </c>
      <c r="L23" s="100" t="n">
        <f aca="false">F23/E23</f>
        <v>1</v>
      </c>
      <c r="M23" s="101"/>
      <c r="N23" s="101"/>
      <c r="O23" s="101"/>
      <c r="P23" s="101"/>
      <c r="Q23" s="101"/>
      <c r="R23" s="102"/>
      <c r="S23" s="102"/>
      <c r="T23" s="102"/>
      <c r="U23" s="102"/>
      <c r="V23" s="102"/>
      <c r="W23" s="101"/>
      <c r="X23" s="101"/>
      <c r="Y23" s="101"/>
      <c r="Z23" s="101"/>
      <c r="AA23" s="103"/>
      <c r="AB23" s="111"/>
      <c r="AC23" s="111"/>
      <c r="AD23" s="111"/>
      <c r="AE23" s="104"/>
      <c r="AF23" s="104"/>
      <c r="AG23" s="107"/>
      <c r="AH23" s="107"/>
      <c r="AI23" s="107"/>
      <c r="AJ23" s="107"/>
      <c r="AK23" s="107"/>
      <c r="AL23" s="101"/>
      <c r="AM23" s="101"/>
      <c r="AN23" s="101"/>
      <c r="AO23" s="101"/>
      <c r="AP23" s="103"/>
      <c r="AQ23" s="101"/>
      <c r="AR23" s="101"/>
      <c r="AS23" s="101"/>
      <c r="AT23" s="101"/>
      <c r="AU23" s="101"/>
      <c r="AV23" s="108"/>
      <c r="AW23" s="108"/>
      <c r="AX23" s="108"/>
      <c r="AY23" s="108"/>
      <c r="AZ23" s="108"/>
      <c r="BA23" s="101"/>
      <c r="BB23" s="101"/>
      <c r="BC23" s="101"/>
      <c r="BD23" s="101"/>
      <c r="BE23" s="103"/>
      <c r="BF23" s="101"/>
      <c r="BG23" s="101"/>
      <c r="BH23" s="101"/>
      <c r="BI23" s="101"/>
      <c r="BJ23" s="101"/>
      <c r="BK23" s="109"/>
      <c r="BL23" s="109"/>
      <c r="BM23" s="109"/>
      <c r="BN23" s="109"/>
      <c r="BO23" s="109"/>
      <c r="BP23" s="101"/>
      <c r="BQ23" s="101"/>
      <c r="BR23" s="101"/>
      <c r="BS23" s="101"/>
      <c r="BT23" s="103"/>
      <c r="BU23" s="1"/>
      <c r="BV23" s="1"/>
    </row>
    <row r="24" customFormat="false" ht="15.75" hidden="false" customHeight="true" outlineLevel="0" collapsed="false">
      <c r="A24" s="94"/>
      <c r="B24" s="95" t="s">
        <v>58</v>
      </c>
      <c r="C24" s="96" t="s">
        <v>59</v>
      </c>
      <c r="D24" s="71" t="s">
        <v>41</v>
      </c>
      <c r="E24" s="72" t="n">
        <v>8</v>
      </c>
      <c r="F24" s="92" t="n">
        <v>8</v>
      </c>
      <c r="G24" s="97" t="n">
        <f aca="false">E24-F24</f>
        <v>0</v>
      </c>
      <c r="H24" s="98" t="n">
        <v>2</v>
      </c>
      <c r="I24" s="76" t="n">
        <v>45141</v>
      </c>
      <c r="J24" s="76" t="n">
        <v>45142</v>
      </c>
      <c r="K24" s="99" t="n">
        <f aca="false">J24-I24+1</f>
        <v>2</v>
      </c>
      <c r="L24" s="100" t="n">
        <f aca="false">F24/E24</f>
        <v>1</v>
      </c>
      <c r="M24" s="101"/>
      <c r="N24" s="101"/>
      <c r="O24" s="101"/>
      <c r="P24" s="101"/>
      <c r="Q24" s="101"/>
      <c r="R24" s="102"/>
      <c r="S24" s="102"/>
      <c r="T24" s="102"/>
      <c r="U24" s="102"/>
      <c r="V24" s="102"/>
      <c r="W24" s="101"/>
      <c r="X24" s="101"/>
      <c r="Y24" s="101"/>
      <c r="Z24" s="101"/>
      <c r="AA24" s="103"/>
      <c r="AB24" s="111"/>
      <c r="AC24" s="111"/>
      <c r="AD24" s="111"/>
      <c r="AE24" s="104"/>
      <c r="AF24" s="104"/>
      <c r="AG24" s="107"/>
      <c r="AH24" s="107"/>
      <c r="AI24" s="107"/>
      <c r="AJ24" s="107"/>
      <c r="AK24" s="107"/>
      <c r="AL24" s="101"/>
      <c r="AM24" s="101"/>
      <c r="AN24" s="101"/>
      <c r="AO24" s="101"/>
      <c r="AP24" s="103"/>
      <c r="AQ24" s="101"/>
      <c r="AR24" s="101"/>
      <c r="AS24" s="101"/>
      <c r="AT24" s="101"/>
      <c r="AU24" s="101"/>
      <c r="AV24" s="108"/>
      <c r="AW24" s="108"/>
      <c r="AX24" s="108"/>
      <c r="AY24" s="108"/>
      <c r="AZ24" s="108"/>
      <c r="BA24" s="101"/>
      <c r="BB24" s="101"/>
      <c r="BC24" s="101"/>
      <c r="BD24" s="101"/>
      <c r="BE24" s="103"/>
      <c r="BF24" s="101"/>
      <c r="BG24" s="101"/>
      <c r="BH24" s="101"/>
      <c r="BI24" s="101"/>
      <c r="BJ24" s="101"/>
      <c r="BK24" s="109"/>
      <c r="BL24" s="109"/>
      <c r="BM24" s="109"/>
      <c r="BN24" s="109"/>
      <c r="BO24" s="109"/>
      <c r="BP24" s="101"/>
      <c r="BQ24" s="101"/>
      <c r="BR24" s="101"/>
      <c r="BS24" s="101"/>
      <c r="BT24" s="103"/>
      <c r="BU24" s="1"/>
      <c r="BV24" s="1"/>
    </row>
    <row r="25" customFormat="false" ht="15.75" hidden="false" customHeight="true" outlineLevel="0" collapsed="false">
      <c r="A25" s="94"/>
      <c r="B25" s="95" t="s">
        <v>60</v>
      </c>
      <c r="C25" s="96" t="s">
        <v>61</v>
      </c>
      <c r="D25" s="110" t="s">
        <v>45</v>
      </c>
      <c r="E25" s="72" t="n">
        <v>8</v>
      </c>
      <c r="F25" s="92" t="n">
        <v>8</v>
      </c>
      <c r="G25" s="97" t="n">
        <f aca="false">E25-F25</f>
        <v>0</v>
      </c>
      <c r="H25" s="98" t="n">
        <v>2</v>
      </c>
      <c r="I25" s="76" t="n">
        <v>45146</v>
      </c>
      <c r="J25" s="76" t="n">
        <v>45148</v>
      </c>
      <c r="K25" s="99" t="n">
        <f aca="false">J25-I25+1</f>
        <v>3</v>
      </c>
      <c r="L25" s="100" t="n">
        <f aca="false">F25/E25</f>
        <v>1</v>
      </c>
      <c r="M25" s="101"/>
      <c r="N25" s="101"/>
      <c r="O25" s="101"/>
      <c r="P25" s="101"/>
      <c r="Q25" s="101"/>
      <c r="R25" s="102"/>
      <c r="S25" s="102"/>
      <c r="T25" s="102"/>
      <c r="U25" s="102"/>
      <c r="V25" s="102"/>
      <c r="W25" s="101"/>
      <c r="X25" s="101"/>
      <c r="Y25" s="101"/>
      <c r="Z25" s="101"/>
      <c r="AA25" s="103"/>
      <c r="AB25" s="111"/>
      <c r="AC25" s="111"/>
      <c r="AD25" s="111"/>
      <c r="AE25" s="111"/>
      <c r="AF25" s="111"/>
      <c r="AG25" s="107"/>
      <c r="AH25" s="104"/>
      <c r="AI25" s="104"/>
      <c r="AJ25" s="104"/>
      <c r="AK25" s="107"/>
      <c r="AL25" s="101"/>
      <c r="AM25" s="101"/>
      <c r="AN25" s="101"/>
      <c r="AO25" s="101"/>
      <c r="AP25" s="103"/>
      <c r="AQ25" s="101"/>
      <c r="AR25" s="101"/>
      <c r="AS25" s="101"/>
      <c r="AT25" s="101"/>
      <c r="AU25" s="101"/>
      <c r="AV25" s="108"/>
      <c r="AW25" s="108"/>
      <c r="AX25" s="108"/>
      <c r="AY25" s="108"/>
      <c r="AZ25" s="108"/>
      <c r="BA25" s="101"/>
      <c r="BB25" s="101"/>
      <c r="BC25" s="101"/>
      <c r="BD25" s="101"/>
      <c r="BE25" s="103"/>
      <c r="BF25" s="101"/>
      <c r="BG25" s="101"/>
      <c r="BH25" s="101"/>
      <c r="BI25" s="101"/>
      <c r="BJ25" s="101"/>
      <c r="BK25" s="109"/>
      <c r="BL25" s="109"/>
      <c r="BM25" s="109"/>
      <c r="BN25" s="109"/>
      <c r="BO25" s="109"/>
      <c r="BP25" s="101"/>
      <c r="BQ25" s="101"/>
      <c r="BR25" s="101"/>
      <c r="BS25" s="101"/>
      <c r="BT25" s="103"/>
      <c r="BU25" s="1"/>
      <c r="BV25" s="1"/>
    </row>
    <row r="26" customFormat="false" ht="15.75" hidden="false" customHeight="true" outlineLevel="0" collapsed="false">
      <c r="A26" s="94"/>
      <c r="B26" s="95" t="s">
        <v>62</v>
      </c>
      <c r="C26" s="96" t="s">
        <v>63</v>
      </c>
      <c r="D26" s="110" t="s">
        <v>43</v>
      </c>
      <c r="E26" s="72" t="n">
        <v>9</v>
      </c>
      <c r="F26" s="92" t="n">
        <v>9</v>
      </c>
      <c r="G26" s="97" t="n">
        <f aca="false">E26-F26</f>
        <v>0</v>
      </c>
      <c r="H26" s="98" t="n">
        <v>2</v>
      </c>
      <c r="I26" s="76" t="n">
        <v>45147</v>
      </c>
      <c r="J26" s="76" t="n">
        <v>45149</v>
      </c>
      <c r="K26" s="99" t="n">
        <f aca="false">J26-I26+1</f>
        <v>3</v>
      </c>
      <c r="L26" s="100" t="n">
        <f aca="false">F26/E26</f>
        <v>1</v>
      </c>
      <c r="M26" s="101"/>
      <c r="N26" s="101"/>
      <c r="O26" s="101"/>
      <c r="P26" s="101"/>
      <c r="Q26" s="101"/>
      <c r="R26" s="102"/>
      <c r="S26" s="102"/>
      <c r="T26" s="102"/>
      <c r="U26" s="102"/>
      <c r="V26" s="102"/>
      <c r="W26" s="101"/>
      <c r="X26" s="101"/>
      <c r="Y26" s="101"/>
      <c r="Z26" s="101"/>
      <c r="AA26" s="103"/>
      <c r="AB26" s="111"/>
      <c r="AC26" s="111"/>
      <c r="AD26" s="111"/>
      <c r="AE26" s="111"/>
      <c r="AF26" s="111"/>
      <c r="AG26" s="107"/>
      <c r="AH26" s="107"/>
      <c r="AI26" s="104"/>
      <c r="AJ26" s="104"/>
      <c r="AK26" s="104"/>
      <c r="AL26" s="101"/>
      <c r="AM26" s="101"/>
      <c r="AN26" s="101"/>
      <c r="AO26" s="101"/>
      <c r="AP26" s="103"/>
      <c r="AQ26" s="101"/>
      <c r="AR26" s="101"/>
      <c r="AS26" s="101"/>
      <c r="AT26" s="101"/>
      <c r="AU26" s="101"/>
      <c r="AV26" s="108"/>
      <c r="AW26" s="108"/>
      <c r="AX26" s="108"/>
      <c r="AY26" s="108"/>
      <c r="AZ26" s="108"/>
      <c r="BA26" s="101"/>
      <c r="BB26" s="101"/>
      <c r="BC26" s="101"/>
      <c r="BD26" s="101"/>
      <c r="BE26" s="103"/>
      <c r="BF26" s="101"/>
      <c r="BG26" s="101"/>
      <c r="BH26" s="101"/>
      <c r="BI26" s="101"/>
      <c r="BJ26" s="101"/>
      <c r="BK26" s="109"/>
      <c r="BL26" s="109"/>
      <c r="BM26" s="109"/>
      <c r="BN26" s="109"/>
      <c r="BO26" s="109"/>
      <c r="BP26" s="101"/>
      <c r="BQ26" s="101"/>
      <c r="BR26" s="101"/>
      <c r="BS26" s="101"/>
      <c r="BT26" s="103"/>
      <c r="BU26" s="1"/>
      <c r="BV26" s="1"/>
    </row>
    <row r="27" customFormat="false" ht="15.75" hidden="false" customHeight="true" outlineLevel="0" collapsed="false">
      <c r="A27" s="94"/>
      <c r="B27" s="95" t="s">
        <v>64</v>
      </c>
      <c r="C27" s="96" t="s">
        <v>65</v>
      </c>
      <c r="D27" s="110" t="s">
        <v>39</v>
      </c>
      <c r="E27" s="72" t="n">
        <v>4</v>
      </c>
      <c r="F27" s="92" t="n">
        <v>4</v>
      </c>
      <c r="G27" s="97" t="n">
        <f aca="false">E27-F27</f>
        <v>0</v>
      </c>
      <c r="H27" s="98" t="n">
        <v>2</v>
      </c>
      <c r="I27" s="76" t="n">
        <v>45152</v>
      </c>
      <c r="J27" s="76" t="n">
        <v>45152</v>
      </c>
      <c r="K27" s="99" t="n">
        <f aca="false">J27-I27+1</f>
        <v>1</v>
      </c>
      <c r="L27" s="100" t="n">
        <f aca="false">F27/E27</f>
        <v>1</v>
      </c>
      <c r="M27" s="101"/>
      <c r="N27" s="101"/>
      <c r="O27" s="101"/>
      <c r="P27" s="101"/>
      <c r="Q27" s="101"/>
      <c r="R27" s="102"/>
      <c r="S27" s="102"/>
      <c r="T27" s="102"/>
      <c r="U27" s="102"/>
      <c r="V27" s="102"/>
      <c r="W27" s="101"/>
      <c r="X27" s="101"/>
      <c r="Y27" s="101"/>
      <c r="Z27" s="101"/>
      <c r="AA27" s="103"/>
      <c r="AB27" s="111"/>
      <c r="AC27" s="111"/>
      <c r="AD27" s="111"/>
      <c r="AE27" s="111"/>
      <c r="AF27" s="111"/>
      <c r="AG27" s="107"/>
      <c r="AH27" s="107"/>
      <c r="AI27" s="107"/>
      <c r="AJ27" s="107"/>
      <c r="AK27" s="107"/>
      <c r="AL27" s="104"/>
      <c r="AM27" s="101"/>
      <c r="AN27" s="101"/>
      <c r="AO27" s="101"/>
      <c r="AP27" s="103"/>
      <c r="AQ27" s="101"/>
      <c r="AR27" s="101"/>
      <c r="AS27" s="101"/>
      <c r="AT27" s="101"/>
      <c r="AU27" s="101"/>
      <c r="AV27" s="108"/>
      <c r="AW27" s="108"/>
      <c r="AX27" s="108"/>
      <c r="AY27" s="108"/>
      <c r="AZ27" s="108"/>
      <c r="BA27" s="101"/>
      <c r="BB27" s="101"/>
      <c r="BC27" s="101"/>
      <c r="BD27" s="101"/>
      <c r="BE27" s="103"/>
      <c r="BF27" s="101"/>
      <c r="BG27" s="101"/>
      <c r="BH27" s="101"/>
      <c r="BI27" s="101"/>
      <c r="BJ27" s="101"/>
      <c r="BK27" s="109"/>
      <c r="BL27" s="109"/>
      <c r="BM27" s="109"/>
      <c r="BN27" s="109"/>
      <c r="BO27" s="109"/>
      <c r="BP27" s="101"/>
      <c r="BQ27" s="101"/>
      <c r="BR27" s="101"/>
      <c r="BS27" s="101"/>
      <c r="BT27" s="103"/>
      <c r="BU27" s="1"/>
      <c r="BV27" s="1"/>
    </row>
    <row r="28" customFormat="false" ht="15.75" hidden="false" customHeight="true" outlineLevel="0" collapsed="false">
      <c r="A28" s="94"/>
      <c r="B28" s="95" t="s">
        <v>66</v>
      </c>
      <c r="C28" s="96" t="s">
        <v>67</v>
      </c>
      <c r="D28" s="110" t="s">
        <v>41</v>
      </c>
      <c r="E28" s="72" t="n">
        <v>8</v>
      </c>
      <c r="F28" s="92" t="n">
        <v>8</v>
      </c>
      <c r="G28" s="97" t="n">
        <f aca="false">E28-F28</f>
        <v>0</v>
      </c>
      <c r="H28" s="98" t="n">
        <v>2</v>
      </c>
      <c r="I28" s="76" t="n">
        <v>45154</v>
      </c>
      <c r="J28" s="76" t="n">
        <v>45156</v>
      </c>
      <c r="K28" s="99" t="n">
        <f aca="false">J28-I28+1</f>
        <v>3</v>
      </c>
      <c r="L28" s="100" t="n">
        <f aca="false">F28/E28</f>
        <v>1</v>
      </c>
      <c r="M28" s="101"/>
      <c r="N28" s="101"/>
      <c r="O28" s="101"/>
      <c r="P28" s="101"/>
      <c r="Q28" s="101"/>
      <c r="R28" s="102"/>
      <c r="S28" s="102"/>
      <c r="T28" s="102"/>
      <c r="U28" s="102"/>
      <c r="V28" s="102"/>
      <c r="W28" s="101"/>
      <c r="X28" s="101"/>
      <c r="Y28" s="101"/>
      <c r="Z28" s="101"/>
      <c r="AA28" s="103"/>
      <c r="AB28" s="111"/>
      <c r="AC28" s="111"/>
      <c r="AD28" s="111"/>
      <c r="AE28" s="111"/>
      <c r="AF28" s="111"/>
      <c r="AG28" s="107"/>
      <c r="AH28" s="107"/>
      <c r="AI28" s="107"/>
      <c r="AJ28" s="107"/>
      <c r="AK28" s="107"/>
      <c r="AL28" s="101"/>
      <c r="AM28" s="101"/>
      <c r="AN28" s="104"/>
      <c r="AO28" s="104"/>
      <c r="AP28" s="104"/>
      <c r="AQ28" s="101"/>
      <c r="AR28" s="101"/>
      <c r="AS28" s="101"/>
      <c r="AT28" s="101"/>
      <c r="AU28" s="101"/>
      <c r="AV28" s="108"/>
      <c r="AW28" s="108"/>
      <c r="AX28" s="108"/>
      <c r="AY28" s="108"/>
      <c r="AZ28" s="108"/>
      <c r="BA28" s="101"/>
      <c r="BB28" s="101"/>
      <c r="BC28" s="101"/>
      <c r="BD28" s="101"/>
      <c r="BE28" s="103"/>
      <c r="BF28" s="101"/>
      <c r="BG28" s="101"/>
      <c r="BH28" s="101"/>
      <c r="BI28" s="101"/>
      <c r="BJ28" s="101"/>
      <c r="BK28" s="109"/>
      <c r="BL28" s="109"/>
      <c r="BM28" s="109"/>
      <c r="BN28" s="109"/>
      <c r="BO28" s="109"/>
      <c r="BP28" s="101"/>
      <c r="BQ28" s="101"/>
      <c r="BR28" s="101"/>
      <c r="BS28" s="101"/>
      <c r="BT28" s="103"/>
      <c r="BU28" s="1"/>
      <c r="BV28" s="1"/>
    </row>
    <row r="29" customFormat="false" ht="15.75" hidden="false" customHeight="true" outlineLevel="0" collapsed="false">
      <c r="A29" s="1"/>
      <c r="B29" s="69" t="s">
        <v>68</v>
      </c>
      <c r="C29" s="57" t="s">
        <v>69</v>
      </c>
      <c r="D29" s="87"/>
      <c r="E29" s="88" t="n">
        <f aca="false">SUM(E30:E38)</f>
        <v>63</v>
      </c>
      <c r="F29" s="59" t="n">
        <f aca="false">SUM(F30:F38)</f>
        <v>63</v>
      </c>
      <c r="G29" s="59" t="n">
        <f aca="false">SUM(G30:G38)</f>
        <v>0</v>
      </c>
      <c r="H29" s="89"/>
      <c r="I29" s="113"/>
      <c r="J29" s="90"/>
      <c r="K29" s="90"/>
      <c r="L29" s="65" t="n">
        <f aca="false">F29/E29</f>
        <v>1</v>
      </c>
      <c r="M29" s="6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8"/>
      <c r="AB29" s="66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8"/>
      <c r="AQ29" s="66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8"/>
      <c r="BF29" s="66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8"/>
      <c r="BU29" s="1"/>
    </row>
    <row r="30" customFormat="false" ht="15.75" hidden="false" customHeight="true" outlineLevel="0" collapsed="false">
      <c r="A30" s="1"/>
      <c r="B30" s="69" t="s">
        <v>70</v>
      </c>
      <c r="C30" s="70" t="s">
        <v>71</v>
      </c>
      <c r="D30" s="71" t="s">
        <v>45</v>
      </c>
      <c r="E30" s="72" t="n">
        <v>5</v>
      </c>
      <c r="F30" s="73" t="n">
        <v>5</v>
      </c>
      <c r="G30" s="74" t="n">
        <f aca="false">E30-F30</f>
        <v>0</v>
      </c>
      <c r="H30" s="75" t="n">
        <v>3</v>
      </c>
      <c r="I30" s="76" t="n">
        <v>45159</v>
      </c>
      <c r="J30" s="76" t="n">
        <v>45160</v>
      </c>
      <c r="K30" s="77" t="n">
        <f aca="false">J30-I30+1</f>
        <v>2</v>
      </c>
      <c r="L30" s="78" t="n">
        <f aca="false">F30/E30</f>
        <v>1</v>
      </c>
      <c r="M30" s="83"/>
      <c r="N30" s="80"/>
      <c r="O30" s="80"/>
      <c r="P30" s="80"/>
      <c r="Q30" s="80"/>
      <c r="R30" s="81"/>
      <c r="S30" s="81"/>
      <c r="T30" s="81"/>
      <c r="U30" s="81"/>
      <c r="V30" s="81"/>
      <c r="W30" s="80"/>
      <c r="X30" s="80"/>
      <c r="Y30" s="80"/>
      <c r="Z30" s="80"/>
      <c r="AA30" s="82"/>
      <c r="AB30" s="83"/>
      <c r="AC30" s="80"/>
      <c r="AD30" s="80"/>
      <c r="AE30" s="80"/>
      <c r="AF30" s="80"/>
      <c r="AG30" s="84"/>
      <c r="AH30" s="84"/>
      <c r="AI30" s="84"/>
      <c r="AJ30" s="84"/>
      <c r="AK30" s="84"/>
      <c r="AL30" s="80"/>
      <c r="AM30" s="80"/>
      <c r="AN30" s="80"/>
      <c r="AO30" s="80"/>
      <c r="AP30" s="82"/>
      <c r="AQ30" s="114"/>
      <c r="AR30" s="114"/>
      <c r="AS30" s="80"/>
      <c r="AT30" s="80"/>
      <c r="AU30" s="80"/>
      <c r="AV30" s="85"/>
      <c r="AW30" s="85"/>
      <c r="AX30" s="85"/>
      <c r="AY30" s="85"/>
      <c r="AZ30" s="85"/>
      <c r="BA30" s="80"/>
      <c r="BB30" s="80"/>
      <c r="BC30" s="80"/>
      <c r="BD30" s="80"/>
      <c r="BE30" s="82"/>
      <c r="BF30" s="80"/>
      <c r="BG30" s="80"/>
      <c r="BH30" s="80"/>
      <c r="BI30" s="80"/>
      <c r="BJ30" s="80"/>
      <c r="BK30" s="86"/>
      <c r="BL30" s="86"/>
      <c r="BM30" s="86"/>
      <c r="BN30" s="86"/>
      <c r="BO30" s="86"/>
      <c r="BP30" s="80"/>
      <c r="BQ30" s="80"/>
      <c r="BR30" s="80"/>
      <c r="BS30" s="80"/>
      <c r="BT30" s="82"/>
      <c r="BU30" s="1"/>
    </row>
    <row r="31" customFormat="false" ht="15.75" hidden="false" customHeight="true" outlineLevel="0" collapsed="false">
      <c r="A31" s="1"/>
      <c r="B31" s="69" t="s">
        <v>72</v>
      </c>
      <c r="C31" s="70" t="s">
        <v>73</v>
      </c>
      <c r="D31" s="71" t="s">
        <v>43</v>
      </c>
      <c r="E31" s="72" t="n">
        <v>5</v>
      </c>
      <c r="F31" s="73" t="n">
        <v>5</v>
      </c>
      <c r="G31" s="74" t="n">
        <f aca="false">E31-F31</f>
        <v>0</v>
      </c>
      <c r="H31" s="75" t="n">
        <v>3</v>
      </c>
      <c r="I31" s="76" t="n">
        <v>45161</v>
      </c>
      <c r="J31" s="76" t="n">
        <v>45162</v>
      </c>
      <c r="K31" s="77" t="n">
        <f aca="false">J31-I31+1</f>
        <v>2</v>
      </c>
      <c r="L31" s="78" t="n">
        <f aca="false">F31/E31</f>
        <v>1</v>
      </c>
      <c r="M31" s="83"/>
      <c r="N31" s="80"/>
      <c r="O31" s="80"/>
      <c r="P31" s="80"/>
      <c r="Q31" s="80"/>
      <c r="R31" s="81"/>
      <c r="S31" s="81"/>
      <c r="T31" s="81"/>
      <c r="U31" s="81"/>
      <c r="V31" s="81"/>
      <c r="W31" s="80"/>
      <c r="X31" s="80"/>
      <c r="Y31" s="80"/>
      <c r="Z31" s="80"/>
      <c r="AA31" s="82"/>
      <c r="AB31" s="83"/>
      <c r="AC31" s="80"/>
      <c r="AD31" s="80"/>
      <c r="AE31" s="80"/>
      <c r="AF31" s="80"/>
      <c r="AG31" s="84"/>
      <c r="AH31" s="84"/>
      <c r="AI31" s="84"/>
      <c r="AJ31" s="84"/>
      <c r="AK31" s="84"/>
      <c r="AL31" s="80"/>
      <c r="AM31" s="80"/>
      <c r="AN31" s="80"/>
      <c r="AO31" s="80"/>
      <c r="AP31" s="82"/>
      <c r="AQ31" s="83"/>
      <c r="AR31" s="80"/>
      <c r="AS31" s="114"/>
      <c r="AT31" s="114"/>
      <c r="AU31" s="115"/>
      <c r="AV31" s="85"/>
      <c r="AW31" s="85"/>
      <c r="AX31" s="85"/>
      <c r="AY31" s="85"/>
      <c r="AZ31" s="85"/>
      <c r="BA31" s="80"/>
      <c r="BB31" s="80"/>
      <c r="BC31" s="80"/>
      <c r="BD31" s="80"/>
      <c r="BE31" s="82"/>
      <c r="BF31" s="116"/>
      <c r="BG31" s="80"/>
      <c r="BH31" s="80"/>
      <c r="BI31" s="80"/>
      <c r="BJ31" s="80"/>
      <c r="BK31" s="86"/>
      <c r="BL31" s="86"/>
      <c r="BM31" s="86"/>
      <c r="BN31" s="86"/>
      <c r="BO31" s="86"/>
      <c r="BP31" s="80"/>
      <c r="BQ31" s="80"/>
      <c r="BR31" s="80"/>
      <c r="BS31" s="80"/>
      <c r="BT31" s="82"/>
      <c r="BU31" s="1"/>
    </row>
    <row r="32" customFormat="false" ht="15.75" hidden="false" customHeight="true" outlineLevel="0" collapsed="false">
      <c r="A32" s="1"/>
      <c r="B32" s="69" t="s">
        <v>74</v>
      </c>
      <c r="C32" s="70" t="s">
        <v>75</v>
      </c>
      <c r="D32" s="71" t="s">
        <v>39</v>
      </c>
      <c r="E32" s="72" t="n">
        <v>5</v>
      </c>
      <c r="F32" s="73" t="n">
        <v>5</v>
      </c>
      <c r="G32" s="74" t="n">
        <f aca="false">E32-F32</f>
        <v>0</v>
      </c>
      <c r="H32" s="75" t="n">
        <v>3</v>
      </c>
      <c r="I32" s="76" t="n">
        <v>45162</v>
      </c>
      <c r="J32" s="76" t="n">
        <v>45163</v>
      </c>
      <c r="K32" s="77" t="n">
        <f aca="false">J32-I32+1</f>
        <v>2</v>
      </c>
      <c r="L32" s="78" t="n">
        <f aca="false">F32/E32</f>
        <v>1</v>
      </c>
      <c r="M32" s="83"/>
      <c r="N32" s="80"/>
      <c r="O32" s="80"/>
      <c r="P32" s="80"/>
      <c r="Q32" s="80"/>
      <c r="R32" s="81"/>
      <c r="S32" s="81"/>
      <c r="T32" s="81"/>
      <c r="U32" s="81"/>
      <c r="V32" s="81"/>
      <c r="W32" s="80"/>
      <c r="X32" s="80"/>
      <c r="Y32" s="80"/>
      <c r="Z32" s="80"/>
      <c r="AA32" s="82"/>
      <c r="AB32" s="83"/>
      <c r="AC32" s="80"/>
      <c r="AD32" s="80"/>
      <c r="AE32" s="80"/>
      <c r="AF32" s="80"/>
      <c r="AG32" s="84"/>
      <c r="AH32" s="84"/>
      <c r="AI32" s="84"/>
      <c r="AJ32" s="84"/>
      <c r="AK32" s="84"/>
      <c r="AL32" s="80"/>
      <c r="AM32" s="80"/>
      <c r="AN32" s="80"/>
      <c r="AO32" s="80"/>
      <c r="AP32" s="82"/>
      <c r="AQ32" s="83"/>
      <c r="AR32" s="80"/>
      <c r="AS32" s="80"/>
      <c r="AT32" s="114"/>
      <c r="AU32" s="114"/>
      <c r="AV32" s="85"/>
      <c r="AW32" s="85"/>
      <c r="AX32" s="85"/>
      <c r="AY32" s="85"/>
      <c r="AZ32" s="85"/>
      <c r="BA32" s="80"/>
      <c r="BB32" s="80"/>
      <c r="BC32" s="80"/>
      <c r="BD32" s="80"/>
      <c r="BE32" s="82"/>
      <c r="BF32" s="83"/>
      <c r="BG32" s="80"/>
      <c r="BH32" s="80"/>
      <c r="BI32" s="80"/>
      <c r="BJ32" s="80"/>
      <c r="BK32" s="86"/>
      <c r="BL32" s="86"/>
      <c r="BM32" s="86"/>
      <c r="BN32" s="86"/>
      <c r="BO32" s="86"/>
      <c r="BP32" s="80"/>
      <c r="BQ32" s="80"/>
      <c r="BR32" s="80"/>
      <c r="BS32" s="80"/>
      <c r="BT32" s="82"/>
      <c r="BU32" s="1"/>
    </row>
    <row r="33" customFormat="false" ht="15.75" hidden="false" customHeight="true" outlineLevel="0" collapsed="false">
      <c r="A33" s="1"/>
      <c r="B33" s="69" t="s">
        <v>76</v>
      </c>
      <c r="C33" s="70" t="s">
        <v>77</v>
      </c>
      <c r="D33" s="71" t="s">
        <v>45</v>
      </c>
      <c r="E33" s="72" t="n">
        <v>5</v>
      </c>
      <c r="F33" s="73" t="n">
        <v>5</v>
      </c>
      <c r="G33" s="74" t="n">
        <f aca="false">E33-F33</f>
        <v>0</v>
      </c>
      <c r="H33" s="75" t="n">
        <v>3</v>
      </c>
      <c r="I33" s="76" t="n">
        <v>45166</v>
      </c>
      <c r="J33" s="76" t="n">
        <v>45168</v>
      </c>
      <c r="K33" s="77" t="n">
        <f aca="false">J33-I33+1</f>
        <v>3</v>
      </c>
      <c r="L33" s="78" t="n">
        <f aca="false">F33/E33</f>
        <v>1</v>
      </c>
      <c r="M33" s="83"/>
      <c r="N33" s="80"/>
      <c r="O33" s="80"/>
      <c r="P33" s="80"/>
      <c r="Q33" s="80"/>
      <c r="R33" s="81"/>
      <c r="S33" s="81"/>
      <c r="T33" s="81"/>
      <c r="U33" s="81"/>
      <c r="V33" s="81"/>
      <c r="W33" s="80"/>
      <c r="X33" s="80"/>
      <c r="Y33" s="80"/>
      <c r="Z33" s="80"/>
      <c r="AA33" s="82"/>
      <c r="AB33" s="83"/>
      <c r="AC33" s="80"/>
      <c r="AD33" s="80"/>
      <c r="AE33" s="80"/>
      <c r="AF33" s="80"/>
      <c r="AG33" s="84"/>
      <c r="AH33" s="84"/>
      <c r="AI33" s="84"/>
      <c r="AJ33" s="84"/>
      <c r="AK33" s="84"/>
      <c r="AL33" s="80"/>
      <c r="AM33" s="80"/>
      <c r="AN33" s="80"/>
      <c r="AO33" s="80"/>
      <c r="AP33" s="82"/>
      <c r="AQ33" s="83"/>
      <c r="AR33" s="80"/>
      <c r="AS33" s="80"/>
      <c r="AT33" s="80"/>
      <c r="AU33" s="80"/>
      <c r="AV33" s="114"/>
      <c r="AW33" s="114"/>
      <c r="AX33" s="114"/>
      <c r="AY33" s="85"/>
      <c r="AZ33" s="85"/>
      <c r="BA33" s="80"/>
      <c r="BB33" s="80"/>
      <c r="BC33" s="80"/>
      <c r="BD33" s="80"/>
      <c r="BE33" s="82"/>
      <c r="BF33" s="83"/>
      <c r="BG33" s="80"/>
      <c r="BH33" s="80"/>
      <c r="BI33" s="80"/>
      <c r="BJ33" s="80"/>
      <c r="BK33" s="86"/>
      <c r="BL33" s="86"/>
      <c r="BM33" s="86"/>
      <c r="BN33" s="86"/>
      <c r="BO33" s="86"/>
      <c r="BP33" s="80"/>
      <c r="BQ33" s="80"/>
      <c r="BR33" s="80"/>
      <c r="BS33" s="80"/>
      <c r="BT33" s="82"/>
      <c r="BU33" s="1"/>
    </row>
    <row r="34" customFormat="false" ht="19.5" hidden="false" customHeight="true" outlineLevel="0" collapsed="false">
      <c r="A34" s="1"/>
      <c r="B34" s="69" t="s">
        <v>78</v>
      </c>
      <c r="C34" s="70" t="s">
        <v>79</v>
      </c>
      <c r="D34" s="71" t="s">
        <v>41</v>
      </c>
      <c r="E34" s="72" t="n">
        <v>6</v>
      </c>
      <c r="F34" s="73" t="n">
        <v>6</v>
      </c>
      <c r="G34" s="74" t="n">
        <f aca="false">E34-F34</f>
        <v>0</v>
      </c>
      <c r="H34" s="75" t="n">
        <v>3</v>
      </c>
      <c r="I34" s="76" t="n">
        <v>45167</v>
      </c>
      <c r="J34" s="76" t="n">
        <v>45169</v>
      </c>
      <c r="K34" s="77" t="n">
        <f aca="false">J34-I34+1</f>
        <v>3</v>
      </c>
      <c r="L34" s="78" t="n">
        <f aca="false">F34/E34</f>
        <v>1</v>
      </c>
      <c r="M34" s="83"/>
      <c r="N34" s="80"/>
      <c r="O34" s="80"/>
      <c r="P34" s="80"/>
      <c r="Q34" s="80"/>
      <c r="R34" s="81"/>
      <c r="S34" s="81"/>
      <c r="T34" s="81"/>
      <c r="U34" s="81"/>
      <c r="V34" s="81"/>
      <c r="W34" s="80"/>
      <c r="X34" s="80"/>
      <c r="Y34" s="80"/>
      <c r="Z34" s="80"/>
      <c r="AA34" s="82"/>
      <c r="AB34" s="83"/>
      <c r="AC34" s="80"/>
      <c r="AD34" s="80"/>
      <c r="AE34" s="80"/>
      <c r="AF34" s="80"/>
      <c r="AG34" s="84"/>
      <c r="AH34" s="84"/>
      <c r="AI34" s="84"/>
      <c r="AJ34" s="84"/>
      <c r="AK34" s="84"/>
      <c r="AL34" s="80"/>
      <c r="AM34" s="80"/>
      <c r="AN34" s="80"/>
      <c r="AO34" s="80"/>
      <c r="AP34" s="82"/>
      <c r="AQ34" s="80"/>
      <c r="AR34" s="80"/>
      <c r="AS34" s="80"/>
      <c r="AT34" s="80"/>
      <c r="AU34" s="80"/>
      <c r="AV34" s="85"/>
      <c r="AW34" s="114"/>
      <c r="AX34" s="114"/>
      <c r="AY34" s="114"/>
      <c r="AZ34" s="85"/>
      <c r="BA34" s="80"/>
      <c r="BB34" s="80"/>
      <c r="BC34" s="80"/>
      <c r="BD34" s="80"/>
      <c r="BE34" s="82"/>
      <c r="BF34" s="83"/>
      <c r="BG34" s="80"/>
      <c r="BH34" s="80"/>
      <c r="BI34" s="80"/>
      <c r="BJ34" s="80"/>
      <c r="BK34" s="86"/>
      <c r="BL34" s="86"/>
      <c r="BM34" s="86"/>
      <c r="BN34" s="86"/>
      <c r="BO34" s="86"/>
      <c r="BP34" s="80"/>
      <c r="BQ34" s="80"/>
      <c r="BR34" s="80"/>
      <c r="BS34" s="80"/>
      <c r="BT34" s="82"/>
      <c r="BU34" s="1"/>
    </row>
    <row r="35" customFormat="false" ht="19.5" hidden="false" customHeight="true" outlineLevel="0" collapsed="false">
      <c r="A35" s="1"/>
      <c r="B35" s="69" t="s">
        <v>80</v>
      </c>
      <c r="C35" s="70" t="s">
        <v>81</v>
      </c>
      <c r="D35" s="71" t="s">
        <v>39</v>
      </c>
      <c r="E35" s="72" t="n">
        <v>5</v>
      </c>
      <c r="F35" s="73" t="n">
        <v>5</v>
      </c>
      <c r="G35" s="74" t="n">
        <f aca="false">E35-F35</f>
        <v>0</v>
      </c>
      <c r="H35" s="75" t="n">
        <v>3</v>
      </c>
      <c r="I35" s="76" t="n">
        <v>45168</v>
      </c>
      <c r="J35" s="76" t="n">
        <v>45170</v>
      </c>
      <c r="K35" s="77" t="n">
        <f aca="false">J35-I35+1</f>
        <v>3</v>
      </c>
      <c r="L35" s="78" t="n">
        <f aca="false">F35/E35</f>
        <v>1</v>
      </c>
      <c r="M35" s="83"/>
      <c r="N35" s="80"/>
      <c r="O35" s="80"/>
      <c r="P35" s="80"/>
      <c r="Q35" s="80"/>
      <c r="R35" s="81"/>
      <c r="S35" s="81"/>
      <c r="T35" s="81"/>
      <c r="U35" s="81"/>
      <c r="V35" s="81"/>
      <c r="W35" s="80"/>
      <c r="X35" s="80"/>
      <c r="Y35" s="80"/>
      <c r="Z35" s="80"/>
      <c r="AA35" s="82"/>
      <c r="AB35" s="83"/>
      <c r="AC35" s="80"/>
      <c r="AD35" s="80"/>
      <c r="AE35" s="80"/>
      <c r="AF35" s="80"/>
      <c r="AG35" s="84"/>
      <c r="AH35" s="84"/>
      <c r="AI35" s="84"/>
      <c r="AJ35" s="84"/>
      <c r="AK35" s="84"/>
      <c r="AL35" s="80"/>
      <c r="AM35" s="80"/>
      <c r="AN35" s="80"/>
      <c r="AO35" s="80"/>
      <c r="AP35" s="82"/>
      <c r="AQ35" s="116"/>
      <c r="AR35" s="80"/>
      <c r="AS35" s="80"/>
      <c r="AT35" s="80"/>
      <c r="AU35" s="80"/>
      <c r="AV35" s="85"/>
      <c r="AW35" s="85"/>
      <c r="AX35" s="114"/>
      <c r="AY35" s="114"/>
      <c r="AZ35" s="114"/>
      <c r="BA35" s="80"/>
      <c r="BB35" s="80"/>
      <c r="BC35" s="80"/>
      <c r="BD35" s="80"/>
      <c r="BE35" s="82"/>
      <c r="BF35" s="116"/>
      <c r="BG35" s="80"/>
      <c r="BH35" s="80"/>
      <c r="BI35" s="80"/>
      <c r="BJ35" s="80"/>
      <c r="BK35" s="86"/>
      <c r="BL35" s="86"/>
      <c r="BM35" s="86"/>
      <c r="BN35" s="86"/>
      <c r="BO35" s="86"/>
      <c r="BP35" s="80"/>
      <c r="BQ35" s="80"/>
      <c r="BR35" s="80"/>
      <c r="BS35" s="80"/>
      <c r="BT35" s="82"/>
      <c r="BU35" s="1"/>
    </row>
    <row r="36" customFormat="false" ht="15.75" hidden="false" customHeight="true" outlineLevel="0" collapsed="false">
      <c r="A36" s="1"/>
      <c r="B36" s="69" t="s">
        <v>82</v>
      </c>
      <c r="C36" s="70" t="s">
        <v>83</v>
      </c>
      <c r="D36" s="71" t="s">
        <v>41</v>
      </c>
      <c r="E36" s="72" t="n">
        <v>14</v>
      </c>
      <c r="F36" s="73" t="n">
        <v>14</v>
      </c>
      <c r="G36" s="74" t="n">
        <f aca="false">E36-F36</f>
        <v>0</v>
      </c>
      <c r="H36" s="75" t="n">
        <v>3</v>
      </c>
      <c r="I36" s="76" t="n">
        <v>45173</v>
      </c>
      <c r="J36" s="76" t="n">
        <v>45177</v>
      </c>
      <c r="K36" s="77" t="n">
        <f aca="false">J36-I36+1</f>
        <v>5</v>
      </c>
      <c r="L36" s="78" t="n">
        <f aca="false">F36/E36</f>
        <v>1</v>
      </c>
      <c r="M36" s="83"/>
      <c r="N36" s="80"/>
      <c r="O36" s="80"/>
      <c r="P36" s="80"/>
      <c r="Q36" s="80"/>
      <c r="R36" s="81"/>
      <c r="S36" s="81"/>
      <c r="T36" s="81"/>
      <c r="U36" s="81"/>
      <c r="V36" s="81"/>
      <c r="W36" s="80"/>
      <c r="X36" s="80"/>
      <c r="Y36" s="80"/>
      <c r="Z36" s="80"/>
      <c r="AA36" s="82"/>
      <c r="AB36" s="83"/>
      <c r="AC36" s="80"/>
      <c r="AD36" s="80"/>
      <c r="AE36" s="80"/>
      <c r="AF36" s="80"/>
      <c r="AG36" s="84"/>
      <c r="AH36" s="84"/>
      <c r="AI36" s="84"/>
      <c r="AJ36" s="84"/>
      <c r="AK36" s="84"/>
      <c r="AL36" s="80"/>
      <c r="AM36" s="80"/>
      <c r="AN36" s="80"/>
      <c r="AO36" s="80"/>
      <c r="AP36" s="82"/>
      <c r="AQ36" s="83"/>
      <c r="AR36" s="80"/>
      <c r="AS36" s="80"/>
      <c r="AT36" s="80"/>
      <c r="AU36" s="80"/>
      <c r="AV36" s="85"/>
      <c r="AW36" s="85"/>
      <c r="AX36" s="85"/>
      <c r="AY36" s="85"/>
      <c r="AZ36" s="85"/>
      <c r="BA36" s="114"/>
      <c r="BB36" s="114"/>
      <c r="BC36" s="114"/>
      <c r="BD36" s="114"/>
      <c r="BE36" s="114"/>
      <c r="BF36" s="116"/>
      <c r="BG36" s="80"/>
      <c r="BH36" s="80"/>
      <c r="BI36" s="80"/>
      <c r="BJ36" s="80"/>
      <c r="BK36" s="86"/>
      <c r="BL36" s="86"/>
      <c r="BM36" s="86"/>
      <c r="BN36" s="86"/>
      <c r="BO36" s="86"/>
      <c r="BP36" s="80"/>
      <c r="BQ36" s="80"/>
      <c r="BR36" s="80"/>
      <c r="BS36" s="80"/>
      <c r="BT36" s="82"/>
      <c r="BU36" s="1"/>
    </row>
    <row r="37" customFormat="false" ht="15.75" hidden="false" customHeight="true" outlineLevel="0" collapsed="false">
      <c r="A37" s="1"/>
      <c r="B37" s="69" t="s">
        <v>84</v>
      </c>
      <c r="C37" s="70" t="s">
        <v>85</v>
      </c>
      <c r="D37" s="71" t="s">
        <v>39</v>
      </c>
      <c r="E37" s="72" t="n">
        <v>14</v>
      </c>
      <c r="F37" s="73" t="n">
        <v>14</v>
      </c>
      <c r="G37" s="74" t="n">
        <f aca="false">E37-F37</f>
        <v>0</v>
      </c>
      <c r="H37" s="75" t="n">
        <v>3</v>
      </c>
      <c r="I37" s="76" t="n">
        <v>45173</v>
      </c>
      <c r="J37" s="76" t="n">
        <v>45177</v>
      </c>
      <c r="K37" s="77" t="n">
        <f aca="false">J37-I37+1</f>
        <v>5</v>
      </c>
      <c r="L37" s="78" t="n">
        <f aca="false">F37/E37</f>
        <v>1</v>
      </c>
      <c r="M37" s="83"/>
      <c r="N37" s="80"/>
      <c r="O37" s="80"/>
      <c r="P37" s="80"/>
      <c r="Q37" s="80"/>
      <c r="R37" s="81"/>
      <c r="S37" s="81"/>
      <c r="T37" s="81"/>
      <c r="U37" s="81"/>
      <c r="V37" s="81"/>
      <c r="W37" s="80"/>
      <c r="X37" s="80"/>
      <c r="Y37" s="80"/>
      <c r="Z37" s="80"/>
      <c r="AA37" s="82"/>
      <c r="AB37" s="83"/>
      <c r="AC37" s="80"/>
      <c r="AD37" s="80"/>
      <c r="AE37" s="80"/>
      <c r="AF37" s="80"/>
      <c r="AG37" s="84"/>
      <c r="AH37" s="84"/>
      <c r="AI37" s="84"/>
      <c r="AJ37" s="84"/>
      <c r="AK37" s="84"/>
      <c r="AL37" s="80"/>
      <c r="AM37" s="80"/>
      <c r="AN37" s="80"/>
      <c r="AO37" s="80"/>
      <c r="AP37" s="82"/>
      <c r="AQ37" s="116"/>
      <c r="AR37" s="80"/>
      <c r="AS37" s="80"/>
      <c r="AT37" s="80"/>
      <c r="AU37" s="80"/>
      <c r="AV37" s="85"/>
      <c r="AW37" s="85"/>
      <c r="AX37" s="85"/>
      <c r="AY37" s="85"/>
      <c r="AZ37" s="85"/>
      <c r="BA37" s="114"/>
      <c r="BB37" s="114"/>
      <c r="BC37" s="114"/>
      <c r="BD37" s="114"/>
      <c r="BE37" s="114"/>
      <c r="BF37" s="116"/>
      <c r="BG37" s="80"/>
      <c r="BH37" s="80"/>
      <c r="BI37" s="80"/>
      <c r="BJ37" s="80"/>
      <c r="BK37" s="86"/>
      <c r="BL37" s="86"/>
      <c r="BM37" s="86"/>
      <c r="BN37" s="86"/>
      <c r="BO37" s="86"/>
      <c r="BP37" s="80"/>
      <c r="BQ37" s="80"/>
      <c r="BR37" s="80"/>
      <c r="BS37" s="80"/>
      <c r="BT37" s="82"/>
      <c r="BU37" s="1"/>
    </row>
    <row r="38" customFormat="false" ht="18" hidden="false" customHeight="true" outlineLevel="0" collapsed="false">
      <c r="A38" s="1"/>
      <c r="B38" s="69" t="s">
        <v>86</v>
      </c>
      <c r="C38" s="70" t="s">
        <v>87</v>
      </c>
      <c r="D38" s="71" t="s">
        <v>43</v>
      </c>
      <c r="E38" s="72" t="n">
        <v>4</v>
      </c>
      <c r="F38" s="73" t="n">
        <v>4</v>
      </c>
      <c r="G38" s="74" t="n">
        <f aca="false">E38-F38</f>
        <v>0</v>
      </c>
      <c r="H38" s="75" t="n">
        <v>3</v>
      </c>
      <c r="I38" s="76" t="n">
        <v>45176</v>
      </c>
      <c r="J38" s="76" t="n">
        <v>45177</v>
      </c>
      <c r="K38" s="77" t="n">
        <f aca="false">J38-I38+1</f>
        <v>2</v>
      </c>
      <c r="L38" s="78" t="n">
        <f aca="false">F38/E38</f>
        <v>1</v>
      </c>
      <c r="M38" s="83"/>
      <c r="N38" s="80"/>
      <c r="O38" s="80"/>
      <c r="P38" s="80"/>
      <c r="Q38" s="80"/>
      <c r="R38" s="81"/>
      <c r="S38" s="81"/>
      <c r="T38" s="81"/>
      <c r="U38" s="81"/>
      <c r="V38" s="81"/>
      <c r="W38" s="80"/>
      <c r="X38" s="80"/>
      <c r="Y38" s="80"/>
      <c r="Z38" s="80"/>
      <c r="AA38" s="82"/>
      <c r="AB38" s="83"/>
      <c r="AC38" s="80"/>
      <c r="AD38" s="80"/>
      <c r="AE38" s="80"/>
      <c r="AF38" s="80"/>
      <c r="AG38" s="84"/>
      <c r="AH38" s="84"/>
      <c r="AI38" s="84"/>
      <c r="AJ38" s="84"/>
      <c r="AK38" s="84"/>
      <c r="AL38" s="80"/>
      <c r="AM38" s="80"/>
      <c r="AN38" s="80"/>
      <c r="AO38" s="80"/>
      <c r="AP38" s="82"/>
      <c r="AQ38" s="116"/>
      <c r="AR38" s="80"/>
      <c r="AS38" s="80"/>
      <c r="AT38" s="80"/>
      <c r="AU38" s="80"/>
      <c r="AV38" s="85"/>
      <c r="AW38" s="85"/>
      <c r="AX38" s="85"/>
      <c r="AY38" s="85"/>
      <c r="AZ38" s="85"/>
      <c r="BA38" s="80"/>
      <c r="BB38" s="80"/>
      <c r="BC38" s="80"/>
      <c r="BD38" s="114"/>
      <c r="BE38" s="114"/>
      <c r="BF38" s="116"/>
      <c r="BG38" s="80"/>
      <c r="BH38" s="80"/>
      <c r="BI38" s="80"/>
      <c r="BJ38" s="80"/>
      <c r="BK38" s="86"/>
      <c r="BL38" s="86"/>
      <c r="BM38" s="86"/>
      <c r="BN38" s="86"/>
      <c r="BO38" s="86"/>
      <c r="BP38" s="80"/>
      <c r="BQ38" s="80"/>
      <c r="BR38" s="80"/>
      <c r="BS38" s="80"/>
      <c r="BT38" s="82"/>
      <c r="BU38" s="1"/>
    </row>
    <row r="39" customFormat="false" ht="15.75" hidden="false" customHeight="true" outlineLevel="0" collapsed="false">
      <c r="A39" s="1"/>
      <c r="B39" s="69" t="s">
        <v>88</v>
      </c>
      <c r="C39" s="93" t="s">
        <v>89</v>
      </c>
      <c r="D39" s="87"/>
      <c r="E39" s="88" t="n">
        <f aca="false">SUM(E40:E43)</f>
        <v>16</v>
      </c>
      <c r="F39" s="59" t="n">
        <f aca="false">SUM(F40:F43)</f>
        <v>16</v>
      </c>
      <c r="G39" s="59" t="n">
        <f aca="false">SUM(G40:G43)</f>
        <v>0</v>
      </c>
      <c r="H39" s="89"/>
      <c r="I39" s="113"/>
      <c r="J39" s="90"/>
      <c r="K39" s="90"/>
      <c r="L39" s="65" t="n">
        <f aca="false">F39/E39</f>
        <v>1</v>
      </c>
      <c r="M39" s="6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8"/>
      <c r="AB39" s="66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8"/>
      <c r="AQ39" s="66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8"/>
      <c r="BF39" s="66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8"/>
      <c r="BU39" s="1"/>
    </row>
    <row r="40" customFormat="false" ht="15.75" hidden="false" customHeight="true" outlineLevel="0" collapsed="false">
      <c r="A40" s="1"/>
      <c r="B40" s="69" t="s">
        <v>90</v>
      </c>
      <c r="C40" s="96" t="s">
        <v>91</v>
      </c>
      <c r="D40" s="71" t="s">
        <v>43</v>
      </c>
      <c r="E40" s="72" t="n">
        <v>4</v>
      </c>
      <c r="F40" s="73" t="n">
        <v>4</v>
      </c>
      <c r="G40" s="74" t="n">
        <v>0</v>
      </c>
      <c r="H40" s="98" t="n">
        <v>4</v>
      </c>
      <c r="I40" s="76" t="n">
        <v>45180</v>
      </c>
      <c r="J40" s="76" t="n">
        <v>45181</v>
      </c>
      <c r="K40" s="77" t="n">
        <f aca="false">J40-I40+1</f>
        <v>2</v>
      </c>
      <c r="L40" s="78" t="n">
        <f aca="false">E40/F40</f>
        <v>1</v>
      </c>
      <c r="M40" s="83"/>
      <c r="N40" s="80"/>
      <c r="O40" s="80"/>
      <c r="P40" s="80"/>
      <c r="Q40" s="80"/>
      <c r="R40" s="81"/>
      <c r="S40" s="81"/>
      <c r="T40" s="81"/>
      <c r="U40" s="81"/>
      <c r="V40" s="81"/>
      <c r="W40" s="80"/>
      <c r="X40" s="80"/>
      <c r="Y40" s="80"/>
      <c r="Z40" s="80"/>
      <c r="AA40" s="82"/>
      <c r="AB40" s="83"/>
      <c r="AC40" s="80"/>
      <c r="AD40" s="80"/>
      <c r="AE40" s="80"/>
      <c r="AF40" s="80"/>
      <c r="AG40" s="84"/>
      <c r="AH40" s="84"/>
      <c r="AI40" s="84"/>
      <c r="AJ40" s="84"/>
      <c r="AK40" s="84"/>
      <c r="AL40" s="80"/>
      <c r="AM40" s="80"/>
      <c r="AN40" s="80"/>
      <c r="AO40" s="80"/>
      <c r="AP40" s="82"/>
      <c r="AR40" s="80"/>
      <c r="AS40" s="80"/>
      <c r="AT40" s="80"/>
      <c r="AU40" s="80"/>
      <c r="AV40" s="85"/>
      <c r="AW40" s="85"/>
      <c r="AX40" s="85"/>
      <c r="AY40" s="85"/>
      <c r="AZ40" s="85"/>
      <c r="BA40" s="80"/>
      <c r="BB40" s="80"/>
      <c r="BC40" s="80"/>
      <c r="BD40" s="80"/>
      <c r="BE40" s="82"/>
      <c r="BF40" s="117"/>
      <c r="BG40" s="117"/>
      <c r="BH40" s="80"/>
      <c r="BI40" s="80"/>
      <c r="BJ40" s="80"/>
      <c r="BK40" s="86"/>
      <c r="BL40" s="86"/>
      <c r="BM40" s="86"/>
      <c r="BN40" s="86"/>
      <c r="BO40" s="86"/>
      <c r="BP40" s="80"/>
      <c r="BQ40" s="80"/>
      <c r="BR40" s="80"/>
      <c r="BS40" s="80"/>
      <c r="BT40" s="82"/>
      <c r="BU40" s="1"/>
    </row>
    <row r="41" customFormat="false" ht="15.75" hidden="false" customHeight="true" outlineLevel="0" collapsed="false">
      <c r="A41" s="1"/>
      <c r="B41" s="69" t="s">
        <v>92</v>
      </c>
      <c r="C41" s="96" t="s">
        <v>93</v>
      </c>
      <c r="D41" s="71" t="s">
        <v>45</v>
      </c>
      <c r="E41" s="72" t="n">
        <v>5</v>
      </c>
      <c r="F41" s="73" t="n">
        <v>5</v>
      </c>
      <c r="G41" s="74" t="n">
        <f aca="false">E41-F41</f>
        <v>0</v>
      </c>
      <c r="H41" s="98" t="n">
        <v>4</v>
      </c>
      <c r="I41" s="76" t="n">
        <v>45181</v>
      </c>
      <c r="J41" s="76" t="n">
        <v>45182</v>
      </c>
      <c r="K41" s="77" t="n">
        <f aca="false">J41-I41+1</f>
        <v>2</v>
      </c>
      <c r="L41" s="78" t="n">
        <f aca="false">F41/E41</f>
        <v>1</v>
      </c>
      <c r="M41" s="83"/>
      <c r="N41" s="80"/>
      <c r="O41" s="80"/>
      <c r="P41" s="80"/>
      <c r="Q41" s="80"/>
      <c r="R41" s="81"/>
      <c r="S41" s="81"/>
      <c r="T41" s="81"/>
      <c r="U41" s="81"/>
      <c r="V41" s="81"/>
      <c r="W41" s="80"/>
      <c r="X41" s="80"/>
      <c r="Y41" s="80"/>
      <c r="Z41" s="80"/>
      <c r="AA41" s="82"/>
      <c r="AB41" s="83"/>
      <c r="AC41" s="80"/>
      <c r="AD41" s="80"/>
      <c r="AE41" s="80"/>
      <c r="AF41" s="80"/>
      <c r="AG41" s="84"/>
      <c r="AH41" s="84"/>
      <c r="AI41" s="84"/>
      <c r="AJ41" s="84"/>
      <c r="AK41" s="84"/>
      <c r="AL41" s="80"/>
      <c r="AM41" s="80"/>
      <c r="AN41" s="80"/>
      <c r="AO41" s="80"/>
      <c r="AP41" s="82"/>
      <c r="AQ41" s="83"/>
      <c r="AR41" s="80"/>
      <c r="AS41" s="80"/>
      <c r="AT41" s="80"/>
      <c r="AU41" s="80"/>
      <c r="AV41" s="85"/>
      <c r="AW41" s="85"/>
      <c r="AX41" s="85"/>
      <c r="AY41" s="85"/>
      <c r="AZ41" s="85"/>
      <c r="BA41" s="80"/>
      <c r="BB41" s="80"/>
      <c r="BC41" s="80"/>
      <c r="BD41" s="80"/>
      <c r="BE41" s="82"/>
      <c r="BF41" s="83"/>
      <c r="BG41" s="117"/>
      <c r="BH41" s="117"/>
      <c r="BI41" s="80"/>
      <c r="BJ41" s="80"/>
      <c r="BK41" s="118"/>
      <c r="BL41" s="86"/>
      <c r="BM41" s="86"/>
      <c r="BN41" s="86"/>
      <c r="BO41" s="86"/>
      <c r="BP41" s="80"/>
      <c r="BQ41" s="80"/>
      <c r="BR41" s="80"/>
      <c r="BS41" s="80"/>
      <c r="BT41" s="82"/>
      <c r="BU41" s="1"/>
    </row>
    <row r="42" customFormat="false" ht="15.75" hidden="false" customHeight="true" outlineLevel="0" collapsed="false">
      <c r="A42" s="1"/>
      <c r="B42" s="69" t="s">
        <v>94</v>
      </c>
      <c r="C42" s="96" t="s">
        <v>95</v>
      </c>
      <c r="D42" s="71" t="s">
        <v>39</v>
      </c>
      <c r="E42" s="72" t="n">
        <v>3</v>
      </c>
      <c r="F42" s="73" t="n">
        <v>3</v>
      </c>
      <c r="G42" s="74" t="n">
        <f aca="false">E42-F42</f>
        <v>0</v>
      </c>
      <c r="H42" s="98" t="n">
        <v>4</v>
      </c>
      <c r="I42" s="76" t="n">
        <v>45182</v>
      </c>
      <c r="J42" s="76" t="n">
        <v>45182</v>
      </c>
      <c r="K42" s="77" t="n">
        <f aca="false">J42-I42+1</f>
        <v>1</v>
      </c>
      <c r="L42" s="78" t="n">
        <f aca="false">F42/E42</f>
        <v>1</v>
      </c>
      <c r="M42" s="83"/>
      <c r="N42" s="80"/>
      <c r="O42" s="80"/>
      <c r="P42" s="80"/>
      <c r="Q42" s="80"/>
      <c r="R42" s="81"/>
      <c r="S42" s="81"/>
      <c r="T42" s="81"/>
      <c r="U42" s="81"/>
      <c r="V42" s="81"/>
      <c r="W42" s="80"/>
      <c r="X42" s="80"/>
      <c r="Y42" s="80"/>
      <c r="Z42" s="80"/>
      <c r="AA42" s="82"/>
      <c r="AB42" s="83"/>
      <c r="AC42" s="80"/>
      <c r="AD42" s="80"/>
      <c r="AE42" s="80"/>
      <c r="AF42" s="80"/>
      <c r="AG42" s="84"/>
      <c r="AH42" s="84"/>
      <c r="AI42" s="84"/>
      <c r="AJ42" s="84"/>
      <c r="AK42" s="84"/>
      <c r="AL42" s="80"/>
      <c r="AM42" s="80"/>
      <c r="AN42" s="80"/>
      <c r="AO42" s="80"/>
      <c r="AP42" s="82"/>
      <c r="AQ42" s="83"/>
      <c r="AR42" s="80"/>
      <c r="AS42" s="80"/>
      <c r="AT42" s="80"/>
      <c r="AU42" s="80"/>
      <c r="AV42" s="85"/>
      <c r="AW42" s="85"/>
      <c r="AX42" s="85"/>
      <c r="AY42" s="85"/>
      <c r="AZ42" s="85"/>
      <c r="BA42" s="80"/>
      <c r="BB42" s="80"/>
      <c r="BC42" s="80"/>
      <c r="BD42" s="80"/>
      <c r="BE42" s="82"/>
      <c r="BF42" s="83"/>
      <c r="BG42" s="80"/>
      <c r="BH42" s="117"/>
      <c r="BI42" s="80"/>
      <c r="BJ42" s="119"/>
      <c r="BK42" s="86"/>
      <c r="BL42" s="86"/>
      <c r="BM42" s="86"/>
      <c r="BN42" s="86"/>
      <c r="BO42" s="86"/>
      <c r="BP42" s="80"/>
      <c r="BQ42" s="80"/>
      <c r="BR42" s="80"/>
      <c r="BS42" s="80"/>
      <c r="BT42" s="82"/>
      <c r="BU42" s="1"/>
    </row>
    <row r="43" customFormat="false" ht="18.75" hidden="false" customHeight="true" outlineLevel="0" collapsed="false">
      <c r="A43" s="1"/>
      <c r="B43" s="69" t="s">
        <v>96</v>
      </c>
      <c r="C43" s="96" t="s">
        <v>97</v>
      </c>
      <c r="D43" s="71" t="s">
        <v>41</v>
      </c>
      <c r="E43" s="72" t="n">
        <v>4</v>
      </c>
      <c r="F43" s="73" t="n">
        <v>4</v>
      </c>
      <c r="G43" s="74" t="n">
        <f aca="false">E43-F43</f>
        <v>0</v>
      </c>
      <c r="H43" s="98" t="n">
        <v>4</v>
      </c>
      <c r="I43" s="76" t="n">
        <v>45183</v>
      </c>
      <c r="J43" s="76" t="n">
        <v>45183</v>
      </c>
      <c r="K43" s="77" t="n">
        <f aca="false">J43-I43+1</f>
        <v>1</v>
      </c>
      <c r="L43" s="78" t="n">
        <f aca="false">F43/E43</f>
        <v>1</v>
      </c>
      <c r="M43" s="83"/>
      <c r="N43" s="80"/>
      <c r="O43" s="80"/>
      <c r="P43" s="80"/>
      <c r="Q43" s="80"/>
      <c r="R43" s="81"/>
      <c r="S43" s="81"/>
      <c r="T43" s="81"/>
      <c r="U43" s="81"/>
      <c r="V43" s="81"/>
      <c r="W43" s="80"/>
      <c r="X43" s="80"/>
      <c r="Y43" s="80"/>
      <c r="Z43" s="80"/>
      <c r="AA43" s="82"/>
      <c r="AB43" s="83"/>
      <c r="AC43" s="80"/>
      <c r="AD43" s="80"/>
      <c r="AE43" s="80"/>
      <c r="AF43" s="80"/>
      <c r="AG43" s="84"/>
      <c r="AH43" s="84"/>
      <c r="AI43" s="84"/>
      <c r="AJ43" s="84"/>
      <c r="AK43" s="84"/>
      <c r="AL43" s="80"/>
      <c r="AM43" s="80"/>
      <c r="AN43" s="80"/>
      <c r="AO43" s="80"/>
      <c r="AP43" s="82"/>
      <c r="AQ43" s="83"/>
      <c r="AR43" s="80"/>
      <c r="AS43" s="80"/>
      <c r="AT43" s="80"/>
      <c r="AU43" s="80"/>
      <c r="AV43" s="85"/>
      <c r="AW43" s="85"/>
      <c r="AX43" s="85"/>
      <c r="AY43" s="85"/>
      <c r="AZ43" s="85"/>
      <c r="BA43" s="80"/>
      <c r="BB43" s="80"/>
      <c r="BC43" s="80"/>
      <c r="BD43" s="80"/>
      <c r="BE43" s="82"/>
      <c r="BF43" s="83"/>
      <c r="BG43" s="80"/>
      <c r="BH43" s="80"/>
      <c r="BI43" s="117"/>
      <c r="BJ43" s="80"/>
      <c r="BK43" s="86"/>
      <c r="BL43" s="86"/>
      <c r="BM43" s="86"/>
      <c r="BN43" s="86"/>
      <c r="BO43" s="86"/>
      <c r="BP43" s="80"/>
      <c r="BQ43" s="80"/>
      <c r="BR43" s="80"/>
      <c r="BS43" s="80"/>
      <c r="BT43" s="82"/>
      <c r="BU43" s="1"/>
    </row>
    <row r="44" customFormat="false" ht="15.75" hidden="false" customHeight="true" outlineLevel="0" collapsed="false">
      <c r="A44" s="1"/>
      <c r="B44" s="69" t="s">
        <v>98</v>
      </c>
      <c r="C44" s="87" t="s">
        <v>99</v>
      </c>
      <c r="D44" s="87"/>
      <c r="E44" s="120" t="n">
        <f aca="false">SUM(E45:E52)</f>
        <v>41</v>
      </c>
      <c r="F44" s="121" t="n">
        <f aca="false">SUM(F45:F52)</f>
        <v>41</v>
      </c>
      <c r="G44" s="121" t="n">
        <f aca="false">SUM(G45:G52)</f>
        <v>0</v>
      </c>
      <c r="H44" s="89"/>
      <c r="I44" s="113"/>
      <c r="J44" s="90"/>
      <c r="K44" s="90"/>
      <c r="L44" s="65" t="n">
        <f aca="false">F44/E44</f>
        <v>1</v>
      </c>
      <c r="M44" s="6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8"/>
      <c r="AB44" s="66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8"/>
      <c r="AQ44" s="66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8"/>
      <c r="BF44" s="66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8"/>
      <c r="BU44" s="1"/>
    </row>
    <row r="45" customFormat="false" ht="15.75" hidden="false" customHeight="true" outlineLevel="0" collapsed="false">
      <c r="A45" s="1"/>
      <c r="B45" s="69" t="s">
        <v>100</v>
      </c>
      <c r="C45" s="70" t="s">
        <v>101</v>
      </c>
      <c r="D45" s="71" t="s">
        <v>45</v>
      </c>
      <c r="E45" s="72" t="n">
        <v>5</v>
      </c>
      <c r="F45" s="92" t="n">
        <v>5</v>
      </c>
      <c r="G45" s="74" t="n">
        <f aca="false">E45-F45</f>
        <v>0</v>
      </c>
      <c r="H45" s="75" t="n">
        <v>4</v>
      </c>
      <c r="I45" s="76" t="n">
        <v>45187</v>
      </c>
      <c r="J45" s="76" t="n">
        <v>45189</v>
      </c>
      <c r="K45" s="77" t="n">
        <f aca="false">J45-I45+1</f>
        <v>3</v>
      </c>
      <c r="L45" s="78" t="n">
        <f aca="false">F45/E45</f>
        <v>1</v>
      </c>
      <c r="M45" s="83"/>
      <c r="N45" s="80"/>
      <c r="O45" s="80"/>
      <c r="P45" s="80"/>
      <c r="Q45" s="80"/>
      <c r="R45" s="81"/>
      <c r="S45" s="81"/>
      <c r="T45" s="81"/>
      <c r="U45" s="81"/>
      <c r="V45" s="81"/>
      <c r="W45" s="80"/>
      <c r="X45" s="80"/>
      <c r="Y45" s="80"/>
      <c r="Z45" s="80"/>
      <c r="AA45" s="82"/>
      <c r="AB45" s="83"/>
      <c r="AC45" s="80"/>
      <c r="AD45" s="80"/>
      <c r="AE45" s="80"/>
      <c r="AF45" s="80"/>
      <c r="AG45" s="84"/>
      <c r="AH45" s="84"/>
      <c r="AI45" s="84"/>
      <c r="AJ45" s="84"/>
      <c r="AK45" s="84"/>
      <c r="AL45" s="80"/>
      <c r="AM45" s="80"/>
      <c r="AN45" s="80"/>
      <c r="AO45" s="80"/>
      <c r="AP45" s="82"/>
      <c r="AQ45" s="83"/>
      <c r="AR45" s="80"/>
      <c r="AS45" s="80"/>
      <c r="AT45" s="80"/>
      <c r="AU45" s="80"/>
      <c r="AV45" s="85"/>
      <c r="AW45" s="85"/>
      <c r="AX45" s="85"/>
      <c r="AY45" s="85"/>
      <c r="AZ45" s="85"/>
      <c r="BA45" s="80"/>
      <c r="BB45" s="80"/>
      <c r="BC45" s="80"/>
      <c r="BD45" s="80"/>
      <c r="BE45" s="82"/>
      <c r="BF45" s="83"/>
      <c r="BG45" s="80"/>
      <c r="BH45" s="80"/>
      <c r="BI45" s="80"/>
      <c r="BJ45" s="80"/>
      <c r="BK45" s="117"/>
      <c r="BL45" s="117"/>
      <c r="BM45" s="117"/>
      <c r="BN45" s="86"/>
      <c r="BO45" s="86"/>
      <c r="BP45" s="80"/>
      <c r="BQ45" s="80"/>
      <c r="BR45" s="80"/>
      <c r="BS45" s="80"/>
      <c r="BT45" s="82"/>
      <c r="BU45" s="1"/>
    </row>
    <row r="46" customFormat="false" ht="15.75" hidden="false" customHeight="true" outlineLevel="0" collapsed="false">
      <c r="A46" s="1"/>
      <c r="B46" s="69" t="s">
        <v>102</v>
      </c>
      <c r="C46" s="70" t="s">
        <v>103</v>
      </c>
      <c r="D46" s="71" t="s">
        <v>43</v>
      </c>
      <c r="E46" s="72" t="n">
        <v>6</v>
      </c>
      <c r="F46" s="92" t="n">
        <v>6</v>
      </c>
      <c r="G46" s="74" t="n">
        <f aca="false">E46-F46</f>
        <v>0</v>
      </c>
      <c r="H46" s="75" t="n">
        <v>4</v>
      </c>
      <c r="I46" s="76" t="n">
        <v>45187</v>
      </c>
      <c r="J46" s="76" t="n">
        <v>45189</v>
      </c>
      <c r="K46" s="77" t="n">
        <f aca="false">J46-I46+1</f>
        <v>3</v>
      </c>
      <c r="L46" s="78" t="n">
        <f aca="false">F46/E46</f>
        <v>1</v>
      </c>
      <c r="M46" s="83"/>
      <c r="N46" s="80"/>
      <c r="O46" s="80"/>
      <c r="P46" s="80"/>
      <c r="Q46" s="80"/>
      <c r="R46" s="81"/>
      <c r="S46" s="81"/>
      <c r="T46" s="81"/>
      <c r="U46" s="81"/>
      <c r="V46" s="81"/>
      <c r="W46" s="80"/>
      <c r="X46" s="80"/>
      <c r="Y46" s="80"/>
      <c r="Z46" s="80"/>
      <c r="AA46" s="82"/>
      <c r="AB46" s="83"/>
      <c r="AC46" s="80"/>
      <c r="AD46" s="80"/>
      <c r="AE46" s="80"/>
      <c r="AF46" s="80"/>
      <c r="AG46" s="84"/>
      <c r="AH46" s="84"/>
      <c r="AI46" s="84"/>
      <c r="AJ46" s="84"/>
      <c r="AK46" s="84"/>
      <c r="AL46" s="80"/>
      <c r="AM46" s="80"/>
      <c r="AN46" s="80"/>
      <c r="AO46" s="80"/>
      <c r="AP46" s="82"/>
      <c r="AQ46" s="83"/>
      <c r="AR46" s="80"/>
      <c r="AS46" s="80"/>
      <c r="AT46" s="80"/>
      <c r="AU46" s="80"/>
      <c r="AV46" s="85"/>
      <c r="AW46" s="85"/>
      <c r="AX46" s="85"/>
      <c r="AY46" s="85"/>
      <c r="AZ46" s="85"/>
      <c r="BA46" s="80"/>
      <c r="BB46" s="80"/>
      <c r="BC46" s="80"/>
      <c r="BD46" s="80"/>
      <c r="BE46" s="82"/>
      <c r="BF46" s="83"/>
      <c r="BG46" s="80"/>
      <c r="BH46" s="80"/>
      <c r="BI46" s="80"/>
      <c r="BJ46" s="80"/>
      <c r="BK46" s="117"/>
      <c r="BL46" s="117"/>
      <c r="BM46" s="117"/>
      <c r="BN46" s="86"/>
      <c r="BO46" s="86"/>
      <c r="BP46" s="80"/>
      <c r="BQ46" s="80"/>
      <c r="BR46" s="80"/>
      <c r="BS46" s="80"/>
      <c r="BT46" s="82"/>
      <c r="BU46" s="1"/>
    </row>
    <row r="47" customFormat="false" ht="15.75" hidden="false" customHeight="true" outlineLevel="0" collapsed="false">
      <c r="A47" s="1"/>
      <c r="B47" s="69" t="s">
        <v>104</v>
      </c>
      <c r="C47" s="70" t="s">
        <v>105</v>
      </c>
      <c r="D47" s="71" t="s">
        <v>45</v>
      </c>
      <c r="E47" s="72" t="n">
        <v>5</v>
      </c>
      <c r="F47" s="92" t="n">
        <v>5</v>
      </c>
      <c r="G47" s="74" t="n">
        <f aca="false">E47-F47</f>
        <v>0</v>
      </c>
      <c r="H47" s="75" t="n">
        <v>4</v>
      </c>
      <c r="I47" s="76" t="n">
        <v>45190</v>
      </c>
      <c r="J47" s="76" t="n">
        <v>45191</v>
      </c>
      <c r="K47" s="77" t="n">
        <f aca="false">J47-I47+1</f>
        <v>2</v>
      </c>
      <c r="L47" s="78" t="n">
        <f aca="false">F47/E47</f>
        <v>1</v>
      </c>
      <c r="M47" s="83"/>
      <c r="N47" s="80"/>
      <c r="O47" s="80"/>
      <c r="P47" s="80"/>
      <c r="Q47" s="80"/>
      <c r="R47" s="81"/>
      <c r="S47" s="81"/>
      <c r="T47" s="81"/>
      <c r="U47" s="81"/>
      <c r="V47" s="81"/>
      <c r="W47" s="80"/>
      <c r="X47" s="80"/>
      <c r="Y47" s="80"/>
      <c r="Z47" s="80"/>
      <c r="AA47" s="82"/>
      <c r="AB47" s="83"/>
      <c r="AC47" s="80"/>
      <c r="AD47" s="80"/>
      <c r="AE47" s="80"/>
      <c r="AF47" s="80"/>
      <c r="AG47" s="84"/>
      <c r="AH47" s="84"/>
      <c r="AI47" s="84"/>
      <c r="AJ47" s="84"/>
      <c r="AK47" s="84"/>
      <c r="AL47" s="80"/>
      <c r="AM47" s="80"/>
      <c r="AN47" s="80"/>
      <c r="AO47" s="80"/>
      <c r="AP47" s="82"/>
      <c r="AQ47" s="83"/>
      <c r="AR47" s="80"/>
      <c r="AS47" s="80"/>
      <c r="AT47" s="80"/>
      <c r="AU47" s="80"/>
      <c r="AV47" s="85"/>
      <c r="AW47" s="85"/>
      <c r="AX47" s="122"/>
      <c r="AY47" s="122"/>
      <c r="AZ47" s="122"/>
      <c r="BA47" s="80"/>
      <c r="BB47" s="80"/>
      <c r="BC47" s="80"/>
      <c r="BD47" s="80"/>
      <c r="BE47" s="82"/>
      <c r="BF47" s="83"/>
      <c r="BG47" s="80"/>
      <c r="BH47" s="80"/>
      <c r="BI47" s="80"/>
      <c r="BJ47" s="80"/>
      <c r="BK47" s="86"/>
      <c r="BL47" s="86"/>
      <c r="BM47" s="86"/>
      <c r="BN47" s="117"/>
      <c r="BO47" s="117"/>
      <c r="BP47" s="80"/>
      <c r="BQ47" s="80"/>
      <c r="BR47" s="80"/>
      <c r="BS47" s="80"/>
      <c r="BT47" s="82"/>
      <c r="BU47" s="1"/>
    </row>
    <row r="48" customFormat="false" ht="15.75" hidden="false" customHeight="true" outlineLevel="0" collapsed="false">
      <c r="A48" s="1"/>
      <c r="B48" s="69" t="s">
        <v>106</v>
      </c>
      <c r="C48" s="70" t="s">
        <v>107</v>
      </c>
      <c r="D48" s="71" t="s">
        <v>43</v>
      </c>
      <c r="E48" s="72" t="n">
        <v>6</v>
      </c>
      <c r="F48" s="92" t="n">
        <v>6</v>
      </c>
      <c r="G48" s="74" t="n">
        <f aca="false">E48-F48</f>
        <v>0</v>
      </c>
      <c r="H48" s="75" t="n">
        <v>4</v>
      </c>
      <c r="I48" s="76" t="n">
        <v>45190</v>
      </c>
      <c r="J48" s="76" t="n">
        <v>45191</v>
      </c>
      <c r="K48" s="77" t="n">
        <f aca="false">J48-I48+1</f>
        <v>2</v>
      </c>
      <c r="L48" s="78" t="n">
        <f aca="false">F48/E48</f>
        <v>1</v>
      </c>
      <c r="M48" s="83"/>
      <c r="N48" s="80"/>
      <c r="O48" s="80"/>
      <c r="P48" s="80"/>
      <c r="Q48" s="80"/>
      <c r="R48" s="81"/>
      <c r="S48" s="81"/>
      <c r="T48" s="81"/>
      <c r="U48" s="81"/>
      <c r="V48" s="81"/>
      <c r="W48" s="80"/>
      <c r="X48" s="80"/>
      <c r="Y48" s="80"/>
      <c r="Z48" s="80"/>
      <c r="AA48" s="82"/>
      <c r="AB48" s="83"/>
      <c r="AC48" s="80"/>
      <c r="AD48" s="80"/>
      <c r="AE48" s="80"/>
      <c r="AF48" s="80"/>
      <c r="AG48" s="84"/>
      <c r="AH48" s="84"/>
      <c r="AI48" s="84"/>
      <c r="AJ48" s="84"/>
      <c r="AK48" s="84"/>
      <c r="AL48" s="80"/>
      <c r="AM48" s="80"/>
      <c r="AN48" s="80"/>
      <c r="AO48" s="80"/>
      <c r="AP48" s="82"/>
      <c r="AQ48" s="83"/>
      <c r="AR48" s="80"/>
      <c r="AS48" s="80"/>
      <c r="AT48" s="80"/>
      <c r="AU48" s="80"/>
      <c r="AV48" s="85"/>
      <c r="AW48" s="85"/>
      <c r="AX48" s="122"/>
      <c r="AY48" s="122"/>
      <c r="AZ48" s="122"/>
      <c r="BA48" s="80"/>
      <c r="BB48" s="80"/>
      <c r="BC48" s="80"/>
      <c r="BD48" s="80"/>
      <c r="BE48" s="82"/>
      <c r="BF48" s="83"/>
      <c r="BG48" s="80"/>
      <c r="BH48" s="80"/>
      <c r="BI48" s="80"/>
      <c r="BJ48" s="80"/>
      <c r="BK48" s="86"/>
      <c r="BL48" s="86"/>
      <c r="BM48" s="86"/>
      <c r="BN48" s="117"/>
      <c r="BO48" s="117"/>
      <c r="BP48" s="80"/>
      <c r="BQ48" s="80"/>
      <c r="BR48" s="80"/>
      <c r="BS48" s="80"/>
      <c r="BT48" s="82"/>
      <c r="BU48" s="1"/>
    </row>
    <row r="49" customFormat="false" ht="15.75" hidden="false" customHeight="true" outlineLevel="0" collapsed="false">
      <c r="A49" s="1"/>
      <c r="B49" s="69" t="s">
        <v>108</v>
      </c>
      <c r="C49" s="96" t="s">
        <v>109</v>
      </c>
      <c r="D49" s="71" t="s">
        <v>41</v>
      </c>
      <c r="E49" s="72" t="n">
        <v>5</v>
      </c>
      <c r="F49" s="92" t="n">
        <v>5</v>
      </c>
      <c r="G49" s="74" t="n">
        <f aca="false">E49-F49</f>
        <v>0</v>
      </c>
      <c r="H49" s="75" t="n">
        <v>4</v>
      </c>
      <c r="I49" s="76" t="n">
        <v>45194</v>
      </c>
      <c r="J49" s="76" t="n">
        <v>45195</v>
      </c>
      <c r="K49" s="77" t="n">
        <f aca="false">J49-I49+1</f>
        <v>2</v>
      </c>
      <c r="L49" s="78" t="n">
        <f aca="false">F49/E49</f>
        <v>1</v>
      </c>
      <c r="M49" s="83"/>
      <c r="N49" s="80"/>
      <c r="O49" s="80"/>
      <c r="P49" s="80"/>
      <c r="Q49" s="80"/>
      <c r="R49" s="81"/>
      <c r="S49" s="81"/>
      <c r="T49" s="81"/>
      <c r="U49" s="81"/>
      <c r="V49" s="81"/>
      <c r="W49" s="80"/>
      <c r="X49" s="80"/>
      <c r="Y49" s="80"/>
      <c r="Z49" s="80"/>
      <c r="AA49" s="82"/>
      <c r="AB49" s="83"/>
      <c r="AC49" s="80"/>
      <c r="AD49" s="80"/>
      <c r="AE49" s="80"/>
      <c r="AF49" s="80"/>
      <c r="AG49" s="84"/>
      <c r="AH49" s="84"/>
      <c r="AI49" s="84"/>
      <c r="AJ49" s="84"/>
      <c r="AK49" s="84"/>
      <c r="AL49" s="80"/>
      <c r="AM49" s="80"/>
      <c r="AN49" s="80"/>
      <c r="AO49" s="80"/>
      <c r="AP49" s="82"/>
      <c r="AQ49" s="83"/>
      <c r="AR49" s="80"/>
      <c r="AS49" s="80"/>
      <c r="AT49" s="80"/>
      <c r="AU49" s="80"/>
      <c r="AV49" s="85"/>
      <c r="AW49" s="85"/>
      <c r="AX49" s="122"/>
      <c r="AY49" s="122"/>
      <c r="AZ49" s="122"/>
      <c r="BA49" s="80"/>
      <c r="BB49" s="80"/>
      <c r="BC49" s="80"/>
      <c r="BD49" s="80"/>
      <c r="BE49" s="82"/>
      <c r="BF49" s="83"/>
      <c r="BG49" s="80"/>
      <c r="BH49" s="80"/>
      <c r="BI49" s="80"/>
      <c r="BJ49" s="80"/>
      <c r="BK49" s="86"/>
      <c r="BL49" s="86"/>
      <c r="BM49" s="86"/>
      <c r="BN49" s="86"/>
      <c r="BO49" s="86"/>
      <c r="BP49" s="117"/>
      <c r="BQ49" s="117"/>
      <c r="BR49" s="80"/>
      <c r="BS49" s="80"/>
      <c r="BT49" s="82"/>
      <c r="BU49" s="1"/>
    </row>
    <row r="50" customFormat="false" ht="15.75" hidden="false" customHeight="true" outlineLevel="0" collapsed="false">
      <c r="A50" s="1"/>
      <c r="B50" s="69" t="s">
        <v>110</v>
      </c>
      <c r="C50" s="70" t="s">
        <v>111</v>
      </c>
      <c r="D50" s="71" t="s">
        <v>39</v>
      </c>
      <c r="E50" s="72" t="n">
        <v>4</v>
      </c>
      <c r="F50" s="92" t="n">
        <v>4</v>
      </c>
      <c r="G50" s="74" t="n">
        <f aca="false">E50-F50</f>
        <v>0</v>
      </c>
      <c r="H50" s="75" t="n">
        <v>4</v>
      </c>
      <c r="I50" s="76" t="n">
        <v>45195</v>
      </c>
      <c r="J50" s="76" t="n">
        <v>45196</v>
      </c>
      <c r="K50" s="77" t="n">
        <f aca="false">J50-I50+1</f>
        <v>2</v>
      </c>
      <c r="L50" s="78" t="n">
        <f aca="false">F50/E50</f>
        <v>1</v>
      </c>
      <c r="M50" s="83"/>
      <c r="N50" s="80"/>
      <c r="O50" s="80"/>
      <c r="P50" s="80"/>
      <c r="Q50" s="80"/>
      <c r="R50" s="81"/>
      <c r="S50" s="81"/>
      <c r="T50" s="81"/>
      <c r="U50" s="81"/>
      <c r="V50" s="81"/>
      <c r="W50" s="80"/>
      <c r="X50" s="80"/>
      <c r="Y50" s="80"/>
      <c r="Z50" s="80"/>
      <c r="AA50" s="82"/>
      <c r="AB50" s="83"/>
      <c r="AC50" s="80"/>
      <c r="AD50" s="80"/>
      <c r="AE50" s="80"/>
      <c r="AF50" s="80"/>
      <c r="AG50" s="84"/>
      <c r="AH50" s="84"/>
      <c r="AI50" s="84"/>
      <c r="AJ50" s="84"/>
      <c r="AK50" s="84"/>
      <c r="AL50" s="80"/>
      <c r="AM50" s="80"/>
      <c r="AN50" s="80"/>
      <c r="AO50" s="80"/>
      <c r="AP50" s="82"/>
      <c r="AQ50" s="83"/>
      <c r="AR50" s="80"/>
      <c r="AS50" s="80"/>
      <c r="AT50" s="80"/>
      <c r="AU50" s="80"/>
      <c r="AV50" s="85"/>
      <c r="AW50" s="85"/>
      <c r="AX50" s="85"/>
      <c r="AY50" s="85"/>
      <c r="AZ50" s="85"/>
      <c r="BA50" s="80"/>
      <c r="BB50" s="80"/>
      <c r="BC50" s="80"/>
      <c r="BD50" s="80"/>
      <c r="BE50" s="82"/>
      <c r="BF50" s="83"/>
      <c r="BG50" s="80"/>
      <c r="BH50" s="80"/>
      <c r="BI50" s="80"/>
      <c r="BJ50" s="80"/>
      <c r="BK50" s="86"/>
      <c r="BL50" s="86"/>
      <c r="BM50" s="86"/>
      <c r="BN50" s="86"/>
      <c r="BO50" s="86"/>
      <c r="BP50" s="80"/>
      <c r="BQ50" s="117"/>
      <c r="BR50" s="117"/>
      <c r="BS50" s="80"/>
      <c r="BT50" s="82"/>
      <c r="BU50" s="1"/>
    </row>
    <row r="51" customFormat="false" ht="15.75" hidden="false" customHeight="true" outlineLevel="0" collapsed="false">
      <c r="A51" s="1"/>
      <c r="B51" s="123" t="s">
        <v>112</v>
      </c>
      <c r="C51" s="70" t="s">
        <v>113</v>
      </c>
      <c r="D51" s="124" t="s">
        <v>41</v>
      </c>
      <c r="E51" s="125" t="n">
        <v>5</v>
      </c>
      <c r="F51" s="126" t="n">
        <v>5</v>
      </c>
      <c r="G51" s="74" t="n">
        <f aca="false">E51-F51</f>
        <v>0</v>
      </c>
      <c r="H51" s="75" t="n">
        <v>4</v>
      </c>
      <c r="I51" s="76" t="n">
        <v>45195</v>
      </c>
      <c r="J51" s="76" t="n">
        <v>45196</v>
      </c>
      <c r="K51" s="77" t="n">
        <f aca="false">J51-I51+1</f>
        <v>2</v>
      </c>
      <c r="L51" s="78" t="n">
        <f aca="false">F51/E51</f>
        <v>1</v>
      </c>
      <c r="M51" s="127"/>
      <c r="N51" s="115"/>
      <c r="O51" s="115"/>
      <c r="P51" s="115"/>
      <c r="Q51" s="115"/>
      <c r="R51" s="128"/>
      <c r="S51" s="128"/>
      <c r="T51" s="128"/>
      <c r="U51" s="128"/>
      <c r="V51" s="128"/>
      <c r="W51" s="115"/>
      <c r="X51" s="115"/>
      <c r="Y51" s="115"/>
      <c r="Z51" s="115"/>
      <c r="AA51" s="129"/>
      <c r="AB51" s="127"/>
      <c r="AC51" s="115"/>
      <c r="AD51" s="115"/>
      <c r="AE51" s="115"/>
      <c r="AF51" s="115"/>
      <c r="AG51" s="130"/>
      <c r="AH51" s="130"/>
      <c r="AI51" s="130"/>
      <c r="AJ51" s="130"/>
      <c r="AK51" s="130"/>
      <c r="AL51" s="115"/>
      <c r="AM51" s="115"/>
      <c r="AN51" s="115"/>
      <c r="AO51" s="115"/>
      <c r="AP51" s="129"/>
      <c r="AQ51" s="127"/>
      <c r="AR51" s="80"/>
      <c r="AS51" s="80"/>
      <c r="AT51" s="80"/>
      <c r="AU51" s="80"/>
      <c r="AV51" s="131"/>
      <c r="AW51" s="131"/>
      <c r="AX51" s="85"/>
      <c r="AY51" s="85"/>
      <c r="AZ51" s="85"/>
      <c r="BA51" s="115"/>
      <c r="BB51" s="115"/>
      <c r="BC51" s="115"/>
      <c r="BD51" s="116"/>
      <c r="BE51" s="132"/>
      <c r="BF51" s="127"/>
      <c r="BG51" s="115"/>
      <c r="BH51" s="115"/>
      <c r="BI51" s="115"/>
      <c r="BJ51" s="115"/>
      <c r="BK51" s="118"/>
      <c r="BL51" s="118"/>
      <c r="BM51" s="118"/>
      <c r="BN51" s="118"/>
      <c r="BO51" s="118"/>
      <c r="BP51" s="115"/>
      <c r="BQ51" s="117"/>
      <c r="BR51" s="117"/>
      <c r="BS51" s="115"/>
      <c r="BT51" s="129"/>
      <c r="BU51" s="1"/>
    </row>
    <row r="52" customFormat="false" ht="16.5" hidden="false" customHeight="true" outlineLevel="0" collapsed="false">
      <c r="A52" s="1"/>
      <c r="B52" s="133" t="s">
        <v>114</v>
      </c>
      <c r="C52" s="70" t="s">
        <v>115</v>
      </c>
      <c r="D52" s="134" t="s">
        <v>39</v>
      </c>
      <c r="E52" s="135" t="n">
        <v>5</v>
      </c>
      <c r="F52" s="136" t="n">
        <v>5</v>
      </c>
      <c r="G52" s="137" t="n">
        <f aca="false">E52-F52</f>
        <v>0</v>
      </c>
      <c r="H52" s="75" t="n">
        <v>4</v>
      </c>
      <c r="I52" s="138" t="n">
        <v>45197</v>
      </c>
      <c r="J52" s="139" t="n">
        <v>45198</v>
      </c>
      <c r="K52" s="140" t="n">
        <f aca="false">J52-I52+1</f>
        <v>2</v>
      </c>
      <c r="L52" s="78" t="n">
        <f aca="false">F52/E52</f>
        <v>1</v>
      </c>
      <c r="M52" s="141"/>
      <c r="N52" s="142"/>
      <c r="O52" s="142"/>
      <c r="P52" s="142"/>
      <c r="Q52" s="142"/>
      <c r="R52" s="143"/>
      <c r="S52" s="143"/>
      <c r="T52" s="143"/>
      <c r="U52" s="143"/>
      <c r="V52" s="143"/>
      <c r="W52" s="142"/>
      <c r="X52" s="142"/>
      <c r="Y52" s="142"/>
      <c r="Z52" s="142"/>
      <c r="AA52" s="144"/>
      <c r="AB52" s="141"/>
      <c r="AC52" s="142"/>
      <c r="AD52" s="142"/>
      <c r="AE52" s="142"/>
      <c r="AF52" s="142"/>
      <c r="AG52" s="145"/>
      <c r="AH52" s="145"/>
      <c r="AI52" s="145"/>
      <c r="AJ52" s="145"/>
      <c r="AK52" s="145"/>
      <c r="AL52" s="142"/>
      <c r="AM52" s="142"/>
      <c r="AN52" s="142"/>
      <c r="AO52" s="142"/>
      <c r="AP52" s="144"/>
      <c r="AQ52" s="141"/>
      <c r="AR52" s="142"/>
      <c r="AS52" s="142"/>
      <c r="AT52" s="142"/>
      <c r="AU52" s="142"/>
      <c r="AV52" s="146"/>
      <c r="AW52" s="146"/>
      <c r="AX52" s="146"/>
      <c r="AY52" s="146"/>
      <c r="AZ52" s="146"/>
      <c r="BA52" s="142"/>
      <c r="BB52" s="142"/>
      <c r="BC52" s="142"/>
      <c r="BD52" s="142"/>
      <c r="BE52" s="142"/>
      <c r="BF52" s="141"/>
      <c r="BG52" s="142"/>
      <c r="BH52" s="142"/>
      <c r="BI52" s="142"/>
      <c r="BJ52" s="142"/>
      <c r="BK52" s="147"/>
      <c r="BL52" s="147"/>
      <c r="BM52" s="147"/>
      <c r="BN52" s="147"/>
      <c r="BO52" s="147"/>
      <c r="BP52" s="142"/>
      <c r="BQ52" s="142"/>
      <c r="BR52" s="142"/>
      <c r="BS52" s="117"/>
      <c r="BT52" s="117"/>
      <c r="BU52" s="1"/>
    </row>
    <row r="56" customFormat="false" ht="18" hidden="false" customHeight="true" outlineLevel="0" collapsed="false">
      <c r="A56" s="1"/>
      <c r="B56" s="1"/>
      <c r="C56" s="1"/>
      <c r="D56" s="1"/>
      <c r="E56" s="148" t="s">
        <v>29</v>
      </c>
      <c r="F56" s="148" t="s">
        <v>30</v>
      </c>
      <c r="G56" s="148" t="s">
        <v>31</v>
      </c>
      <c r="H56" s="148" t="s">
        <v>116</v>
      </c>
      <c r="I56" s="148" t="s">
        <v>117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customFormat="false" ht="18" hidden="false" customHeight="true" outlineLevel="0" collapsed="false">
      <c r="A57" s="1"/>
      <c r="B57" s="1"/>
      <c r="C57" s="5" t="s">
        <v>118</v>
      </c>
      <c r="D57" s="149" t="s">
        <v>119</v>
      </c>
      <c r="E57" s="150" t="n">
        <f aca="false">SUM(E11:E14,E16:E19,E21:E28,E40:E43,E30:E38,E45:E52)</f>
        <v>234</v>
      </c>
      <c r="F57" s="150" t="n">
        <f aca="false">SUM(F11:F14,F16:F19,F21:F28,F40:F43,F30:F38,F45:F52)</f>
        <v>234</v>
      </c>
      <c r="G57" s="150" t="n">
        <f aca="false">SUM(G11:G14,G16:G19,G40:G43,G30:G52)</f>
        <v>0</v>
      </c>
      <c r="H57" s="150" t="n">
        <v>60</v>
      </c>
      <c r="I57" s="150" t="n">
        <f aca="false">E57/H57</f>
        <v>3.9</v>
      </c>
      <c r="J57" s="1"/>
      <c r="K57" s="1"/>
      <c r="L57" s="151" t="s">
        <v>120</v>
      </c>
      <c r="M57" s="152" t="n">
        <v>1</v>
      </c>
      <c r="N57" s="152" t="n">
        <v>2</v>
      </c>
      <c r="O57" s="152" t="n">
        <v>3</v>
      </c>
      <c r="P57" s="152" t="n">
        <v>4</v>
      </c>
      <c r="Q57" s="152" t="n">
        <v>5</v>
      </c>
      <c r="R57" s="152" t="n">
        <v>6</v>
      </c>
      <c r="S57" s="152" t="n">
        <v>7</v>
      </c>
      <c r="T57" s="152" t="n">
        <v>8</v>
      </c>
      <c r="U57" s="152" t="n">
        <v>9</v>
      </c>
      <c r="V57" s="152" t="n">
        <v>10</v>
      </c>
      <c r="W57" s="152" t="n">
        <v>11</v>
      </c>
      <c r="X57" s="152" t="n">
        <v>12</v>
      </c>
      <c r="Y57" s="152" t="n">
        <v>13</v>
      </c>
      <c r="Z57" s="152" t="n">
        <v>14</v>
      </c>
      <c r="AA57" s="152" t="n">
        <v>15</v>
      </c>
      <c r="AB57" s="152" t="n">
        <v>16</v>
      </c>
      <c r="AC57" s="152" t="n">
        <v>17</v>
      </c>
      <c r="AD57" s="152" t="n">
        <v>18</v>
      </c>
      <c r="AE57" s="152" t="n">
        <v>19</v>
      </c>
      <c r="AF57" s="152" t="n">
        <v>20</v>
      </c>
      <c r="AG57" s="152" t="n">
        <v>21</v>
      </c>
      <c r="AH57" s="152" t="n">
        <v>22</v>
      </c>
      <c r="AI57" s="152" t="n">
        <v>23</v>
      </c>
      <c r="AJ57" s="152" t="n">
        <v>24</v>
      </c>
      <c r="AK57" s="152" t="n">
        <v>25</v>
      </c>
      <c r="AL57" s="152" t="n">
        <v>26</v>
      </c>
      <c r="AM57" s="152" t="n">
        <v>27</v>
      </c>
      <c r="AN57" s="152" t="n">
        <v>28</v>
      </c>
      <c r="AO57" s="152" t="n">
        <v>29</v>
      </c>
      <c r="AP57" s="152" t="n">
        <v>30</v>
      </c>
      <c r="AQ57" s="152" t="n">
        <v>31</v>
      </c>
      <c r="AR57" s="152" t="n">
        <v>32</v>
      </c>
      <c r="AS57" s="152" t="n">
        <v>33</v>
      </c>
      <c r="AT57" s="152" t="n">
        <v>34</v>
      </c>
      <c r="AU57" s="152" t="n">
        <v>35</v>
      </c>
      <c r="AV57" s="152" t="n">
        <v>36</v>
      </c>
      <c r="AW57" s="152" t="n">
        <v>37</v>
      </c>
      <c r="AX57" s="152" t="n">
        <v>38</v>
      </c>
      <c r="AY57" s="152" t="n">
        <v>39</v>
      </c>
      <c r="AZ57" s="152" t="n">
        <v>40</v>
      </c>
      <c r="BA57" s="152" t="n">
        <v>41</v>
      </c>
      <c r="BB57" s="152" t="n">
        <v>42</v>
      </c>
      <c r="BC57" s="152" t="n">
        <v>43</v>
      </c>
      <c r="BD57" s="152" t="n">
        <v>44</v>
      </c>
      <c r="BE57" s="152" t="n">
        <v>45</v>
      </c>
      <c r="BF57" s="152" t="n">
        <v>46</v>
      </c>
      <c r="BG57" s="152" t="n">
        <v>47</v>
      </c>
      <c r="BH57" s="152" t="n">
        <v>48</v>
      </c>
      <c r="BI57" s="152" t="n">
        <v>49</v>
      </c>
      <c r="BJ57" s="152" t="n">
        <v>50</v>
      </c>
      <c r="BK57" s="152" t="n">
        <v>51</v>
      </c>
      <c r="BL57" s="152" t="n">
        <v>52</v>
      </c>
      <c r="BM57" s="152" t="n">
        <v>53</v>
      </c>
      <c r="BN57" s="152" t="n">
        <v>54</v>
      </c>
      <c r="BO57" s="152" t="n">
        <v>55</v>
      </c>
      <c r="BP57" s="152" t="n">
        <v>56</v>
      </c>
      <c r="BQ57" s="152" t="n">
        <v>57</v>
      </c>
      <c r="BR57" s="152" t="n">
        <v>58</v>
      </c>
      <c r="BS57" s="152" t="n">
        <v>59</v>
      </c>
      <c r="BT57" s="152" t="n">
        <v>60</v>
      </c>
      <c r="BU57" s="1"/>
      <c r="BV57" s="149" t="s">
        <v>119</v>
      </c>
    </row>
    <row r="58" customFormat="false" ht="18" hidden="false" customHeight="true" outlineLevel="0" collapsed="false">
      <c r="A58" s="1"/>
      <c r="B58" s="1"/>
      <c r="C58" s="1"/>
      <c r="D58" s="1"/>
      <c r="E58" s="1"/>
      <c r="F58" s="1"/>
      <c r="G58" s="1"/>
      <c r="H58" s="153" t="s">
        <v>121</v>
      </c>
      <c r="I58" s="1"/>
      <c r="J58" s="1"/>
      <c r="K58" s="1"/>
      <c r="L58" s="151" t="s">
        <v>122</v>
      </c>
      <c r="M58" s="154" t="n">
        <f aca="false">E57</f>
        <v>234</v>
      </c>
      <c r="N58" s="155" t="n">
        <f aca="false">M58-I57</f>
        <v>230.1</v>
      </c>
      <c r="O58" s="155" t="n">
        <f aca="false">N58-I57</f>
        <v>226.2</v>
      </c>
      <c r="P58" s="155" t="n">
        <f aca="false">O58-I57</f>
        <v>222.3</v>
      </c>
      <c r="Q58" s="155" t="n">
        <f aca="false">P58-I57</f>
        <v>218.4</v>
      </c>
      <c r="R58" s="155" t="n">
        <f aca="false">Q58-I57</f>
        <v>214.5</v>
      </c>
      <c r="S58" s="155" t="n">
        <f aca="false">R58-I57</f>
        <v>210.6</v>
      </c>
      <c r="T58" s="155" t="n">
        <f aca="false">S58-I57</f>
        <v>206.7</v>
      </c>
      <c r="U58" s="155" t="n">
        <f aca="false">T58-I57</f>
        <v>202.8</v>
      </c>
      <c r="V58" s="155" t="n">
        <f aca="false">U58-I57</f>
        <v>198.9</v>
      </c>
      <c r="W58" s="155" t="n">
        <f aca="false">V58-I57</f>
        <v>195</v>
      </c>
      <c r="X58" s="155" t="n">
        <f aca="false">W58-I57</f>
        <v>191.1</v>
      </c>
      <c r="Y58" s="155" t="n">
        <f aca="false">X58-I57</f>
        <v>187.2</v>
      </c>
      <c r="Z58" s="155" t="n">
        <f aca="false">Y58-I57</f>
        <v>183.3</v>
      </c>
      <c r="AA58" s="155" t="n">
        <f aca="false">Z58-I57</f>
        <v>179.4</v>
      </c>
      <c r="AB58" s="155" t="n">
        <f aca="false">AA58-I57</f>
        <v>175.5</v>
      </c>
      <c r="AC58" s="155" t="n">
        <f aca="false">AB58-I57</f>
        <v>171.6</v>
      </c>
      <c r="AD58" s="155" t="n">
        <f aca="false">AC58-I57</f>
        <v>167.7</v>
      </c>
      <c r="AE58" s="155" t="n">
        <f aca="false">AD58-I57</f>
        <v>163.8</v>
      </c>
      <c r="AF58" s="155" t="n">
        <f aca="false">AE58-I57</f>
        <v>159.9</v>
      </c>
      <c r="AG58" s="155" t="n">
        <f aca="false">AF58-I57</f>
        <v>156</v>
      </c>
      <c r="AH58" s="155" t="n">
        <f aca="false">AG58-I57</f>
        <v>152.1</v>
      </c>
      <c r="AI58" s="155" t="n">
        <f aca="false">AH58-I57</f>
        <v>148.2</v>
      </c>
      <c r="AJ58" s="155" t="n">
        <f aca="false">AI58-I57</f>
        <v>144.3</v>
      </c>
      <c r="AK58" s="155" t="n">
        <f aca="false">AJ58-I57</f>
        <v>140.4</v>
      </c>
      <c r="AL58" s="155" t="n">
        <f aca="false">AK58-I57</f>
        <v>136.5</v>
      </c>
      <c r="AM58" s="155" t="n">
        <f aca="false">AL58-I57</f>
        <v>132.6</v>
      </c>
      <c r="AN58" s="155" t="n">
        <f aca="false">AM58-I57</f>
        <v>128.7</v>
      </c>
      <c r="AO58" s="155" t="n">
        <f aca="false">AN58-I57</f>
        <v>124.8</v>
      </c>
      <c r="AP58" s="155" t="n">
        <f aca="false">AO58-I57</f>
        <v>120.9</v>
      </c>
      <c r="AQ58" s="155" t="n">
        <f aca="false">AP58-I57</f>
        <v>117</v>
      </c>
      <c r="AR58" s="155" t="n">
        <f aca="false">AQ58-I57</f>
        <v>113.1</v>
      </c>
      <c r="AS58" s="155" t="n">
        <f aca="false">AR58-I57</f>
        <v>109.2</v>
      </c>
      <c r="AT58" s="155" t="n">
        <f aca="false">AS58-I57</f>
        <v>105.3</v>
      </c>
      <c r="AU58" s="155" t="n">
        <f aca="false">AT58-I57</f>
        <v>101.4</v>
      </c>
      <c r="AV58" s="155" t="n">
        <f aca="false">AU58-I57</f>
        <v>97.5</v>
      </c>
      <c r="AW58" s="155" t="n">
        <f aca="false">AV58-I57</f>
        <v>93.6</v>
      </c>
      <c r="AX58" s="155" t="n">
        <f aca="false">AW58-I57</f>
        <v>89.7</v>
      </c>
      <c r="AY58" s="155" t="n">
        <f aca="false">AX58-I57</f>
        <v>85.8</v>
      </c>
      <c r="AZ58" s="155" t="n">
        <f aca="false">AY58-I57</f>
        <v>81.9</v>
      </c>
      <c r="BA58" s="155" t="n">
        <f aca="false">AZ58-I57</f>
        <v>78</v>
      </c>
      <c r="BB58" s="155" t="n">
        <f aca="false">BA58-I57</f>
        <v>74.1</v>
      </c>
      <c r="BC58" s="155" t="n">
        <f aca="false">BB58-I57</f>
        <v>70.2</v>
      </c>
      <c r="BD58" s="155" t="n">
        <f aca="false">BC58-I57</f>
        <v>66.3</v>
      </c>
      <c r="BE58" s="155" t="n">
        <f aca="false">BD58-I57</f>
        <v>62.4</v>
      </c>
      <c r="BF58" s="155" t="n">
        <f aca="false">BE58-I57</f>
        <v>58.5</v>
      </c>
      <c r="BG58" s="155" t="n">
        <f aca="false">BF58-I57</f>
        <v>54.6</v>
      </c>
      <c r="BH58" s="155" t="n">
        <f aca="false">BG58-I57</f>
        <v>50.7</v>
      </c>
      <c r="BI58" s="155" t="n">
        <f aca="false">BH58-I57</f>
        <v>46.8</v>
      </c>
      <c r="BJ58" s="155" t="n">
        <f aca="false">BI58-I57</f>
        <v>42.9</v>
      </c>
      <c r="BK58" s="155" t="n">
        <f aca="false">BJ58-I57</f>
        <v>39</v>
      </c>
      <c r="BL58" s="155" t="n">
        <f aca="false">BK58-I57</f>
        <v>35.1</v>
      </c>
      <c r="BM58" s="155" t="n">
        <f aca="false">BL58-I57</f>
        <v>31.2</v>
      </c>
      <c r="BN58" s="155" t="n">
        <f aca="false">BM58-I57</f>
        <v>27.3</v>
      </c>
      <c r="BO58" s="155" t="n">
        <f aca="false">BN58-I57</f>
        <v>23.4</v>
      </c>
      <c r="BP58" s="155" t="n">
        <f aca="false">BO58-I57</f>
        <v>19.5</v>
      </c>
      <c r="BQ58" s="155" t="n">
        <f aca="false">BP58-I57</f>
        <v>15.6</v>
      </c>
      <c r="BR58" s="155" t="n">
        <f aca="false">BQ58-I57</f>
        <v>11.7</v>
      </c>
      <c r="BS58" s="155" t="n">
        <f aca="false">BR58-I57</f>
        <v>7.8</v>
      </c>
      <c r="BT58" s="155" t="n">
        <f aca="false">BS58-I57</f>
        <v>3.9</v>
      </c>
      <c r="BU58" s="1"/>
      <c r="BV58" s="150"/>
    </row>
    <row r="59" customFormat="false" ht="18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51" t="s">
        <v>29</v>
      </c>
      <c r="M59" s="154" t="n">
        <f aca="false">E57</f>
        <v>234</v>
      </c>
      <c r="N59" s="154" t="n">
        <f aca="false">M61</f>
        <v>229</v>
      </c>
      <c r="O59" s="154" t="n">
        <f aca="false">N61</f>
        <v>224</v>
      </c>
      <c r="P59" s="154" t="n">
        <f aca="false">O61</f>
        <v>221</v>
      </c>
      <c r="Q59" s="154" t="n">
        <f aca="false">P61</f>
        <v>218</v>
      </c>
      <c r="R59" s="154" t="n">
        <f aca="false">Q61</f>
        <v>216</v>
      </c>
      <c r="S59" s="154" t="n">
        <f aca="false">R61</f>
        <v>210</v>
      </c>
      <c r="T59" s="154" t="n">
        <f aca="false">S61</f>
        <v>203</v>
      </c>
      <c r="U59" s="154" t="n">
        <f aca="false">T61</f>
        <v>199</v>
      </c>
      <c r="V59" s="154" t="n">
        <f aca="false">U61</f>
        <v>194</v>
      </c>
      <c r="W59" s="154" t="n">
        <f aca="false">V61</f>
        <v>191</v>
      </c>
      <c r="X59" s="154" t="n">
        <f aca="false">W61</f>
        <v>187</v>
      </c>
      <c r="Y59" s="154" t="n">
        <f aca="false">X61</f>
        <v>184</v>
      </c>
      <c r="Z59" s="154" t="n">
        <f aca="false">Y61</f>
        <v>180</v>
      </c>
      <c r="AA59" s="154" t="n">
        <f aca="false">Z61</f>
        <v>176</v>
      </c>
      <c r="AB59" s="154" t="n">
        <f aca="false">AA61</f>
        <v>176</v>
      </c>
      <c r="AC59" s="154" t="n">
        <f aca="false">AB61</f>
        <v>172</v>
      </c>
      <c r="AD59" s="154" t="n">
        <f aca="false">AC61</f>
        <v>168</v>
      </c>
      <c r="AE59" s="154" t="n">
        <f aca="false">AD61</f>
        <v>163</v>
      </c>
      <c r="AF59" s="154" t="n">
        <f aca="false">AE61</f>
        <v>156</v>
      </c>
      <c r="AG59" s="154" t="n">
        <f aca="false">AF61</f>
        <v>149</v>
      </c>
      <c r="AH59" s="154" t="n">
        <f aca="false">AG61</f>
        <v>149</v>
      </c>
      <c r="AI59" s="154" t="n">
        <f aca="false">AH61</f>
        <v>146</v>
      </c>
      <c r="AJ59" s="154" t="n">
        <f aca="false">AI61</f>
        <v>141</v>
      </c>
      <c r="AK59" s="154" t="n">
        <f aca="false">AJ61</f>
        <v>135</v>
      </c>
      <c r="AL59" s="154" t="n">
        <f aca="false">AK61</f>
        <v>132</v>
      </c>
      <c r="AM59" s="154" t="n">
        <f aca="false">AL61</f>
        <v>128</v>
      </c>
      <c r="AN59" s="154" t="n">
        <f aca="false">AM61</f>
        <v>128</v>
      </c>
      <c r="AO59" s="154" t="n">
        <f aca="false">AN61</f>
        <v>125</v>
      </c>
      <c r="AP59" s="154" t="n">
        <f aca="false">AO61</f>
        <v>122</v>
      </c>
      <c r="AQ59" s="154" t="n">
        <f aca="false">AP61</f>
        <v>120</v>
      </c>
      <c r="AR59" s="154" t="n">
        <f aca="false">AQ61</f>
        <v>118</v>
      </c>
      <c r="AS59" s="154" t="n">
        <f aca="false">AR61</f>
        <v>115</v>
      </c>
      <c r="AT59" s="154" t="n">
        <f aca="false">AS61</f>
        <v>112</v>
      </c>
      <c r="AU59" s="154" t="n">
        <f aca="false">AT61</f>
        <v>108</v>
      </c>
      <c r="AV59" s="154" t="n">
        <f aca="false">AU61</f>
        <v>105</v>
      </c>
      <c r="AW59" s="154" t="n">
        <f aca="false">AV61</f>
        <v>103</v>
      </c>
      <c r="AX59" s="154" t="n">
        <f aca="false">AW61</f>
        <v>98</v>
      </c>
      <c r="AY59" s="154" t="n">
        <f aca="false">AX61</f>
        <v>93</v>
      </c>
      <c r="AZ59" s="154" t="n">
        <f aca="false">AY61</f>
        <v>90</v>
      </c>
      <c r="BA59" s="154" t="n">
        <f aca="false">AZ61</f>
        <v>89</v>
      </c>
      <c r="BB59" s="154" t="n">
        <f aca="false">BA61</f>
        <v>82</v>
      </c>
      <c r="BC59" s="154" t="n">
        <f aca="false">BB61</f>
        <v>75</v>
      </c>
      <c r="BD59" s="154" t="n">
        <f aca="false">BC61</f>
        <v>70</v>
      </c>
      <c r="BE59" s="154" t="n">
        <f aca="false">BD61</f>
        <v>65</v>
      </c>
      <c r="BF59" s="154" t="n">
        <f aca="false">BE61</f>
        <v>57</v>
      </c>
      <c r="BG59" s="154" t="n">
        <f aca="false">BF61</f>
        <v>54</v>
      </c>
      <c r="BH59" s="154" t="n">
        <f aca="false">BG61</f>
        <v>49</v>
      </c>
      <c r="BI59" s="154" t="n">
        <f aca="false">BH61</f>
        <v>45</v>
      </c>
      <c r="BJ59" s="154" t="n">
        <f aca="false">BI61</f>
        <v>41</v>
      </c>
      <c r="BK59" s="154" t="n">
        <f aca="false">BJ61</f>
        <v>41</v>
      </c>
      <c r="BL59" s="154" t="n">
        <f aca="false">BK61</f>
        <v>37</v>
      </c>
      <c r="BM59" s="154" t="n">
        <f aca="false">BL61</f>
        <v>33</v>
      </c>
      <c r="BN59" s="154" t="n">
        <f aca="false">BM61</f>
        <v>30</v>
      </c>
      <c r="BO59" s="154" t="n">
        <f aca="false">BN61</f>
        <v>25</v>
      </c>
      <c r="BP59" s="154" t="n">
        <f aca="false">BO61</f>
        <v>19</v>
      </c>
      <c r="BQ59" s="154" t="n">
        <f aca="false">BP61</f>
        <v>16</v>
      </c>
      <c r="BR59" s="154" t="n">
        <f aca="false">BQ61</f>
        <v>11</v>
      </c>
      <c r="BS59" s="154" t="n">
        <f aca="false">BR61</f>
        <v>5</v>
      </c>
      <c r="BT59" s="154" t="n">
        <f aca="false">BS61</f>
        <v>1</v>
      </c>
      <c r="BU59" s="1"/>
      <c r="BV59" s="150" t="n">
        <f aca="false">SUM(M59:BT59)</f>
        <v>7163</v>
      </c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56" t="s">
        <v>123</v>
      </c>
      <c r="L60" s="151" t="s">
        <v>124</v>
      </c>
      <c r="M60" s="73" t="n">
        <v>5</v>
      </c>
      <c r="N60" s="73" t="n">
        <v>5</v>
      </c>
      <c r="O60" s="73" t="n">
        <v>3</v>
      </c>
      <c r="P60" s="73" t="n">
        <v>3</v>
      </c>
      <c r="Q60" s="73" t="n">
        <v>2</v>
      </c>
      <c r="R60" s="73" t="n">
        <v>6</v>
      </c>
      <c r="S60" s="73" t="n">
        <v>7</v>
      </c>
      <c r="T60" s="73" t="n">
        <v>4</v>
      </c>
      <c r="U60" s="73" t="n">
        <v>5</v>
      </c>
      <c r="V60" s="73" t="n">
        <v>3</v>
      </c>
      <c r="W60" s="73" t="n">
        <v>4</v>
      </c>
      <c r="X60" s="73" t="n">
        <v>3</v>
      </c>
      <c r="Y60" s="73" t="n">
        <v>4</v>
      </c>
      <c r="Z60" s="73" t="n">
        <v>4</v>
      </c>
      <c r="AA60" s="73" t="n">
        <v>0</v>
      </c>
      <c r="AB60" s="73" t="n">
        <v>4</v>
      </c>
      <c r="AC60" s="73" t="n">
        <v>4</v>
      </c>
      <c r="AD60" s="73" t="n">
        <v>5</v>
      </c>
      <c r="AE60" s="73" t="n">
        <v>7</v>
      </c>
      <c r="AF60" s="73" t="n">
        <v>7</v>
      </c>
      <c r="AG60" s="73" t="n">
        <v>0</v>
      </c>
      <c r="AH60" s="73" t="n">
        <v>3</v>
      </c>
      <c r="AI60" s="73" t="n">
        <v>5</v>
      </c>
      <c r="AJ60" s="73" t="n">
        <v>6</v>
      </c>
      <c r="AK60" s="73" t="n">
        <v>3</v>
      </c>
      <c r="AL60" s="73" t="n">
        <v>4</v>
      </c>
      <c r="AM60" s="73" t="n">
        <v>0</v>
      </c>
      <c r="AN60" s="73" t="n">
        <v>3</v>
      </c>
      <c r="AO60" s="73" t="n">
        <v>3</v>
      </c>
      <c r="AP60" s="73" t="n">
        <v>2</v>
      </c>
      <c r="AQ60" s="73" t="n">
        <v>2</v>
      </c>
      <c r="AR60" s="73" t="n">
        <v>3</v>
      </c>
      <c r="AS60" s="73" t="n">
        <v>3</v>
      </c>
      <c r="AT60" s="73" t="n">
        <v>4</v>
      </c>
      <c r="AU60" s="73" t="n">
        <v>3</v>
      </c>
      <c r="AV60" s="73" t="n">
        <v>2</v>
      </c>
      <c r="AW60" s="73" t="n">
        <v>5</v>
      </c>
      <c r="AX60" s="73" t="n">
        <v>5</v>
      </c>
      <c r="AY60" s="73" t="n">
        <v>3</v>
      </c>
      <c r="AZ60" s="73" t="n">
        <v>1</v>
      </c>
      <c r="BA60" s="73" t="n">
        <v>7</v>
      </c>
      <c r="BB60" s="73" t="n">
        <v>7</v>
      </c>
      <c r="BC60" s="73" t="n">
        <v>5</v>
      </c>
      <c r="BD60" s="73" t="n">
        <v>5</v>
      </c>
      <c r="BE60" s="73" t="n">
        <v>8</v>
      </c>
      <c r="BF60" s="73" t="n">
        <v>3</v>
      </c>
      <c r="BG60" s="73" t="n">
        <v>5</v>
      </c>
      <c r="BH60" s="73" t="n">
        <v>4</v>
      </c>
      <c r="BI60" s="73" t="n">
        <v>4</v>
      </c>
      <c r="BJ60" s="73" t="n">
        <v>0</v>
      </c>
      <c r="BK60" s="73" t="n">
        <v>4</v>
      </c>
      <c r="BL60" s="73" t="n">
        <v>4</v>
      </c>
      <c r="BM60" s="73" t="n">
        <v>3</v>
      </c>
      <c r="BN60" s="73" t="n">
        <v>5</v>
      </c>
      <c r="BO60" s="73" t="n">
        <v>6</v>
      </c>
      <c r="BP60" s="73" t="n">
        <v>3</v>
      </c>
      <c r="BQ60" s="73" t="n">
        <v>5</v>
      </c>
      <c r="BR60" s="73" t="n">
        <v>6</v>
      </c>
      <c r="BS60" s="73" t="n">
        <v>4</v>
      </c>
      <c r="BT60" s="73" t="n">
        <v>1</v>
      </c>
      <c r="BU60" s="1"/>
      <c r="BV60" s="150" t="n">
        <f aca="false">SUM(M60:BT60)</f>
        <v>234</v>
      </c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51" t="s">
        <v>125</v>
      </c>
      <c r="M61" s="154" t="n">
        <f aca="false">M59-M60</f>
        <v>229</v>
      </c>
      <c r="N61" s="154" t="n">
        <f aca="false">N59-N60</f>
        <v>224</v>
      </c>
      <c r="O61" s="154" t="n">
        <f aca="false">O59-O60</f>
        <v>221</v>
      </c>
      <c r="P61" s="154" t="n">
        <f aca="false">P59-P60</f>
        <v>218</v>
      </c>
      <c r="Q61" s="154" t="n">
        <f aca="false">Q59-Q60</f>
        <v>216</v>
      </c>
      <c r="R61" s="154" t="n">
        <f aca="false">R59-R60</f>
        <v>210</v>
      </c>
      <c r="S61" s="154" t="n">
        <f aca="false">S59-S60</f>
        <v>203</v>
      </c>
      <c r="T61" s="154" t="n">
        <f aca="false">T59-T60</f>
        <v>199</v>
      </c>
      <c r="U61" s="154" t="n">
        <f aca="false">U59-U60</f>
        <v>194</v>
      </c>
      <c r="V61" s="154" t="n">
        <f aca="false">V59-V60</f>
        <v>191</v>
      </c>
      <c r="W61" s="154" t="n">
        <f aca="false">W59-W60</f>
        <v>187</v>
      </c>
      <c r="X61" s="154" t="n">
        <f aca="false">X59-X60</f>
        <v>184</v>
      </c>
      <c r="Y61" s="154" t="n">
        <f aca="false">Y59-Y60</f>
        <v>180</v>
      </c>
      <c r="Z61" s="154" t="n">
        <f aca="false">Z59-Z60</f>
        <v>176</v>
      </c>
      <c r="AA61" s="154" t="n">
        <f aca="false">AA59-AA60</f>
        <v>176</v>
      </c>
      <c r="AB61" s="154" t="n">
        <f aca="false">AB59-AB60</f>
        <v>172</v>
      </c>
      <c r="AC61" s="154" t="n">
        <f aca="false">AC59-AC60</f>
        <v>168</v>
      </c>
      <c r="AD61" s="154" t="n">
        <f aca="false">AD59-AD60</f>
        <v>163</v>
      </c>
      <c r="AE61" s="154" t="n">
        <f aca="false">AE59-AE60</f>
        <v>156</v>
      </c>
      <c r="AF61" s="154" t="n">
        <f aca="false">AF59-AF60</f>
        <v>149</v>
      </c>
      <c r="AG61" s="154" t="n">
        <f aca="false">AG59-AG60</f>
        <v>149</v>
      </c>
      <c r="AH61" s="154" t="n">
        <f aca="false">AH59-AH60</f>
        <v>146</v>
      </c>
      <c r="AI61" s="154" t="n">
        <f aca="false">AI59-AI60</f>
        <v>141</v>
      </c>
      <c r="AJ61" s="154" t="n">
        <f aca="false">AJ59-AJ60</f>
        <v>135</v>
      </c>
      <c r="AK61" s="154" t="n">
        <f aca="false">AK59-AK60</f>
        <v>132</v>
      </c>
      <c r="AL61" s="154" t="n">
        <f aca="false">AL59-AL60</f>
        <v>128</v>
      </c>
      <c r="AM61" s="154" t="n">
        <f aca="false">AM59-AM60</f>
        <v>128</v>
      </c>
      <c r="AN61" s="154" t="n">
        <f aca="false">AN59-AN60</f>
        <v>125</v>
      </c>
      <c r="AO61" s="154" t="n">
        <f aca="false">AO59-AO60</f>
        <v>122</v>
      </c>
      <c r="AP61" s="154" t="n">
        <f aca="false">AP59-AP60</f>
        <v>120</v>
      </c>
      <c r="AQ61" s="154" t="n">
        <f aca="false">AQ59-AQ60</f>
        <v>118</v>
      </c>
      <c r="AR61" s="154" t="n">
        <f aca="false">AR59-AR60</f>
        <v>115</v>
      </c>
      <c r="AS61" s="154" t="n">
        <f aca="false">AS59-AS60</f>
        <v>112</v>
      </c>
      <c r="AT61" s="154" t="n">
        <f aca="false">AT59-AT60</f>
        <v>108</v>
      </c>
      <c r="AU61" s="154" t="n">
        <f aca="false">AU59-AU60</f>
        <v>105</v>
      </c>
      <c r="AV61" s="154" t="n">
        <f aca="false">AV59-AV60</f>
        <v>103</v>
      </c>
      <c r="AW61" s="154" t="n">
        <f aca="false">AW59-AW60</f>
        <v>98</v>
      </c>
      <c r="AX61" s="154" t="n">
        <f aca="false">AX59-AX60</f>
        <v>93</v>
      </c>
      <c r="AY61" s="154" t="n">
        <f aca="false">AY59-AY60</f>
        <v>90</v>
      </c>
      <c r="AZ61" s="154" t="n">
        <f aca="false">AZ59-AZ60</f>
        <v>89</v>
      </c>
      <c r="BA61" s="154" t="n">
        <f aca="false">BA59-BA60</f>
        <v>82</v>
      </c>
      <c r="BB61" s="154" t="n">
        <f aca="false">BB59-BB60</f>
        <v>75</v>
      </c>
      <c r="BC61" s="154" t="n">
        <f aca="false">BC59-BC60</f>
        <v>70</v>
      </c>
      <c r="BD61" s="154" t="n">
        <f aca="false">BD59-BD60</f>
        <v>65</v>
      </c>
      <c r="BE61" s="154" t="n">
        <f aca="false">BE59-BE60</f>
        <v>57</v>
      </c>
      <c r="BF61" s="154" t="n">
        <f aca="false">BF59-BF60</f>
        <v>54</v>
      </c>
      <c r="BG61" s="154" t="n">
        <f aca="false">BG59-BG60</f>
        <v>49</v>
      </c>
      <c r="BH61" s="154" t="n">
        <f aca="false">BH59-BH60</f>
        <v>45</v>
      </c>
      <c r="BI61" s="154" t="n">
        <f aca="false">BI59-BI60</f>
        <v>41</v>
      </c>
      <c r="BJ61" s="154" t="n">
        <f aca="false">BJ59-BJ60</f>
        <v>41</v>
      </c>
      <c r="BK61" s="154" t="n">
        <f aca="false">BK59-BK60</f>
        <v>37</v>
      </c>
      <c r="BL61" s="154" t="n">
        <f aca="false">BL59-BL60</f>
        <v>33</v>
      </c>
      <c r="BM61" s="154" t="n">
        <f aca="false">BM59-BM60</f>
        <v>30</v>
      </c>
      <c r="BN61" s="154" t="n">
        <f aca="false">BN59-BN60</f>
        <v>25</v>
      </c>
      <c r="BO61" s="154" t="n">
        <f aca="false">BO59-BO60</f>
        <v>19</v>
      </c>
      <c r="BP61" s="154" t="n">
        <f aca="false">BP59-BP60</f>
        <v>16</v>
      </c>
      <c r="BQ61" s="154" t="n">
        <f aca="false">BQ59-BQ60</f>
        <v>11</v>
      </c>
      <c r="BR61" s="154" t="n">
        <f aca="false">BR59-BR60</f>
        <v>5</v>
      </c>
      <c r="BS61" s="154" t="n">
        <f aca="false">BS59-BS60</f>
        <v>1</v>
      </c>
      <c r="BT61" s="154" t="n">
        <f aca="false">BT59-BT60</f>
        <v>0</v>
      </c>
      <c r="BU61" s="1"/>
      <c r="BV61" s="150" t="n">
        <f aca="false">SUM(M61:BT61)</f>
        <v>6929</v>
      </c>
    </row>
    <row r="62" customFormat="false" ht="381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customFormat="false" ht="223.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customFormat="false" ht="36" hidden="false" customHeight="true" outlineLevel="0" collapsed="false">
      <c r="A65" s="1"/>
      <c r="B65" s="1"/>
      <c r="C65" s="1"/>
      <c r="D65" s="1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customFormat="false" ht="18.75" hidden="false" customHeight="true" outlineLevel="0" collapsed="false">
      <c r="A70" s="1"/>
      <c r="B70" s="1"/>
      <c r="C70" s="158"/>
      <c r="D70" s="15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customFormat="false" ht="15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customFormat="false" ht="15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customFormat="false" ht="15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customFormat="false" ht="15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customFormat="false" ht="15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customFormat="false" ht="15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customFormat="false" ht="15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customFormat="false" ht="15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customFormat="false" ht="15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customFormat="false" ht="15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customFormat="false" ht="15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customFormat="false" ht="15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customFormat="false" ht="15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customFormat="false" ht="15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customFormat="false" ht="15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customFormat="false" ht="15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customFormat="false" ht="15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customFormat="false" ht="15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customFormat="false" ht="15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customFormat="false" ht="15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customFormat="false" ht="15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customFormat="false" ht="15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customFormat="false" ht="15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customFormat="false" ht="15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customFormat="false" ht="15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customFormat="false" ht="15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customFormat="false" ht="15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customFormat="false" ht="15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customFormat="false" ht="15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customFormat="false" ht="15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customFormat="false" ht="15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customFormat="false" ht="15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customFormat="false" ht="15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customFormat="false" ht="15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customFormat="false" ht="15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customFormat="false" ht="15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customFormat="false" ht="15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customFormat="false" ht="15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customFormat="false" ht="15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customFormat="false" ht="15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customFormat="false" ht="15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customFormat="false" ht="15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customFormat="false" ht="15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customFormat="false" ht="15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customFormat="false" ht="15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  <mergeCell ref="BK8:BO8"/>
    <mergeCell ref="BP8:BT8"/>
    <mergeCell ref="E65:BB6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8047"/>
    <pageSetUpPr fitToPage="false"/>
  </sheetPr>
  <dimension ref="A1:N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4375"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9"/>
    <col collapsed="false" customWidth="true" hidden="false" outlineLevel="0" max="3" min="3" style="0" width="9.33"/>
    <col collapsed="false" customWidth="true" hidden="false" outlineLevel="0" max="4" min="4" style="0" width="33.44"/>
    <col collapsed="false" customWidth="true" hidden="false" outlineLevel="0" max="5" min="5" style="0" width="32.67"/>
    <col collapsed="false" customWidth="true" hidden="false" outlineLevel="0" max="6" min="6" style="0" width="72"/>
    <col collapsed="false" customWidth="true" hidden="false" outlineLevel="0" max="7" min="7" style="0" width="24"/>
    <col collapsed="false" customWidth="true" hidden="false" outlineLevel="0" max="8" min="8" style="0" width="15.11"/>
    <col collapsed="false" customWidth="true" hidden="false" outlineLevel="0" max="9" min="9" style="0" width="17.67"/>
    <col collapsed="false" customWidth="true" hidden="false" outlineLevel="0" max="10" min="10" style="0" width="39.11"/>
    <col collapsed="false" customWidth="true" hidden="false" outlineLevel="0" max="11" min="11" style="0" width="3"/>
    <col collapsed="false" customWidth="true" hidden="false" outlineLevel="0" max="12" min="12" style="0" width="15.67"/>
    <col collapsed="false" customWidth="true" hidden="false" outlineLevel="0" max="13" min="13" style="0" width="3"/>
    <col collapsed="false" customWidth="true" hidden="false" outlineLevel="0" max="14" min="14" style="0" width="14.44"/>
    <col collapsed="false" customWidth="true" hidden="false" outlineLevel="0" max="26" min="15" style="0" width="13.44"/>
  </cols>
  <sheetData>
    <row r="1" customFormat="false" ht="36" hidden="false" customHeight="true" outlineLevel="0" collapsed="false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customFormat="false" ht="36" hidden="false" customHeight="true" outlineLevel="0" collapsed="false">
      <c r="A2" s="1"/>
      <c r="B2" s="5" t="s">
        <v>126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customFormat="false" ht="36" hidden="false" customHeight="true" outlineLevel="0" collapsed="false">
      <c r="A3" s="1"/>
      <c r="B3" s="159" t="s">
        <v>127</v>
      </c>
      <c r="C3" s="160" t="s">
        <v>12</v>
      </c>
      <c r="D3" s="160" t="s">
        <v>128</v>
      </c>
      <c r="E3" s="160" t="s">
        <v>9</v>
      </c>
      <c r="F3" s="160" t="s">
        <v>129</v>
      </c>
      <c r="G3" s="161" t="s">
        <v>10</v>
      </c>
      <c r="H3" s="161" t="s">
        <v>130</v>
      </c>
      <c r="I3" s="162" t="s">
        <v>131</v>
      </c>
      <c r="J3" s="162" t="s">
        <v>132</v>
      </c>
      <c r="K3" s="1"/>
      <c r="L3" s="163" t="s">
        <v>133</v>
      </c>
      <c r="M3" s="1"/>
      <c r="N3" s="163" t="s">
        <v>130</v>
      </c>
    </row>
    <row r="4" customFormat="false" ht="18" hidden="false" customHeight="true" outlineLevel="0" collapsed="false">
      <c r="A4" s="1"/>
      <c r="B4" s="164" t="s">
        <v>134</v>
      </c>
      <c r="C4" s="165" t="n">
        <v>1</v>
      </c>
      <c r="D4" s="165" t="s">
        <v>37</v>
      </c>
      <c r="E4" s="70" t="s">
        <v>38</v>
      </c>
      <c r="F4" s="165" t="s">
        <v>135</v>
      </c>
      <c r="G4" s="166" t="s">
        <v>39</v>
      </c>
      <c r="H4" s="167" t="n">
        <v>11</v>
      </c>
      <c r="I4" s="168" t="s">
        <v>136</v>
      </c>
      <c r="J4" s="169"/>
      <c r="K4" s="1"/>
      <c r="L4" s="170" t="s">
        <v>137</v>
      </c>
      <c r="M4" s="1"/>
      <c r="N4" s="171" t="n">
        <v>1</v>
      </c>
    </row>
    <row r="5" customFormat="false" ht="18" hidden="false" customHeight="true" outlineLevel="0" collapsed="false">
      <c r="A5" s="1"/>
      <c r="B5" s="164" t="s">
        <v>138</v>
      </c>
      <c r="C5" s="165" t="n">
        <v>1</v>
      </c>
      <c r="D5" s="165" t="s">
        <v>37</v>
      </c>
      <c r="E5" s="70" t="s">
        <v>40</v>
      </c>
      <c r="F5" s="165" t="s">
        <v>139</v>
      </c>
      <c r="G5" s="172" t="s">
        <v>41</v>
      </c>
      <c r="H5" s="167" t="n">
        <v>3</v>
      </c>
      <c r="I5" s="168" t="s">
        <v>136</v>
      </c>
      <c r="J5" s="173"/>
      <c r="K5" s="1"/>
      <c r="L5" s="174" t="s">
        <v>140</v>
      </c>
      <c r="M5" s="1"/>
      <c r="N5" s="171" t="n">
        <v>3</v>
      </c>
    </row>
    <row r="6" customFormat="false" ht="18" hidden="false" customHeight="true" outlineLevel="0" collapsed="false">
      <c r="A6" s="1"/>
      <c r="B6" s="164" t="s">
        <v>141</v>
      </c>
      <c r="C6" s="165" t="n">
        <v>1</v>
      </c>
      <c r="D6" s="165" t="s">
        <v>37</v>
      </c>
      <c r="E6" s="70" t="s">
        <v>42</v>
      </c>
      <c r="F6" s="165" t="s">
        <v>142</v>
      </c>
      <c r="G6" s="172" t="s">
        <v>43</v>
      </c>
      <c r="H6" s="167" t="n">
        <v>3</v>
      </c>
      <c r="I6" s="175" t="s">
        <v>136</v>
      </c>
      <c r="J6" s="173"/>
      <c r="K6" s="1"/>
      <c r="L6" s="176" t="s">
        <v>136</v>
      </c>
      <c r="M6" s="1"/>
      <c r="N6" s="171" t="n">
        <v>4</v>
      </c>
    </row>
    <row r="7" customFormat="false" ht="18" hidden="false" customHeight="true" outlineLevel="0" collapsed="false">
      <c r="A7" s="1"/>
      <c r="B7" s="164" t="s">
        <v>141</v>
      </c>
      <c r="C7" s="165" t="n">
        <v>1</v>
      </c>
      <c r="D7" s="165" t="s">
        <v>37</v>
      </c>
      <c r="E7" s="70" t="s">
        <v>44</v>
      </c>
      <c r="F7" s="165" t="s">
        <v>143</v>
      </c>
      <c r="G7" s="172" t="s">
        <v>45</v>
      </c>
      <c r="H7" s="167" t="n">
        <v>1</v>
      </c>
      <c r="I7" s="168" t="s">
        <v>136</v>
      </c>
      <c r="J7" s="173"/>
      <c r="K7" s="1"/>
      <c r="L7" s="1"/>
      <c r="M7" s="1"/>
      <c r="N7" s="171" t="n">
        <v>5</v>
      </c>
    </row>
    <row r="8" customFormat="false" ht="18" hidden="false" customHeight="true" outlineLevel="0" collapsed="false">
      <c r="A8" s="1"/>
      <c r="B8" s="164" t="s">
        <v>134</v>
      </c>
      <c r="C8" s="165" t="n">
        <v>1</v>
      </c>
      <c r="D8" s="165" t="s">
        <v>46</v>
      </c>
      <c r="E8" s="177" t="s">
        <v>47</v>
      </c>
      <c r="F8" s="165" t="s">
        <v>144</v>
      </c>
      <c r="G8" s="172" t="s">
        <v>41</v>
      </c>
      <c r="H8" s="167" t="n">
        <v>12</v>
      </c>
      <c r="I8" s="168" t="s">
        <v>136</v>
      </c>
      <c r="J8" s="173"/>
      <c r="K8" s="1"/>
      <c r="L8" s="1"/>
      <c r="M8" s="1"/>
      <c r="N8" s="171" t="n">
        <v>6</v>
      </c>
    </row>
    <row r="9" customFormat="false" ht="18" hidden="false" customHeight="true" outlineLevel="0" collapsed="false">
      <c r="A9" s="1"/>
      <c r="B9" s="164" t="s">
        <v>134</v>
      </c>
      <c r="C9" s="165" t="n">
        <v>1</v>
      </c>
      <c r="D9" s="165" t="s">
        <v>46</v>
      </c>
      <c r="E9" s="178" t="s">
        <v>48</v>
      </c>
      <c r="F9" s="165" t="s">
        <v>145</v>
      </c>
      <c r="G9" s="172" t="s">
        <v>45</v>
      </c>
      <c r="H9" s="167" t="n">
        <v>13</v>
      </c>
      <c r="I9" s="168" t="s">
        <v>136</v>
      </c>
      <c r="J9" s="173"/>
      <c r="K9" s="1"/>
      <c r="L9" s="1"/>
      <c r="M9" s="1"/>
      <c r="N9" s="171" t="n">
        <v>7</v>
      </c>
    </row>
    <row r="10" customFormat="false" ht="18" hidden="false" customHeight="true" outlineLevel="0" collapsed="false">
      <c r="A10" s="1"/>
      <c r="B10" s="164" t="s">
        <v>134</v>
      </c>
      <c r="C10" s="165" t="n">
        <v>1</v>
      </c>
      <c r="D10" s="165" t="s">
        <v>46</v>
      </c>
      <c r="E10" s="178" t="s">
        <v>49</v>
      </c>
      <c r="F10" s="165" t="s">
        <v>146</v>
      </c>
      <c r="G10" s="172" t="s">
        <v>43</v>
      </c>
      <c r="H10" s="167" t="n">
        <v>8</v>
      </c>
      <c r="I10" s="175" t="s">
        <v>136</v>
      </c>
      <c r="J10" s="173"/>
      <c r="K10" s="1"/>
      <c r="L10" s="1"/>
      <c r="M10" s="1"/>
      <c r="N10" s="171" t="n">
        <v>8</v>
      </c>
    </row>
    <row r="11" customFormat="false" ht="18" hidden="false" customHeight="true" outlineLevel="0" collapsed="false">
      <c r="A11" s="1"/>
      <c r="B11" s="164" t="s">
        <v>134</v>
      </c>
      <c r="C11" s="165" t="n">
        <v>1</v>
      </c>
      <c r="D11" s="165" t="s">
        <v>46</v>
      </c>
      <c r="E11" s="178" t="s">
        <v>50</v>
      </c>
      <c r="F11" s="165" t="s">
        <v>147</v>
      </c>
      <c r="G11" s="172" t="s">
        <v>43</v>
      </c>
      <c r="H11" s="167" t="n">
        <v>7</v>
      </c>
      <c r="I11" s="168" t="s">
        <v>136</v>
      </c>
      <c r="J11" s="173"/>
      <c r="K11" s="1"/>
      <c r="L11" s="1"/>
      <c r="M11" s="1"/>
      <c r="N11" s="179" t="n">
        <v>9</v>
      </c>
    </row>
    <row r="12" customFormat="false" ht="18" hidden="false" customHeight="true" outlineLevel="0" collapsed="false">
      <c r="A12" s="1"/>
      <c r="B12" s="164" t="s">
        <v>138</v>
      </c>
      <c r="C12" s="165" t="n">
        <v>2</v>
      </c>
      <c r="D12" s="165" t="s">
        <v>51</v>
      </c>
      <c r="E12" s="180" t="s">
        <v>53</v>
      </c>
      <c r="F12" s="165" t="s">
        <v>148</v>
      </c>
      <c r="G12" s="172" t="s">
        <v>39</v>
      </c>
      <c r="H12" s="167" t="n">
        <v>6</v>
      </c>
      <c r="I12" s="168" t="s">
        <v>136</v>
      </c>
      <c r="J12" s="173"/>
      <c r="K12" s="1"/>
      <c r="L12" s="1"/>
      <c r="M12" s="1"/>
      <c r="N12" s="179" t="n">
        <v>11</v>
      </c>
    </row>
    <row r="13" customFormat="false" ht="18" hidden="false" customHeight="true" outlineLevel="0" collapsed="false">
      <c r="A13" s="1"/>
      <c r="B13" s="164" t="s">
        <v>134</v>
      </c>
      <c r="C13" s="165" t="n">
        <v>2</v>
      </c>
      <c r="D13" s="165" t="s">
        <v>51</v>
      </c>
      <c r="E13" s="180" t="s">
        <v>55</v>
      </c>
      <c r="F13" s="165" t="s">
        <v>149</v>
      </c>
      <c r="G13" s="181" t="s">
        <v>41</v>
      </c>
      <c r="H13" s="167" t="n">
        <v>7</v>
      </c>
      <c r="I13" s="168" t="s">
        <v>136</v>
      </c>
      <c r="J13" s="173"/>
      <c r="K13" s="1"/>
      <c r="L13" s="1"/>
      <c r="M13" s="1"/>
      <c r="N13" s="179" t="n">
        <v>12</v>
      </c>
    </row>
    <row r="14" customFormat="false" ht="18" hidden="false" customHeight="true" outlineLevel="0" collapsed="false">
      <c r="A14" s="1"/>
      <c r="B14" s="164" t="s">
        <v>134</v>
      </c>
      <c r="C14" s="165" t="n">
        <v>2</v>
      </c>
      <c r="D14" s="165" t="s">
        <v>51</v>
      </c>
      <c r="E14" s="180" t="s">
        <v>57</v>
      </c>
      <c r="F14" s="165" t="s">
        <v>150</v>
      </c>
      <c r="G14" s="181" t="s">
        <v>39</v>
      </c>
      <c r="H14" s="167" t="n">
        <v>6</v>
      </c>
      <c r="I14" s="175" t="s">
        <v>136</v>
      </c>
      <c r="J14" s="173"/>
      <c r="K14" s="1"/>
      <c r="L14" s="1"/>
      <c r="M14" s="1"/>
      <c r="N14" s="179" t="n">
        <v>13</v>
      </c>
    </row>
    <row r="15" customFormat="false" ht="15.75" hidden="false" customHeight="true" outlineLevel="0" collapsed="false">
      <c r="A15" s="1"/>
      <c r="B15" s="164" t="s">
        <v>134</v>
      </c>
      <c r="C15" s="165" t="n">
        <v>2</v>
      </c>
      <c r="D15" s="165" t="s">
        <v>51</v>
      </c>
      <c r="E15" s="180" t="s">
        <v>59</v>
      </c>
      <c r="F15" s="165" t="s">
        <v>151</v>
      </c>
      <c r="G15" s="172" t="s">
        <v>41</v>
      </c>
      <c r="H15" s="167" t="n">
        <v>8</v>
      </c>
      <c r="I15" s="168" t="s">
        <v>136</v>
      </c>
      <c r="J15" s="173"/>
      <c r="K15" s="1"/>
      <c r="L15" s="1"/>
      <c r="M15" s="1"/>
      <c r="N15" s="179" t="n">
        <v>14</v>
      </c>
    </row>
    <row r="16" customFormat="false" ht="15.75" hidden="false" customHeight="true" outlineLevel="0" collapsed="false">
      <c r="A16" s="1"/>
      <c r="B16" s="164" t="s">
        <v>134</v>
      </c>
      <c r="C16" s="165" t="n">
        <v>2</v>
      </c>
      <c r="D16" s="165" t="s">
        <v>51</v>
      </c>
      <c r="E16" s="180" t="s">
        <v>61</v>
      </c>
      <c r="F16" s="165" t="s">
        <v>152</v>
      </c>
      <c r="G16" s="181" t="s">
        <v>45</v>
      </c>
      <c r="H16" s="167" t="n">
        <v>8</v>
      </c>
      <c r="I16" s="168" t="s">
        <v>136</v>
      </c>
      <c r="J16" s="173"/>
      <c r="K16" s="1"/>
      <c r="L16" s="1"/>
      <c r="M16" s="1"/>
      <c r="N16" s="179" t="n">
        <v>15</v>
      </c>
    </row>
    <row r="17" customFormat="false" ht="15.75" hidden="false" customHeight="true" outlineLevel="0" collapsed="false">
      <c r="A17" s="1"/>
      <c r="B17" s="164" t="s">
        <v>134</v>
      </c>
      <c r="C17" s="165" t="n">
        <v>2</v>
      </c>
      <c r="D17" s="165" t="s">
        <v>51</v>
      </c>
      <c r="E17" s="180" t="s">
        <v>63</v>
      </c>
      <c r="F17" s="165" t="s">
        <v>153</v>
      </c>
      <c r="G17" s="181" t="s">
        <v>43</v>
      </c>
      <c r="H17" s="167" t="n">
        <v>9</v>
      </c>
      <c r="I17" s="168" t="s">
        <v>136</v>
      </c>
      <c r="J17" s="173"/>
      <c r="K17" s="1"/>
      <c r="L17" s="1"/>
      <c r="M17" s="1"/>
      <c r="N17" s="179" t="n">
        <v>16</v>
      </c>
    </row>
    <row r="18" customFormat="false" ht="15.75" hidden="false" customHeight="true" outlineLevel="0" collapsed="false">
      <c r="A18" s="1"/>
      <c r="B18" s="164" t="s">
        <v>138</v>
      </c>
      <c r="C18" s="165" t="n">
        <v>2</v>
      </c>
      <c r="D18" s="165" t="s">
        <v>51</v>
      </c>
      <c r="E18" s="180" t="s">
        <v>65</v>
      </c>
      <c r="F18" s="165" t="s">
        <v>154</v>
      </c>
      <c r="G18" s="181" t="s">
        <v>39</v>
      </c>
      <c r="H18" s="167" t="n">
        <v>4</v>
      </c>
      <c r="I18" s="175" t="s">
        <v>136</v>
      </c>
      <c r="J18" s="173"/>
      <c r="K18" s="1"/>
      <c r="L18" s="1"/>
      <c r="M18" s="1"/>
      <c r="N18" s="1"/>
    </row>
    <row r="19" customFormat="false" ht="15.75" hidden="false" customHeight="true" outlineLevel="0" collapsed="false">
      <c r="A19" s="1"/>
      <c r="B19" s="164" t="s">
        <v>134</v>
      </c>
      <c r="C19" s="165" t="n">
        <v>2</v>
      </c>
      <c r="D19" s="165" t="s">
        <v>51</v>
      </c>
      <c r="E19" s="180" t="s">
        <v>67</v>
      </c>
      <c r="F19" s="165" t="s">
        <v>155</v>
      </c>
      <c r="G19" s="181" t="s">
        <v>41</v>
      </c>
      <c r="H19" s="167" t="n">
        <v>8</v>
      </c>
      <c r="I19" s="168" t="s">
        <v>136</v>
      </c>
      <c r="J19" s="173"/>
      <c r="K19" s="1"/>
      <c r="L19" s="1"/>
      <c r="M19" s="1"/>
      <c r="N19" s="1"/>
    </row>
    <row r="20" customFormat="false" ht="15.75" hidden="false" customHeight="true" outlineLevel="0" collapsed="false">
      <c r="A20" s="1"/>
      <c r="B20" s="164" t="s">
        <v>138</v>
      </c>
      <c r="C20" s="165" t="n">
        <v>3</v>
      </c>
      <c r="D20" s="165" t="s">
        <v>69</v>
      </c>
      <c r="E20" s="177" t="s">
        <v>71</v>
      </c>
      <c r="F20" s="165" t="s">
        <v>156</v>
      </c>
      <c r="G20" s="172" t="s">
        <v>45</v>
      </c>
      <c r="H20" s="167" t="n">
        <v>5</v>
      </c>
      <c r="I20" s="168" t="s">
        <v>136</v>
      </c>
      <c r="J20" s="173"/>
      <c r="K20" s="1"/>
      <c r="L20" s="1"/>
      <c r="M20" s="1"/>
      <c r="N20" s="1"/>
    </row>
    <row r="21" customFormat="false" ht="19.5" hidden="false" customHeight="true" outlineLevel="0" collapsed="false">
      <c r="A21" s="1"/>
      <c r="B21" s="164" t="s">
        <v>138</v>
      </c>
      <c r="C21" s="165" t="n">
        <v>3</v>
      </c>
      <c r="D21" s="165" t="s">
        <v>69</v>
      </c>
      <c r="E21" s="178" t="s">
        <v>73</v>
      </c>
      <c r="F21" s="165" t="s">
        <v>157</v>
      </c>
      <c r="G21" s="172" t="s">
        <v>43</v>
      </c>
      <c r="H21" s="167" t="n">
        <v>5</v>
      </c>
      <c r="I21" s="168" t="s">
        <v>136</v>
      </c>
      <c r="J21" s="173"/>
      <c r="K21" s="1"/>
      <c r="L21" s="1"/>
      <c r="M21" s="1"/>
      <c r="N21" s="1"/>
    </row>
    <row r="22" customFormat="false" ht="15.75" hidden="false" customHeight="true" outlineLevel="0" collapsed="false">
      <c r="A22" s="1"/>
      <c r="B22" s="164" t="s">
        <v>138</v>
      </c>
      <c r="C22" s="165" t="n">
        <v>3</v>
      </c>
      <c r="D22" s="165" t="s">
        <v>69</v>
      </c>
      <c r="E22" s="178" t="s">
        <v>75</v>
      </c>
      <c r="F22" s="165" t="s">
        <v>158</v>
      </c>
      <c r="G22" s="172" t="s">
        <v>39</v>
      </c>
      <c r="H22" s="167" t="n">
        <v>5</v>
      </c>
      <c r="I22" s="175" t="s">
        <v>136</v>
      </c>
      <c r="J22" s="173"/>
      <c r="K22" s="1"/>
      <c r="L22" s="1"/>
      <c r="M22" s="1"/>
      <c r="N22" s="1"/>
    </row>
    <row r="23" customFormat="false" ht="18" hidden="false" customHeight="true" outlineLevel="0" collapsed="false">
      <c r="A23" s="1"/>
      <c r="B23" s="164" t="s">
        <v>138</v>
      </c>
      <c r="C23" s="165" t="n">
        <v>3</v>
      </c>
      <c r="D23" s="165" t="s">
        <v>69</v>
      </c>
      <c r="E23" s="178" t="s">
        <v>77</v>
      </c>
      <c r="F23" s="165" t="s">
        <v>159</v>
      </c>
      <c r="G23" s="172" t="s">
        <v>45</v>
      </c>
      <c r="H23" s="167" t="n">
        <v>5</v>
      </c>
      <c r="I23" s="168" t="s">
        <v>136</v>
      </c>
      <c r="J23" s="173"/>
      <c r="K23" s="1"/>
      <c r="L23" s="1"/>
      <c r="M23" s="1"/>
      <c r="N23" s="1"/>
    </row>
    <row r="24" customFormat="false" ht="18" hidden="false" customHeight="true" outlineLevel="0" collapsed="false">
      <c r="A24" s="1"/>
      <c r="B24" s="164" t="s">
        <v>134</v>
      </c>
      <c r="C24" s="165" t="n">
        <v>3</v>
      </c>
      <c r="D24" s="165" t="s">
        <v>69</v>
      </c>
      <c r="E24" s="178" t="s">
        <v>79</v>
      </c>
      <c r="F24" s="165" t="s">
        <v>160</v>
      </c>
      <c r="G24" s="172" t="s">
        <v>41</v>
      </c>
      <c r="H24" s="167" t="n">
        <v>6</v>
      </c>
      <c r="I24" s="168" t="s">
        <v>136</v>
      </c>
      <c r="J24" s="173"/>
      <c r="K24" s="1"/>
      <c r="L24" s="1"/>
      <c r="M24" s="1"/>
      <c r="N24" s="1"/>
    </row>
    <row r="25" customFormat="false" ht="18" hidden="false" customHeight="true" outlineLevel="0" collapsed="false">
      <c r="A25" s="1"/>
      <c r="B25" s="164" t="s">
        <v>134</v>
      </c>
      <c r="C25" s="165" t="n">
        <v>3</v>
      </c>
      <c r="D25" s="165" t="s">
        <v>69</v>
      </c>
      <c r="E25" s="178" t="s">
        <v>81</v>
      </c>
      <c r="F25" s="165" t="s">
        <v>161</v>
      </c>
      <c r="G25" s="172" t="s">
        <v>39</v>
      </c>
      <c r="H25" s="167" t="n">
        <v>5</v>
      </c>
      <c r="I25" s="168" t="s">
        <v>136</v>
      </c>
      <c r="J25" s="173"/>
      <c r="K25" s="1"/>
      <c r="L25" s="1"/>
      <c r="M25" s="1"/>
      <c r="N25" s="1"/>
    </row>
    <row r="26" customFormat="false" ht="18" hidden="false" customHeight="true" outlineLevel="0" collapsed="false">
      <c r="A26" s="1"/>
      <c r="B26" s="164" t="s">
        <v>134</v>
      </c>
      <c r="C26" s="165" t="n">
        <v>3</v>
      </c>
      <c r="D26" s="165" t="s">
        <v>69</v>
      </c>
      <c r="E26" s="178" t="s">
        <v>83</v>
      </c>
      <c r="F26" s="165" t="s">
        <v>162</v>
      </c>
      <c r="G26" s="172" t="s">
        <v>41</v>
      </c>
      <c r="H26" s="167" t="n">
        <v>14</v>
      </c>
      <c r="I26" s="175" t="s">
        <v>136</v>
      </c>
      <c r="J26" s="173"/>
      <c r="K26" s="1"/>
      <c r="L26" s="1"/>
      <c r="M26" s="1"/>
      <c r="N26" s="1"/>
    </row>
    <row r="27" customFormat="false" ht="18" hidden="false" customHeight="true" outlineLevel="0" collapsed="false">
      <c r="A27" s="1"/>
      <c r="B27" s="164" t="s">
        <v>134</v>
      </c>
      <c r="C27" s="165" t="n">
        <v>3</v>
      </c>
      <c r="D27" s="165" t="s">
        <v>69</v>
      </c>
      <c r="E27" s="178" t="s">
        <v>85</v>
      </c>
      <c r="F27" s="165" t="s">
        <v>163</v>
      </c>
      <c r="G27" s="172" t="s">
        <v>39</v>
      </c>
      <c r="H27" s="167" t="n">
        <v>14</v>
      </c>
      <c r="I27" s="168" t="s">
        <v>136</v>
      </c>
      <c r="J27" s="173"/>
      <c r="K27" s="1"/>
      <c r="L27" s="1"/>
      <c r="M27" s="1"/>
      <c r="N27" s="1"/>
    </row>
    <row r="28" customFormat="false" ht="18" hidden="false" customHeight="true" outlineLevel="0" collapsed="false">
      <c r="A28" s="1"/>
      <c r="B28" s="164" t="s">
        <v>138</v>
      </c>
      <c r="C28" s="165" t="n">
        <v>3</v>
      </c>
      <c r="D28" s="165" t="s">
        <v>69</v>
      </c>
      <c r="E28" s="178" t="s">
        <v>87</v>
      </c>
      <c r="F28" s="165" t="s">
        <v>164</v>
      </c>
      <c r="G28" s="172" t="s">
        <v>43</v>
      </c>
      <c r="H28" s="167" t="n">
        <v>4</v>
      </c>
      <c r="I28" s="168" t="s">
        <v>136</v>
      </c>
      <c r="J28" s="173"/>
      <c r="K28" s="1"/>
      <c r="L28" s="1"/>
      <c r="M28" s="1"/>
      <c r="N28" s="1"/>
    </row>
    <row r="29" customFormat="false" ht="18" hidden="false" customHeight="true" outlineLevel="0" collapsed="false">
      <c r="A29" s="1"/>
      <c r="B29" s="164" t="s">
        <v>141</v>
      </c>
      <c r="C29" s="165" t="n">
        <v>4</v>
      </c>
      <c r="D29" s="165" t="s">
        <v>89</v>
      </c>
      <c r="E29" s="180" t="s">
        <v>91</v>
      </c>
      <c r="F29" s="165" t="s">
        <v>165</v>
      </c>
      <c r="G29" s="172" t="s">
        <v>43</v>
      </c>
      <c r="H29" s="167" t="n">
        <v>4</v>
      </c>
      <c r="I29" s="168" t="s">
        <v>136</v>
      </c>
      <c r="J29" s="173"/>
      <c r="K29" s="1"/>
      <c r="L29" s="1"/>
      <c r="M29" s="1"/>
      <c r="N29" s="1"/>
    </row>
    <row r="30" customFormat="false" ht="18" hidden="false" customHeight="true" outlineLevel="0" collapsed="false">
      <c r="A30" s="1"/>
      <c r="B30" s="164" t="s">
        <v>141</v>
      </c>
      <c r="C30" s="165" t="n">
        <v>4</v>
      </c>
      <c r="D30" s="165" t="s">
        <v>89</v>
      </c>
      <c r="E30" s="180" t="s">
        <v>93</v>
      </c>
      <c r="F30" s="165" t="s">
        <v>166</v>
      </c>
      <c r="G30" s="172" t="s">
        <v>45</v>
      </c>
      <c r="H30" s="167" t="n">
        <v>5</v>
      </c>
      <c r="I30" s="175" t="s">
        <v>136</v>
      </c>
      <c r="J30" s="173"/>
      <c r="K30" s="1"/>
      <c r="L30" s="1"/>
      <c r="M30" s="1"/>
      <c r="N30" s="1"/>
    </row>
    <row r="31" customFormat="false" ht="15.75" hidden="false" customHeight="true" outlineLevel="0" collapsed="false">
      <c r="A31" s="1"/>
      <c r="B31" s="164" t="s">
        <v>141</v>
      </c>
      <c r="C31" s="165" t="n">
        <v>4</v>
      </c>
      <c r="D31" s="165" t="s">
        <v>89</v>
      </c>
      <c r="E31" s="180" t="s">
        <v>95</v>
      </c>
      <c r="F31" s="165" t="s">
        <v>167</v>
      </c>
      <c r="G31" s="172" t="s">
        <v>39</v>
      </c>
      <c r="H31" s="167" t="n">
        <v>3</v>
      </c>
      <c r="I31" s="168" t="s">
        <v>136</v>
      </c>
      <c r="J31" s="173"/>
      <c r="K31" s="1"/>
      <c r="L31" s="1"/>
      <c r="M31" s="1"/>
      <c r="N31" s="1"/>
    </row>
    <row r="32" customFormat="false" ht="15.75" hidden="false" customHeight="true" outlineLevel="0" collapsed="false">
      <c r="A32" s="1"/>
      <c r="B32" s="164" t="s">
        <v>141</v>
      </c>
      <c r="C32" s="165" t="n">
        <v>4</v>
      </c>
      <c r="D32" s="165" t="s">
        <v>89</v>
      </c>
      <c r="E32" s="180" t="s">
        <v>97</v>
      </c>
      <c r="F32" s="165" t="s">
        <v>168</v>
      </c>
      <c r="G32" s="172" t="s">
        <v>41</v>
      </c>
      <c r="H32" s="167" t="n">
        <v>4</v>
      </c>
      <c r="I32" s="168" t="s">
        <v>136</v>
      </c>
      <c r="J32" s="173"/>
      <c r="K32" s="1"/>
      <c r="L32" s="1"/>
      <c r="M32" s="1"/>
      <c r="N32" s="1"/>
    </row>
    <row r="33" customFormat="false" ht="15.75" hidden="false" customHeight="true" outlineLevel="0" collapsed="false">
      <c r="A33" s="1"/>
      <c r="B33" s="164" t="s">
        <v>138</v>
      </c>
      <c r="C33" s="165" t="n">
        <v>4</v>
      </c>
      <c r="D33" s="165" t="s">
        <v>99</v>
      </c>
      <c r="E33" s="178" t="s">
        <v>101</v>
      </c>
      <c r="F33" s="165" t="s">
        <v>169</v>
      </c>
      <c r="G33" s="172" t="s">
        <v>45</v>
      </c>
      <c r="H33" s="167" t="n">
        <v>5</v>
      </c>
      <c r="I33" s="168" t="s">
        <v>136</v>
      </c>
      <c r="J33" s="173"/>
      <c r="K33" s="1"/>
      <c r="L33" s="1"/>
      <c r="M33" s="1"/>
      <c r="N33" s="1"/>
    </row>
    <row r="34" customFormat="false" ht="15.75" hidden="false" customHeight="true" outlineLevel="0" collapsed="false">
      <c r="A34" s="1"/>
      <c r="B34" s="164" t="s">
        <v>138</v>
      </c>
      <c r="C34" s="165" t="n">
        <v>4</v>
      </c>
      <c r="D34" s="165" t="s">
        <v>99</v>
      </c>
      <c r="E34" s="178" t="s">
        <v>103</v>
      </c>
      <c r="F34" s="165" t="s">
        <v>170</v>
      </c>
      <c r="G34" s="172" t="s">
        <v>43</v>
      </c>
      <c r="H34" s="167" t="n">
        <v>6</v>
      </c>
      <c r="I34" s="168" t="s">
        <v>136</v>
      </c>
      <c r="J34" s="173"/>
      <c r="K34" s="1"/>
      <c r="L34" s="1"/>
      <c r="M34" s="1"/>
      <c r="N34" s="1"/>
    </row>
    <row r="35" customFormat="false" ht="15.75" hidden="false" customHeight="true" outlineLevel="0" collapsed="false">
      <c r="A35" s="1"/>
      <c r="B35" s="164" t="s">
        <v>141</v>
      </c>
      <c r="C35" s="165" t="n">
        <v>4</v>
      </c>
      <c r="D35" s="165" t="s">
        <v>99</v>
      </c>
      <c r="E35" s="178" t="s">
        <v>105</v>
      </c>
      <c r="F35" s="165" t="s">
        <v>171</v>
      </c>
      <c r="G35" s="172" t="s">
        <v>45</v>
      </c>
      <c r="H35" s="167" t="n">
        <v>5</v>
      </c>
      <c r="I35" s="168" t="s">
        <v>136</v>
      </c>
      <c r="J35" s="173"/>
      <c r="K35" s="1"/>
      <c r="L35" s="1"/>
      <c r="M35" s="1"/>
      <c r="N35" s="1"/>
    </row>
    <row r="36" customFormat="false" ht="15.75" hidden="false" customHeight="true" outlineLevel="0" collapsed="false">
      <c r="A36" s="1"/>
      <c r="B36" s="164" t="s">
        <v>141</v>
      </c>
      <c r="C36" s="165" t="n">
        <v>4</v>
      </c>
      <c r="D36" s="165" t="s">
        <v>99</v>
      </c>
      <c r="E36" s="178" t="s">
        <v>107</v>
      </c>
      <c r="F36" s="165" t="s">
        <v>172</v>
      </c>
      <c r="G36" s="172" t="s">
        <v>43</v>
      </c>
      <c r="H36" s="167" t="n">
        <v>6</v>
      </c>
      <c r="I36" s="168" t="s">
        <v>136</v>
      </c>
      <c r="J36" s="173"/>
      <c r="K36" s="1"/>
      <c r="L36" s="1"/>
      <c r="M36" s="1"/>
      <c r="N36" s="1"/>
    </row>
    <row r="37" customFormat="false" ht="15.75" hidden="false" customHeight="true" outlineLevel="0" collapsed="false">
      <c r="A37" s="1"/>
      <c r="B37" s="164" t="s">
        <v>141</v>
      </c>
      <c r="C37" s="165" t="n">
        <v>4</v>
      </c>
      <c r="D37" s="165" t="s">
        <v>99</v>
      </c>
      <c r="E37" s="180" t="s">
        <v>109</v>
      </c>
      <c r="F37" s="165" t="s">
        <v>173</v>
      </c>
      <c r="G37" s="172" t="s">
        <v>41</v>
      </c>
      <c r="H37" s="167" t="n">
        <v>5</v>
      </c>
      <c r="I37" s="168" t="s">
        <v>136</v>
      </c>
      <c r="J37" s="173"/>
      <c r="K37" s="1"/>
      <c r="L37" s="1"/>
      <c r="M37" s="1"/>
      <c r="N37" s="1"/>
    </row>
    <row r="38" customFormat="false" ht="15.75" hidden="false" customHeight="true" outlineLevel="0" collapsed="false">
      <c r="A38" s="1"/>
      <c r="B38" s="164" t="s">
        <v>138</v>
      </c>
      <c r="C38" s="165" t="n">
        <v>4</v>
      </c>
      <c r="D38" s="165" t="s">
        <v>99</v>
      </c>
      <c r="E38" s="178" t="s">
        <v>111</v>
      </c>
      <c r="F38" s="165" t="s">
        <v>174</v>
      </c>
      <c r="G38" s="172" t="s">
        <v>39</v>
      </c>
      <c r="H38" s="167" t="n">
        <v>4</v>
      </c>
      <c r="I38" s="168" t="s">
        <v>136</v>
      </c>
      <c r="J38" s="173"/>
      <c r="K38" s="1"/>
      <c r="L38" s="1"/>
      <c r="M38" s="1"/>
      <c r="N38" s="1"/>
    </row>
    <row r="39" customFormat="false" ht="15.75" hidden="false" customHeight="true" outlineLevel="0" collapsed="false">
      <c r="A39" s="1"/>
      <c r="B39" s="164" t="s">
        <v>138</v>
      </c>
      <c r="C39" s="165" t="n">
        <v>4</v>
      </c>
      <c r="D39" s="165" t="s">
        <v>99</v>
      </c>
      <c r="E39" s="178" t="s">
        <v>113</v>
      </c>
      <c r="F39" s="165" t="s">
        <v>175</v>
      </c>
      <c r="G39" s="182" t="s">
        <v>41</v>
      </c>
      <c r="H39" s="167" t="n">
        <v>5</v>
      </c>
      <c r="I39" s="168" t="s">
        <v>136</v>
      </c>
      <c r="J39" s="183"/>
      <c r="K39" s="1"/>
      <c r="L39" s="1"/>
      <c r="M39" s="1"/>
      <c r="N39" s="1"/>
    </row>
    <row r="40" customFormat="false" ht="16.5" hidden="false" customHeight="true" outlineLevel="0" collapsed="false">
      <c r="A40" s="1"/>
      <c r="B40" s="184" t="s">
        <v>138</v>
      </c>
      <c r="C40" s="184" t="n">
        <v>4</v>
      </c>
      <c r="D40" s="184" t="s">
        <v>99</v>
      </c>
      <c r="E40" s="184" t="s">
        <v>115</v>
      </c>
      <c r="F40" s="184" t="s">
        <v>176</v>
      </c>
      <c r="G40" s="185" t="s">
        <v>39</v>
      </c>
      <c r="H40" s="186" t="n">
        <v>5</v>
      </c>
      <c r="I40" s="187" t="s">
        <v>136</v>
      </c>
      <c r="J40" s="188"/>
      <c r="K40" s="1"/>
      <c r="L40" s="1"/>
      <c r="M40" s="1"/>
      <c r="N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4:I40">
    <cfRule type="cellIs" priority="2" operator="equal" aboveAverage="0" equalAverage="0" bottom="0" percent="0" rank="0" text="" dxfId="0">
      <formula>$L$6</formula>
    </cfRule>
  </conditionalFormatting>
  <conditionalFormatting sqref="I4:I40">
    <cfRule type="cellIs" priority="3" operator="equal" aboveAverage="0" equalAverage="0" bottom="0" percent="0" rank="0" text="" dxfId="1">
      <formula>$L$5</formula>
    </cfRule>
  </conditionalFormatting>
  <conditionalFormatting sqref="I4:I40">
    <cfRule type="cellIs" priority="4" operator="equal" aboveAverage="0" equalAverage="0" bottom="0" percent="0" rank="0" text="" dxfId="2">
      <formula>$L$4</formula>
    </cfRule>
  </conditionalFormatting>
  <conditionalFormatting sqref="I4:I40">
    <cfRule type="containsText" priority="5" operator="containsText" aboveAverage="0" equalAverage="0" bottom="0" percent="0" rank="0" text="Not Started" dxfId="2">
      <formula>NOT(ISERROR(SEARCH("Not Started",I4)))</formula>
    </cfRule>
  </conditionalFormatting>
  <conditionalFormatting sqref="I4:I40">
    <cfRule type="colorScale" priority="6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priority="7" operator="containsText" aboveAverage="0" equalAverage="0" bottom="0" percent="0" rank="0" text="In Progress" dxfId="1">
      <formula>NOT(ISERROR(SEARCH("In Progress",L4)))</formula>
    </cfRule>
  </conditionalFormatting>
  <conditionalFormatting sqref="L4:L6">
    <cfRule type="colorScale" priority="8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priority="9" operator="equal" aboveAverage="0" equalAverage="0" bottom="0" percent="0" rank="0" text="" dxfId="0">
      <formula>$L$6</formula>
    </cfRule>
  </conditionalFormatting>
  <conditionalFormatting sqref="L4">
    <cfRule type="cellIs" priority="10" operator="equal" aboveAverage="0" equalAverage="0" bottom="0" percent="0" rank="0" text="" dxfId="2">
      <formula>$L$4</formula>
    </cfRule>
  </conditionalFormatting>
  <conditionalFormatting sqref="N4:N17">
    <cfRule type="colorScale" priority="11">
      <colorScale>
        <cfvo type="min" val="0"/>
        <cfvo type="max" val="0"/>
        <color rgb="FFFFFFFF"/>
        <color rgb="FFAFCAC4"/>
      </colorScale>
    </cfRule>
  </conditionalFormatting>
  <conditionalFormatting sqref="H4:H40">
    <cfRule type="colorScale" priority="12">
      <colorScale>
        <cfvo type="min" val="0"/>
        <cfvo type="max" val="0"/>
        <color rgb="FFFFFFFF"/>
        <color rgb="FFAFCAC4"/>
      </colorScale>
    </cfRule>
  </conditionalFormatting>
  <dataValidations count="3">
    <dataValidation allowBlank="true" errorStyle="stop" operator="between" showDropDown="false" showErrorMessage="true" showInputMessage="false" sqref="H33:H40" type="list">
      <formula1>$N$4:$N$11</formula1>
      <formula2>0</formula2>
    </dataValidation>
    <dataValidation allowBlank="true" errorStyle="stop" operator="between" showDropDown="false" showErrorMessage="true" showInputMessage="false" sqref="H4:H32" type="list">
      <formula1>$N$4:$N$16</formula1>
      <formula2>0</formula2>
    </dataValidation>
    <dataValidation allowBlank="true" errorStyle="stop" operator="between" showDropDown="false" showErrorMessage="true" showInputMessage="false" sqref="I4:I40" type="list">
      <formula1>$L$4:$L$6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AB290"/>
    <pageSetUpPr fitToPage="false"/>
  </sheetPr>
  <dimension ref="A1:Z10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234375"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32.89"/>
    <col collapsed="false" customWidth="true" hidden="false" outlineLevel="0" max="3" min="3" style="0" width="113.21"/>
    <col collapsed="false" customWidth="true" hidden="false" outlineLevel="0" max="4" min="4" style="0" width="24"/>
    <col collapsed="false" customWidth="true" hidden="false" outlineLevel="0" max="5" min="5" style="0" width="17.67"/>
    <col collapsed="false" customWidth="true" hidden="false" outlineLevel="0" max="6" min="6" style="0" width="9"/>
    <col collapsed="false" customWidth="true" hidden="false" outlineLevel="0" max="26" min="7" style="0" width="13.44"/>
  </cols>
  <sheetData>
    <row r="1" customFormat="false" ht="36" hidden="false" customHeight="true" outlineLevel="0" collapsed="false">
      <c r="A1" s="1"/>
      <c r="B1" s="2" t="s">
        <v>0</v>
      </c>
      <c r="C1" s="3"/>
      <c r="D1" s="3"/>
      <c r="E1" s="3"/>
      <c r="F1" s="3"/>
    </row>
    <row r="2" customFormat="false" ht="36" hidden="false" customHeight="true" outlineLevel="0" collapsed="false">
      <c r="A2" s="1"/>
      <c r="B2" s="5" t="s">
        <v>177</v>
      </c>
      <c r="C2" s="3"/>
      <c r="D2" s="3"/>
      <c r="E2" s="3"/>
      <c r="F2" s="3"/>
    </row>
    <row r="3" customFormat="false" ht="36" hidden="false" customHeight="true" outlineLevel="0" collapsed="false">
      <c r="A3" s="1"/>
      <c r="B3" s="160" t="s">
        <v>9</v>
      </c>
      <c r="C3" s="160" t="s">
        <v>129</v>
      </c>
      <c r="D3" s="161" t="s">
        <v>178</v>
      </c>
      <c r="E3" s="162" t="s">
        <v>179</v>
      </c>
      <c r="F3" s="1"/>
    </row>
    <row r="4" customFormat="false" ht="18" hidden="false" customHeight="true" outlineLevel="0" collapsed="false">
      <c r="A4" s="1"/>
      <c r="B4" s="189" t="s">
        <v>180</v>
      </c>
      <c r="C4" s="190" t="s">
        <v>181</v>
      </c>
      <c r="D4" s="191" t="s">
        <v>182</v>
      </c>
      <c r="E4" s="192" t="n">
        <v>45124</v>
      </c>
      <c r="F4" s="1" t="s">
        <v>183</v>
      </c>
    </row>
    <row r="5" customFormat="false" ht="18" hidden="false" customHeight="true" outlineLevel="0" collapsed="false">
      <c r="A5" s="1"/>
      <c r="B5" s="189" t="s">
        <v>184</v>
      </c>
      <c r="C5" s="190" t="s">
        <v>185</v>
      </c>
      <c r="D5" s="191" t="s">
        <v>186</v>
      </c>
      <c r="E5" s="192" t="n">
        <v>45124</v>
      </c>
      <c r="F5" s="1" t="s">
        <v>183</v>
      </c>
    </row>
    <row r="6" customFormat="false" ht="18" hidden="false" customHeight="true" outlineLevel="0" collapsed="false">
      <c r="A6" s="1"/>
      <c r="B6" s="189" t="s">
        <v>187</v>
      </c>
      <c r="C6" s="190" t="s">
        <v>188</v>
      </c>
      <c r="D6" s="191" t="s">
        <v>182</v>
      </c>
      <c r="E6" s="192" t="n">
        <v>45124</v>
      </c>
      <c r="F6" s="1" t="s">
        <v>183</v>
      </c>
    </row>
    <row r="7" customFormat="false" ht="18" hidden="false" customHeight="true" outlineLevel="0" collapsed="false">
      <c r="A7" s="1"/>
      <c r="B7" s="189" t="s">
        <v>189</v>
      </c>
      <c r="C7" s="190" t="s">
        <v>190</v>
      </c>
      <c r="D7" s="191" t="s">
        <v>191</v>
      </c>
      <c r="E7" s="192" t="n">
        <v>45124</v>
      </c>
      <c r="F7" s="1" t="s">
        <v>183</v>
      </c>
    </row>
    <row r="8" customFormat="false" ht="18" hidden="false" customHeight="true" outlineLevel="0" collapsed="false">
      <c r="A8" s="1"/>
      <c r="B8" s="189" t="s">
        <v>192</v>
      </c>
      <c r="C8" s="190" t="s">
        <v>193</v>
      </c>
      <c r="D8" s="191" t="s">
        <v>186</v>
      </c>
      <c r="E8" s="192" t="n">
        <v>45124</v>
      </c>
      <c r="F8" s="1" t="s">
        <v>183</v>
      </c>
    </row>
    <row r="9" customFormat="false" ht="24" hidden="false" customHeight="true" outlineLevel="0" collapsed="false">
      <c r="A9" s="1"/>
      <c r="B9" s="193" t="s">
        <v>194</v>
      </c>
      <c r="C9" s="194" t="s">
        <v>195</v>
      </c>
      <c r="D9" s="195" t="s">
        <v>191</v>
      </c>
      <c r="E9" s="192" t="n">
        <v>45124</v>
      </c>
      <c r="F9" s="1" t="s">
        <v>183</v>
      </c>
    </row>
    <row r="10" customFormat="false" ht="20.25" hidden="false" customHeight="true" outlineLevel="0" collapsed="false">
      <c r="A10" s="1"/>
      <c r="B10" s="193" t="s">
        <v>196</v>
      </c>
      <c r="C10" s="194" t="s">
        <v>197</v>
      </c>
      <c r="D10" s="195" t="s">
        <v>182</v>
      </c>
      <c r="E10" s="192" t="n">
        <v>45125</v>
      </c>
      <c r="F10" s="1" t="s">
        <v>183</v>
      </c>
    </row>
    <row r="11" customFormat="false" ht="27.75" hidden="false" customHeight="true" outlineLevel="0" collapsed="false">
      <c r="A11" s="1"/>
      <c r="B11" s="193" t="s">
        <v>198</v>
      </c>
      <c r="C11" s="194" t="s">
        <v>199</v>
      </c>
      <c r="D11" s="195" t="s">
        <v>191</v>
      </c>
      <c r="E11" s="192" t="n">
        <v>45125</v>
      </c>
      <c r="F11" s="1" t="s">
        <v>183</v>
      </c>
    </row>
    <row r="12" customFormat="false" ht="20.25" hidden="false" customHeight="true" outlineLevel="0" collapsed="false">
      <c r="A12" s="1"/>
      <c r="B12" s="193" t="s">
        <v>200</v>
      </c>
      <c r="C12" s="196" t="s">
        <v>201</v>
      </c>
      <c r="D12" s="195" t="s">
        <v>202</v>
      </c>
      <c r="E12" s="192" t="n">
        <v>45125</v>
      </c>
      <c r="F12" s="1" t="s">
        <v>183</v>
      </c>
    </row>
    <row r="13" customFormat="false" ht="18" hidden="false" customHeight="true" outlineLevel="0" collapsed="false">
      <c r="A13" s="1"/>
      <c r="B13" s="193" t="s">
        <v>203</v>
      </c>
      <c r="C13" s="194" t="s">
        <v>204</v>
      </c>
      <c r="D13" s="195" t="s">
        <v>186</v>
      </c>
      <c r="E13" s="192" t="n">
        <v>45125</v>
      </c>
      <c r="F13" s="1" t="s">
        <v>183</v>
      </c>
    </row>
    <row r="14" customFormat="false" ht="25.5" hidden="false" customHeight="true" outlineLevel="0" collapsed="false">
      <c r="A14" s="1"/>
      <c r="B14" s="193" t="s">
        <v>205</v>
      </c>
      <c r="C14" s="194" t="s">
        <v>206</v>
      </c>
      <c r="D14" s="195" t="s">
        <v>186</v>
      </c>
      <c r="E14" s="192" t="n">
        <v>45125</v>
      </c>
      <c r="F14" s="1" t="s">
        <v>183</v>
      </c>
    </row>
    <row r="15" customFormat="false" ht="18" hidden="false" customHeight="true" outlineLevel="0" collapsed="false">
      <c r="A15" s="1"/>
      <c r="B15" s="193" t="s">
        <v>101</v>
      </c>
      <c r="C15" s="194" t="s">
        <v>207</v>
      </c>
      <c r="D15" s="195" t="s">
        <v>182</v>
      </c>
      <c r="E15" s="192" t="n">
        <v>45125</v>
      </c>
      <c r="F15" s="1" t="s">
        <v>183</v>
      </c>
    </row>
    <row r="16" customFormat="false" ht="25.5" hidden="false" customHeight="true" outlineLevel="0" collapsed="false">
      <c r="A16" s="1"/>
      <c r="B16" s="193" t="s">
        <v>208</v>
      </c>
      <c r="C16" s="194" t="s">
        <v>209</v>
      </c>
      <c r="D16" s="195" t="s">
        <v>191</v>
      </c>
      <c r="E16" s="192" t="n">
        <v>45125</v>
      </c>
      <c r="F16" s="1" t="s">
        <v>183</v>
      </c>
    </row>
    <row r="17" customFormat="false" ht="18" hidden="false" customHeight="true" outlineLevel="0" collapsed="false">
      <c r="A17" s="1"/>
      <c r="B17" s="193" t="s">
        <v>210</v>
      </c>
      <c r="C17" s="194" t="s">
        <v>211</v>
      </c>
      <c r="D17" s="195" t="s">
        <v>191</v>
      </c>
      <c r="E17" s="192" t="n">
        <v>45125</v>
      </c>
      <c r="F17" s="1" t="s">
        <v>183</v>
      </c>
    </row>
    <row r="18" customFormat="false" ht="18" hidden="false" customHeight="true" outlineLevel="0" collapsed="false">
      <c r="A18" s="1"/>
      <c r="B18" s="193" t="s">
        <v>212</v>
      </c>
      <c r="C18" s="194" t="s">
        <v>213</v>
      </c>
      <c r="D18" s="195" t="s">
        <v>202</v>
      </c>
      <c r="E18" s="192" t="n">
        <v>45125</v>
      </c>
      <c r="F18" s="1" t="s">
        <v>183</v>
      </c>
    </row>
    <row r="19" customFormat="false" ht="18" hidden="false" customHeight="true" outlineLevel="0" collapsed="false">
      <c r="A19" s="1"/>
      <c r="B19" s="193" t="s">
        <v>214</v>
      </c>
      <c r="C19" s="194" t="s">
        <v>215</v>
      </c>
      <c r="D19" s="195" t="s">
        <v>186</v>
      </c>
      <c r="E19" s="192" t="n">
        <v>45125</v>
      </c>
      <c r="F19" s="1" t="s">
        <v>183</v>
      </c>
    </row>
    <row r="20" customFormat="false" ht="18" hidden="false" customHeight="true" outlineLevel="0" collapsed="false">
      <c r="A20" s="1"/>
      <c r="B20" s="193" t="s">
        <v>216</v>
      </c>
      <c r="C20" s="194" t="s">
        <v>217</v>
      </c>
      <c r="D20" s="195" t="s">
        <v>182</v>
      </c>
      <c r="E20" s="192" t="n">
        <v>45125</v>
      </c>
      <c r="F20" s="1" t="s">
        <v>183</v>
      </c>
    </row>
    <row r="21" customFormat="false" ht="18" hidden="false" customHeight="true" outlineLevel="0" collapsed="false">
      <c r="A21" s="1"/>
      <c r="B21" s="193" t="s">
        <v>218</v>
      </c>
      <c r="C21" s="196" t="s">
        <v>219</v>
      </c>
      <c r="D21" s="195" t="s">
        <v>182</v>
      </c>
      <c r="E21" s="192" t="n">
        <v>45125</v>
      </c>
      <c r="F21" s="1" t="s">
        <v>183</v>
      </c>
    </row>
    <row r="22" customFormat="false" ht="18" hidden="false" customHeight="true" outlineLevel="0" collapsed="false">
      <c r="A22" s="1"/>
      <c r="B22" s="193" t="s">
        <v>220</v>
      </c>
      <c r="C22" s="196" t="s">
        <v>221</v>
      </c>
      <c r="D22" s="195" t="s">
        <v>191</v>
      </c>
      <c r="E22" s="192" t="n">
        <v>45125</v>
      </c>
      <c r="F22" s="1" t="s">
        <v>183</v>
      </c>
    </row>
    <row r="23" customFormat="false" ht="18" hidden="false" customHeight="true" outlineLevel="0" collapsed="false">
      <c r="A23" s="1"/>
      <c r="B23" s="193" t="s">
        <v>222</v>
      </c>
      <c r="C23" s="197" t="s">
        <v>223</v>
      </c>
      <c r="D23" s="195" t="s">
        <v>186</v>
      </c>
      <c r="E23" s="192" t="n">
        <v>45125</v>
      </c>
      <c r="F23" s="1" t="s">
        <v>183</v>
      </c>
    </row>
    <row r="24" customFormat="false" ht="18" hidden="false" customHeight="true" outlineLevel="0" collapsed="false">
      <c r="A24" s="1"/>
      <c r="B24" s="193" t="s">
        <v>224</v>
      </c>
      <c r="C24" s="194" t="s">
        <v>225</v>
      </c>
      <c r="D24" s="195" t="s">
        <v>202</v>
      </c>
      <c r="E24" s="192" t="n">
        <v>45125</v>
      </c>
      <c r="F24" s="1" t="s">
        <v>183</v>
      </c>
    </row>
    <row r="25" customFormat="false" ht="18" hidden="false" customHeight="true" outlineLevel="0" collapsed="false">
      <c r="A25" s="198"/>
      <c r="B25" s="199"/>
      <c r="C25" s="199"/>
      <c r="D25" s="200"/>
      <c r="E25" s="201"/>
      <c r="F25" s="198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</row>
    <row r="26" customFormat="false" ht="18" hidden="false" customHeight="true" outlineLevel="0" collapsed="false">
      <c r="A26" s="198"/>
      <c r="B26" s="199"/>
      <c r="C26" s="199"/>
      <c r="D26" s="200"/>
      <c r="E26" s="201"/>
      <c r="F26" s="198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</row>
    <row r="27" customFormat="false" ht="23.25" hidden="false" customHeight="true" outlineLevel="0" collapsed="false">
      <c r="A27" s="198"/>
      <c r="B27" s="199"/>
      <c r="C27" s="199"/>
      <c r="D27" s="200"/>
      <c r="E27" s="201"/>
      <c r="F27" s="198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</row>
    <row r="28" customFormat="false" ht="18" hidden="false" customHeight="true" outlineLevel="0" collapsed="false">
      <c r="A28" s="198"/>
      <c r="B28" s="199"/>
      <c r="C28" s="199"/>
      <c r="D28" s="200"/>
      <c r="E28" s="201"/>
      <c r="F28" s="198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</row>
    <row r="29" customFormat="false" ht="18" hidden="false" customHeight="true" outlineLevel="0" collapsed="false">
      <c r="A29" s="198"/>
      <c r="B29" s="199"/>
      <c r="C29" s="199"/>
      <c r="D29" s="200"/>
      <c r="E29" s="201"/>
      <c r="F29" s="198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</row>
    <row r="30" customFormat="false" ht="15.75" hidden="false" customHeight="true" outlineLevel="0" collapsed="false">
      <c r="A30" s="198"/>
      <c r="B30" s="199"/>
      <c r="C30" s="199"/>
      <c r="D30" s="200"/>
      <c r="E30" s="201"/>
      <c r="F30" s="198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</row>
    <row r="31" customFormat="false" ht="15.75" hidden="false" customHeight="true" outlineLevel="0" collapsed="false">
      <c r="A31" s="198"/>
      <c r="B31" s="199"/>
      <c r="C31" s="199"/>
      <c r="D31" s="200"/>
      <c r="E31" s="201"/>
      <c r="F31" s="198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</row>
    <row r="32" customFormat="false" ht="15.75" hidden="false" customHeight="true" outlineLevel="0" collapsed="false">
      <c r="A32" s="198"/>
      <c r="B32" s="199"/>
      <c r="C32" s="199"/>
      <c r="D32" s="200"/>
      <c r="E32" s="201"/>
      <c r="F32" s="198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</row>
    <row r="33" customFormat="false" ht="15.75" hidden="false" customHeight="true" outlineLevel="0" collapsed="false">
      <c r="A33" s="198"/>
      <c r="B33" s="199"/>
      <c r="C33" s="199"/>
      <c r="D33" s="200"/>
      <c r="E33" s="201"/>
      <c r="F33" s="198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</row>
    <row r="34" customFormat="false" ht="18" hidden="false" customHeight="true" outlineLevel="0" collapsed="false">
      <c r="A34" s="198"/>
      <c r="B34" s="199"/>
      <c r="C34" s="203"/>
      <c r="D34" s="200"/>
      <c r="E34" s="201"/>
      <c r="F34" s="198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</row>
    <row r="35" customFormat="false" ht="18" hidden="false" customHeight="true" outlineLevel="0" collapsed="false">
      <c r="A35" s="198"/>
      <c r="B35" s="199"/>
      <c r="C35" s="199"/>
      <c r="D35" s="200"/>
      <c r="E35" s="201"/>
      <c r="F35" s="198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</row>
    <row r="36" customFormat="false" ht="18" hidden="false" customHeight="true" outlineLevel="0" collapsed="false">
      <c r="A36" s="198"/>
      <c r="B36" s="199"/>
      <c r="C36" s="203"/>
      <c r="D36" s="200"/>
      <c r="E36" s="201"/>
      <c r="F36" s="198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</row>
    <row r="37" customFormat="false" ht="15.75" hidden="false" customHeight="true" outlineLevel="0" collapsed="false">
      <c r="A37" s="1"/>
      <c r="B37" s="165"/>
      <c r="C37" s="165"/>
      <c r="D37" s="204"/>
      <c r="E37" s="175"/>
      <c r="F37" s="1"/>
    </row>
    <row r="38" customFormat="false" ht="15.75" hidden="false" customHeight="true" outlineLevel="0" collapsed="false">
      <c r="A38" s="1"/>
      <c r="B38" s="165"/>
      <c r="C38" s="165"/>
      <c r="D38" s="204"/>
      <c r="E38" s="175"/>
      <c r="F38" s="1"/>
    </row>
    <row r="39" customFormat="false" ht="15.75" hidden="false" customHeight="true" outlineLevel="0" collapsed="false">
      <c r="A39" s="1"/>
      <c r="B39" s="165"/>
      <c r="C39" s="165"/>
      <c r="D39" s="204"/>
      <c r="E39" s="175"/>
      <c r="F39" s="1"/>
    </row>
    <row r="40" customFormat="false" ht="18" hidden="false" customHeight="true" outlineLevel="0" collapsed="false">
      <c r="A40" s="1"/>
      <c r="B40" s="165"/>
      <c r="C40" s="165"/>
      <c r="D40" s="204"/>
      <c r="E40" s="175"/>
      <c r="F40" s="1"/>
    </row>
    <row r="41" customFormat="false" ht="18" hidden="false" customHeight="true" outlineLevel="0" collapsed="false">
      <c r="A41" s="1"/>
      <c r="B41" s="165"/>
      <c r="C41" s="165"/>
      <c r="D41" s="204"/>
      <c r="E41" s="175"/>
      <c r="F41" s="1"/>
    </row>
    <row r="42" customFormat="false" ht="18" hidden="false" customHeight="true" outlineLevel="0" collapsed="false">
      <c r="A42" s="1"/>
      <c r="B42" s="165"/>
      <c r="C42" s="165"/>
      <c r="D42" s="204"/>
      <c r="E42" s="175"/>
      <c r="F42" s="1"/>
    </row>
    <row r="43" customFormat="false" ht="18" hidden="false" customHeight="true" outlineLevel="0" collapsed="false">
      <c r="A43" s="1"/>
      <c r="B43" s="165"/>
      <c r="C43" s="165"/>
      <c r="D43" s="204"/>
      <c r="E43" s="175"/>
      <c r="F43" s="1"/>
    </row>
    <row r="44" customFormat="false" ht="18" hidden="false" customHeight="true" outlineLevel="0" collapsed="false">
      <c r="A44" s="1"/>
      <c r="B44" s="165"/>
      <c r="C44" s="165"/>
      <c r="D44" s="204"/>
      <c r="E44" s="175"/>
      <c r="F44" s="1"/>
    </row>
    <row r="45" customFormat="false" ht="18" hidden="false" customHeight="true" outlineLevel="0" collapsed="false">
      <c r="A45" s="1"/>
      <c r="B45" s="165"/>
      <c r="C45" s="165"/>
      <c r="D45" s="204"/>
      <c r="E45" s="175"/>
      <c r="F45" s="1"/>
    </row>
    <row r="46" customFormat="false" ht="18" hidden="false" customHeight="true" outlineLevel="0" collapsed="false">
      <c r="A46" s="1"/>
      <c r="B46" s="165"/>
      <c r="C46" s="165"/>
      <c r="D46" s="204"/>
      <c r="E46" s="175"/>
      <c r="F46" s="1"/>
    </row>
    <row r="47" customFormat="false" ht="18" hidden="false" customHeight="true" outlineLevel="0" collapsed="false">
      <c r="A47" s="1"/>
      <c r="B47" s="165"/>
      <c r="C47" s="165"/>
      <c r="D47" s="204"/>
      <c r="E47" s="175"/>
      <c r="F47" s="1"/>
    </row>
    <row r="48" customFormat="false" ht="15.75" hidden="false" customHeight="true" outlineLevel="0" collapsed="false">
      <c r="A48" s="1"/>
      <c r="B48" s="165"/>
      <c r="C48" s="165"/>
      <c r="D48" s="204"/>
      <c r="E48" s="175"/>
      <c r="F48" s="1"/>
    </row>
    <row r="49" customFormat="false" ht="15.75" hidden="false" customHeight="true" outlineLevel="0" collapsed="false">
      <c r="A49" s="1"/>
      <c r="B49" s="165"/>
      <c r="C49" s="165"/>
      <c r="D49" s="204"/>
      <c r="E49" s="175"/>
      <c r="F49" s="1"/>
    </row>
    <row r="50" customFormat="false" ht="15.75" hidden="false" customHeight="true" outlineLevel="0" collapsed="false">
      <c r="A50" s="1"/>
      <c r="B50" s="165"/>
      <c r="C50" s="165"/>
      <c r="D50" s="204"/>
      <c r="E50" s="175"/>
      <c r="F50" s="1"/>
    </row>
    <row r="51" customFormat="false" ht="15.75" hidden="false" customHeight="true" outlineLevel="0" collapsed="false">
      <c r="A51" s="1"/>
      <c r="B51" s="165"/>
      <c r="C51" s="165"/>
      <c r="D51" s="204"/>
      <c r="E51" s="175"/>
      <c r="F51" s="1"/>
    </row>
    <row r="52" customFormat="false" ht="15.75" hidden="false" customHeight="true" outlineLevel="0" collapsed="false">
      <c r="A52" s="1"/>
      <c r="B52" s="165"/>
      <c r="C52" s="165"/>
      <c r="D52" s="204"/>
      <c r="E52" s="175"/>
      <c r="F52" s="1"/>
    </row>
    <row r="53" customFormat="false" ht="15.75" hidden="false" customHeight="true" outlineLevel="0" collapsed="false">
      <c r="A53" s="1"/>
      <c r="B53" s="165"/>
      <c r="C53" s="165"/>
      <c r="D53" s="204"/>
      <c r="E53" s="175"/>
      <c r="F53" s="1"/>
    </row>
    <row r="54" customFormat="false" ht="15.75" hidden="false" customHeight="true" outlineLevel="0" collapsed="false">
      <c r="A54" s="1"/>
      <c r="B54" s="165"/>
      <c r="C54" s="165"/>
      <c r="D54" s="204"/>
      <c r="E54" s="175"/>
      <c r="F54" s="1"/>
    </row>
    <row r="55" customFormat="false" ht="15.75" hidden="false" customHeight="true" outlineLevel="0" collapsed="false">
      <c r="A55" s="1"/>
      <c r="B55" s="165"/>
      <c r="C55" s="165"/>
      <c r="D55" s="204"/>
      <c r="E55" s="175"/>
      <c r="F55" s="1"/>
    </row>
    <row r="56" customFormat="false" ht="15.75" hidden="false" customHeight="true" outlineLevel="0" collapsed="false">
      <c r="A56" s="1"/>
      <c r="B56" s="165"/>
      <c r="C56" s="165"/>
      <c r="D56" s="204"/>
      <c r="E56" s="175"/>
      <c r="F56" s="1"/>
    </row>
    <row r="57" customFormat="false" ht="16.5" hidden="false" customHeight="true" outlineLevel="0" collapsed="false">
      <c r="A57" s="1"/>
      <c r="B57" s="184"/>
      <c r="C57" s="184"/>
      <c r="D57" s="205"/>
      <c r="E57" s="206"/>
      <c r="F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6.2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5.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8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1"/>
    </row>
    <row r="221" customFormat="false" ht="15.75" hidden="false" customHeight="true" outlineLevel="0" collapsed="false">
      <c r="A221" s="1"/>
      <c r="B221" s="1"/>
      <c r="C221" s="1"/>
      <c r="D221" s="1"/>
      <c r="E221" s="1"/>
      <c r="F221" s="1"/>
    </row>
    <row r="222" customFormat="false" ht="15.75" hidden="false" customHeight="true" outlineLevel="0" collapsed="false">
      <c r="A222" s="1"/>
      <c r="B222" s="1"/>
      <c r="C222" s="1"/>
      <c r="D222" s="1"/>
      <c r="E222" s="1"/>
      <c r="F222" s="1"/>
    </row>
    <row r="223" customFormat="false" ht="15.75" hidden="false" customHeight="true" outlineLevel="0" collapsed="false">
      <c r="A223" s="1"/>
      <c r="B223" s="1"/>
      <c r="C223" s="1"/>
      <c r="D223" s="1"/>
      <c r="E223" s="1"/>
      <c r="F223" s="1"/>
    </row>
    <row r="224" customFormat="false" ht="15.75" hidden="false" customHeight="true" outlineLevel="0" collapsed="false">
      <c r="A224" s="1"/>
      <c r="B224" s="1"/>
      <c r="C224" s="1"/>
      <c r="D224" s="1"/>
      <c r="E224" s="1"/>
      <c r="F224" s="1"/>
    </row>
    <row r="225" customFormat="false" ht="15.75" hidden="false" customHeight="true" outlineLevel="0" collapsed="false">
      <c r="A225" s="1"/>
      <c r="B225" s="1"/>
      <c r="C225" s="1"/>
      <c r="D225" s="1"/>
      <c r="E225" s="1"/>
      <c r="F225" s="1"/>
    </row>
    <row r="226" customFormat="false" ht="15.75" hidden="false" customHeight="true" outlineLevel="0" collapsed="false">
      <c r="A226" s="1"/>
      <c r="B226" s="1"/>
      <c r="C226" s="1"/>
      <c r="D226" s="1"/>
      <c r="E226" s="1"/>
      <c r="F226" s="1"/>
    </row>
    <row r="227" customFormat="false" ht="15.75" hidden="false" customHeight="true" outlineLevel="0" collapsed="false">
      <c r="A227" s="1"/>
      <c r="B227" s="1"/>
      <c r="C227" s="1"/>
      <c r="D227" s="1"/>
      <c r="E227" s="1"/>
      <c r="F227" s="1"/>
    </row>
    <row r="228" customFormat="false" ht="15.75" hidden="false" customHeight="true" outlineLevel="0" collapsed="false">
      <c r="A228" s="1"/>
      <c r="B228" s="1"/>
      <c r="C228" s="1"/>
      <c r="D228" s="1"/>
      <c r="E228" s="1"/>
      <c r="F228" s="1"/>
    </row>
    <row r="229" customFormat="false" ht="15.75" hidden="false" customHeight="true" outlineLevel="0" collapsed="false">
      <c r="A229" s="1"/>
      <c r="B229" s="1"/>
      <c r="C229" s="1"/>
      <c r="D229" s="1"/>
      <c r="E229" s="1"/>
      <c r="F229" s="1"/>
    </row>
    <row r="230" customFormat="false" ht="15.75" hidden="false" customHeight="true" outlineLevel="0" collapsed="false">
      <c r="A230" s="1"/>
      <c r="B230" s="1"/>
      <c r="C230" s="1"/>
      <c r="D230" s="1"/>
      <c r="E230" s="1"/>
      <c r="F230" s="1"/>
    </row>
    <row r="231" customFormat="false" ht="15.75" hidden="false" customHeight="true" outlineLevel="0" collapsed="false">
      <c r="A231" s="1"/>
      <c r="B231" s="1"/>
      <c r="C231" s="1"/>
      <c r="D231" s="1"/>
      <c r="E231" s="1"/>
      <c r="F231" s="1"/>
    </row>
    <row r="232" customFormat="false" ht="15.75" hidden="false" customHeight="true" outlineLevel="0" collapsed="false">
      <c r="A232" s="1"/>
      <c r="B232" s="1"/>
      <c r="C232" s="1"/>
      <c r="D232" s="1"/>
      <c r="E232" s="1"/>
      <c r="F232" s="1"/>
    </row>
    <row r="233" customFormat="false" ht="15.75" hidden="false" customHeight="true" outlineLevel="0" collapsed="false">
      <c r="A233" s="1"/>
      <c r="B233" s="1"/>
      <c r="C233" s="1"/>
      <c r="D233" s="1"/>
      <c r="E233" s="1"/>
      <c r="F233" s="1"/>
    </row>
    <row r="234" customFormat="false" ht="15.75" hidden="false" customHeight="true" outlineLevel="0" collapsed="false">
      <c r="A234" s="1"/>
      <c r="B234" s="1"/>
      <c r="C234" s="1"/>
      <c r="D234" s="1"/>
      <c r="E234" s="1"/>
      <c r="F234" s="1"/>
    </row>
    <row r="235" customFormat="false" ht="15.75" hidden="false" customHeight="true" outlineLevel="0" collapsed="false">
      <c r="A235" s="1"/>
      <c r="B235" s="1"/>
      <c r="C235" s="1"/>
      <c r="D235" s="1"/>
      <c r="E235" s="1"/>
      <c r="F235" s="1"/>
    </row>
    <row r="236" customFormat="false" ht="15.75" hidden="false" customHeight="true" outlineLevel="0" collapsed="false">
      <c r="A236" s="1"/>
      <c r="B236" s="1"/>
      <c r="C236" s="1"/>
      <c r="D236" s="1"/>
      <c r="E236" s="1"/>
      <c r="F236" s="1"/>
    </row>
    <row r="237" customFormat="false" ht="15.75" hidden="false" customHeight="true" outlineLevel="0" collapsed="false">
      <c r="A237" s="1"/>
      <c r="B237" s="1"/>
      <c r="C237" s="1"/>
      <c r="D237" s="1"/>
      <c r="E237" s="1"/>
      <c r="F237" s="1"/>
    </row>
    <row r="238" customFormat="false" ht="15.75" hidden="false" customHeight="true" outlineLevel="0" collapsed="false">
      <c r="A238" s="1"/>
      <c r="B238" s="1"/>
      <c r="C238" s="1"/>
      <c r="D238" s="1"/>
      <c r="E238" s="1"/>
      <c r="F238" s="1"/>
    </row>
    <row r="239" customFormat="false" ht="15.75" hidden="false" customHeight="true" outlineLevel="0" collapsed="false">
      <c r="A239" s="1"/>
      <c r="B239" s="1"/>
      <c r="C239" s="1"/>
      <c r="D239" s="1"/>
      <c r="E239" s="1"/>
      <c r="F239" s="1"/>
    </row>
    <row r="240" customFormat="false" ht="15.75" hidden="false" customHeight="true" outlineLevel="0" collapsed="false">
      <c r="A240" s="1"/>
      <c r="B240" s="1"/>
      <c r="C240" s="1"/>
      <c r="D240" s="1"/>
      <c r="E240" s="1"/>
      <c r="F240" s="1"/>
    </row>
    <row r="241" customFormat="false" ht="15.75" hidden="false" customHeight="true" outlineLevel="0" collapsed="false">
      <c r="A241" s="1"/>
      <c r="B241" s="1"/>
      <c r="C241" s="1"/>
      <c r="D241" s="1"/>
      <c r="E241" s="1"/>
      <c r="F241" s="1"/>
    </row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2023-10-08T10:45:19Z</dcterms:modified>
  <cp:revision>1</cp:revision>
  <dc:subject/>
  <dc:title/>
</cp:coreProperties>
</file>